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9.ก.ย\"/>
    </mc:Choice>
  </mc:AlternateContent>
  <xr:revisionPtr revIDLastSave="0" documentId="13_ncr:1_{0702026E-1FBE-40EE-B63B-82BC88E1610B}" xr6:coauthVersionLast="47" xr6:coauthVersionMax="47" xr10:uidLastSave="{00000000-0000-0000-0000-000000000000}"/>
  <bookViews>
    <workbookView xWindow="-108" yWindow="-108" windowWidth="23256" windowHeight="12456" tabRatio="979" activeTab="1" xr2:uid="{DFAF8F83-514B-4FC5-A4C3-F2BAA0624829}"/>
  </bookViews>
  <sheets>
    <sheet name="ออม" sheetId="106" r:id="rId1"/>
    <sheet name="สรุป" sheetId="8" r:id="rId2"/>
    <sheet name="ยกมา" sheetId="33" r:id="rId3"/>
    <sheet name="1" sheetId="66" r:id="rId4"/>
    <sheet name="2" sheetId="67" r:id="rId5"/>
    <sheet name="3" sheetId="70" r:id="rId6"/>
    <sheet name="4" sheetId="71" r:id="rId7"/>
    <sheet name="5" sheetId="68" r:id="rId8"/>
    <sheet name="6" sheetId="69" r:id="rId9"/>
    <sheet name="7" sheetId="72" r:id="rId10"/>
    <sheet name="8" sheetId="73" r:id="rId11"/>
    <sheet name="9" sheetId="74" r:id="rId12"/>
    <sheet name="10" sheetId="75" r:id="rId13"/>
    <sheet name="11" sheetId="76" r:id="rId14"/>
    <sheet name="12" sheetId="77" r:id="rId15"/>
    <sheet name="13" sheetId="78" r:id="rId16"/>
    <sheet name="14" sheetId="79" r:id="rId17"/>
    <sheet name="15" sheetId="80" r:id="rId18"/>
    <sheet name="16" sheetId="81" r:id="rId19"/>
    <sheet name="17" sheetId="82" r:id="rId20"/>
    <sheet name="18" sheetId="83" r:id="rId21"/>
    <sheet name="19" sheetId="84" r:id="rId22"/>
    <sheet name="20" sheetId="85" r:id="rId23"/>
    <sheet name="21" sheetId="86" r:id="rId24"/>
    <sheet name="22" sheetId="87" r:id="rId25"/>
    <sheet name="23" sheetId="88" r:id="rId26"/>
    <sheet name="24" sheetId="89" r:id="rId27"/>
    <sheet name="25" sheetId="90" r:id="rId28"/>
    <sheet name="26" sheetId="91" r:id="rId29"/>
    <sheet name="27" sheetId="92" r:id="rId30"/>
    <sheet name="28" sheetId="93" r:id="rId31"/>
    <sheet name="29" sheetId="94" r:id="rId32"/>
    <sheet name="30" sheetId="95" r:id="rId33"/>
    <sheet name="31." sheetId="96" r:id="rId34"/>
    <sheet name="31" sheetId="64" state="hidden" r:id="rId35"/>
  </sheets>
  <definedNames>
    <definedName name="_xlnm._FilterDatabase" localSheetId="3" hidden="1">'1'!$A$1:$AB$236</definedName>
    <definedName name="_xlnm._FilterDatabase" localSheetId="12" hidden="1">'10'!$A$1:$AB$236</definedName>
    <definedName name="_xlnm._FilterDatabase" localSheetId="13" hidden="1">'11'!$A$1:$AB$236</definedName>
    <definedName name="_xlnm._FilterDatabase" localSheetId="14" hidden="1">'12'!$A$1:$AB$236</definedName>
    <definedName name="_xlnm._FilterDatabase" localSheetId="15" hidden="1">'13'!$A$1:$AB$236</definedName>
    <definedName name="_xlnm._FilterDatabase" localSheetId="16" hidden="1">'14'!$A$1:$AB$236</definedName>
    <definedName name="_xlnm._FilterDatabase" localSheetId="17" hidden="1">'15'!$A$1:$AB$236</definedName>
    <definedName name="_xlnm._FilterDatabase" localSheetId="18" hidden="1">'16'!$A$1:$AB$236</definedName>
    <definedName name="_xlnm._FilterDatabase" localSheetId="19" hidden="1">'17'!$A$1:$AB$236</definedName>
    <definedName name="_xlnm._FilterDatabase" localSheetId="20" hidden="1">'18'!$A$1:$AB$236</definedName>
    <definedName name="_xlnm._FilterDatabase" localSheetId="21" hidden="1">'19'!$A$1:$AB$236</definedName>
    <definedName name="_xlnm._FilterDatabase" localSheetId="4" hidden="1">'2'!$A$4:$AC$236</definedName>
    <definedName name="_xlnm._FilterDatabase" localSheetId="22" hidden="1">'20'!$A$1:$AB$236</definedName>
    <definedName name="_xlnm._FilterDatabase" localSheetId="23" hidden="1">'21'!$A$1:$AB$236</definedName>
    <definedName name="_xlnm._FilterDatabase" localSheetId="24" hidden="1">'22'!$A$1:$AB$236</definedName>
    <definedName name="_xlnm._FilterDatabase" localSheetId="25" hidden="1">'23'!$A$1:$AB$236</definedName>
    <definedName name="_xlnm._FilterDatabase" localSheetId="26" hidden="1">'24'!$A$1:$AB$236</definedName>
    <definedName name="_xlnm._FilterDatabase" localSheetId="27" hidden="1">'25'!$A$1:$AB$236</definedName>
    <definedName name="_xlnm._FilterDatabase" localSheetId="28" hidden="1">'26'!$A$1:$AB$236</definedName>
    <definedName name="_xlnm._FilterDatabase" localSheetId="29" hidden="1">'27'!$A$1:$AB$236</definedName>
    <definedName name="_xlnm._FilterDatabase" localSheetId="30" hidden="1">'28'!$A$1:$AB$236</definedName>
    <definedName name="_xlnm._FilterDatabase" localSheetId="31" hidden="1">'29'!$A$1:$AB$236</definedName>
    <definedName name="_xlnm._FilterDatabase" localSheetId="5" hidden="1">'3'!$A$4:$AC$236</definedName>
    <definedName name="_xlnm._FilterDatabase" localSheetId="32" hidden="1">'30'!$A$1:$AB$236</definedName>
    <definedName name="_xlnm._FilterDatabase" localSheetId="34" hidden="1">'31'!$A$1:$Y$216</definedName>
    <definedName name="_xlnm._FilterDatabase" localSheetId="33" hidden="1">'31.'!$A$1:$AB$236</definedName>
    <definedName name="_xlnm._FilterDatabase" localSheetId="6" hidden="1">'4'!$A$4:$AC$236</definedName>
    <definedName name="_xlnm._FilterDatabase" localSheetId="7" hidden="1">'5'!$A$1:$AB$236</definedName>
    <definedName name="_xlnm._FilterDatabase" localSheetId="8" hidden="1">'6'!$A$1:$AB$236</definedName>
    <definedName name="_xlnm._FilterDatabase" localSheetId="9" hidden="1">'7'!$A$1:$AB$236</definedName>
    <definedName name="_xlnm._FilterDatabase" localSheetId="10" hidden="1">'8'!$A$1:$AB$236</definedName>
    <definedName name="_xlnm._FilterDatabase" localSheetId="11" hidden="1">'9'!$A$1:$AB$236</definedName>
    <definedName name="_xlnm._FilterDatabase" localSheetId="2" hidden="1">ยกมา!$A$1:$AB$236</definedName>
    <definedName name="_xlnm._FilterDatabase" localSheetId="1" hidden="1">สรุป!$A$4:$Y$235</definedName>
    <definedName name="_xlnm._FilterDatabase" localSheetId="0" hidden="1">ออม!$A$4:$K$295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31" i="78" l="1"/>
  <c r="C6" i="95"/>
  <c r="C7" i="95"/>
  <c r="C8" i="95"/>
  <c r="C9" i="95"/>
  <c r="C10" i="95"/>
  <c r="C11" i="95"/>
  <c r="C12" i="95"/>
  <c r="C13" i="95"/>
  <c r="C14" i="95"/>
  <c r="C15" i="95"/>
  <c r="C16" i="95"/>
  <c r="C17" i="95"/>
  <c r="C18" i="95"/>
  <c r="C19" i="95"/>
  <c r="C20" i="95"/>
  <c r="C21" i="95"/>
  <c r="C22" i="95"/>
  <c r="C23" i="95"/>
  <c r="C24" i="95"/>
  <c r="C25" i="95"/>
  <c r="C26" i="95"/>
  <c r="C27" i="95"/>
  <c r="C28" i="95"/>
  <c r="C29" i="95"/>
  <c r="C30" i="95"/>
  <c r="C31" i="95"/>
  <c r="C32" i="95"/>
  <c r="C33" i="95"/>
  <c r="C34" i="95"/>
  <c r="C35" i="95"/>
  <c r="C36" i="95"/>
  <c r="C37" i="95"/>
  <c r="C38" i="95"/>
  <c r="C39" i="95"/>
  <c r="C40" i="95"/>
  <c r="C41" i="95"/>
  <c r="C42" i="95"/>
  <c r="C43" i="95"/>
  <c r="C44" i="95"/>
  <c r="C45" i="95"/>
  <c r="C46" i="95"/>
  <c r="C47" i="95"/>
  <c r="C48" i="95"/>
  <c r="C49" i="95"/>
  <c r="C50" i="95"/>
  <c r="C51" i="95"/>
  <c r="C52" i="95"/>
  <c r="C53" i="95"/>
  <c r="C54" i="95"/>
  <c r="C55" i="95"/>
  <c r="C56" i="95"/>
  <c r="C57" i="95"/>
  <c r="C58" i="95"/>
  <c r="C59" i="95"/>
  <c r="C60" i="95"/>
  <c r="C61" i="95"/>
  <c r="C62" i="95"/>
  <c r="C63" i="95"/>
  <c r="C64" i="95"/>
  <c r="C65" i="95"/>
  <c r="C66" i="95"/>
  <c r="C67" i="95"/>
  <c r="C68" i="95"/>
  <c r="C69" i="95"/>
  <c r="C70" i="95"/>
  <c r="C71" i="95"/>
  <c r="C72" i="95"/>
  <c r="C73" i="95"/>
  <c r="C74" i="95"/>
  <c r="C75" i="95"/>
  <c r="C76" i="95"/>
  <c r="C77" i="95"/>
  <c r="C78" i="95"/>
  <c r="C79" i="95"/>
  <c r="C80" i="95"/>
  <c r="C81" i="95"/>
  <c r="C82" i="95"/>
  <c r="C83" i="95"/>
  <c r="C84" i="95"/>
  <c r="C85" i="95"/>
  <c r="C86" i="95"/>
  <c r="C87" i="95"/>
  <c r="C88" i="95"/>
  <c r="C89" i="95"/>
  <c r="C90" i="95"/>
  <c r="C91" i="95"/>
  <c r="C92" i="95"/>
  <c r="C93" i="95"/>
  <c r="C94" i="95"/>
  <c r="C95" i="95"/>
  <c r="C96" i="95"/>
  <c r="C97" i="95"/>
  <c r="C98" i="95"/>
  <c r="C99" i="95"/>
  <c r="C100" i="95"/>
  <c r="C101" i="95"/>
  <c r="C102" i="95"/>
  <c r="C103" i="95"/>
  <c r="C104" i="95"/>
  <c r="C105" i="95"/>
  <c r="C106" i="95"/>
  <c r="C107" i="95"/>
  <c r="C108" i="95"/>
  <c r="C109" i="95"/>
  <c r="C110" i="95"/>
  <c r="C111" i="95"/>
  <c r="C112" i="95"/>
  <c r="C113" i="95"/>
  <c r="C114" i="95"/>
  <c r="C115" i="95"/>
  <c r="C116" i="95"/>
  <c r="C117" i="95"/>
  <c r="C118" i="95"/>
  <c r="C119" i="95"/>
  <c r="C120" i="95"/>
  <c r="C121" i="95"/>
  <c r="C122" i="95"/>
  <c r="C123" i="95"/>
  <c r="C124" i="95"/>
  <c r="C125" i="95"/>
  <c r="C126" i="95"/>
  <c r="C127" i="95"/>
  <c r="C128" i="95"/>
  <c r="C129" i="95"/>
  <c r="C130" i="95"/>
  <c r="C131" i="95"/>
  <c r="C132" i="95"/>
  <c r="C133" i="95"/>
  <c r="C134" i="95"/>
  <c r="C135" i="95"/>
  <c r="C136" i="95"/>
  <c r="C137" i="95"/>
  <c r="C138" i="95"/>
  <c r="C139" i="95"/>
  <c r="C140" i="95"/>
  <c r="C141" i="95"/>
  <c r="C142" i="95"/>
  <c r="C143" i="95"/>
  <c r="C144" i="95"/>
  <c r="C145" i="95"/>
  <c r="C146" i="95"/>
  <c r="C147" i="95"/>
  <c r="C148" i="95"/>
  <c r="C149" i="95"/>
  <c r="C150" i="95"/>
  <c r="C151" i="95"/>
  <c r="C152" i="95"/>
  <c r="C153" i="95"/>
  <c r="C154" i="95"/>
  <c r="C155" i="95"/>
  <c r="C156" i="95"/>
  <c r="C157" i="95"/>
  <c r="C158" i="95"/>
  <c r="C159" i="95"/>
  <c r="C160" i="95"/>
  <c r="C161" i="95"/>
  <c r="C162" i="95"/>
  <c r="C163" i="95"/>
  <c r="C164" i="95"/>
  <c r="C165" i="95"/>
  <c r="C166" i="95"/>
  <c r="C167" i="95"/>
  <c r="C168" i="95"/>
  <c r="C169" i="95"/>
  <c r="C170" i="95"/>
  <c r="C171" i="95"/>
  <c r="C172" i="95"/>
  <c r="C173" i="95"/>
  <c r="C174" i="95"/>
  <c r="C175" i="95"/>
  <c r="C176" i="95"/>
  <c r="C177" i="95"/>
  <c r="C178" i="95"/>
  <c r="C179" i="95"/>
  <c r="C180" i="95"/>
  <c r="C181" i="95"/>
  <c r="C182" i="95"/>
  <c r="C183" i="95"/>
  <c r="C184" i="95"/>
  <c r="C185" i="95"/>
  <c r="C186" i="95"/>
  <c r="C187" i="95"/>
  <c r="C188" i="95"/>
  <c r="C189" i="95"/>
  <c r="C190" i="95"/>
  <c r="C191" i="95"/>
  <c r="C192" i="95"/>
  <c r="C193" i="95"/>
  <c r="C194" i="95"/>
  <c r="C195" i="95"/>
  <c r="C196" i="95"/>
  <c r="C197" i="95"/>
  <c r="C198" i="95"/>
  <c r="C199" i="95"/>
  <c r="C200" i="95"/>
  <c r="C201" i="95"/>
  <c r="C202" i="95"/>
  <c r="C203" i="95"/>
  <c r="C204" i="95"/>
  <c r="C205" i="95"/>
  <c r="C206" i="95"/>
  <c r="C207" i="95"/>
  <c r="C208" i="95"/>
  <c r="C209" i="95"/>
  <c r="C210" i="95"/>
  <c r="C211" i="95"/>
  <c r="C212" i="95"/>
  <c r="C213" i="95"/>
  <c r="C214" i="95"/>
  <c r="C215" i="95"/>
  <c r="C216" i="95"/>
  <c r="C217" i="95"/>
  <c r="C218" i="95"/>
  <c r="C219" i="95"/>
  <c r="C220" i="95"/>
  <c r="C221" i="95"/>
  <c r="C222" i="95"/>
  <c r="C223" i="95"/>
  <c r="C224" i="95"/>
  <c r="C5" i="95"/>
  <c r="L234" i="94"/>
  <c r="L229" i="94"/>
  <c r="C6" i="94"/>
  <c r="C7" i="94"/>
  <c r="C8" i="94"/>
  <c r="C9" i="94"/>
  <c r="C10" i="94"/>
  <c r="C11" i="94"/>
  <c r="C12" i="94"/>
  <c r="C13" i="94"/>
  <c r="C14" i="94"/>
  <c r="C15" i="94"/>
  <c r="C16" i="94"/>
  <c r="C17" i="94"/>
  <c r="C18" i="94"/>
  <c r="C19" i="94"/>
  <c r="C20" i="94"/>
  <c r="C21" i="94"/>
  <c r="C22" i="94"/>
  <c r="C23" i="94"/>
  <c r="C24" i="94"/>
  <c r="C25" i="94"/>
  <c r="C26" i="94"/>
  <c r="C27" i="94"/>
  <c r="C28" i="94"/>
  <c r="C29" i="94"/>
  <c r="C30" i="94"/>
  <c r="C31" i="94"/>
  <c r="C32" i="94"/>
  <c r="C33" i="94"/>
  <c r="C34" i="94"/>
  <c r="C35" i="94"/>
  <c r="C36" i="94"/>
  <c r="C37" i="94"/>
  <c r="C38" i="94"/>
  <c r="C39" i="94"/>
  <c r="C40" i="94"/>
  <c r="C41" i="94"/>
  <c r="C42" i="94"/>
  <c r="C43" i="94"/>
  <c r="C44" i="94"/>
  <c r="C45" i="94"/>
  <c r="C46" i="94"/>
  <c r="C47" i="94"/>
  <c r="C48" i="94"/>
  <c r="C49" i="94"/>
  <c r="C50" i="94"/>
  <c r="C51" i="94"/>
  <c r="C52" i="94"/>
  <c r="C53" i="94"/>
  <c r="C54" i="94"/>
  <c r="C55" i="94"/>
  <c r="C56" i="94"/>
  <c r="C57" i="94"/>
  <c r="C58" i="94"/>
  <c r="C59" i="94"/>
  <c r="C60" i="94"/>
  <c r="C61" i="94"/>
  <c r="C62" i="94"/>
  <c r="C63" i="94"/>
  <c r="C64" i="94"/>
  <c r="C65" i="94"/>
  <c r="C66" i="94"/>
  <c r="C67" i="94"/>
  <c r="C68" i="94"/>
  <c r="C69" i="94"/>
  <c r="C70" i="94"/>
  <c r="C71" i="94"/>
  <c r="C72" i="94"/>
  <c r="C73" i="94"/>
  <c r="C74" i="94"/>
  <c r="C75" i="94"/>
  <c r="C76" i="94"/>
  <c r="C77" i="94"/>
  <c r="C78" i="94"/>
  <c r="C79" i="94"/>
  <c r="C80" i="94"/>
  <c r="C81" i="94"/>
  <c r="C82" i="94"/>
  <c r="C83" i="94"/>
  <c r="C84" i="94"/>
  <c r="C85" i="94"/>
  <c r="C86" i="94"/>
  <c r="C87" i="94"/>
  <c r="C88" i="94"/>
  <c r="C89" i="94"/>
  <c r="C90" i="94"/>
  <c r="C91" i="94"/>
  <c r="C92" i="94"/>
  <c r="C93" i="94"/>
  <c r="C94" i="94"/>
  <c r="C95" i="94"/>
  <c r="C96" i="94"/>
  <c r="C97" i="94"/>
  <c r="C98" i="94"/>
  <c r="C99" i="94"/>
  <c r="C100" i="94"/>
  <c r="C101" i="94"/>
  <c r="C102" i="94"/>
  <c r="C103" i="94"/>
  <c r="C104" i="94"/>
  <c r="C105" i="94"/>
  <c r="C106" i="94"/>
  <c r="C107" i="94"/>
  <c r="C108" i="94"/>
  <c r="C109" i="94"/>
  <c r="C110" i="94"/>
  <c r="C111" i="94"/>
  <c r="C112" i="94"/>
  <c r="C113" i="94"/>
  <c r="C114" i="94"/>
  <c r="C115" i="94"/>
  <c r="C116" i="94"/>
  <c r="C117" i="94"/>
  <c r="C118" i="94"/>
  <c r="C119" i="94"/>
  <c r="C120" i="94"/>
  <c r="C121" i="94"/>
  <c r="C122" i="94"/>
  <c r="C123" i="94"/>
  <c r="C124" i="94"/>
  <c r="C125" i="94"/>
  <c r="C126" i="94"/>
  <c r="C127" i="94"/>
  <c r="C128" i="94"/>
  <c r="C129" i="94"/>
  <c r="C130" i="94"/>
  <c r="C131" i="94"/>
  <c r="C132" i="94"/>
  <c r="C133" i="94"/>
  <c r="C134" i="94"/>
  <c r="C135" i="94"/>
  <c r="C136" i="94"/>
  <c r="C137" i="94"/>
  <c r="C138" i="94"/>
  <c r="C139" i="94"/>
  <c r="C140" i="94"/>
  <c r="C141" i="94"/>
  <c r="C142" i="94"/>
  <c r="C143" i="94"/>
  <c r="C144" i="94"/>
  <c r="C145" i="94"/>
  <c r="C146" i="94"/>
  <c r="C147" i="94"/>
  <c r="C148" i="94"/>
  <c r="C149" i="94"/>
  <c r="C150" i="94"/>
  <c r="C151" i="94"/>
  <c r="C152" i="94"/>
  <c r="C153" i="94"/>
  <c r="C154" i="94"/>
  <c r="C155" i="94"/>
  <c r="C156" i="94"/>
  <c r="C157" i="94"/>
  <c r="C158" i="94"/>
  <c r="C159" i="94"/>
  <c r="C160" i="94"/>
  <c r="C161" i="94"/>
  <c r="C162" i="94"/>
  <c r="C163" i="94"/>
  <c r="C164" i="94"/>
  <c r="C165" i="94"/>
  <c r="C166" i="94"/>
  <c r="C167" i="94"/>
  <c r="C168" i="94"/>
  <c r="C169" i="94"/>
  <c r="C170" i="94"/>
  <c r="C171" i="94"/>
  <c r="C172" i="94"/>
  <c r="C173" i="94"/>
  <c r="C174" i="94"/>
  <c r="C175" i="94"/>
  <c r="C176" i="94"/>
  <c r="C177" i="94"/>
  <c r="C178" i="94"/>
  <c r="C179" i="94"/>
  <c r="C180" i="94"/>
  <c r="C181" i="94"/>
  <c r="C182" i="94"/>
  <c r="C183" i="94"/>
  <c r="C184" i="94"/>
  <c r="C185" i="94"/>
  <c r="C186" i="94"/>
  <c r="C187" i="94"/>
  <c r="C188" i="94"/>
  <c r="C189" i="94"/>
  <c r="C190" i="94"/>
  <c r="C191" i="94"/>
  <c r="C192" i="94"/>
  <c r="C193" i="94"/>
  <c r="C194" i="94"/>
  <c r="C195" i="94"/>
  <c r="C196" i="94"/>
  <c r="C197" i="94"/>
  <c r="C198" i="94"/>
  <c r="C199" i="94"/>
  <c r="C200" i="94"/>
  <c r="C201" i="94"/>
  <c r="C202" i="94"/>
  <c r="C203" i="94"/>
  <c r="C204" i="94"/>
  <c r="C205" i="94"/>
  <c r="C206" i="94"/>
  <c r="C207" i="94"/>
  <c r="C208" i="94"/>
  <c r="C209" i="94"/>
  <c r="C210" i="94"/>
  <c r="C211" i="94"/>
  <c r="C212" i="94"/>
  <c r="C213" i="94"/>
  <c r="C214" i="94"/>
  <c r="C215" i="94"/>
  <c r="C216" i="94"/>
  <c r="C217" i="94"/>
  <c r="C218" i="94"/>
  <c r="C219" i="94"/>
  <c r="C220" i="94"/>
  <c r="C221" i="94"/>
  <c r="C222" i="94"/>
  <c r="C223" i="94"/>
  <c r="C224" i="94"/>
  <c r="C5" i="94"/>
  <c r="C6" i="93"/>
  <c r="C7" i="93"/>
  <c r="C8" i="93"/>
  <c r="C9" i="93"/>
  <c r="C10" i="93"/>
  <c r="C11" i="93"/>
  <c r="C12" i="93"/>
  <c r="C13" i="93"/>
  <c r="C14" i="93"/>
  <c r="C15" i="93"/>
  <c r="C16" i="93"/>
  <c r="C17" i="93"/>
  <c r="C18" i="93"/>
  <c r="C19" i="93"/>
  <c r="C20" i="93"/>
  <c r="C21" i="93"/>
  <c r="C22" i="93"/>
  <c r="C23" i="93"/>
  <c r="C24" i="93"/>
  <c r="C25" i="93"/>
  <c r="C26" i="93"/>
  <c r="C27" i="93"/>
  <c r="C28" i="93"/>
  <c r="C29" i="93"/>
  <c r="C30" i="93"/>
  <c r="C31" i="93"/>
  <c r="C32" i="93"/>
  <c r="C33" i="93"/>
  <c r="C34" i="93"/>
  <c r="C35" i="93"/>
  <c r="C36" i="93"/>
  <c r="C37" i="93"/>
  <c r="C38" i="93"/>
  <c r="C39" i="93"/>
  <c r="C40" i="93"/>
  <c r="C41" i="93"/>
  <c r="C42" i="93"/>
  <c r="C43" i="93"/>
  <c r="C44" i="93"/>
  <c r="C45" i="93"/>
  <c r="C46" i="93"/>
  <c r="C47" i="93"/>
  <c r="C48" i="93"/>
  <c r="C49" i="93"/>
  <c r="C50" i="93"/>
  <c r="C51" i="93"/>
  <c r="C52" i="93"/>
  <c r="C53" i="93"/>
  <c r="C54" i="93"/>
  <c r="C55" i="93"/>
  <c r="C56" i="93"/>
  <c r="C57" i="93"/>
  <c r="C58" i="93"/>
  <c r="C59" i="93"/>
  <c r="C60" i="93"/>
  <c r="C61" i="93"/>
  <c r="C62" i="93"/>
  <c r="C63" i="93"/>
  <c r="C64" i="93"/>
  <c r="C65" i="93"/>
  <c r="C66" i="93"/>
  <c r="C67" i="93"/>
  <c r="C68" i="93"/>
  <c r="C69" i="93"/>
  <c r="C70" i="93"/>
  <c r="C71" i="93"/>
  <c r="C72" i="93"/>
  <c r="C73" i="93"/>
  <c r="C74" i="93"/>
  <c r="C75" i="93"/>
  <c r="C76" i="93"/>
  <c r="C77" i="93"/>
  <c r="C78" i="93"/>
  <c r="C79" i="93"/>
  <c r="C80" i="93"/>
  <c r="C81" i="93"/>
  <c r="C82" i="93"/>
  <c r="C83" i="93"/>
  <c r="C84" i="93"/>
  <c r="C85" i="93"/>
  <c r="C86" i="93"/>
  <c r="C87" i="93"/>
  <c r="C88" i="93"/>
  <c r="C89" i="93"/>
  <c r="C90" i="93"/>
  <c r="C91" i="93"/>
  <c r="C92" i="93"/>
  <c r="C93" i="93"/>
  <c r="C94" i="93"/>
  <c r="C95" i="93"/>
  <c r="C96" i="93"/>
  <c r="C97" i="93"/>
  <c r="C98" i="93"/>
  <c r="C99" i="93"/>
  <c r="C100" i="93"/>
  <c r="C101" i="93"/>
  <c r="C102" i="93"/>
  <c r="C103" i="93"/>
  <c r="C104" i="93"/>
  <c r="C105" i="93"/>
  <c r="C106" i="93"/>
  <c r="C107" i="93"/>
  <c r="C108" i="93"/>
  <c r="C109" i="93"/>
  <c r="C110" i="93"/>
  <c r="C111" i="93"/>
  <c r="C112" i="93"/>
  <c r="C113" i="93"/>
  <c r="C114" i="93"/>
  <c r="C115" i="93"/>
  <c r="C116" i="93"/>
  <c r="C117" i="93"/>
  <c r="C118" i="93"/>
  <c r="C119" i="93"/>
  <c r="C120" i="93"/>
  <c r="C121" i="93"/>
  <c r="C122" i="93"/>
  <c r="C123" i="93"/>
  <c r="C124" i="93"/>
  <c r="C125" i="93"/>
  <c r="C126" i="93"/>
  <c r="C127" i="93"/>
  <c r="C128" i="93"/>
  <c r="C129" i="93"/>
  <c r="C130" i="93"/>
  <c r="C131" i="93"/>
  <c r="C132" i="93"/>
  <c r="C133" i="93"/>
  <c r="C134" i="93"/>
  <c r="C135" i="93"/>
  <c r="C136" i="93"/>
  <c r="C137" i="93"/>
  <c r="C138" i="93"/>
  <c r="C139" i="93"/>
  <c r="C140" i="93"/>
  <c r="C141" i="93"/>
  <c r="C142" i="93"/>
  <c r="C143" i="93"/>
  <c r="C144" i="93"/>
  <c r="C145" i="93"/>
  <c r="C146" i="93"/>
  <c r="C147" i="93"/>
  <c r="C148" i="93"/>
  <c r="C149" i="93"/>
  <c r="C150" i="93"/>
  <c r="C151" i="93"/>
  <c r="C152" i="93"/>
  <c r="C153" i="93"/>
  <c r="C154" i="93"/>
  <c r="C155" i="93"/>
  <c r="C156" i="93"/>
  <c r="C157" i="93"/>
  <c r="C158" i="93"/>
  <c r="C159" i="93"/>
  <c r="C160" i="93"/>
  <c r="C161" i="93"/>
  <c r="C162" i="93"/>
  <c r="C163" i="93"/>
  <c r="C164" i="93"/>
  <c r="C165" i="93"/>
  <c r="C166" i="93"/>
  <c r="C167" i="93"/>
  <c r="C168" i="93"/>
  <c r="C169" i="93"/>
  <c r="C170" i="93"/>
  <c r="C171" i="93"/>
  <c r="C172" i="93"/>
  <c r="C173" i="93"/>
  <c r="C174" i="93"/>
  <c r="C175" i="93"/>
  <c r="C176" i="93"/>
  <c r="C177" i="93"/>
  <c r="C178" i="93"/>
  <c r="C179" i="93"/>
  <c r="C180" i="93"/>
  <c r="C181" i="93"/>
  <c r="C182" i="93"/>
  <c r="C183" i="93"/>
  <c r="C184" i="93"/>
  <c r="C185" i="93"/>
  <c r="C186" i="93"/>
  <c r="C187" i="93"/>
  <c r="C188" i="93"/>
  <c r="C189" i="93"/>
  <c r="C190" i="93"/>
  <c r="C191" i="93"/>
  <c r="C192" i="93"/>
  <c r="C193" i="93"/>
  <c r="C194" i="93"/>
  <c r="C195" i="93"/>
  <c r="C196" i="93"/>
  <c r="C197" i="93"/>
  <c r="C198" i="93"/>
  <c r="C199" i="93"/>
  <c r="C200" i="93"/>
  <c r="C201" i="93"/>
  <c r="C202" i="93"/>
  <c r="C203" i="93"/>
  <c r="C204" i="93"/>
  <c r="C205" i="93"/>
  <c r="C206" i="93"/>
  <c r="C207" i="93"/>
  <c r="C208" i="93"/>
  <c r="C209" i="93"/>
  <c r="C210" i="93"/>
  <c r="C211" i="93"/>
  <c r="C212" i="93"/>
  <c r="C213" i="93"/>
  <c r="C214" i="93"/>
  <c r="C215" i="93"/>
  <c r="C216" i="93"/>
  <c r="C217" i="93"/>
  <c r="C218" i="93"/>
  <c r="C219" i="93"/>
  <c r="C220" i="93"/>
  <c r="C221" i="93"/>
  <c r="C222" i="93"/>
  <c r="C223" i="93"/>
  <c r="C224" i="93"/>
  <c r="C5" i="93"/>
  <c r="C6" i="92"/>
  <c r="C7" i="92"/>
  <c r="C8" i="92"/>
  <c r="C9" i="92"/>
  <c r="C10" i="92"/>
  <c r="C11" i="92"/>
  <c r="C12" i="92"/>
  <c r="C13" i="92"/>
  <c r="C14" i="92"/>
  <c r="C15" i="92"/>
  <c r="C16" i="92"/>
  <c r="C17" i="92"/>
  <c r="C18" i="92"/>
  <c r="C19" i="92"/>
  <c r="C20" i="92"/>
  <c r="C21" i="92"/>
  <c r="C22" i="92"/>
  <c r="C23" i="92"/>
  <c r="C24" i="92"/>
  <c r="C25" i="92"/>
  <c r="C26" i="92"/>
  <c r="C27" i="92"/>
  <c r="C28" i="92"/>
  <c r="C29" i="92"/>
  <c r="C30" i="92"/>
  <c r="C31" i="92"/>
  <c r="C32" i="92"/>
  <c r="C33" i="92"/>
  <c r="C34" i="92"/>
  <c r="C35" i="92"/>
  <c r="C36" i="92"/>
  <c r="C37" i="92"/>
  <c r="C38" i="92"/>
  <c r="C39" i="92"/>
  <c r="C40" i="92"/>
  <c r="C41" i="92"/>
  <c r="C42" i="92"/>
  <c r="C43" i="92"/>
  <c r="C44" i="92"/>
  <c r="C45" i="92"/>
  <c r="C46" i="92"/>
  <c r="C47" i="92"/>
  <c r="C48" i="92"/>
  <c r="C49" i="92"/>
  <c r="C50" i="92"/>
  <c r="C51" i="92"/>
  <c r="C52" i="92"/>
  <c r="C53" i="92"/>
  <c r="C54" i="92"/>
  <c r="C55" i="92"/>
  <c r="C56" i="92"/>
  <c r="C57" i="92"/>
  <c r="C58" i="92"/>
  <c r="C59" i="92"/>
  <c r="C60" i="92"/>
  <c r="C61" i="92"/>
  <c r="C62" i="92"/>
  <c r="C63" i="92"/>
  <c r="C64" i="92"/>
  <c r="C65" i="92"/>
  <c r="C66" i="92"/>
  <c r="C67" i="92"/>
  <c r="C68" i="92"/>
  <c r="C69" i="92"/>
  <c r="C70" i="92"/>
  <c r="C71" i="92"/>
  <c r="C72" i="92"/>
  <c r="C73" i="92"/>
  <c r="C74" i="92"/>
  <c r="C75" i="92"/>
  <c r="C76" i="92"/>
  <c r="C77" i="92"/>
  <c r="C78" i="92"/>
  <c r="C79" i="92"/>
  <c r="C80" i="92"/>
  <c r="C81" i="92"/>
  <c r="C82" i="92"/>
  <c r="C83" i="92"/>
  <c r="C84" i="92"/>
  <c r="C85" i="92"/>
  <c r="C86" i="92"/>
  <c r="C87" i="92"/>
  <c r="C88" i="92"/>
  <c r="C89" i="92"/>
  <c r="C90" i="92"/>
  <c r="C91" i="92"/>
  <c r="C92" i="92"/>
  <c r="C93" i="92"/>
  <c r="C94" i="92"/>
  <c r="C95" i="92"/>
  <c r="C96" i="92"/>
  <c r="C97" i="92"/>
  <c r="C98" i="92"/>
  <c r="C99" i="92"/>
  <c r="C100" i="92"/>
  <c r="C101" i="92"/>
  <c r="C102" i="92"/>
  <c r="C103" i="92"/>
  <c r="C104" i="92"/>
  <c r="C105" i="92"/>
  <c r="C106" i="92"/>
  <c r="C107" i="92"/>
  <c r="C108" i="92"/>
  <c r="C109" i="92"/>
  <c r="C110" i="92"/>
  <c r="C111" i="92"/>
  <c r="C112" i="92"/>
  <c r="C113" i="92"/>
  <c r="C114" i="92"/>
  <c r="C115" i="92"/>
  <c r="C116" i="92"/>
  <c r="C117" i="92"/>
  <c r="C118" i="92"/>
  <c r="C119" i="92"/>
  <c r="C120" i="92"/>
  <c r="C121" i="92"/>
  <c r="C122" i="92"/>
  <c r="C123" i="92"/>
  <c r="C124" i="92"/>
  <c r="C125" i="92"/>
  <c r="C126" i="92"/>
  <c r="C127" i="92"/>
  <c r="C128" i="92"/>
  <c r="C129" i="92"/>
  <c r="C130" i="92"/>
  <c r="C131" i="92"/>
  <c r="C132" i="92"/>
  <c r="C133" i="92"/>
  <c r="C134" i="92"/>
  <c r="C135" i="92"/>
  <c r="C136" i="92"/>
  <c r="C137" i="92"/>
  <c r="C138" i="92"/>
  <c r="C139" i="92"/>
  <c r="C140" i="92"/>
  <c r="C141" i="92"/>
  <c r="C142" i="92"/>
  <c r="C143" i="92"/>
  <c r="C144" i="92"/>
  <c r="C145" i="92"/>
  <c r="C146" i="92"/>
  <c r="C147" i="92"/>
  <c r="C148" i="92"/>
  <c r="C149" i="92"/>
  <c r="C150" i="92"/>
  <c r="C151" i="92"/>
  <c r="C152" i="92"/>
  <c r="C153" i="92"/>
  <c r="C154" i="92"/>
  <c r="C155" i="92"/>
  <c r="C156" i="92"/>
  <c r="C157" i="92"/>
  <c r="C158" i="92"/>
  <c r="C159" i="92"/>
  <c r="C160" i="92"/>
  <c r="C161" i="92"/>
  <c r="C162" i="92"/>
  <c r="C163" i="92"/>
  <c r="C164" i="92"/>
  <c r="C165" i="92"/>
  <c r="C166" i="92"/>
  <c r="C167" i="92"/>
  <c r="C168" i="92"/>
  <c r="C169" i="92"/>
  <c r="C170" i="92"/>
  <c r="C171" i="92"/>
  <c r="C172" i="92"/>
  <c r="C173" i="92"/>
  <c r="C174" i="92"/>
  <c r="C175" i="92"/>
  <c r="C176" i="92"/>
  <c r="C177" i="92"/>
  <c r="C178" i="92"/>
  <c r="C179" i="92"/>
  <c r="C180" i="92"/>
  <c r="C181" i="92"/>
  <c r="C182" i="92"/>
  <c r="C183" i="92"/>
  <c r="C184" i="92"/>
  <c r="C185" i="92"/>
  <c r="C186" i="92"/>
  <c r="C187" i="92"/>
  <c r="C188" i="92"/>
  <c r="C189" i="92"/>
  <c r="C190" i="92"/>
  <c r="C191" i="92"/>
  <c r="C192" i="92"/>
  <c r="C193" i="92"/>
  <c r="C194" i="92"/>
  <c r="C195" i="92"/>
  <c r="C196" i="92"/>
  <c r="C197" i="92"/>
  <c r="C198" i="92"/>
  <c r="C199" i="92"/>
  <c r="C200" i="92"/>
  <c r="C201" i="92"/>
  <c r="C202" i="92"/>
  <c r="C203" i="92"/>
  <c r="C204" i="92"/>
  <c r="C206" i="92"/>
  <c r="C207" i="92"/>
  <c r="C208" i="92"/>
  <c r="C209" i="92"/>
  <c r="C210" i="92"/>
  <c r="C211" i="92"/>
  <c r="C212" i="92"/>
  <c r="C213" i="92"/>
  <c r="C214" i="92"/>
  <c r="C215" i="92"/>
  <c r="C216" i="92"/>
  <c r="C217" i="92"/>
  <c r="C218" i="92"/>
  <c r="C219" i="92"/>
  <c r="C220" i="92"/>
  <c r="C221" i="92"/>
  <c r="C222" i="92"/>
  <c r="C223" i="92"/>
  <c r="C224" i="92"/>
  <c r="C5" i="92"/>
  <c r="C6" i="91"/>
  <c r="C7" i="91"/>
  <c r="C8" i="91"/>
  <c r="C9" i="91"/>
  <c r="C10" i="91"/>
  <c r="C11" i="91"/>
  <c r="C12" i="91"/>
  <c r="C13" i="91"/>
  <c r="C14" i="91"/>
  <c r="C15" i="91"/>
  <c r="C16" i="91"/>
  <c r="C17" i="91"/>
  <c r="C18" i="91"/>
  <c r="C19" i="91"/>
  <c r="C20" i="91"/>
  <c r="C21" i="91"/>
  <c r="C22" i="91"/>
  <c r="C23" i="91"/>
  <c r="C24" i="91"/>
  <c r="C25" i="91"/>
  <c r="C26" i="91"/>
  <c r="C27" i="91"/>
  <c r="C28" i="91"/>
  <c r="C29" i="91"/>
  <c r="C30" i="91"/>
  <c r="C31" i="91"/>
  <c r="C32" i="91"/>
  <c r="C33" i="91"/>
  <c r="C34" i="91"/>
  <c r="C35" i="91"/>
  <c r="C36" i="91"/>
  <c r="C37" i="91"/>
  <c r="C38" i="91"/>
  <c r="C39" i="91"/>
  <c r="C40" i="91"/>
  <c r="C41" i="91"/>
  <c r="C42" i="91"/>
  <c r="C43" i="91"/>
  <c r="C44" i="91"/>
  <c r="C45" i="91"/>
  <c r="C46" i="91"/>
  <c r="C47" i="91"/>
  <c r="C48" i="91"/>
  <c r="C49" i="91"/>
  <c r="C50" i="91"/>
  <c r="C51" i="91"/>
  <c r="C52" i="91"/>
  <c r="C53" i="91"/>
  <c r="C54" i="91"/>
  <c r="C55" i="91"/>
  <c r="C56" i="91"/>
  <c r="C57" i="91"/>
  <c r="C58" i="91"/>
  <c r="C59" i="91"/>
  <c r="C60" i="91"/>
  <c r="C61" i="91"/>
  <c r="C62" i="91"/>
  <c r="C63" i="91"/>
  <c r="C64" i="91"/>
  <c r="C65" i="91"/>
  <c r="C66" i="91"/>
  <c r="C67" i="91"/>
  <c r="C68" i="91"/>
  <c r="C69" i="91"/>
  <c r="C70" i="91"/>
  <c r="C71" i="91"/>
  <c r="C72" i="91"/>
  <c r="C73" i="91"/>
  <c r="C74" i="91"/>
  <c r="C75" i="91"/>
  <c r="C76" i="91"/>
  <c r="C77" i="91"/>
  <c r="C78" i="91"/>
  <c r="C79" i="91"/>
  <c r="C80" i="91"/>
  <c r="C81" i="91"/>
  <c r="C82" i="91"/>
  <c r="C83" i="91"/>
  <c r="C84" i="91"/>
  <c r="C85" i="91"/>
  <c r="C86" i="91"/>
  <c r="C87" i="91"/>
  <c r="C88" i="91"/>
  <c r="C89" i="91"/>
  <c r="C90" i="91"/>
  <c r="C91" i="91"/>
  <c r="C92" i="91"/>
  <c r="C93" i="91"/>
  <c r="C94" i="91"/>
  <c r="C95" i="91"/>
  <c r="C96" i="91"/>
  <c r="C97" i="91"/>
  <c r="C98" i="91"/>
  <c r="C99" i="91"/>
  <c r="C100" i="91"/>
  <c r="C101" i="91"/>
  <c r="C102" i="91"/>
  <c r="C103" i="91"/>
  <c r="C104" i="91"/>
  <c r="C105" i="91"/>
  <c r="C106" i="91"/>
  <c r="C107" i="91"/>
  <c r="C108" i="91"/>
  <c r="C109" i="91"/>
  <c r="C110" i="91"/>
  <c r="C111" i="91"/>
  <c r="C112" i="91"/>
  <c r="C113" i="91"/>
  <c r="C114" i="91"/>
  <c r="C115" i="91"/>
  <c r="C116" i="91"/>
  <c r="C117" i="91"/>
  <c r="C118" i="91"/>
  <c r="C119" i="91"/>
  <c r="C120" i="91"/>
  <c r="C121" i="91"/>
  <c r="C122" i="91"/>
  <c r="C123" i="91"/>
  <c r="C124" i="91"/>
  <c r="C125" i="91"/>
  <c r="C126" i="91"/>
  <c r="C127" i="91"/>
  <c r="C128" i="91"/>
  <c r="C129" i="91"/>
  <c r="C130" i="91"/>
  <c r="C131" i="91"/>
  <c r="C132" i="91"/>
  <c r="C133" i="91"/>
  <c r="C134" i="91"/>
  <c r="C135" i="91"/>
  <c r="C136" i="91"/>
  <c r="C137" i="91"/>
  <c r="C138" i="91"/>
  <c r="C139" i="91"/>
  <c r="C140" i="91"/>
  <c r="C141" i="91"/>
  <c r="C142" i="91"/>
  <c r="C143" i="91"/>
  <c r="C144" i="91"/>
  <c r="C145" i="91"/>
  <c r="C146" i="91"/>
  <c r="C147" i="91"/>
  <c r="C148" i="91"/>
  <c r="C149" i="91"/>
  <c r="C150" i="91"/>
  <c r="C151" i="91"/>
  <c r="C152" i="91"/>
  <c r="C153" i="91"/>
  <c r="C154" i="91"/>
  <c r="C155" i="91"/>
  <c r="C156" i="91"/>
  <c r="C157" i="91"/>
  <c r="C158" i="91"/>
  <c r="C159" i="91"/>
  <c r="C160" i="91"/>
  <c r="C161" i="91"/>
  <c r="C162" i="91"/>
  <c r="C163" i="91"/>
  <c r="C164" i="91"/>
  <c r="C165" i="91"/>
  <c r="C166" i="91"/>
  <c r="C167" i="91"/>
  <c r="C168" i="91"/>
  <c r="C169" i="91"/>
  <c r="C170" i="91"/>
  <c r="C171" i="91"/>
  <c r="C172" i="91"/>
  <c r="C173" i="91"/>
  <c r="C174" i="91"/>
  <c r="C175" i="91"/>
  <c r="C176" i="91"/>
  <c r="C177" i="91"/>
  <c r="C178" i="91"/>
  <c r="C179" i="91"/>
  <c r="C180" i="91"/>
  <c r="C181" i="91"/>
  <c r="C182" i="91"/>
  <c r="C183" i="91"/>
  <c r="C184" i="91"/>
  <c r="C185" i="91"/>
  <c r="C186" i="91"/>
  <c r="C187" i="91"/>
  <c r="C188" i="91"/>
  <c r="C189" i="91"/>
  <c r="C190" i="91"/>
  <c r="C191" i="91"/>
  <c r="C192" i="91"/>
  <c r="C193" i="91"/>
  <c r="C194" i="91"/>
  <c r="C195" i="91"/>
  <c r="C196" i="91"/>
  <c r="C197" i="91"/>
  <c r="C198" i="91"/>
  <c r="C199" i="91"/>
  <c r="C200" i="91"/>
  <c r="C201" i="91"/>
  <c r="C202" i="91"/>
  <c r="C203" i="91"/>
  <c r="C204" i="91"/>
  <c r="C205" i="91"/>
  <c r="C206" i="91"/>
  <c r="C207" i="91"/>
  <c r="C208" i="91"/>
  <c r="C209" i="91"/>
  <c r="C210" i="91"/>
  <c r="C211" i="91"/>
  <c r="C212" i="91"/>
  <c r="C213" i="91"/>
  <c r="C214" i="91"/>
  <c r="C215" i="91"/>
  <c r="C216" i="91"/>
  <c r="C217" i="91"/>
  <c r="C218" i="91"/>
  <c r="C219" i="91"/>
  <c r="C220" i="91"/>
  <c r="C221" i="91"/>
  <c r="C222" i="91"/>
  <c r="C223" i="91"/>
  <c r="C224" i="91"/>
  <c r="C5" i="91"/>
  <c r="C6" i="90" l="1"/>
  <c r="C7" i="90"/>
  <c r="C8" i="90"/>
  <c r="C9" i="90"/>
  <c r="C10" i="90"/>
  <c r="C11" i="90"/>
  <c r="C12" i="90"/>
  <c r="C13" i="90"/>
  <c r="C14" i="90"/>
  <c r="C15" i="90"/>
  <c r="C16" i="90"/>
  <c r="C17" i="90"/>
  <c r="C18" i="90"/>
  <c r="C19" i="90"/>
  <c r="C20" i="90"/>
  <c r="C21" i="90"/>
  <c r="C22" i="90"/>
  <c r="C23" i="90"/>
  <c r="C24" i="90"/>
  <c r="C25" i="90"/>
  <c r="C26" i="90"/>
  <c r="C27" i="90"/>
  <c r="C28" i="90"/>
  <c r="C29" i="90"/>
  <c r="C30" i="90"/>
  <c r="C31" i="90"/>
  <c r="C32" i="90"/>
  <c r="C33" i="90"/>
  <c r="C34" i="90"/>
  <c r="C35" i="90"/>
  <c r="C36" i="90"/>
  <c r="C37" i="90"/>
  <c r="C38" i="90"/>
  <c r="C39" i="90"/>
  <c r="C40" i="90"/>
  <c r="C41" i="90"/>
  <c r="C42" i="90"/>
  <c r="C43" i="90"/>
  <c r="C44" i="90"/>
  <c r="C45" i="90"/>
  <c r="C46" i="90"/>
  <c r="C47" i="90"/>
  <c r="C48" i="90"/>
  <c r="C49" i="90"/>
  <c r="C50" i="90"/>
  <c r="C51" i="90"/>
  <c r="C52" i="90"/>
  <c r="C53" i="90"/>
  <c r="C54" i="90"/>
  <c r="C55" i="90"/>
  <c r="C56" i="90"/>
  <c r="C57" i="90"/>
  <c r="C58" i="90"/>
  <c r="C59" i="90"/>
  <c r="C60" i="90"/>
  <c r="C61" i="90"/>
  <c r="C62" i="90"/>
  <c r="C63" i="90"/>
  <c r="C64" i="90"/>
  <c r="C65" i="90"/>
  <c r="C66" i="90"/>
  <c r="C67" i="90"/>
  <c r="C68" i="90"/>
  <c r="C69" i="90"/>
  <c r="C70" i="90"/>
  <c r="C71" i="90"/>
  <c r="C72" i="90"/>
  <c r="C73" i="90"/>
  <c r="C74" i="90"/>
  <c r="C75" i="90"/>
  <c r="C76" i="90"/>
  <c r="C77" i="90"/>
  <c r="C78" i="90"/>
  <c r="C79" i="90"/>
  <c r="C80" i="90"/>
  <c r="C81" i="90"/>
  <c r="C82" i="90"/>
  <c r="C83" i="90"/>
  <c r="C84" i="90"/>
  <c r="C85" i="90"/>
  <c r="C86" i="90"/>
  <c r="C87" i="90"/>
  <c r="C88" i="90"/>
  <c r="C89" i="90"/>
  <c r="C90" i="90"/>
  <c r="C91" i="90"/>
  <c r="C92" i="90"/>
  <c r="C93" i="90"/>
  <c r="C94" i="90"/>
  <c r="C95" i="90"/>
  <c r="C96" i="90"/>
  <c r="C97" i="90"/>
  <c r="C98" i="90"/>
  <c r="C99" i="90"/>
  <c r="C100" i="90"/>
  <c r="C101" i="90"/>
  <c r="C102" i="90"/>
  <c r="C103" i="90"/>
  <c r="C104" i="90"/>
  <c r="C105" i="90"/>
  <c r="C106" i="90"/>
  <c r="C107" i="90"/>
  <c r="C108" i="90"/>
  <c r="C109" i="90"/>
  <c r="C110" i="90"/>
  <c r="C111" i="90"/>
  <c r="C112" i="90"/>
  <c r="C113" i="90"/>
  <c r="C114" i="90"/>
  <c r="C115" i="90"/>
  <c r="C116" i="90"/>
  <c r="C117" i="90"/>
  <c r="C118" i="90"/>
  <c r="C119" i="90"/>
  <c r="C120" i="90"/>
  <c r="C121" i="90"/>
  <c r="C122" i="90"/>
  <c r="C123" i="90"/>
  <c r="C124" i="90"/>
  <c r="C125" i="90"/>
  <c r="C126" i="90"/>
  <c r="C127" i="90"/>
  <c r="C128" i="90"/>
  <c r="C129" i="90"/>
  <c r="C130" i="90"/>
  <c r="C131" i="90"/>
  <c r="C132" i="90"/>
  <c r="C133" i="90"/>
  <c r="C134" i="90"/>
  <c r="C135" i="90"/>
  <c r="C136" i="90"/>
  <c r="C137" i="90"/>
  <c r="C138" i="90"/>
  <c r="C139" i="90"/>
  <c r="C140" i="90"/>
  <c r="C141" i="90"/>
  <c r="C142" i="90"/>
  <c r="C143" i="90"/>
  <c r="C144" i="90"/>
  <c r="C145" i="90"/>
  <c r="C146" i="90"/>
  <c r="C147" i="90"/>
  <c r="C148" i="90"/>
  <c r="C149" i="90"/>
  <c r="C150" i="90"/>
  <c r="C151" i="90"/>
  <c r="C152" i="90"/>
  <c r="C153" i="90"/>
  <c r="C154" i="90"/>
  <c r="C155" i="90"/>
  <c r="C156" i="90"/>
  <c r="C157" i="90"/>
  <c r="C158" i="90"/>
  <c r="C159" i="90"/>
  <c r="C160" i="90"/>
  <c r="C161" i="90"/>
  <c r="C162" i="90"/>
  <c r="C163" i="90"/>
  <c r="C164" i="90"/>
  <c r="C165" i="90"/>
  <c r="C166" i="90"/>
  <c r="C167" i="90"/>
  <c r="C168" i="90"/>
  <c r="C169" i="90"/>
  <c r="C170" i="90"/>
  <c r="C171" i="90"/>
  <c r="C172" i="90"/>
  <c r="C173" i="90"/>
  <c r="C174" i="90"/>
  <c r="C175" i="90"/>
  <c r="C176" i="90"/>
  <c r="C177" i="90"/>
  <c r="C178" i="90"/>
  <c r="C179" i="90"/>
  <c r="C180" i="90"/>
  <c r="C181" i="90"/>
  <c r="C182" i="90"/>
  <c r="C183" i="90"/>
  <c r="C184" i="90"/>
  <c r="C185" i="90"/>
  <c r="C186" i="90"/>
  <c r="C187" i="90"/>
  <c r="C188" i="90"/>
  <c r="C189" i="90"/>
  <c r="C190" i="90"/>
  <c r="C191" i="90"/>
  <c r="C192" i="90"/>
  <c r="C193" i="90"/>
  <c r="C194" i="90"/>
  <c r="C195" i="90"/>
  <c r="C196" i="90"/>
  <c r="C197" i="90"/>
  <c r="C198" i="90"/>
  <c r="C199" i="90"/>
  <c r="C200" i="90"/>
  <c r="C201" i="90"/>
  <c r="C202" i="90"/>
  <c r="C203" i="90"/>
  <c r="C204" i="90"/>
  <c r="C205" i="90"/>
  <c r="C206" i="90"/>
  <c r="C207" i="90"/>
  <c r="C208" i="90"/>
  <c r="C209" i="90"/>
  <c r="C210" i="90"/>
  <c r="C211" i="90"/>
  <c r="C212" i="90"/>
  <c r="C213" i="90"/>
  <c r="C214" i="90"/>
  <c r="C215" i="90"/>
  <c r="C216" i="90"/>
  <c r="C217" i="90"/>
  <c r="C218" i="90"/>
  <c r="C219" i="90"/>
  <c r="C220" i="90"/>
  <c r="C221" i="90"/>
  <c r="C222" i="90"/>
  <c r="C223" i="90"/>
  <c r="C224" i="90"/>
  <c r="C5" i="90"/>
  <c r="C6" i="89"/>
  <c r="C7" i="89"/>
  <c r="C8" i="89"/>
  <c r="C9" i="89"/>
  <c r="C10" i="89"/>
  <c r="C11" i="89"/>
  <c r="C12" i="89"/>
  <c r="C13" i="89"/>
  <c r="C14" i="89"/>
  <c r="C15" i="89"/>
  <c r="C16" i="89"/>
  <c r="C17" i="89"/>
  <c r="C18" i="89"/>
  <c r="C19" i="89"/>
  <c r="C20" i="89"/>
  <c r="C21" i="89"/>
  <c r="C22" i="89"/>
  <c r="C23" i="89"/>
  <c r="C24" i="89"/>
  <c r="C25" i="89"/>
  <c r="C26" i="89"/>
  <c r="C27" i="89"/>
  <c r="C28" i="89"/>
  <c r="C29" i="89"/>
  <c r="C30" i="89"/>
  <c r="C31" i="89"/>
  <c r="C32" i="89"/>
  <c r="C33" i="89"/>
  <c r="C34" i="89"/>
  <c r="C35" i="89"/>
  <c r="C36" i="89"/>
  <c r="C37" i="89"/>
  <c r="C38" i="89"/>
  <c r="C39" i="89"/>
  <c r="C40" i="89"/>
  <c r="C41" i="89"/>
  <c r="C42" i="89"/>
  <c r="C43" i="89"/>
  <c r="C44" i="89"/>
  <c r="C45" i="89"/>
  <c r="C46" i="89"/>
  <c r="C47" i="89"/>
  <c r="C48" i="89"/>
  <c r="C49" i="89"/>
  <c r="C50" i="89"/>
  <c r="C51" i="89"/>
  <c r="C52" i="89"/>
  <c r="C53" i="89"/>
  <c r="C54" i="89"/>
  <c r="C55" i="89"/>
  <c r="C56" i="89"/>
  <c r="C57" i="89"/>
  <c r="C58" i="89"/>
  <c r="C59" i="89"/>
  <c r="C60" i="89"/>
  <c r="C61" i="89"/>
  <c r="C62" i="89"/>
  <c r="C63" i="89"/>
  <c r="C64" i="89"/>
  <c r="C65" i="89"/>
  <c r="C66" i="89"/>
  <c r="C67" i="89"/>
  <c r="C68" i="89"/>
  <c r="C69" i="89"/>
  <c r="C70" i="89"/>
  <c r="C71" i="89"/>
  <c r="C72" i="89"/>
  <c r="C73" i="89"/>
  <c r="C74" i="89"/>
  <c r="C75" i="89"/>
  <c r="C76" i="89"/>
  <c r="C77" i="89"/>
  <c r="C78" i="89"/>
  <c r="C79" i="89"/>
  <c r="C80" i="89"/>
  <c r="C81" i="89"/>
  <c r="C82" i="89"/>
  <c r="C83" i="89"/>
  <c r="C84" i="89"/>
  <c r="C85" i="89"/>
  <c r="C86" i="89"/>
  <c r="C87" i="89"/>
  <c r="C88" i="89"/>
  <c r="C89" i="89"/>
  <c r="C90" i="89"/>
  <c r="C91" i="89"/>
  <c r="C92" i="89"/>
  <c r="C93" i="89"/>
  <c r="C94" i="89"/>
  <c r="C95" i="89"/>
  <c r="C96" i="89"/>
  <c r="C97" i="89"/>
  <c r="C98" i="89"/>
  <c r="C99" i="89"/>
  <c r="C100" i="89"/>
  <c r="C101" i="89"/>
  <c r="C102" i="89"/>
  <c r="C103" i="89"/>
  <c r="C104" i="89"/>
  <c r="C105" i="89"/>
  <c r="C106" i="89"/>
  <c r="C107" i="89"/>
  <c r="C108" i="89"/>
  <c r="C109" i="89"/>
  <c r="C110" i="89"/>
  <c r="C111" i="89"/>
  <c r="C112" i="89"/>
  <c r="C113" i="89"/>
  <c r="C114" i="89"/>
  <c r="C115" i="89"/>
  <c r="C116" i="89"/>
  <c r="C117" i="89"/>
  <c r="C118" i="89"/>
  <c r="C119" i="89"/>
  <c r="C120" i="89"/>
  <c r="C121" i="89"/>
  <c r="C122" i="89"/>
  <c r="C123" i="89"/>
  <c r="C124" i="89"/>
  <c r="C125" i="89"/>
  <c r="C126" i="89"/>
  <c r="C127" i="89"/>
  <c r="C128" i="89"/>
  <c r="C129" i="89"/>
  <c r="C130" i="89"/>
  <c r="C131" i="89"/>
  <c r="C132" i="89"/>
  <c r="C133" i="89"/>
  <c r="C134" i="89"/>
  <c r="C135" i="89"/>
  <c r="C136" i="89"/>
  <c r="C137" i="89"/>
  <c r="C138" i="89"/>
  <c r="C139" i="89"/>
  <c r="C140" i="89"/>
  <c r="C141" i="89"/>
  <c r="C142" i="89"/>
  <c r="C143" i="89"/>
  <c r="C144" i="89"/>
  <c r="C145" i="89"/>
  <c r="C146" i="89"/>
  <c r="C147" i="89"/>
  <c r="C148" i="89"/>
  <c r="C149" i="89"/>
  <c r="C150" i="89"/>
  <c r="C151" i="89"/>
  <c r="C152" i="89"/>
  <c r="C153" i="89"/>
  <c r="C154" i="89"/>
  <c r="C155" i="89"/>
  <c r="C156" i="89"/>
  <c r="C157" i="89"/>
  <c r="C158" i="89"/>
  <c r="C159" i="89"/>
  <c r="C160" i="89"/>
  <c r="C161" i="89"/>
  <c r="C162" i="89"/>
  <c r="C163" i="89"/>
  <c r="C164" i="89"/>
  <c r="C165" i="89"/>
  <c r="C166" i="89"/>
  <c r="C167" i="89"/>
  <c r="C168" i="89"/>
  <c r="C169" i="89"/>
  <c r="C170" i="89"/>
  <c r="C171" i="89"/>
  <c r="C172" i="89"/>
  <c r="C173" i="89"/>
  <c r="C174" i="89"/>
  <c r="C175" i="89"/>
  <c r="C176" i="89"/>
  <c r="C177" i="89"/>
  <c r="C178" i="89"/>
  <c r="C179" i="89"/>
  <c r="C180" i="89"/>
  <c r="C181" i="89"/>
  <c r="C182" i="89"/>
  <c r="C183" i="89"/>
  <c r="C184" i="89"/>
  <c r="C185" i="89"/>
  <c r="C186" i="89"/>
  <c r="C187" i="89"/>
  <c r="C188" i="89"/>
  <c r="C189" i="89"/>
  <c r="C190" i="89"/>
  <c r="C191" i="89"/>
  <c r="C192" i="89"/>
  <c r="C193" i="89"/>
  <c r="C194" i="89"/>
  <c r="C195" i="89"/>
  <c r="C196" i="89"/>
  <c r="C197" i="89"/>
  <c r="C198" i="89"/>
  <c r="C199" i="89"/>
  <c r="C200" i="89"/>
  <c r="C201" i="89"/>
  <c r="C202" i="89"/>
  <c r="C203" i="89"/>
  <c r="C204" i="89"/>
  <c r="C205" i="89"/>
  <c r="C206" i="89"/>
  <c r="C207" i="89"/>
  <c r="C208" i="89"/>
  <c r="C209" i="89"/>
  <c r="C210" i="89"/>
  <c r="C211" i="89"/>
  <c r="C212" i="89"/>
  <c r="C213" i="89"/>
  <c r="C214" i="89"/>
  <c r="C215" i="89"/>
  <c r="C216" i="89"/>
  <c r="C217" i="89"/>
  <c r="C218" i="89"/>
  <c r="C219" i="89"/>
  <c r="C220" i="89"/>
  <c r="C221" i="89"/>
  <c r="C222" i="89"/>
  <c r="C223" i="89"/>
  <c r="C224" i="89"/>
  <c r="C5" i="89"/>
  <c r="C6" i="88"/>
  <c r="C7" i="88"/>
  <c r="C8" i="88"/>
  <c r="C9" i="88"/>
  <c r="C10" i="88"/>
  <c r="C11" i="88"/>
  <c r="C12" i="88"/>
  <c r="C13" i="88"/>
  <c r="C14" i="88"/>
  <c r="C15" i="88"/>
  <c r="C16" i="88"/>
  <c r="C17" i="88"/>
  <c r="C18" i="88"/>
  <c r="C19" i="88"/>
  <c r="C20" i="88"/>
  <c r="C21" i="88"/>
  <c r="C22" i="88"/>
  <c r="C23" i="88"/>
  <c r="C24" i="88"/>
  <c r="C25" i="88"/>
  <c r="C26" i="88"/>
  <c r="C27" i="88"/>
  <c r="C28" i="88"/>
  <c r="C29" i="88"/>
  <c r="C30" i="88"/>
  <c r="C31" i="88"/>
  <c r="C32" i="88"/>
  <c r="C33" i="88"/>
  <c r="C34" i="88"/>
  <c r="C35" i="88"/>
  <c r="C36" i="88"/>
  <c r="C37" i="88"/>
  <c r="C38" i="88"/>
  <c r="C39" i="88"/>
  <c r="C40" i="88"/>
  <c r="C41" i="88"/>
  <c r="C42" i="88"/>
  <c r="C43" i="88"/>
  <c r="C44" i="88"/>
  <c r="C45" i="88"/>
  <c r="C46" i="88"/>
  <c r="C47" i="88"/>
  <c r="C48" i="88"/>
  <c r="C49" i="88"/>
  <c r="C50" i="88"/>
  <c r="C51" i="88"/>
  <c r="C52" i="88"/>
  <c r="C53" i="88"/>
  <c r="C54" i="88"/>
  <c r="C55" i="88"/>
  <c r="C56" i="88"/>
  <c r="C57" i="88"/>
  <c r="C58" i="88"/>
  <c r="C59" i="88"/>
  <c r="C60" i="88"/>
  <c r="C61" i="88"/>
  <c r="C62" i="88"/>
  <c r="C63" i="88"/>
  <c r="C64" i="88"/>
  <c r="C65" i="88"/>
  <c r="C66" i="88"/>
  <c r="C67" i="88"/>
  <c r="C68" i="88"/>
  <c r="C69" i="88"/>
  <c r="C70" i="88"/>
  <c r="C71" i="88"/>
  <c r="C72" i="88"/>
  <c r="C73" i="88"/>
  <c r="C74" i="88"/>
  <c r="C75" i="88"/>
  <c r="C76" i="88"/>
  <c r="C77" i="88"/>
  <c r="C78" i="88"/>
  <c r="C79" i="88"/>
  <c r="C80" i="88"/>
  <c r="C81" i="88"/>
  <c r="C82" i="88"/>
  <c r="C83" i="88"/>
  <c r="C84" i="88"/>
  <c r="C85" i="88"/>
  <c r="C86" i="88"/>
  <c r="C87" i="88"/>
  <c r="C88" i="88"/>
  <c r="C89" i="88"/>
  <c r="C90" i="88"/>
  <c r="C91" i="88"/>
  <c r="C92" i="88"/>
  <c r="C93" i="88"/>
  <c r="C94" i="88"/>
  <c r="C95" i="88"/>
  <c r="C96" i="88"/>
  <c r="C97" i="88"/>
  <c r="C98" i="88"/>
  <c r="C99" i="88"/>
  <c r="C100" i="88"/>
  <c r="C101" i="88"/>
  <c r="C102" i="88"/>
  <c r="C103" i="88"/>
  <c r="C104" i="88"/>
  <c r="C105" i="88"/>
  <c r="C106" i="88"/>
  <c r="C107" i="88"/>
  <c r="C108" i="88"/>
  <c r="C109" i="88"/>
  <c r="C110" i="88"/>
  <c r="C111" i="88"/>
  <c r="C112" i="88"/>
  <c r="C113" i="88"/>
  <c r="C114" i="88"/>
  <c r="C115" i="88"/>
  <c r="C116" i="88"/>
  <c r="C117" i="88"/>
  <c r="C118" i="88"/>
  <c r="C119" i="88"/>
  <c r="C120" i="88"/>
  <c r="C121" i="88"/>
  <c r="C122" i="88"/>
  <c r="C123" i="88"/>
  <c r="C124" i="88"/>
  <c r="C125" i="88"/>
  <c r="C126" i="88"/>
  <c r="C127" i="88"/>
  <c r="C128" i="88"/>
  <c r="C129" i="88"/>
  <c r="C130" i="88"/>
  <c r="C131" i="88"/>
  <c r="C132" i="88"/>
  <c r="C133" i="88"/>
  <c r="C134" i="88"/>
  <c r="C135" i="88"/>
  <c r="C136" i="88"/>
  <c r="C137" i="88"/>
  <c r="C138" i="88"/>
  <c r="C139" i="88"/>
  <c r="C140" i="88"/>
  <c r="C141" i="88"/>
  <c r="C142" i="88"/>
  <c r="C143" i="88"/>
  <c r="C144" i="88"/>
  <c r="C145" i="88"/>
  <c r="C146" i="88"/>
  <c r="C147" i="88"/>
  <c r="C148" i="88"/>
  <c r="C149" i="88"/>
  <c r="C150" i="88"/>
  <c r="C151" i="88"/>
  <c r="C152" i="88"/>
  <c r="C153" i="88"/>
  <c r="C154" i="88"/>
  <c r="C155" i="88"/>
  <c r="C156" i="88"/>
  <c r="C157" i="88"/>
  <c r="C158" i="88"/>
  <c r="C159" i="88"/>
  <c r="C160" i="88"/>
  <c r="C161" i="88"/>
  <c r="C162" i="88"/>
  <c r="C163" i="88"/>
  <c r="C164" i="88"/>
  <c r="C165" i="88"/>
  <c r="C166" i="88"/>
  <c r="C167" i="88"/>
  <c r="C168" i="88"/>
  <c r="C169" i="88"/>
  <c r="C170" i="88"/>
  <c r="C171" i="88"/>
  <c r="C172" i="88"/>
  <c r="C173" i="88"/>
  <c r="C174" i="88"/>
  <c r="C175" i="88"/>
  <c r="C176" i="88"/>
  <c r="C177" i="88"/>
  <c r="C178" i="88"/>
  <c r="C179" i="88"/>
  <c r="C180" i="88"/>
  <c r="C181" i="88"/>
  <c r="C182" i="88"/>
  <c r="C183" i="88"/>
  <c r="C184" i="88"/>
  <c r="C185" i="88"/>
  <c r="C186" i="88"/>
  <c r="C187" i="88"/>
  <c r="C188" i="88"/>
  <c r="C189" i="88"/>
  <c r="C190" i="88"/>
  <c r="C191" i="88"/>
  <c r="C192" i="88"/>
  <c r="C193" i="88"/>
  <c r="C194" i="88"/>
  <c r="C195" i="88"/>
  <c r="C196" i="88"/>
  <c r="C197" i="88"/>
  <c r="C198" i="88"/>
  <c r="C199" i="88"/>
  <c r="C200" i="88"/>
  <c r="C201" i="88"/>
  <c r="C202" i="88"/>
  <c r="C203" i="88"/>
  <c r="C204" i="88"/>
  <c r="C205" i="88"/>
  <c r="C206" i="88"/>
  <c r="C207" i="88"/>
  <c r="C208" i="88"/>
  <c r="C209" i="88"/>
  <c r="C210" i="88"/>
  <c r="C211" i="88"/>
  <c r="C212" i="88"/>
  <c r="C213" i="88"/>
  <c r="C214" i="88"/>
  <c r="C215" i="88"/>
  <c r="C216" i="88"/>
  <c r="C217" i="88"/>
  <c r="C218" i="88"/>
  <c r="C219" i="88"/>
  <c r="C220" i="88"/>
  <c r="C221" i="88"/>
  <c r="C222" i="88"/>
  <c r="C223" i="88"/>
  <c r="C224" i="88"/>
  <c r="C5" i="88"/>
  <c r="C6" i="87"/>
  <c r="C7" i="87"/>
  <c r="C8" i="87"/>
  <c r="C9" i="87"/>
  <c r="C10" i="87"/>
  <c r="C11" i="87"/>
  <c r="C12" i="87"/>
  <c r="C13" i="87"/>
  <c r="C14" i="87"/>
  <c r="C15" i="87"/>
  <c r="C16" i="87"/>
  <c r="C17" i="87"/>
  <c r="C18" i="87"/>
  <c r="C19" i="87"/>
  <c r="C20" i="87"/>
  <c r="C21" i="87"/>
  <c r="C22" i="87"/>
  <c r="C23" i="87"/>
  <c r="C24" i="87"/>
  <c r="C25" i="87"/>
  <c r="C26" i="87"/>
  <c r="C27" i="87"/>
  <c r="C28" i="87"/>
  <c r="C29" i="87"/>
  <c r="C30" i="87"/>
  <c r="C31" i="87"/>
  <c r="C32" i="87"/>
  <c r="C33" i="87"/>
  <c r="C34" i="87"/>
  <c r="C35" i="87"/>
  <c r="C36" i="87"/>
  <c r="C37" i="87"/>
  <c r="C38" i="87"/>
  <c r="C39" i="87"/>
  <c r="C40" i="87"/>
  <c r="C41" i="87"/>
  <c r="C42" i="87"/>
  <c r="C43" i="87"/>
  <c r="C44" i="87"/>
  <c r="C45" i="87"/>
  <c r="C46" i="87"/>
  <c r="C47" i="87"/>
  <c r="C48" i="87"/>
  <c r="C49" i="87"/>
  <c r="C50" i="87"/>
  <c r="C51" i="87"/>
  <c r="C52" i="87"/>
  <c r="C53" i="87"/>
  <c r="C54" i="87"/>
  <c r="C55" i="87"/>
  <c r="C56" i="87"/>
  <c r="C57" i="87"/>
  <c r="C58" i="87"/>
  <c r="C59" i="87"/>
  <c r="C60" i="87"/>
  <c r="C61" i="87"/>
  <c r="C62" i="87"/>
  <c r="C63" i="87"/>
  <c r="C64" i="87"/>
  <c r="C65" i="87"/>
  <c r="C66" i="87"/>
  <c r="C67" i="87"/>
  <c r="C68" i="87"/>
  <c r="C69" i="87"/>
  <c r="C70" i="87"/>
  <c r="C71" i="87"/>
  <c r="C72" i="87"/>
  <c r="C73" i="87"/>
  <c r="C74" i="87"/>
  <c r="C75" i="87"/>
  <c r="C76" i="87"/>
  <c r="C77" i="87"/>
  <c r="C78" i="87"/>
  <c r="C79" i="87"/>
  <c r="C80" i="87"/>
  <c r="C81" i="87"/>
  <c r="C82" i="87"/>
  <c r="C83" i="87"/>
  <c r="C84" i="87"/>
  <c r="C85" i="87"/>
  <c r="C86" i="87"/>
  <c r="C87" i="87"/>
  <c r="C88" i="87"/>
  <c r="C89" i="87"/>
  <c r="C90" i="87"/>
  <c r="C91" i="87"/>
  <c r="C92" i="87"/>
  <c r="C93" i="87"/>
  <c r="C94" i="87"/>
  <c r="C95" i="87"/>
  <c r="C96" i="87"/>
  <c r="C97" i="87"/>
  <c r="C98" i="87"/>
  <c r="C99" i="87"/>
  <c r="C100" i="87"/>
  <c r="C101" i="87"/>
  <c r="C102" i="87"/>
  <c r="C103" i="87"/>
  <c r="C104" i="87"/>
  <c r="C105" i="87"/>
  <c r="C106" i="87"/>
  <c r="C107" i="87"/>
  <c r="C108" i="87"/>
  <c r="C109" i="87"/>
  <c r="C110" i="87"/>
  <c r="C111" i="87"/>
  <c r="C112" i="87"/>
  <c r="C113" i="87"/>
  <c r="C114" i="87"/>
  <c r="C115" i="87"/>
  <c r="C116" i="87"/>
  <c r="C117" i="87"/>
  <c r="C118" i="87"/>
  <c r="C119" i="87"/>
  <c r="C120" i="87"/>
  <c r="C121" i="87"/>
  <c r="C122" i="87"/>
  <c r="C123" i="87"/>
  <c r="C124" i="87"/>
  <c r="C125" i="87"/>
  <c r="C126" i="87"/>
  <c r="C127" i="87"/>
  <c r="C128" i="87"/>
  <c r="C129" i="87"/>
  <c r="C130" i="87"/>
  <c r="C131" i="87"/>
  <c r="C132" i="87"/>
  <c r="C133" i="87"/>
  <c r="C134" i="87"/>
  <c r="C135" i="87"/>
  <c r="C136" i="87"/>
  <c r="C137" i="87"/>
  <c r="C138" i="87"/>
  <c r="C139" i="87"/>
  <c r="C140" i="87"/>
  <c r="C141" i="87"/>
  <c r="C142" i="87"/>
  <c r="C143" i="87"/>
  <c r="C144" i="87"/>
  <c r="C145" i="87"/>
  <c r="C146" i="87"/>
  <c r="C147" i="87"/>
  <c r="C148" i="87"/>
  <c r="C149" i="87"/>
  <c r="C150" i="87"/>
  <c r="C151" i="87"/>
  <c r="C152" i="87"/>
  <c r="C153" i="87"/>
  <c r="C154" i="87"/>
  <c r="C155" i="87"/>
  <c r="C156" i="87"/>
  <c r="C157" i="87"/>
  <c r="C158" i="87"/>
  <c r="C159" i="87"/>
  <c r="C160" i="87"/>
  <c r="C161" i="87"/>
  <c r="C162" i="87"/>
  <c r="C163" i="87"/>
  <c r="C164" i="87"/>
  <c r="C165" i="87"/>
  <c r="C166" i="87"/>
  <c r="C167" i="87"/>
  <c r="C168" i="87"/>
  <c r="C169" i="87"/>
  <c r="C170" i="87"/>
  <c r="C171" i="87"/>
  <c r="C172" i="87"/>
  <c r="C173" i="87"/>
  <c r="C174" i="87"/>
  <c r="C175" i="87"/>
  <c r="C176" i="87"/>
  <c r="C177" i="87"/>
  <c r="C178" i="87"/>
  <c r="C179" i="87"/>
  <c r="C180" i="87"/>
  <c r="C181" i="87"/>
  <c r="C182" i="87"/>
  <c r="C183" i="87"/>
  <c r="C184" i="87"/>
  <c r="C185" i="87"/>
  <c r="C186" i="87"/>
  <c r="C187" i="87"/>
  <c r="C188" i="87"/>
  <c r="C189" i="87"/>
  <c r="C190" i="87"/>
  <c r="C191" i="87"/>
  <c r="C192" i="87"/>
  <c r="C193" i="87"/>
  <c r="C194" i="87"/>
  <c r="C195" i="87"/>
  <c r="C196" i="87"/>
  <c r="C197" i="87"/>
  <c r="C198" i="87"/>
  <c r="C199" i="87"/>
  <c r="C200" i="87"/>
  <c r="C201" i="87"/>
  <c r="C202" i="87"/>
  <c r="C203" i="87"/>
  <c r="C204" i="87"/>
  <c r="C205" i="87"/>
  <c r="C206" i="87"/>
  <c r="C207" i="87"/>
  <c r="C208" i="87"/>
  <c r="C209" i="87"/>
  <c r="C210" i="87"/>
  <c r="C211" i="87"/>
  <c r="C212" i="87"/>
  <c r="C213" i="87"/>
  <c r="C214" i="87"/>
  <c r="C215" i="87"/>
  <c r="C216" i="87"/>
  <c r="C217" i="87"/>
  <c r="C218" i="87"/>
  <c r="C219" i="87"/>
  <c r="C220" i="87"/>
  <c r="C221" i="87"/>
  <c r="C222" i="87"/>
  <c r="C223" i="87"/>
  <c r="C224" i="87"/>
  <c r="C5" i="87"/>
  <c r="C6" i="86"/>
  <c r="C7" i="86"/>
  <c r="C8" i="86"/>
  <c r="C9" i="86"/>
  <c r="C10" i="86"/>
  <c r="C11" i="86"/>
  <c r="C12" i="86"/>
  <c r="C13" i="86"/>
  <c r="C14" i="86"/>
  <c r="C15" i="86"/>
  <c r="C16" i="86"/>
  <c r="C17" i="86"/>
  <c r="C18" i="86"/>
  <c r="C19" i="86"/>
  <c r="C20" i="86"/>
  <c r="C21" i="86"/>
  <c r="C22" i="86"/>
  <c r="C23" i="86"/>
  <c r="C24" i="86"/>
  <c r="C25" i="86"/>
  <c r="C26" i="86"/>
  <c r="C27" i="86"/>
  <c r="C28" i="86"/>
  <c r="C29" i="86"/>
  <c r="C30" i="86"/>
  <c r="C31" i="86"/>
  <c r="C32" i="86"/>
  <c r="C33" i="86"/>
  <c r="C34" i="86"/>
  <c r="C35" i="86"/>
  <c r="C36" i="86"/>
  <c r="C37" i="86"/>
  <c r="C38" i="86"/>
  <c r="C39" i="86"/>
  <c r="C40" i="86"/>
  <c r="C41" i="86"/>
  <c r="C42" i="86"/>
  <c r="C43" i="86"/>
  <c r="C44" i="86"/>
  <c r="C45" i="86"/>
  <c r="C46" i="86"/>
  <c r="C47" i="86"/>
  <c r="C48" i="86"/>
  <c r="C49" i="86"/>
  <c r="C50" i="86"/>
  <c r="C51" i="86"/>
  <c r="C52" i="86"/>
  <c r="C53" i="86"/>
  <c r="C54" i="86"/>
  <c r="C55" i="86"/>
  <c r="C56" i="86"/>
  <c r="C57" i="86"/>
  <c r="C58" i="86"/>
  <c r="C59" i="86"/>
  <c r="C60" i="86"/>
  <c r="C61" i="86"/>
  <c r="C62" i="86"/>
  <c r="C63" i="86"/>
  <c r="C64" i="86"/>
  <c r="C65" i="86"/>
  <c r="C66" i="86"/>
  <c r="C67" i="86"/>
  <c r="C68" i="86"/>
  <c r="C69" i="86"/>
  <c r="C70" i="86"/>
  <c r="C71" i="86"/>
  <c r="C72" i="86"/>
  <c r="C73" i="86"/>
  <c r="C74" i="86"/>
  <c r="C75" i="86"/>
  <c r="C76" i="86"/>
  <c r="C77" i="86"/>
  <c r="C78" i="86"/>
  <c r="C79" i="86"/>
  <c r="C80" i="86"/>
  <c r="C81" i="86"/>
  <c r="C82" i="86"/>
  <c r="C83" i="86"/>
  <c r="C84" i="86"/>
  <c r="C85" i="86"/>
  <c r="C86" i="86"/>
  <c r="C87" i="86"/>
  <c r="C88" i="86"/>
  <c r="C89" i="86"/>
  <c r="C90" i="86"/>
  <c r="C91" i="86"/>
  <c r="C92" i="86"/>
  <c r="C93" i="86"/>
  <c r="C94" i="86"/>
  <c r="C95" i="86"/>
  <c r="C96" i="86"/>
  <c r="C97" i="86"/>
  <c r="C98" i="86"/>
  <c r="C99" i="86"/>
  <c r="C100" i="86"/>
  <c r="C101" i="86"/>
  <c r="C102" i="86"/>
  <c r="C103" i="86"/>
  <c r="C104" i="86"/>
  <c r="C105" i="86"/>
  <c r="C106" i="86"/>
  <c r="C107" i="86"/>
  <c r="C108" i="86"/>
  <c r="C109" i="86"/>
  <c r="C110" i="86"/>
  <c r="C111" i="86"/>
  <c r="C112" i="86"/>
  <c r="C113" i="86"/>
  <c r="C114" i="86"/>
  <c r="C115" i="86"/>
  <c r="C116" i="86"/>
  <c r="C117" i="86"/>
  <c r="C118" i="86"/>
  <c r="C119" i="86"/>
  <c r="C120" i="86"/>
  <c r="C121" i="86"/>
  <c r="C122" i="86"/>
  <c r="C123" i="86"/>
  <c r="C124" i="86"/>
  <c r="C125" i="86"/>
  <c r="C126" i="86"/>
  <c r="C127" i="86"/>
  <c r="C128" i="86"/>
  <c r="C129" i="86"/>
  <c r="C130" i="86"/>
  <c r="C131" i="86"/>
  <c r="C132" i="86"/>
  <c r="C133" i="86"/>
  <c r="C134" i="86"/>
  <c r="C135" i="86"/>
  <c r="C136" i="86"/>
  <c r="C137" i="86"/>
  <c r="C138" i="86"/>
  <c r="C139" i="86"/>
  <c r="C140" i="86"/>
  <c r="C141" i="86"/>
  <c r="C142" i="86"/>
  <c r="C143" i="86"/>
  <c r="C144" i="86"/>
  <c r="C145" i="86"/>
  <c r="C146" i="86"/>
  <c r="C147" i="86"/>
  <c r="C148" i="86"/>
  <c r="C149" i="86"/>
  <c r="C150" i="86"/>
  <c r="C151" i="86"/>
  <c r="C152" i="86"/>
  <c r="C153" i="86"/>
  <c r="C154" i="86"/>
  <c r="C155" i="86"/>
  <c r="C156" i="86"/>
  <c r="C157" i="86"/>
  <c r="C158" i="86"/>
  <c r="C159" i="86"/>
  <c r="C160" i="86"/>
  <c r="C161" i="86"/>
  <c r="C162" i="86"/>
  <c r="C163" i="86"/>
  <c r="C164" i="86"/>
  <c r="C165" i="86"/>
  <c r="C166" i="86"/>
  <c r="C167" i="86"/>
  <c r="C168" i="86"/>
  <c r="C169" i="86"/>
  <c r="C170" i="86"/>
  <c r="C171" i="86"/>
  <c r="C172" i="86"/>
  <c r="C173" i="86"/>
  <c r="C174" i="86"/>
  <c r="C175" i="86"/>
  <c r="C176" i="86"/>
  <c r="C177" i="86"/>
  <c r="C178" i="86"/>
  <c r="C179" i="86"/>
  <c r="C180" i="86"/>
  <c r="C181" i="86"/>
  <c r="C182" i="86"/>
  <c r="C183" i="86"/>
  <c r="C184" i="86"/>
  <c r="C185" i="86"/>
  <c r="C186" i="86"/>
  <c r="C187" i="86"/>
  <c r="C188" i="86"/>
  <c r="C189" i="86"/>
  <c r="C190" i="86"/>
  <c r="C191" i="86"/>
  <c r="C192" i="86"/>
  <c r="C193" i="86"/>
  <c r="C194" i="86"/>
  <c r="C195" i="86"/>
  <c r="C196" i="86"/>
  <c r="C197" i="86"/>
  <c r="C198" i="86"/>
  <c r="C199" i="86"/>
  <c r="C200" i="86"/>
  <c r="C201" i="86"/>
  <c r="C202" i="86"/>
  <c r="C203" i="86"/>
  <c r="C204" i="86"/>
  <c r="C205" i="86"/>
  <c r="C206" i="86"/>
  <c r="C207" i="86"/>
  <c r="C208" i="86"/>
  <c r="C209" i="86"/>
  <c r="C210" i="86"/>
  <c r="C211" i="86"/>
  <c r="C212" i="86"/>
  <c r="C213" i="86"/>
  <c r="C214" i="86"/>
  <c r="C215" i="86"/>
  <c r="C216" i="86"/>
  <c r="C217" i="86"/>
  <c r="C218" i="86"/>
  <c r="C219" i="86"/>
  <c r="C220" i="86"/>
  <c r="C221" i="86"/>
  <c r="C222" i="86"/>
  <c r="C223" i="86"/>
  <c r="C224" i="86"/>
  <c r="C5" i="86"/>
  <c r="C6" i="85"/>
  <c r="C7" i="85"/>
  <c r="C8" i="85"/>
  <c r="C9" i="85"/>
  <c r="C10" i="85"/>
  <c r="C11" i="85"/>
  <c r="C12" i="85"/>
  <c r="C13" i="85"/>
  <c r="C14" i="85"/>
  <c r="C15" i="85"/>
  <c r="C16" i="85"/>
  <c r="C17" i="85"/>
  <c r="C18" i="85"/>
  <c r="C19" i="85"/>
  <c r="C20" i="85"/>
  <c r="C21" i="85"/>
  <c r="C22" i="85"/>
  <c r="C23" i="85"/>
  <c r="C24" i="85"/>
  <c r="C25" i="85"/>
  <c r="C26" i="85"/>
  <c r="C27" i="85"/>
  <c r="C28" i="85"/>
  <c r="C29" i="85"/>
  <c r="C30" i="85"/>
  <c r="C31" i="85"/>
  <c r="C32" i="85"/>
  <c r="C33" i="85"/>
  <c r="C34" i="85"/>
  <c r="C35" i="85"/>
  <c r="C36" i="85"/>
  <c r="C37" i="85"/>
  <c r="C38" i="85"/>
  <c r="C39" i="85"/>
  <c r="C40" i="85"/>
  <c r="C41" i="85"/>
  <c r="C42" i="85"/>
  <c r="C43" i="85"/>
  <c r="C44" i="85"/>
  <c r="C45" i="85"/>
  <c r="C46" i="85"/>
  <c r="C47" i="85"/>
  <c r="C48" i="85"/>
  <c r="C49" i="85"/>
  <c r="C50" i="85"/>
  <c r="C51" i="85"/>
  <c r="C52" i="85"/>
  <c r="C53" i="85"/>
  <c r="C54" i="85"/>
  <c r="C55" i="85"/>
  <c r="C56" i="85"/>
  <c r="C57" i="85"/>
  <c r="C58" i="85"/>
  <c r="C59" i="85"/>
  <c r="C60" i="85"/>
  <c r="C61" i="85"/>
  <c r="C62" i="85"/>
  <c r="C63" i="85"/>
  <c r="C64" i="85"/>
  <c r="C65" i="85"/>
  <c r="C66" i="85"/>
  <c r="C67" i="85"/>
  <c r="C68" i="85"/>
  <c r="C69" i="85"/>
  <c r="C70" i="85"/>
  <c r="C71" i="85"/>
  <c r="C72" i="85"/>
  <c r="C73" i="85"/>
  <c r="C74" i="85"/>
  <c r="C75" i="85"/>
  <c r="C76" i="85"/>
  <c r="C77" i="85"/>
  <c r="C78" i="85"/>
  <c r="C79" i="85"/>
  <c r="C80" i="85"/>
  <c r="C81" i="85"/>
  <c r="C82" i="85"/>
  <c r="C83" i="85"/>
  <c r="C84" i="85"/>
  <c r="C85" i="85"/>
  <c r="C86" i="85"/>
  <c r="C87" i="85"/>
  <c r="C88" i="85"/>
  <c r="C89" i="85"/>
  <c r="C90" i="85"/>
  <c r="C91" i="85"/>
  <c r="C92" i="85"/>
  <c r="C93" i="85"/>
  <c r="C94" i="85"/>
  <c r="C95" i="85"/>
  <c r="C96" i="85"/>
  <c r="C97" i="85"/>
  <c r="C98" i="85"/>
  <c r="C99" i="85"/>
  <c r="C100" i="85"/>
  <c r="C101" i="85"/>
  <c r="C102" i="85"/>
  <c r="C103" i="85"/>
  <c r="C104" i="85"/>
  <c r="C105" i="85"/>
  <c r="C106" i="85"/>
  <c r="C107" i="85"/>
  <c r="C108" i="85"/>
  <c r="C109" i="85"/>
  <c r="C110" i="85"/>
  <c r="C111" i="85"/>
  <c r="C112" i="85"/>
  <c r="C113" i="85"/>
  <c r="C114" i="85"/>
  <c r="C115" i="85"/>
  <c r="C116" i="85"/>
  <c r="C117" i="85"/>
  <c r="C118" i="85"/>
  <c r="C119" i="85"/>
  <c r="C120" i="85"/>
  <c r="C121" i="85"/>
  <c r="C122" i="85"/>
  <c r="C123" i="85"/>
  <c r="C124" i="85"/>
  <c r="C125" i="85"/>
  <c r="C126" i="85"/>
  <c r="C127" i="85"/>
  <c r="C128" i="85"/>
  <c r="C129" i="85"/>
  <c r="C130" i="85"/>
  <c r="C131" i="85"/>
  <c r="C132" i="85"/>
  <c r="C133" i="85"/>
  <c r="C134" i="85"/>
  <c r="C135" i="85"/>
  <c r="C136" i="85"/>
  <c r="C137" i="85"/>
  <c r="C138" i="85"/>
  <c r="C139" i="85"/>
  <c r="C140" i="85"/>
  <c r="C141" i="85"/>
  <c r="C142" i="85"/>
  <c r="C143" i="85"/>
  <c r="C144" i="85"/>
  <c r="C145" i="85"/>
  <c r="C146" i="85"/>
  <c r="C147" i="85"/>
  <c r="C148" i="85"/>
  <c r="C149" i="85"/>
  <c r="C150" i="85"/>
  <c r="C151" i="85"/>
  <c r="C152" i="85"/>
  <c r="C153" i="85"/>
  <c r="C154" i="85"/>
  <c r="C155" i="85"/>
  <c r="C156" i="85"/>
  <c r="C157" i="85"/>
  <c r="C158" i="85"/>
  <c r="C159" i="85"/>
  <c r="C160" i="85"/>
  <c r="C161" i="85"/>
  <c r="C162" i="85"/>
  <c r="C163" i="85"/>
  <c r="C164" i="85"/>
  <c r="C165" i="85"/>
  <c r="C166" i="85"/>
  <c r="C167" i="85"/>
  <c r="C168" i="85"/>
  <c r="C169" i="85"/>
  <c r="C170" i="85"/>
  <c r="C171" i="85"/>
  <c r="C172" i="85"/>
  <c r="C173" i="85"/>
  <c r="C174" i="85"/>
  <c r="C175" i="85"/>
  <c r="C176" i="85"/>
  <c r="C177" i="85"/>
  <c r="C178" i="85"/>
  <c r="C179" i="85"/>
  <c r="C180" i="85"/>
  <c r="C181" i="85"/>
  <c r="C182" i="85"/>
  <c r="C183" i="85"/>
  <c r="C184" i="85"/>
  <c r="C185" i="85"/>
  <c r="C186" i="85"/>
  <c r="C187" i="85"/>
  <c r="C188" i="85"/>
  <c r="C189" i="85"/>
  <c r="C190" i="85"/>
  <c r="C191" i="85"/>
  <c r="C192" i="85"/>
  <c r="C193" i="85"/>
  <c r="C194" i="85"/>
  <c r="C195" i="85"/>
  <c r="C196" i="85"/>
  <c r="C197" i="85"/>
  <c r="C198" i="85"/>
  <c r="C199" i="85"/>
  <c r="C200" i="85"/>
  <c r="C201" i="85"/>
  <c r="C202" i="85"/>
  <c r="C203" i="85"/>
  <c r="C204" i="85"/>
  <c r="C205" i="85"/>
  <c r="C206" i="85"/>
  <c r="C207" i="85"/>
  <c r="C208" i="85"/>
  <c r="C209" i="85"/>
  <c r="C210" i="85"/>
  <c r="C211" i="85"/>
  <c r="C212" i="85"/>
  <c r="C213" i="85"/>
  <c r="C214" i="85"/>
  <c r="C215" i="85"/>
  <c r="C216" i="85"/>
  <c r="C217" i="85"/>
  <c r="C218" i="85"/>
  <c r="C219" i="85"/>
  <c r="C220" i="85"/>
  <c r="C221" i="85"/>
  <c r="C222" i="85"/>
  <c r="C223" i="85"/>
  <c r="C224" i="85"/>
  <c r="C5" i="85"/>
  <c r="M21" i="69"/>
  <c r="M20" i="69"/>
  <c r="L234" i="79" l="1"/>
  <c r="S8" i="8"/>
  <c r="M204" i="76"/>
  <c r="C6" i="72"/>
  <c r="C7" i="72"/>
  <c r="C8" i="72"/>
  <c r="C9" i="72"/>
  <c r="C10" i="72"/>
  <c r="C11" i="72"/>
  <c r="C12" i="72"/>
  <c r="C13" i="72"/>
  <c r="C14" i="72"/>
  <c r="C15" i="72"/>
  <c r="C16" i="72"/>
  <c r="C17" i="72"/>
  <c r="C18" i="72"/>
  <c r="C19" i="72"/>
  <c r="C20" i="72"/>
  <c r="C21" i="72"/>
  <c r="C22" i="72"/>
  <c r="C23" i="72"/>
  <c r="C24" i="72"/>
  <c r="C25" i="72"/>
  <c r="C26" i="72"/>
  <c r="C27" i="72"/>
  <c r="C28" i="72"/>
  <c r="C29" i="72"/>
  <c r="C30" i="72"/>
  <c r="C31" i="72"/>
  <c r="C32" i="72"/>
  <c r="C33" i="72"/>
  <c r="C34" i="72"/>
  <c r="C35" i="72"/>
  <c r="C36" i="72"/>
  <c r="C37" i="72"/>
  <c r="C38" i="72"/>
  <c r="C39" i="72"/>
  <c r="C40" i="72"/>
  <c r="C41" i="72"/>
  <c r="C42" i="72"/>
  <c r="C43" i="72"/>
  <c r="C44" i="72"/>
  <c r="C45" i="72"/>
  <c r="C46" i="72"/>
  <c r="C47" i="72"/>
  <c r="C48" i="72"/>
  <c r="C49" i="72"/>
  <c r="C50" i="72"/>
  <c r="C51" i="72"/>
  <c r="C52" i="72"/>
  <c r="C53" i="72"/>
  <c r="C54" i="72"/>
  <c r="C55" i="72"/>
  <c r="C56" i="72"/>
  <c r="C57" i="72"/>
  <c r="C58" i="72"/>
  <c r="C59" i="72"/>
  <c r="C60" i="72"/>
  <c r="C61" i="72"/>
  <c r="C62" i="72"/>
  <c r="C63" i="72"/>
  <c r="C64" i="72"/>
  <c r="C65" i="72"/>
  <c r="C66" i="72"/>
  <c r="C67" i="72"/>
  <c r="C68" i="72"/>
  <c r="C69" i="72"/>
  <c r="C70" i="72"/>
  <c r="C71" i="72"/>
  <c r="C72" i="72"/>
  <c r="C73" i="72"/>
  <c r="C74" i="72"/>
  <c r="C75" i="72"/>
  <c r="C76" i="72"/>
  <c r="C77" i="72"/>
  <c r="C78" i="72"/>
  <c r="C79" i="72"/>
  <c r="C80" i="72"/>
  <c r="C81" i="72"/>
  <c r="C82" i="72"/>
  <c r="C83" i="72"/>
  <c r="C84" i="72"/>
  <c r="C85" i="72"/>
  <c r="C86" i="72"/>
  <c r="C87" i="72"/>
  <c r="C88" i="72"/>
  <c r="C89" i="72"/>
  <c r="C90" i="72"/>
  <c r="C91" i="72"/>
  <c r="C92" i="72"/>
  <c r="C93" i="72"/>
  <c r="C94" i="72"/>
  <c r="C95" i="72"/>
  <c r="C96" i="72"/>
  <c r="C97" i="72"/>
  <c r="C98" i="72"/>
  <c r="C99" i="72"/>
  <c r="C100" i="72"/>
  <c r="C101" i="72"/>
  <c r="C102" i="72"/>
  <c r="C103" i="72"/>
  <c r="C104" i="72"/>
  <c r="C105" i="72"/>
  <c r="C106" i="72"/>
  <c r="C107" i="72"/>
  <c r="C108" i="72"/>
  <c r="C109" i="72"/>
  <c r="C110" i="72"/>
  <c r="C111" i="72"/>
  <c r="C112" i="72"/>
  <c r="C113" i="72"/>
  <c r="C114" i="72"/>
  <c r="C115" i="72"/>
  <c r="C116" i="72"/>
  <c r="C117" i="72"/>
  <c r="C118" i="72"/>
  <c r="C119" i="72"/>
  <c r="C120" i="72"/>
  <c r="C121" i="72"/>
  <c r="C122" i="72"/>
  <c r="C123" i="72"/>
  <c r="C124" i="72"/>
  <c r="C125" i="72"/>
  <c r="C126" i="72"/>
  <c r="C127" i="72"/>
  <c r="C128" i="72"/>
  <c r="C129" i="72"/>
  <c r="C130" i="72"/>
  <c r="C131" i="72"/>
  <c r="C132" i="72"/>
  <c r="C133" i="72"/>
  <c r="C134" i="72"/>
  <c r="C135" i="72"/>
  <c r="C136" i="72"/>
  <c r="C137" i="72"/>
  <c r="C138" i="72"/>
  <c r="C139" i="72"/>
  <c r="C140" i="72"/>
  <c r="C141" i="72"/>
  <c r="C142" i="72"/>
  <c r="C143" i="72"/>
  <c r="C144" i="72"/>
  <c r="C145" i="72"/>
  <c r="C146" i="72"/>
  <c r="C147" i="72"/>
  <c r="C148" i="72"/>
  <c r="C149" i="72"/>
  <c r="C150" i="72"/>
  <c r="C151" i="72"/>
  <c r="C152" i="72"/>
  <c r="C153" i="72"/>
  <c r="C154" i="72"/>
  <c r="C155" i="72"/>
  <c r="C156" i="72"/>
  <c r="C157" i="72"/>
  <c r="C158" i="72"/>
  <c r="C159" i="72"/>
  <c r="C160" i="72"/>
  <c r="C161" i="72"/>
  <c r="C162" i="72"/>
  <c r="C163" i="72"/>
  <c r="C164" i="72"/>
  <c r="C165" i="72"/>
  <c r="C166" i="72"/>
  <c r="C167" i="72"/>
  <c r="C168" i="72"/>
  <c r="C169" i="72"/>
  <c r="C170" i="72"/>
  <c r="C171" i="72"/>
  <c r="C172" i="72"/>
  <c r="C173" i="72"/>
  <c r="C174" i="72"/>
  <c r="C175" i="72"/>
  <c r="C176" i="72"/>
  <c r="C177" i="72"/>
  <c r="C178" i="72"/>
  <c r="C179" i="72"/>
  <c r="C180" i="72"/>
  <c r="C181" i="72"/>
  <c r="C182" i="72"/>
  <c r="C183" i="72"/>
  <c r="C184" i="72"/>
  <c r="C185" i="72"/>
  <c r="C186" i="72"/>
  <c r="C187" i="72"/>
  <c r="C188" i="72"/>
  <c r="C189" i="72"/>
  <c r="C190" i="72"/>
  <c r="C191" i="72"/>
  <c r="C192" i="72"/>
  <c r="C193" i="72"/>
  <c r="C194" i="72"/>
  <c r="C195" i="72"/>
  <c r="C196" i="72"/>
  <c r="C197" i="72"/>
  <c r="C198" i="72"/>
  <c r="C199" i="72"/>
  <c r="C200" i="72"/>
  <c r="C201" i="72"/>
  <c r="C202" i="72"/>
  <c r="C203" i="72"/>
  <c r="C204" i="72"/>
  <c r="C205" i="72"/>
  <c r="C206" i="72"/>
  <c r="C207" i="72"/>
  <c r="C208" i="72"/>
  <c r="C209" i="72"/>
  <c r="C210" i="72"/>
  <c r="C211" i="72"/>
  <c r="C212" i="72"/>
  <c r="C213" i="72"/>
  <c r="C214" i="72"/>
  <c r="C215" i="72"/>
  <c r="C216" i="72"/>
  <c r="C217" i="72"/>
  <c r="C218" i="72"/>
  <c r="C219" i="72"/>
  <c r="C220" i="72"/>
  <c r="C221" i="72"/>
  <c r="C222" i="72"/>
  <c r="C223" i="72"/>
  <c r="C224" i="72"/>
  <c r="C5" i="72"/>
  <c r="C6" i="69" l="1"/>
  <c r="C7" i="69"/>
  <c r="C8" i="69"/>
  <c r="C9" i="69"/>
  <c r="C10" i="69"/>
  <c r="C11" i="69"/>
  <c r="C12" i="69"/>
  <c r="C13" i="69"/>
  <c r="C14" i="69"/>
  <c r="C15" i="69"/>
  <c r="C16" i="69"/>
  <c r="C17" i="69"/>
  <c r="C18" i="69"/>
  <c r="C19" i="69"/>
  <c r="C20" i="69"/>
  <c r="C21" i="69"/>
  <c r="C22" i="69"/>
  <c r="C23" i="69"/>
  <c r="C24" i="69"/>
  <c r="C25" i="69"/>
  <c r="C26" i="69"/>
  <c r="C27" i="69"/>
  <c r="C28" i="69"/>
  <c r="C29" i="69"/>
  <c r="C30" i="69"/>
  <c r="C31" i="69"/>
  <c r="C32" i="69"/>
  <c r="C33" i="69"/>
  <c r="C34" i="69"/>
  <c r="C35" i="69"/>
  <c r="C36" i="69"/>
  <c r="C37" i="69"/>
  <c r="C38" i="69"/>
  <c r="C39" i="69"/>
  <c r="C40" i="69"/>
  <c r="C41" i="69"/>
  <c r="C42" i="69"/>
  <c r="C43" i="69"/>
  <c r="C44" i="69"/>
  <c r="C45" i="69"/>
  <c r="C46" i="69"/>
  <c r="C47" i="69"/>
  <c r="C48" i="69"/>
  <c r="C49" i="69"/>
  <c r="C50" i="69"/>
  <c r="C51" i="69"/>
  <c r="C52" i="69"/>
  <c r="C53" i="69"/>
  <c r="C54" i="69"/>
  <c r="C55" i="69"/>
  <c r="C56" i="69"/>
  <c r="C57" i="69"/>
  <c r="C58" i="69"/>
  <c r="C59" i="69"/>
  <c r="C60" i="69"/>
  <c r="C61" i="69"/>
  <c r="C62" i="69"/>
  <c r="C63" i="69"/>
  <c r="C64" i="69"/>
  <c r="C65" i="69"/>
  <c r="C66" i="69"/>
  <c r="C67" i="69"/>
  <c r="C68" i="69"/>
  <c r="C69" i="69"/>
  <c r="C70" i="69"/>
  <c r="C71" i="69"/>
  <c r="C72" i="69"/>
  <c r="C73" i="69"/>
  <c r="C74" i="69"/>
  <c r="C75" i="69"/>
  <c r="C76" i="69"/>
  <c r="C77" i="69"/>
  <c r="C78" i="69"/>
  <c r="C79" i="69"/>
  <c r="C80" i="69"/>
  <c r="C81" i="69"/>
  <c r="C82" i="69"/>
  <c r="C83" i="69"/>
  <c r="C84" i="69"/>
  <c r="C85" i="69"/>
  <c r="C86" i="69"/>
  <c r="C87" i="69"/>
  <c r="C88" i="69"/>
  <c r="C89" i="69"/>
  <c r="C90" i="69"/>
  <c r="C91" i="69"/>
  <c r="C92" i="69"/>
  <c r="C93" i="69"/>
  <c r="C94" i="69"/>
  <c r="C95" i="69"/>
  <c r="C96" i="69"/>
  <c r="C97" i="69"/>
  <c r="C98" i="69"/>
  <c r="C99" i="69"/>
  <c r="C100" i="69"/>
  <c r="C101" i="69"/>
  <c r="C102" i="69"/>
  <c r="C103" i="69"/>
  <c r="C104" i="69"/>
  <c r="C105" i="69"/>
  <c r="C106" i="69"/>
  <c r="C107" i="69"/>
  <c r="C108" i="69"/>
  <c r="C109" i="69"/>
  <c r="C110" i="69"/>
  <c r="C111" i="69"/>
  <c r="C112" i="69"/>
  <c r="C113" i="69"/>
  <c r="C114" i="69"/>
  <c r="C115" i="69"/>
  <c r="C116" i="69"/>
  <c r="C117" i="69"/>
  <c r="C118" i="69"/>
  <c r="C119" i="69"/>
  <c r="C120" i="69"/>
  <c r="C121" i="69"/>
  <c r="C122" i="69"/>
  <c r="C123" i="69"/>
  <c r="C124" i="69"/>
  <c r="C125" i="69"/>
  <c r="C126" i="69"/>
  <c r="C127" i="69"/>
  <c r="C128" i="69"/>
  <c r="C129" i="69"/>
  <c r="C130" i="69"/>
  <c r="C131" i="69"/>
  <c r="C132" i="69"/>
  <c r="C133" i="69"/>
  <c r="C134" i="69"/>
  <c r="C135" i="69"/>
  <c r="C136" i="69"/>
  <c r="C137" i="69"/>
  <c r="C138" i="69"/>
  <c r="C139" i="69"/>
  <c r="C140" i="69"/>
  <c r="C141" i="69"/>
  <c r="C142" i="69"/>
  <c r="C143" i="69"/>
  <c r="C144" i="69"/>
  <c r="C145" i="69"/>
  <c r="C146" i="69"/>
  <c r="C147" i="69"/>
  <c r="C148" i="69"/>
  <c r="C149" i="69"/>
  <c r="C150" i="69"/>
  <c r="C151" i="69"/>
  <c r="C152" i="69"/>
  <c r="C153" i="69"/>
  <c r="C154" i="69"/>
  <c r="C155" i="69"/>
  <c r="C156" i="69"/>
  <c r="C157" i="69"/>
  <c r="C158" i="69"/>
  <c r="C159" i="69"/>
  <c r="C160" i="69"/>
  <c r="C161" i="69"/>
  <c r="C162" i="69"/>
  <c r="C163" i="69"/>
  <c r="C164" i="69"/>
  <c r="C165" i="69"/>
  <c r="C166" i="69"/>
  <c r="C167" i="69"/>
  <c r="C168" i="69"/>
  <c r="C169" i="69"/>
  <c r="C170" i="69"/>
  <c r="C171" i="69"/>
  <c r="C172" i="69"/>
  <c r="C173" i="69"/>
  <c r="C174" i="69"/>
  <c r="C175" i="69"/>
  <c r="C176" i="69"/>
  <c r="C177" i="69"/>
  <c r="C178" i="69"/>
  <c r="C179" i="69"/>
  <c r="C180" i="69"/>
  <c r="C181" i="69"/>
  <c r="C182" i="69"/>
  <c r="C183" i="69"/>
  <c r="C184" i="69"/>
  <c r="C185" i="69"/>
  <c r="C186" i="69"/>
  <c r="C187" i="69"/>
  <c r="C188" i="69"/>
  <c r="C189" i="69"/>
  <c r="C190" i="69"/>
  <c r="C191" i="69"/>
  <c r="C192" i="69"/>
  <c r="C193" i="69"/>
  <c r="C194" i="69"/>
  <c r="C195" i="69"/>
  <c r="C196" i="69"/>
  <c r="C197" i="69"/>
  <c r="C198" i="69"/>
  <c r="C199" i="69"/>
  <c r="C200" i="69"/>
  <c r="C201" i="69"/>
  <c r="C202" i="69"/>
  <c r="C203" i="69"/>
  <c r="C204" i="69"/>
  <c r="C205" i="69"/>
  <c r="C206" i="69"/>
  <c r="C207" i="69"/>
  <c r="C208" i="69"/>
  <c r="C209" i="69"/>
  <c r="C210" i="69"/>
  <c r="C211" i="69"/>
  <c r="C212" i="69"/>
  <c r="C213" i="69"/>
  <c r="C214" i="69"/>
  <c r="C215" i="69"/>
  <c r="C216" i="69"/>
  <c r="C217" i="69"/>
  <c r="C218" i="69"/>
  <c r="C219" i="69"/>
  <c r="C220" i="69"/>
  <c r="C221" i="69"/>
  <c r="C222" i="69"/>
  <c r="C223" i="69"/>
  <c r="C224" i="69"/>
  <c r="C5" i="69"/>
  <c r="C6" i="68"/>
  <c r="C7" i="68"/>
  <c r="C8" i="68"/>
  <c r="C9" i="68"/>
  <c r="C10" i="68"/>
  <c r="C11" i="68"/>
  <c r="C12" i="68"/>
  <c r="C13" i="68"/>
  <c r="C14" i="68"/>
  <c r="C15" i="68"/>
  <c r="C16" i="68"/>
  <c r="C17" i="68"/>
  <c r="C18" i="68"/>
  <c r="C19" i="68"/>
  <c r="C20" i="68"/>
  <c r="C21" i="68"/>
  <c r="C22" i="68"/>
  <c r="C23" i="68"/>
  <c r="C24" i="68"/>
  <c r="C25" i="68"/>
  <c r="C26" i="68"/>
  <c r="C27" i="68"/>
  <c r="C28" i="68"/>
  <c r="C29" i="68"/>
  <c r="C30" i="68"/>
  <c r="C31" i="68"/>
  <c r="C32" i="68"/>
  <c r="C33" i="68"/>
  <c r="C34" i="68"/>
  <c r="C35" i="68"/>
  <c r="C36" i="68"/>
  <c r="C37" i="68"/>
  <c r="C38" i="68"/>
  <c r="C39" i="68"/>
  <c r="C40" i="68"/>
  <c r="C41" i="68"/>
  <c r="C42" i="68"/>
  <c r="C43" i="68"/>
  <c r="C44" i="68"/>
  <c r="C45" i="68"/>
  <c r="C46" i="68"/>
  <c r="C47" i="68"/>
  <c r="C48" i="68"/>
  <c r="C49" i="68"/>
  <c r="C50" i="68"/>
  <c r="C51" i="68"/>
  <c r="C52" i="68"/>
  <c r="C53" i="68"/>
  <c r="C54" i="68"/>
  <c r="C55" i="68"/>
  <c r="C56" i="68"/>
  <c r="C57" i="68"/>
  <c r="C58" i="68"/>
  <c r="C59" i="68"/>
  <c r="C60" i="68"/>
  <c r="C61" i="68"/>
  <c r="C62" i="68"/>
  <c r="C63" i="68"/>
  <c r="C64" i="68"/>
  <c r="C65" i="68"/>
  <c r="C66" i="68"/>
  <c r="C67" i="68"/>
  <c r="C68" i="68"/>
  <c r="C69" i="68"/>
  <c r="C70" i="68"/>
  <c r="C71" i="68"/>
  <c r="C72" i="68"/>
  <c r="C73" i="68"/>
  <c r="C74" i="68"/>
  <c r="C75" i="68"/>
  <c r="C76" i="68"/>
  <c r="C77" i="68"/>
  <c r="C78" i="68"/>
  <c r="C79" i="68"/>
  <c r="C80" i="68"/>
  <c r="C81" i="68"/>
  <c r="C82" i="68"/>
  <c r="C83" i="68"/>
  <c r="C84" i="68"/>
  <c r="C85" i="68"/>
  <c r="C86" i="68"/>
  <c r="C87" i="68"/>
  <c r="C88" i="68"/>
  <c r="C89" i="68"/>
  <c r="C90" i="68"/>
  <c r="C91" i="68"/>
  <c r="C92" i="68"/>
  <c r="C93" i="68"/>
  <c r="C94" i="68"/>
  <c r="C95" i="68"/>
  <c r="C96" i="68"/>
  <c r="C97" i="68"/>
  <c r="C98" i="68"/>
  <c r="C99" i="68"/>
  <c r="C100" i="68"/>
  <c r="C101" i="68"/>
  <c r="C102" i="68"/>
  <c r="C103" i="68"/>
  <c r="C104" i="68"/>
  <c r="C105" i="68"/>
  <c r="C106" i="68"/>
  <c r="C107" i="68"/>
  <c r="C108" i="68"/>
  <c r="C109" i="68"/>
  <c r="C110" i="68"/>
  <c r="C111" i="68"/>
  <c r="C112" i="68"/>
  <c r="C113" i="68"/>
  <c r="C114" i="68"/>
  <c r="C115" i="68"/>
  <c r="C116" i="68"/>
  <c r="C117" i="68"/>
  <c r="C118" i="68"/>
  <c r="C119" i="68"/>
  <c r="C120" i="68"/>
  <c r="C121" i="68"/>
  <c r="C122" i="68"/>
  <c r="C123" i="68"/>
  <c r="C124" i="68"/>
  <c r="C125" i="68"/>
  <c r="C126" i="68"/>
  <c r="C127" i="68"/>
  <c r="C128" i="68"/>
  <c r="C129" i="68"/>
  <c r="C130" i="68"/>
  <c r="C131" i="68"/>
  <c r="C132" i="68"/>
  <c r="C133" i="68"/>
  <c r="C134" i="68"/>
  <c r="C135" i="68"/>
  <c r="C136" i="68"/>
  <c r="C137" i="68"/>
  <c r="C138" i="68"/>
  <c r="C139" i="68"/>
  <c r="C140" i="68"/>
  <c r="C141" i="68"/>
  <c r="C142" i="68"/>
  <c r="C143" i="68"/>
  <c r="C144" i="68"/>
  <c r="C145" i="68"/>
  <c r="C146" i="68"/>
  <c r="C147" i="68"/>
  <c r="C148" i="68"/>
  <c r="C149" i="68"/>
  <c r="C150" i="68"/>
  <c r="C151" i="68"/>
  <c r="C152" i="68"/>
  <c r="C153" i="68"/>
  <c r="C154" i="68"/>
  <c r="C155" i="68"/>
  <c r="C156" i="68"/>
  <c r="C157" i="68"/>
  <c r="C158" i="68"/>
  <c r="C159" i="68"/>
  <c r="C160" i="68"/>
  <c r="C161" i="68"/>
  <c r="C162" i="68"/>
  <c r="C163" i="68"/>
  <c r="C164" i="68"/>
  <c r="C165" i="68"/>
  <c r="C166" i="68"/>
  <c r="C167" i="68"/>
  <c r="C168" i="68"/>
  <c r="C169" i="68"/>
  <c r="C170" i="68"/>
  <c r="C171" i="68"/>
  <c r="C172" i="68"/>
  <c r="C173" i="68"/>
  <c r="C174" i="68"/>
  <c r="C175" i="68"/>
  <c r="C176" i="68"/>
  <c r="C177" i="68"/>
  <c r="C178" i="68"/>
  <c r="C179" i="68"/>
  <c r="C180" i="68"/>
  <c r="C181" i="68"/>
  <c r="C182" i="68"/>
  <c r="C183" i="68"/>
  <c r="C184" i="68"/>
  <c r="C185" i="68"/>
  <c r="C186" i="68"/>
  <c r="C187" i="68"/>
  <c r="C188" i="68"/>
  <c r="C189" i="68"/>
  <c r="C190" i="68"/>
  <c r="C191" i="68"/>
  <c r="C192" i="68"/>
  <c r="C193" i="68"/>
  <c r="C194" i="68"/>
  <c r="C195" i="68"/>
  <c r="C196" i="68"/>
  <c r="C197" i="68"/>
  <c r="C198" i="68"/>
  <c r="C199" i="68"/>
  <c r="C200" i="68"/>
  <c r="C201" i="68"/>
  <c r="C202" i="68"/>
  <c r="C203" i="68"/>
  <c r="C204" i="68"/>
  <c r="C205" i="68"/>
  <c r="C206" i="68"/>
  <c r="C207" i="68"/>
  <c r="C208" i="68"/>
  <c r="C209" i="68"/>
  <c r="C210" i="68"/>
  <c r="C211" i="68"/>
  <c r="C212" i="68"/>
  <c r="C213" i="68"/>
  <c r="C214" i="68"/>
  <c r="C215" i="68"/>
  <c r="C216" i="68"/>
  <c r="C217" i="68"/>
  <c r="C218" i="68"/>
  <c r="C219" i="68"/>
  <c r="C220" i="68"/>
  <c r="C221" i="68"/>
  <c r="C222" i="68"/>
  <c r="C223" i="68"/>
  <c r="C224" i="68"/>
  <c r="C5" i="68"/>
  <c r="M81" i="71"/>
  <c r="C6" i="71"/>
  <c r="C7" i="71"/>
  <c r="C8" i="71"/>
  <c r="C9" i="71"/>
  <c r="C10" i="71"/>
  <c r="C11" i="71"/>
  <c r="C12" i="71"/>
  <c r="C13" i="71"/>
  <c r="C14" i="71"/>
  <c r="C15" i="71"/>
  <c r="C16" i="71"/>
  <c r="C17" i="71"/>
  <c r="C18" i="71"/>
  <c r="C19" i="71"/>
  <c r="C20" i="71"/>
  <c r="C21" i="71"/>
  <c r="C22" i="71"/>
  <c r="C23" i="71"/>
  <c r="C24" i="71"/>
  <c r="C25" i="71"/>
  <c r="C26" i="71"/>
  <c r="C27" i="71"/>
  <c r="C28" i="71"/>
  <c r="C29" i="71"/>
  <c r="C30" i="71"/>
  <c r="C31" i="71"/>
  <c r="C32" i="71"/>
  <c r="C33" i="71"/>
  <c r="C34" i="71"/>
  <c r="C35" i="71"/>
  <c r="C36" i="71"/>
  <c r="C37" i="71"/>
  <c r="C38" i="71"/>
  <c r="C39" i="71"/>
  <c r="C40" i="71"/>
  <c r="C41" i="71"/>
  <c r="C42" i="71"/>
  <c r="C43" i="71"/>
  <c r="C44" i="71"/>
  <c r="C45" i="71"/>
  <c r="C46" i="71"/>
  <c r="C47" i="71"/>
  <c r="C48" i="71"/>
  <c r="C49" i="71"/>
  <c r="C50" i="71"/>
  <c r="C51" i="71"/>
  <c r="C52" i="71"/>
  <c r="C53" i="71"/>
  <c r="C54" i="71"/>
  <c r="C55" i="71"/>
  <c r="C56" i="71"/>
  <c r="C57" i="71"/>
  <c r="C58" i="71"/>
  <c r="C59" i="71"/>
  <c r="C60" i="71"/>
  <c r="C61" i="71"/>
  <c r="C62" i="71"/>
  <c r="C63" i="71"/>
  <c r="C64" i="71"/>
  <c r="C65" i="71"/>
  <c r="C66" i="71"/>
  <c r="C67" i="71"/>
  <c r="C68" i="71"/>
  <c r="C69" i="71"/>
  <c r="C70" i="71"/>
  <c r="C71" i="71"/>
  <c r="C72" i="71"/>
  <c r="C73" i="71"/>
  <c r="C74" i="71"/>
  <c r="C75" i="71"/>
  <c r="C76" i="71"/>
  <c r="C77" i="71"/>
  <c r="C78" i="71"/>
  <c r="C79" i="71"/>
  <c r="C80" i="71"/>
  <c r="C81" i="71"/>
  <c r="C82" i="71"/>
  <c r="C83" i="71"/>
  <c r="C84" i="71"/>
  <c r="C85" i="71"/>
  <c r="C86" i="71"/>
  <c r="C87" i="71"/>
  <c r="C88" i="71"/>
  <c r="C89" i="71"/>
  <c r="C90" i="71"/>
  <c r="C91" i="71"/>
  <c r="C92" i="71"/>
  <c r="C93" i="71"/>
  <c r="C94" i="71"/>
  <c r="C95" i="71"/>
  <c r="C96" i="71"/>
  <c r="C97" i="71"/>
  <c r="C98" i="71"/>
  <c r="C99" i="71"/>
  <c r="C100" i="71"/>
  <c r="C101" i="71"/>
  <c r="C102" i="71"/>
  <c r="C103" i="71"/>
  <c r="C104" i="71"/>
  <c r="C105" i="71"/>
  <c r="C106" i="71"/>
  <c r="C107" i="71"/>
  <c r="C108" i="71"/>
  <c r="C109" i="71"/>
  <c r="C110" i="71"/>
  <c r="C111" i="71"/>
  <c r="C112" i="71"/>
  <c r="C113" i="71"/>
  <c r="C114" i="71"/>
  <c r="C115" i="71"/>
  <c r="C116" i="71"/>
  <c r="C117" i="71"/>
  <c r="C118" i="71"/>
  <c r="C119" i="71"/>
  <c r="C120" i="71"/>
  <c r="C121" i="71"/>
  <c r="C122" i="71"/>
  <c r="C123" i="71"/>
  <c r="C124" i="71"/>
  <c r="C125" i="71"/>
  <c r="C126" i="71"/>
  <c r="C127" i="71"/>
  <c r="C128" i="71"/>
  <c r="C129" i="71"/>
  <c r="C130" i="71"/>
  <c r="C131" i="71"/>
  <c r="C132" i="71"/>
  <c r="C133" i="71"/>
  <c r="C134" i="71"/>
  <c r="C135" i="71"/>
  <c r="C136" i="71"/>
  <c r="C137" i="71"/>
  <c r="C138" i="71"/>
  <c r="C139" i="71"/>
  <c r="C140" i="71"/>
  <c r="C141" i="71"/>
  <c r="C142" i="71"/>
  <c r="C143" i="71"/>
  <c r="C144" i="71"/>
  <c r="C145" i="71"/>
  <c r="C146" i="71"/>
  <c r="C147" i="71"/>
  <c r="C148" i="71"/>
  <c r="C149" i="71"/>
  <c r="C150" i="71"/>
  <c r="C151" i="71"/>
  <c r="C152" i="71"/>
  <c r="C153" i="71"/>
  <c r="C154" i="71"/>
  <c r="C155" i="71"/>
  <c r="C156" i="71"/>
  <c r="C157" i="71"/>
  <c r="C158" i="71"/>
  <c r="C159" i="71"/>
  <c r="C160" i="71"/>
  <c r="C161" i="71"/>
  <c r="C162" i="71"/>
  <c r="C163" i="71"/>
  <c r="C164" i="71"/>
  <c r="C165" i="71"/>
  <c r="C166" i="71"/>
  <c r="C167" i="71"/>
  <c r="C168" i="71"/>
  <c r="C169" i="71"/>
  <c r="C170" i="71"/>
  <c r="C171" i="71"/>
  <c r="C172" i="71"/>
  <c r="C173" i="71"/>
  <c r="C174" i="71"/>
  <c r="C175" i="71"/>
  <c r="C176" i="71"/>
  <c r="C177" i="71"/>
  <c r="C178" i="71"/>
  <c r="C179" i="71"/>
  <c r="C180" i="71"/>
  <c r="C181" i="71"/>
  <c r="C182" i="71"/>
  <c r="C183" i="71"/>
  <c r="C184" i="71"/>
  <c r="C185" i="71"/>
  <c r="C186" i="71"/>
  <c r="C187" i="71"/>
  <c r="C188" i="71"/>
  <c r="C189" i="71"/>
  <c r="C190" i="71"/>
  <c r="C191" i="71"/>
  <c r="C192" i="71"/>
  <c r="C193" i="71"/>
  <c r="C194" i="71"/>
  <c r="C195" i="71"/>
  <c r="C196" i="71"/>
  <c r="C197" i="71"/>
  <c r="C198" i="71"/>
  <c r="C199" i="71"/>
  <c r="C200" i="71"/>
  <c r="C201" i="71"/>
  <c r="C202" i="71"/>
  <c r="C203" i="71"/>
  <c r="C204" i="71"/>
  <c r="C205" i="71"/>
  <c r="C206" i="71"/>
  <c r="C207" i="71"/>
  <c r="C208" i="71"/>
  <c r="C209" i="71"/>
  <c r="C210" i="71"/>
  <c r="C211" i="71"/>
  <c r="C212" i="71"/>
  <c r="C213" i="71"/>
  <c r="C214" i="71"/>
  <c r="C215" i="71"/>
  <c r="C216" i="71"/>
  <c r="C217" i="71"/>
  <c r="C218" i="71"/>
  <c r="C219" i="71"/>
  <c r="C220" i="71"/>
  <c r="C221" i="71"/>
  <c r="C222" i="71"/>
  <c r="C223" i="71"/>
  <c r="C224" i="71"/>
  <c r="C6" i="70"/>
  <c r="C7" i="70"/>
  <c r="C8" i="70"/>
  <c r="C9" i="70"/>
  <c r="C10" i="70"/>
  <c r="C11" i="70"/>
  <c r="C12" i="70"/>
  <c r="C13" i="70"/>
  <c r="C14" i="70"/>
  <c r="C15" i="70"/>
  <c r="C16" i="70"/>
  <c r="C17" i="70"/>
  <c r="C18" i="70"/>
  <c r="C19" i="70"/>
  <c r="C20" i="70"/>
  <c r="C21" i="70"/>
  <c r="C22" i="70"/>
  <c r="C23" i="70"/>
  <c r="C24" i="70"/>
  <c r="C25" i="70"/>
  <c r="C26" i="70"/>
  <c r="C27" i="70"/>
  <c r="C28" i="70"/>
  <c r="C29" i="70"/>
  <c r="C30" i="70"/>
  <c r="C31" i="70"/>
  <c r="C32" i="70"/>
  <c r="C33" i="70"/>
  <c r="C34" i="70"/>
  <c r="C35" i="70"/>
  <c r="C36" i="70"/>
  <c r="C37" i="70"/>
  <c r="C38" i="70"/>
  <c r="C39" i="70"/>
  <c r="C40" i="70"/>
  <c r="C41" i="70"/>
  <c r="C42" i="70"/>
  <c r="C43" i="70"/>
  <c r="C44" i="70"/>
  <c r="C45" i="70"/>
  <c r="C46" i="70"/>
  <c r="C47" i="70"/>
  <c r="C48" i="70"/>
  <c r="C49" i="70"/>
  <c r="C50" i="70"/>
  <c r="C51" i="70"/>
  <c r="C52" i="70"/>
  <c r="C53" i="70"/>
  <c r="C54" i="70"/>
  <c r="C55" i="70"/>
  <c r="C56" i="70"/>
  <c r="C57" i="70"/>
  <c r="C58" i="70"/>
  <c r="C59" i="70"/>
  <c r="C60" i="70"/>
  <c r="C61" i="70"/>
  <c r="C62" i="70"/>
  <c r="C63" i="70"/>
  <c r="C64" i="70"/>
  <c r="C65" i="70"/>
  <c r="C66" i="70"/>
  <c r="C67" i="70"/>
  <c r="C68" i="70"/>
  <c r="C69" i="70"/>
  <c r="C70" i="70"/>
  <c r="C71" i="70"/>
  <c r="C72" i="70"/>
  <c r="C73" i="70"/>
  <c r="C74" i="70"/>
  <c r="C75" i="70"/>
  <c r="C76" i="70"/>
  <c r="C77" i="70"/>
  <c r="C78" i="70"/>
  <c r="C79" i="70"/>
  <c r="C80" i="70"/>
  <c r="C81" i="70"/>
  <c r="C82" i="70"/>
  <c r="C83" i="70"/>
  <c r="C84" i="70"/>
  <c r="C85" i="70"/>
  <c r="C86" i="70"/>
  <c r="C87" i="70"/>
  <c r="C88" i="70"/>
  <c r="C89" i="70"/>
  <c r="C90" i="70"/>
  <c r="C91" i="70"/>
  <c r="C92" i="70"/>
  <c r="C93" i="70"/>
  <c r="C94" i="70"/>
  <c r="C95" i="70"/>
  <c r="C96" i="70"/>
  <c r="C97" i="70"/>
  <c r="C98" i="70"/>
  <c r="C99" i="70"/>
  <c r="C100" i="70"/>
  <c r="C101" i="70"/>
  <c r="C102" i="70"/>
  <c r="C103" i="70"/>
  <c r="C104" i="70"/>
  <c r="C105" i="70"/>
  <c r="C106" i="70"/>
  <c r="C107" i="70"/>
  <c r="C108" i="70"/>
  <c r="C109" i="70"/>
  <c r="C110" i="70"/>
  <c r="C111" i="70"/>
  <c r="C112" i="70"/>
  <c r="C113" i="70"/>
  <c r="C114" i="70"/>
  <c r="C115" i="70"/>
  <c r="C116" i="70"/>
  <c r="C117" i="70"/>
  <c r="C118" i="70"/>
  <c r="C119" i="70"/>
  <c r="C120" i="70"/>
  <c r="C121" i="70"/>
  <c r="C122" i="70"/>
  <c r="C123" i="70"/>
  <c r="C124" i="70"/>
  <c r="C125" i="70"/>
  <c r="C126" i="70"/>
  <c r="C127" i="70"/>
  <c r="C128" i="70"/>
  <c r="C129" i="70"/>
  <c r="C130" i="70"/>
  <c r="C131" i="70"/>
  <c r="C132" i="70"/>
  <c r="C133" i="70"/>
  <c r="C134" i="70"/>
  <c r="C135" i="70"/>
  <c r="C136" i="70"/>
  <c r="C137" i="70"/>
  <c r="C138" i="70"/>
  <c r="C139" i="70"/>
  <c r="C140" i="70"/>
  <c r="C141" i="70"/>
  <c r="C142" i="70"/>
  <c r="C143" i="70"/>
  <c r="C144" i="70"/>
  <c r="C145" i="70"/>
  <c r="C146" i="70"/>
  <c r="C147" i="70"/>
  <c r="C148" i="70"/>
  <c r="C149" i="70"/>
  <c r="C150" i="70"/>
  <c r="C151" i="70"/>
  <c r="C152" i="70"/>
  <c r="C153" i="70"/>
  <c r="C154" i="70"/>
  <c r="C155" i="70"/>
  <c r="C156" i="70"/>
  <c r="C157" i="70"/>
  <c r="C158" i="70"/>
  <c r="C159" i="70"/>
  <c r="C160" i="70"/>
  <c r="C161" i="70"/>
  <c r="C162" i="70"/>
  <c r="C163" i="70"/>
  <c r="C164" i="70"/>
  <c r="C165" i="70"/>
  <c r="C166" i="70"/>
  <c r="C167" i="70"/>
  <c r="C168" i="70"/>
  <c r="C169" i="70"/>
  <c r="C170" i="70"/>
  <c r="C171" i="70"/>
  <c r="C172" i="70"/>
  <c r="C173" i="70"/>
  <c r="C174" i="70"/>
  <c r="C175" i="70"/>
  <c r="C176" i="70"/>
  <c r="C177" i="70"/>
  <c r="C178" i="70"/>
  <c r="C179" i="70"/>
  <c r="C180" i="70"/>
  <c r="C181" i="70"/>
  <c r="C182" i="70"/>
  <c r="C183" i="70"/>
  <c r="C184" i="70"/>
  <c r="C185" i="70"/>
  <c r="C186" i="70"/>
  <c r="C187" i="70"/>
  <c r="C188" i="70"/>
  <c r="C189" i="70"/>
  <c r="C190" i="70"/>
  <c r="C191" i="70"/>
  <c r="C192" i="70"/>
  <c r="C193" i="70"/>
  <c r="C194" i="70"/>
  <c r="C195" i="70"/>
  <c r="C196" i="70"/>
  <c r="C197" i="70"/>
  <c r="C198" i="70"/>
  <c r="C199" i="70"/>
  <c r="C200" i="70"/>
  <c r="C201" i="70"/>
  <c r="C202" i="70"/>
  <c r="C203" i="70"/>
  <c r="C204" i="70"/>
  <c r="C205" i="70"/>
  <c r="C206" i="70"/>
  <c r="C207" i="70"/>
  <c r="C208" i="70"/>
  <c r="C209" i="70"/>
  <c r="C210" i="70"/>
  <c r="C211" i="70"/>
  <c r="C212" i="70"/>
  <c r="C213" i="70"/>
  <c r="C214" i="70"/>
  <c r="C215" i="70"/>
  <c r="C216" i="70"/>
  <c r="C217" i="70"/>
  <c r="C218" i="70"/>
  <c r="C219" i="70"/>
  <c r="C220" i="70"/>
  <c r="C221" i="70"/>
  <c r="C222" i="70"/>
  <c r="C223" i="70"/>
  <c r="C224" i="70"/>
  <c r="L229" i="67"/>
  <c r="C6" i="66"/>
  <c r="C7" i="66"/>
  <c r="C8" i="66"/>
  <c r="C9" i="66"/>
  <c r="C10" i="66"/>
  <c r="C11" i="66"/>
  <c r="C12" i="66"/>
  <c r="C13" i="66"/>
  <c r="C14" i="66"/>
  <c r="C15" i="66"/>
  <c r="C16" i="66"/>
  <c r="C17" i="66"/>
  <c r="C18" i="66"/>
  <c r="C19" i="66"/>
  <c r="C20" i="66"/>
  <c r="C21" i="66"/>
  <c r="C22" i="66"/>
  <c r="C23" i="66"/>
  <c r="C24" i="66"/>
  <c r="C25" i="66"/>
  <c r="C26" i="66"/>
  <c r="C27" i="66"/>
  <c r="C28" i="66"/>
  <c r="C29" i="66"/>
  <c r="C30" i="66"/>
  <c r="C31" i="66"/>
  <c r="C32" i="66"/>
  <c r="C33" i="66"/>
  <c r="C34" i="66"/>
  <c r="C35" i="66"/>
  <c r="C36" i="66"/>
  <c r="C37" i="66"/>
  <c r="C38" i="66"/>
  <c r="C39" i="66"/>
  <c r="C40" i="66"/>
  <c r="C41" i="66"/>
  <c r="C42" i="66"/>
  <c r="C43" i="66"/>
  <c r="C44" i="66"/>
  <c r="C45" i="66"/>
  <c r="C46" i="66"/>
  <c r="C47" i="66"/>
  <c r="C48" i="66"/>
  <c r="C49" i="66"/>
  <c r="C50" i="66"/>
  <c r="C51" i="66"/>
  <c r="C52" i="66"/>
  <c r="C53" i="66"/>
  <c r="C54" i="66"/>
  <c r="C55" i="66"/>
  <c r="C56" i="66"/>
  <c r="C57" i="66"/>
  <c r="C58" i="66"/>
  <c r="C59" i="66"/>
  <c r="C60" i="66"/>
  <c r="C61" i="66"/>
  <c r="C62" i="66"/>
  <c r="C63" i="66"/>
  <c r="C64" i="66"/>
  <c r="C65" i="66"/>
  <c r="C66" i="66"/>
  <c r="C67" i="66"/>
  <c r="C68" i="66"/>
  <c r="C69" i="66"/>
  <c r="C70" i="66"/>
  <c r="C71" i="66"/>
  <c r="C72" i="66"/>
  <c r="C73" i="66"/>
  <c r="C74" i="66"/>
  <c r="C75" i="66"/>
  <c r="C76" i="66"/>
  <c r="C77" i="66"/>
  <c r="C78" i="66"/>
  <c r="C79" i="66"/>
  <c r="C80" i="66"/>
  <c r="C81" i="66"/>
  <c r="C82" i="66"/>
  <c r="C83" i="66"/>
  <c r="C84" i="66"/>
  <c r="C85" i="66"/>
  <c r="C86" i="66"/>
  <c r="C87" i="66"/>
  <c r="C88" i="66"/>
  <c r="C89" i="66"/>
  <c r="C90" i="66"/>
  <c r="C91" i="66"/>
  <c r="C92" i="66"/>
  <c r="C93" i="66"/>
  <c r="C94" i="66"/>
  <c r="C95" i="66"/>
  <c r="C96" i="66"/>
  <c r="C97" i="66"/>
  <c r="C98" i="66"/>
  <c r="C99" i="66"/>
  <c r="C100" i="66"/>
  <c r="C101" i="66"/>
  <c r="C102" i="66"/>
  <c r="C103" i="66"/>
  <c r="C104" i="66"/>
  <c r="C105" i="66"/>
  <c r="C106" i="66"/>
  <c r="C107" i="66"/>
  <c r="C108" i="66"/>
  <c r="C109" i="66"/>
  <c r="C110" i="66"/>
  <c r="C111" i="66"/>
  <c r="C112" i="66"/>
  <c r="C113" i="66"/>
  <c r="C114" i="66"/>
  <c r="C115" i="66"/>
  <c r="C116" i="66"/>
  <c r="C117" i="66"/>
  <c r="C118" i="66"/>
  <c r="C119" i="66"/>
  <c r="C120" i="66"/>
  <c r="C121" i="66"/>
  <c r="C122" i="66"/>
  <c r="C123" i="66"/>
  <c r="C124" i="66"/>
  <c r="C125" i="66"/>
  <c r="C126" i="66"/>
  <c r="C127" i="66"/>
  <c r="C128" i="66"/>
  <c r="C129" i="66"/>
  <c r="C130" i="66"/>
  <c r="C131" i="66"/>
  <c r="C132" i="66"/>
  <c r="C133" i="66"/>
  <c r="C134" i="66"/>
  <c r="C135" i="66"/>
  <c r="C136" i="66"/>
  <c r="C137" i="66"/>
  <c r="C138" i="66"/>
  <c r="C139" i="66"/>
  <c r="C140" i="66"/>
  <c r="C141" i="66"/>
  <c r="C142" i="66"/>
  <c r="C143" i="66"/>
  <c r="C144" i="66"/>
  <c r="C145" i="66"/>
  <c r="C146" i="66"/>
  <c r="C147" i="66"/>
  <c r="C148" i="66"/>
  <c r="C149" i="66"/>
  <c r="C150" i="66"/>
  <c r="C151" i="66"/>
  <c r="C152" i="66"/>
  <c r="C153" i="66"/>
  <c r="C154" i="66"/>
  <c r="C155" i="66"/>
  <c r="C156" i="66"/>
  <c r="C157" i="66"/>
  <c r="C158" i="66"/>
  <c r="C159" i="66"/>
  <c r="C160" i="66"/>
  <c r="C161" i="66"/>
  <c r="C162" i="66"/>
  <c r="C163" i="66"/>
  <c r="C164" i="66"/>
  <c r="C165" i="66"/>
  <c r="C166" i="66"/>
  <c r="C167" i="66"/>
  <c r="C168" i="66"/>
  <c r="C169" i="66"/>
  <c r="C170" i="66"/>
  <c r="C171" i="66"/>
  <c r="C172" i="66"/>
  <c r="C173" i="66"/>
  <c r="C174" i="66"/>
  <c r="C175" i="66"/>
  <c r="C176" i="66"/>
  <c r="C177" i="66"/>
  <c r="C178" i="66"/>
  <c r="C179" i="66"/>
  <c r="C180" i="66"/>
  <c r="C181" i="66"/>
  <c r="C182" i="66"/>
  <c r="C183" i="66"/>
  <c r="C184" i="66"/>
  <c r="C185" i="66"/>
  <c r="C186" i="66"/>
  <c r="C187" i="66"/>
  <c r="C188" i="66"/>
  <c r="C189" i="66"/>
  <c r="C190" i="66"/>
  <c r="C191" i="66"/>
  <c r="C192" i="66"/>
  <c r="C193" i="66"/>
  <c r="C194" i="66"/>
  <c r="C195" i="66"/>
  <c r="C196" i="66"/>
  <c r="C197" i="66"/>
  <c r="C198" i="66"/>
  <c r="C199" i="66"/>
  <c r="C200" i="66"/>
  <c r="C201" i="66"/>
  <c r="C202" i="66"/>
  <c r="C203" i="66"/>
  <c r="C204" i="66"/>
  <c r="C205" i="66"/>
  <c r="C206" i="66"/>
  <c r="C207" i="66"/>
  <c r="C208" i="66"/>
  <c r="C209" i="66"/>
  <c r="C210" i="66"/>
  <c r="C211" i="66"/>
  <c r="C212" i="66"/>
  <c r="C213" i="66"/>
  <c r="C214" i="66"/>
  <c r="C215" i="66"/>
  <c r="C216" i="66"/>
  <c r="C217" i="66"/>
  <c r="C218" i="66"/>
  <c r="C219" i="66"/>
  <c r="C220" i="66"/>
  <c r="C221" i="66"/>
  <c r="C222" i="66"/>
  <c r="C223" i="66"/>
  <c r="C224" i="66"/>
  <c r="C5" i="66"/>
  <c r="T12" i="8" l="1"/>
  <c r="C223" i="8"/>
  <c r="D223" i="8"/>
  <c r="F223" i="8"/>
  <c r="G223" i="8"/>
  <c r="C224" i="8"/>
  <c r="D224" i="8"/>
  <c r="F224" i="8"/>
  <c r="G224" i="8"/>
  <c r="E224" i="8" l="1"/>
  <c r="E223" i="8"/>
  <c r="I35" i="106"/>
  <c r="F35" i="106"/>
  <c r="E35" i="106"/>
  <c r="D35" i="106"/>
  <c r="I34" i="106"/>
  <c r="F34" i="106"/>
  <c r="E34" i="106"/>
  <c r="D34" i="106"/>
  <c r="I33" i="106"/>
  <c r="F33" i="106"/>
  <c r="E33" i="106"/>
  <c r="D33" i="106"/>
  <c r="I32" i="106"/>
  <c r="F32" i="106"/>
  <c r="E32" i="106"/>
  <c r="D32" i="106"/>
  <c r="I31" i="106"/>
  <c r="F31" i="106"/>
  <c r="E31" i="106"/>
  <c r="D31" i="106"/>
  <c r="I30" i="106"/>
  <c r="F30" i="106"/>
  <c r="E30" i="106"/>
  <c r="D30" i="106"/>
  <c r="I29" i="106"/>
  <c r="F29" i="106"/>
  <c r="E29" i="106"/>
  <c r="D29" i="106"/>
  <c r="I28" i="106"/>
  <c r="F28" i="106"/>
  <c r="E28" i="106"/>
  <c r="D28" i="106"/>
  <c r="I27" i="106"/>
  <c r="F27" i="106"/>
  <c r="E27" i="106"/>
  <c r="D27" i="106"/>
  <c r="I26" i="106"/>
  <c r="F26" i="106"/>
  <c r="E26" i="106"/>
  <c r="D26" i="106"/>
  <c r="I25" i="106"/>
  <c r="F25" i="106"/>
  <c r="E25" i="106"/>
  <c r="D25" i="106"/>
  <c r="I24" i="106"/>
  <c r="F24" i="106"/>
  <c r="E24" i="106"/>
  <c r="D24" i="106"/>
  <c r="I23" i="106"/>
  <c r="F23" i="106"/>
  <c r="E23" i="106"/>
  <c r="D23" i="106"/>
  <c r="I22" i="106"/>
  <c r="F22" i="106"/>
  <c r="E22" i="106"/>
  <c r="D22" i="106"/>
  <c r="I21" i="106"/>
  <c r="F21" i="106"/>
  <c r="E21" i="106"/>
  <c r="D21" i="106"/>
  <c r="I20" i="106"/>
  <c r="F20" i="106"/>
  <c r="E20" i="106"/>
  <c r="D20" i="106"/>
  <c r="I19" i="106"/>
  <c r="F19" i="106"/>
  <c r="E19" i="106"/>
  <c r="D19" i="106"/>
  <c r="I18" i="106"/>
  <c r="F18" i="106"/>
  <c r="E18" i="106"/>
  <c r="D18" i="106"/>
  <c r="I17" i="106"/>
  <c r="F17" i="106"/>
  <c r="E17" i="106"/>
  <c r="D17" i="106"/>
  <c r="I16" i="106"/>
  <c r="F16" i="106"/>
  <c r="E16" i="106"/>
  <c r="D16" i="106"/>
  <c r="I15" i="106"/>
  <c r="F15" i="106"/>
  <c r="E15" i="106"/>
  <c r="D15" i="106"/>
  <c r="I14" i="106"/>
  <c r="F14" i="106"/>
  <c r="E14" i="106"/>
  <c r="D14" i="106"/>
  <c r="I13" i="106"/>
  <c r="F13" i="106"/>
  <c r="E13" i="106"/>
  <c r="D13" i="106"/>
  <c r="I12" i="106"/>
  <c r="F12" i="106"/>
  <c r="E12" i="106"/>
  <c r="D12" i="106"/>
  <c r="I11" i="106"/>
  <c r="F11" i="106"/>
  <c r="E11" i="106"/>
  <c r="D11" i="106"/>
  <c r="I10" i="106"/>
  <c r="F10" i="106"/>
  <c r="E10" i="106"/>
  <c r="D10" i="106"/>
  <c r="I9" i="106"/>
  <c r="F9" i="106"/>
  <c r="E9" i="106"/>
  <c r="D9" i="106"/>
  <c r="I8" i="106"/>
  <c r="F8" i="106"/>
  <c r="E8" i="106"/>
  <c r="D8" i="106"/>
  <c r="I7" i="106"/>
  <c r="F7" i="106"/>
  <c r="E7" i="106"/>
  <c r="D7" i="106"/>
  <c r="I6" i="106"/>
  <c r="F6" i="106"/>
  <c r="E6" i="106"/>
  <c r="D6" i="106"/>
  <c r="I5" i="106"/>
  <c r="F5" i="106"/>
  <c r="E5" i="106"/>
  <c r="D5" i="106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H223" i="8" s="1"/>
  <c r="I224" i="8"/>
  <c r="H224" i="8" s="1"/>
  <c r="I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5" i="8"/>
  <c r="W35" i="8"/>
  <c r="T35" i="8"/>
  <c r="S35" i="8"/>
  <c r="R35" i="8"/>
  <c r="E36" i="106" l="1"/>
  <c r="D36" i="106"/>
  <c r="F36" i="106"/>
  <c r="I36" i="106"/>
  <c r="W34" i="8"/>
  <c r="T34" i="8"/>
  <c r="S34" i="8"/>
  <c r="R34" i="8"/>
  <c r="T5" i="8"/>
  <c r="P36" i="91"/>
  <c r="W20" i="8" l="1"/>
  <c r="T20" i="8"/>
  <c r="T21" i="8"/>
  <c r="T22" i="8"/>
  <c r="N176" i="8" l="1"/>
  <c r="N108" i="8"/>
  <c r="P177" i="33"/>
  <c r="K177" i="33"/>
  <c r="N177" i="33" s="1"/>
  <c r="E177" i="33"/>
  <c r="H177" i="33" s="1"/>
  <c r="C176" i="8" s="1"/>
  <c r="H176" i="8" s="1"/>
  <c r="P109" i="33"/>
  <c r="K109" i="33"/>
  <c r="N109" i="33" s="1"/>
  <c r="E109" i="33"/>
  <c r="H109" i="33" s="1"/>
  <c r="C108" i="8" s="1"/>
  <c r="H108" i="8" s="1"/>
  <c r="P177" i="66"/>
  <c r="K177" i="66"/>
  <c r="P109" i="66"/>
  <c r="K109" i="66"/>
  <c r="N109" i="66" s="1"/>
  <c r="P177" i="67"/>
  <c r="K177" i="67"/>
  <c r="N177" i="67" s="1"/>
  <c r="P109" i="67"/>
  <c r="K109" i="67"/>
  <c r="N109" i="67" s="1"/>
  <c r="P177" i="70"/>
  <c r="K177" i="70"/>
  <c r="N177" i="70" s="1"/>
  <c r="P109" i="70"/>
  <c r="K109" i="70"/>
  <c r="N109" i="70" s="1"/>
  <c r="P177" i="71"/>
  <c r="K177" i="71"/>
  <c r="N177" i="71" s="1"/>
  <c r="P109" i="71"/>
  <c r="K109" i="71"/>
  <c r="N109" i="71" s="1"/>
  <c r="P177" i="68"/>
  <c r="K177" i="68"/>
  <c r="N177" i="68" s="1"/>
  <c r="P109" i="68"/>
  <c r="K109" i="68"/>
  <c r="N109" i="68" s="1"/>
  <c r="P177" i="69"/>
  <c r="K177" i="69"/>
  <c r="N177" i="69" s="1"/>
  <c r="P109" i="69"/>
  <c r="K109" i="69"/>
  <c r="N109" i="69" s="1"/>
  <c r="P177" i="72"/>
  <c r="K177" i="72"/>
  <c r="N177" i="72" s="1"/>
  <c r="P109" i="72"/>
  <c r="K109" i="72"/>
  <c r="N109" i="72" s="1"/>
  <c r="P177" i="74"/>
  <c r="K177" i="74"/>
  <c r="N177" i="74" s="1"/>
  <c r="P109" i="74"/>
  <c r="K109" i="74"/>
  <c r="N109" i="74" s="1"/>
  <c r="P177" i="75"/>
  <c r="K177" i="75"/>
  <c r="N177" i="75" s="1"/>
  <c r="P109" i="75"/>
  <c r="K109" i="75"/>
  <c r="N109" i="75" s="1"/>
  <c r="P177" i="76"/>
  <c r="K177" i="76"/>
  <c r="N177" i="76" s="1"/>
  <c r="P109" i="76"/>
  <c r="K109" i="76"/>
  <c r="N109" i="76" s="1"/>
  <c r="P177" i="77"/>
  <c r="K177" i="77"/>
  <c r="N177" i="77" s="1"/>
  <c r="P109" i="77"/>
  <c r="K109" i="77"/>
  <c r="N109" i="77" s="1"/>
  <c r="P177" i="78"/>
  <c r="K177" i="78"/>
  <c r="N177" i="78" s="1"/>
  <c r="P109" i="78"/>
  <c r="K109" i="78"/>
  <c r="N109" i="78" s="1"/>
  <c r="P177" i="79"/>
  <c r="K177" i="79"/>
  <c r="N177" i="79" s="1"/>
  <c r="P109" i="79"/>
  <c r="K109" i="79"/>
  <c r="N109" i="79" s="1"/>
  <c r="P177" i="80"/>
  <c r="K177" i="80"/>
  <c r="N177" i="80" s="1"/>
  <c r="P109" i="80"/>
  <c r="K109" i="80"/>
  <c r="N109" i="80" s="1"/>
  <c r="P177" i="81"/>
  <c r="K177" i="81"/>
  <c r="N177" i="81" s="1"/>
  <c r="P109" i="81"/>
  <c r="K109" i="81"/>
  <c r="N109" i="81" s="1"/>
  <c r="P177" i="82"/>
  <c r="K177" i="82"/>
  <c r="N177" i="82" s="1"/>
  <c r="P109" i="82"/>
  <c r="K109" i="82"/>
  <c r="N109" i="82" s="1"/>
  <c r="P177" i="83"/>
  <c r="K177" i="83"/>
  <c r="N177" i="83" s="1"/>
  <c r="P109" i="83"/>
  <c r="K109" i="83"/>
  <c r="N109" i="83" s="1"/>
  <c r="P177" i="84"/>
  <c r="K177" i="84"/>
  <c r="N177" i="84" s="1"/>
  <c r="P109" i="84"/>
  <c r="K109" i="84"/>
  <c r="N109" i="84" s="1"/>
  <c r="P177" i="85"/>
  <c r="K177" i="85"/>
  <c r="N177" i="85" s="1"/>
  <c r="P109" i="85"/>
  <c r="K109" i="85"/>
  <c r="N109" i="85" s="1"/>
  <c r="P177" i="86"/>
  <c r="K177" i="86"/>
  <c r="N177" i="86" s="1"/>
  <c r="P109" i="86"/>
  <c r="K109" i="86"/>
  <c r="N109" i="86" s="1"/>
  <c r="P177" i="87"/>
  <c r="K177" i="87"/>
  <c r="N177" i="87" s="1"/>
  <c r="P109" i="87"/>
  <c r="K109" i="87"/>
  <c r="N109" i="87" s="1"/>
  <c r="P177" i="88"/>
  <c r="K177" i="88"/>
  <c r="N177" i="88" s="1"/>
  <c r="P109" i="88"/>
  <c r="K109" i="88"/>
  <c r="N109" i="88" s="1"/>
  <c r="P177" i="89"/>
  <c r="K177" i="89"/>
  <c r="N177" i="89" s="1"/>
  <c r="P109" i="89"/>
  <c r="K109" i="89"/>
  <c r="N109" i="89" s="1"/>
  <c r="P177" i="90"/>
  <c r="K177" i="90"/>
  <c r="N177" i="90" s="1"/>
  <c r="P109" i="90"/>
  <c r="K109" i="90"/>
  <c r="N109" i="90" s="1"/>
  <c r="P177" i="91"/>
  <c r="K177" i="91"/>
  <c r="N177" i="91" s="1"/>
  <c r="P109" i="91"/>
  <c r="K109" i="91"/>
  <c r="N109" i="91" s="1"/>
  <c r="P177" i="92"/>
  <c r="K177" i="92"/>
  <c r="N177" i="92" s="1"/>
  <c r="P109" i="92"/>
  <c r="K109" i="92"/>
  <c r="N109" i="92" s="1"/>
  <c r="P177" i="93"/>
  <c r="K177" i="93"/>
  <c r="P109" i="93"/>
  <c r="K109" i="93"/>
  <c r="P177" i="94"/>
  <c r="K177" i="94"/>
  <c r="N177" i="94" s="1"/>
  <c r="P109" i="94"/>
  <c r="K109" i="94"/>
  <c r="N109" i="94" s="1"/>
  <c r="P177" i="95"/>
  <c r="K177" i="95"/>
  <c r="N177" i="95" s="1"/>
  <c r="P109" i="95"/>
  <c r="K109" i="95"/>
  <c r="N109" i="95" s="1"/>
  <c r="P177" i="96"/>
  <c r="K177" i="96"/>
  <c r="N177" i="96" s="1"/>
  <c r="P109" i="96"/>
  <c r="K109" i="96"/>
  <c r="N109" i="96" s="1"/>
  <c r="P177" i="73"/>
  <c r="K177" i="73"/>
  <c r="N177" i="73" s="1"/>
  <c r="P109" i="73"/>
  <c r="K109" i="73"/>
  <c r="N109" i="73" s="1"/>
  <c r="N109" i="93" l="1"/>
  <c r="K109" i="8"/>
  <c r="N177" i="93"/>
  <c r="K177" i="8"/>
  <c r="N177" i="66"/>
  <c r="E176" i="8"/>
  <c r="E108" i="8"/>
  <c r="L232" i="67" l="1"/>
  <c r="C6" i="106" s="1"/>
  <c r="Q6" i="8" l="1"/>
  <c r="P5" i="67"/>
  <c r="P6" i="33"/>
  <c r="P7" i="33"/>
  <c r="P8" i="33"/>
  <c r="P9" i="33"/>
  <c r="P10" i="33"/>
  <c r="P11" i="33"/>
  <c r="P12" i="33"/>
  <c r="P13" i="33"/>
  <c r="P14" i="33"/>
  <c r="P15" i="33"/>
  <c r="P16" i="33"/>
  <c r="P17" i="33"/>
  <c r="P18" i="33"/>
  <c r="P19" i="33"/>
  <c r="P20" i="33"/>
  <c r="P21" i="33"/>
  <c r="P22" i="33"/>
  <c r="P23" i="33"/>
  <c r="P24" i="33"/>
  <c r="P25" i="33"/>
  <c r="P26" i="33"/>
  <c r="P27" i="33"/>
  <c r="P28" i="33"/>
  <c r="P29" i="33"/>
  <c r="P30" i="33"/>
  <c r="P31" i="33"/>
  <c r="P32" i="33"/>
  <c r="P33" i="33"/>
  <c r="P34" i="33"/>
  <c r="P35" i="33"/>
  <c r="P36" i="33"/>
  <c r="P37" i="33"/>
  <c r="P38" i="33"/>
  <c r="P39" i="33"/>
  <c r="P40" i="33"/>
  <c r="P42" i="33"/>
  <c r="P43" i="33"/>
  <c r="P44" i="33"/>
  <c r="P46" i="33"/>
  <c r="P50" i="33"/>
  <c r="P51" i="33"/>
  <c r="P52" i="33"/>
  <c r="P53" i="33"/>
  <c r="P54" i="33"/>
  <c r="P55" i="33"/>
  <c r="P56" i="33"/>
  <c r="P57" i="33"/>
  <c r="P58" i="33"/>
  <c r="P59" i="33"/>
  <c r="P60" i="33"/>
  <c r="P61" i="33"/>
  <c r="P62" i="33"/>
  <c r="P63" i="33"/>
  <c r="P64" i="33"/>
  <c r="P65" i="33"/>
  <c r="P66" i="33"/>
  <c r="P67" i="33"/>
  <c r="P68" i="33"/>
  <c r="P69" i="33"/>
  <c r="P70" i="33"/>
  <c r="P71" i="33"/>
  <c r="P72" i="33"/>
  <c r="P73" i="33"/>
  <c r="P74" i="33"/>
  <c r="P75" i="33"/>
  <c r="P76" i="33"/>
  <c r="P77" i="33"/>
  <c r="P78" i="33"/>
  <c r="P79" i="33"/>
  <c r="P80" i="33"/>
  <c r="P81" i="33"/>
  <c r="P82" i="33"/>
  <c r="P83" i="33"/>
  <c r="P84" i="33"/>
  <c r="P85" i="33"/>
  <c r="P86" i="33"/>
  <c r="P88" i="33"/>
  <c r="P89" i="33"/>
  <c r="P90" i="33"/>
  <c r="P91" i="33"/>
  <c r="P92" i="33"/>
  <c r="P93" i="33"/>
  <c r="P94" i="33"/>
  <c r="P95" i="33"/>
  <c r="P96" i="33"/>
  <c r="P97" i="33"/>
  <c r="P98" i="33"/>
  <c r="P100" i="33"/>
  <c r="P101" i="33"/>
  <c r="P102" i="33"/>
  <c r="P103" i="33"/>
  <c r="P104" i="33"/>
  <c r="P105" i="33"/>
  <c r="P106" i="33"/>
  <c r="P107" i="33"/>
  <c r="P108" i="33"/>
  <c r="P110" i="33"/>
  <c r="P111" i="33"/>
  <c r="P112" i="33"/>
  <c r="P113" i="33"/>
  <c r="P114" i="33"/>
  <c r="P115" i="33"/>
  <c r="P116" i="33"/>
  <c r="P117" i="33"/>
  <c r="P118" i="33"/>
  <c r="P119" i="33"/>
  <c r="P120" i="33"/>
  <c r="P121" i="33"/>
  <c r="P122" i="33"/>
  <c r="P123" i="33"/>
  <c r="P124" i="33"/>
  <c r="P125" i="33"/>
  <c r="P127" i="33"/>
  <c r="P128" i="33"/>
  <c r="P129" i="33"/>
  <c r="P130" i="33"/>
  <c r="P131" i="33"/>
  <c r="P132" i="33"/>
  <c r="P133" i="33"/>
  <c r="P134" i="33"/>
  <c r="P135" i="33"/>
  <c r="P136" i="33"/>
  <c r="P137" i="33"/>
  <c r="P138" i="33"/>
  <c r="P141" i="33"/>
  <c r="P142" i="33"/>
  <c r="P143" i="33"/>
  <c r="P144" i="33"/>
  <c r="P145" i="33"/>
  <c r="P146" i="33"/>
  <c r="P147" i="33"/>
  <c r="P148" i="33"/>
  <c r="P149" i="33"/>
  <c r="P150" i="33"/>
  <c r="P151" i="33"/>
  <c r="P152" i="33"/>
  <c r="P153" i="33"/>
  <c r="P154" i="33"/>
  <c r="P155" i="33"/>
  <c r="P156" i="33"/>
  <c r="P157" i="33"/>
  <c r="P158" i="33"/>
  <c r="P159" i="33"/>
  <c r="P160" i="33"/>
  <c r="P161" i="33"/>
  <c r="P162" i="33"/>
  <c r="P163" i="33"/>
  <c r="P164" i="33"/>
  <c r="P165" i="33"/>
  <c r="P166" i="33"/>
  <c r="P167" i="33"/>
  <c r="P168" i="33"/>
  <c r="P169" i="33"/>
  <c r="P170" i="33"/>
  <c r="P171" i="33"/>
  <c r="P172" i="33"/>
  <c r="P173" i="33"/>
  <c r="P174" i="33"/>
  <c r="P175" i="33"/>
  <c r="P176" i="33"/>
  <c r="P179" i="33"/>
  <c r="P180" i="33"/>
  <c r="P181" i="33"/>
  <c r="P182" i="33"/>
  <c r="P183" i="33"/>
  <c r="P184" i="33"/>
  <c r="P185" i="33"/>
  <c r="P186" i="33"/>
  <c r="P187" i="33"/>
  <c r="P188" i="33"/>
  <c r="P189" i="33"/>
  <c r="P190" i="33"/>
  <c r="P191" i="33"/>
  <c r="P192" i="33"/>
  <c r="P193" i="33"/>
  <c r="P194" i="33"/>
  <c r="P195" i="33"/>
  <c r="P196" i="33"/>
  <c r="P197" i="33"/>
  <c r="P198" i="33"/>
  <c r="P199" i="33"/>
  <c r="P200" i="33"/>
  <c r="P201" i="33"/>
  <c r="P202" i="33"/>
  <c r="P203" i="33"/>
  <c r="P204" i="33"/>
  <c r="P205" i="33"/>
  <c r="P206" i="33"/>
  <c r="P207" i="33"/>
  <c r="P208" i="33"/>
  <c r="P209" i="33"/>
  <c r="P210" i="33"/>
  <c r="P211" i="33"/>
  <c r="P212" i="33"/>
  <c r="P213" i="33"/>
  <c r="P214" i="33"/>
  <c r="P215" i="33"/>
  <c r="P216" i="33"/>
  <c r="P217" i="33"/>
  <c r="P218" i="33"/>
  <c r="P219" i="33"/>
  <c r="P220" i="33"/>
  <c r="P221" i="33"/>
  <c r="P222" i="33"/>
  <c r="P223" i="33"/>
  <c r="P224" i="33"/>
  <c r="P41" i="33"/>
  <c r="P47" i="33"/>
  <c r="P48" i="33"/>
  <c r="P49" i="33"/>
  <c r="P126" i="33"/>
  <c r="P178" i="33"/>
  <c r="P99" i="33"/>
  <c r="P139" i="33"/>
  <c r="P140" i="33"/>
  <c r="P45" i="33"/>
  <c r="P87" i="33"/>
  <c r="P6" i="67"/>
  <c r="P7" i="67"/>
  <c r="P8" i="67"/>
  <c r="P9" i="67"/>
  <c r="P10" i="67"/>
  <c r="P11" i="67"/>
  <c r="P12" i="67"/>
  <c r="P13" i="67"/>
  <c r="P14" i="67"/>
  <c r="P15" i="67"/>
  <c r="P16" i="67"/>
  <c r="P17" i="67"/>
  <c r="P18" i="67"/>
  <c r="P19" i="67"/>
  <c r="P20" i="67"/>
  <c r="P21" i="67"/>
  <c r="P22" i="67"/>
  <c r="P23" i="67"/>
  <c r="P24" i="67"/>
  <c r="P25" i="67"/>
  <c r="P26" i="67"/>
  <c r="P27" i="67"/>
  <c r="P28" i="67"/>
  <c r="P29" i="67"/>
  <c r="P30" i="67"/>
  <c r="P31" i="67"/>
  <c r="P32" i="67"/>
  <c r="P33" i="67"/>
  <c r="P34" i="67"/>
  <c r="P35" i="67"/>
  <c r="P36" i="67"/>
  <c r="P37" i="67"/>
  <c r="P38" i="67"/>
  <c r="P39" i="67"/>
  <c r="P40" i="67"/>
  <c r="P42" i="67"/>
  <c r="P43" i="67"/>
  <c r="P44" i="67"/>
  <c r="P46" i="67"/>
  <c r="P50" i="67"/>
  <c r="P51" i="67"/>
  <c r="P52" i="67"/>
  <c r="P53" i="67"/>
  <c r="P54" i="67"/>
  <c r="P55" i="67"/>
  <c r="P56" i="67"/>
  <c r="P57" i="67"/>
  <c r="P58" i="67"/>
  <c r="P59" i="67"/>
  <c r="P60" i="67"/>
  <c r="P61" i="67"/>
  <c r="P62" i="67"/>
  <c r="P63" i="67"/>
  <c r="P64" i="67"/>
  <c r="P65" i="67"/>
  <c r="P66" i="67"/>
  <c r="P67" i="67"/>
  <c r="P68" i="67"/>
  <c r="P69" i="67"/>
  <c r="P70" i="67"/>
  <c r="P71" i="67"/>
  <c r="P72" i="67"/>
  <c r="P73" i="67"/>
  <c r="P74" i="67"/>
  <c r="P75" i="67"/>
  <c r="P76" i="67"/>
  <c r="P77" i="67"/>
  <c r="P78" i="67"/>
  <c r="P79" i="67"/>
  <c r="P80" i="67"/>
  <c r="P81" i="67"/>
  <c r="P82" i="67"/>
  <c r="P83" i="67"/>
  <c r="P84" i="67"/>
  <c r="P85" i="67"/>
  <c r="P86" i="67"/>
  <c r="P88" i="67"/>
  <c r="P89" i="67"/>
  <c r="P90" i="67"/>
  <c r="P91" i="67"/>
  <c r="P92" i="67"/>
  <c r="P93" i="67"/>
  <c r="P94" i="67"/>
  <c r="P95" i="67"/>
  <c r="P96" i="67"/>
  <c r="P97" i="67"/>
  <c r="P98" i="67"/>
  <c r="P100" i="67"/>
  <c r="P101" i="67"/>
  <c r="P102" i="67"/>
  <c r="P103" i="67"/>
  <c r="P104" i="67"/>
  <c r="P105" i="67"/>
  <c r="P106" i="67"/>
  <c r="P107" i="67"/>
  <c r="P108" i="67"/>
  <c r="P110" i="67"/>
  <c r="P111" i="67"/>
  <c r="P112" i="67"/>
  <c r="P113" i="67"/>
  <c r="P114" i="67"/>
  <c r="P115" i="67"/>
  <c r="P116" i="67"/>
  <c r="P117" i="67"/>
  <c r="P118" i="67"/>
  <c r="P119" i="67"/>
  <c r="P120" i="67"/>
  <c r="P121" i="67"/>
  <c r="P122" i="67"/>
  <c r="P123" i="67"/>
  <c r="P124" i="67"/>
  <c r="P125" i="67"/>
  <c r="P127" i="67"/>
  <c r="P128" i="67"/>
  <c r="P129" i="67"/>
  <c r="P130" i="67"/>
  <c r="P131" i="67"/>
  <c r="P132" i="67"/>
  <c r="P133" i="67"/>
  <c r="P134" i="67"/>
  <c r="P135" i="67"/>
  <c r="P136" i="67"/>
  <c r="P137" i="67"/>
  <c r="P138" i="67"/>
  <c r="P141" i="67"/>
  <c r="P142" i="67"/>
  <c r="P143" i="67"/>
  <c r="P144" i="67"/>
  <c r="P145" i="67"/>
  <c r="P146" i="67"/>
  <c r="P147" i="67"/>
  <c r="P148" i="67"/>
  <c r="P149" i="67"/>
  <c r="P150" i="67"/>
  <c r="P151" i="67"/>
  <c r="P152" i="67"/>
  <c r="P153" i="67"/>
  <c r="P154" i="67"/>
  <c r="P155" i="67"/>
  <c r="P156" i="67"/>
  <c r="P157" i="67"/>
  <c r="P158" i="67"/>
  <c r="P159" i="67"/>
  <c r="P160" i="67"/>
  <c r="P161" i="67"/>
  <c r="P162" i="67"/>
  <c r="P163" i="67"/>
  <c r="P164" i="67"/>
  <c r="P165" i="67"/>
  <c r="P166" i="67"/>
  <c r="P167" i="67"/>
  <c r="P168" i="67"/>
  <c r="P169" i="67"/>
  <c r="P170" i="67"/>
  <c r="P171" i="67"/>
  <c r="P172" i="67"/>
  <c r="P173" i="67"/>
  <c r="P174" i="67"/>
  <c r="P175" i="67"/>
  <c r="P176" i="67"/>
  <c r="P179" i="67"/>
  <c r="P180" i="67"/>
  <c r="P181" i="67"/>
  <c r="P182" i="67"/>
  <c r="P183" i="67"/>
  <c r="P184" i="67"/>
  <c r="P185" i="67"/>
  <c r="P186" i="67"/>
  <c r="P187" i="67"/>
  <c r="P188" i="67"/>
  <c r="P189" i="67"/>
  <c r="P190" i="67"/>
  <c r="P191" i="67"/>
  <c r="P192" i="67"/>
  <c r="P193" i="67"/>
  <c r="P194" i="67"/>
  <c r="P195" i="67"/>
  <c r="P196" i="67"/>
  <c r="P197" i="67"/>
  <c r="P198" i="67"/>
  <c r="P199" i="67"/>
  <c r="P200" i="67"/>
  <c r="P201" i="67"/>
  <c r="P202" i="67"/>
  <c r="P203" i="67"/>
  <c r="P204" i="67"/>
  <c r="P205" i="67"/>
  <c r="P206" i="67"/>
  <c r="P207" i="67"/>
  <c r="P208" i="67"/>
  <c r="P209" i="67"/>
  <c r="P210" i="67"/>
  <c r="P211" i="67"/>
  <c r="P212" i="67"/>
  <c r="P213" i="67"/>
  <c r="P214" i="67"/>
  <c r="P215" i="67"/>
  <c r="P216" i="67"/>
  <c r="P217" i="67"/>
  <c r="P218" i="67"/>
  <c r="P219" i="67"/>
  <c r="P220" i="67"/>
  <c r="P221" i="67"/>
  <c r="P222" i="67"/>
  <c r="P223" i="67"/>
  <c r="P224" i="67"/>
  <c r="P41" i="67"/>
  <c r="P47" i="67"/>
  <c r="P48" i="67"/>
  <c r="P49" i="67"/>
  <c r="P126" i="67"/>
  <c r="P178" i="67"/>
  <c r="P99" i="67"/>
  <c r="P139" i="67"/>
  <c r="P140" i="67"/>
  <c r="P45" i="67"/>
  <c r="P87" i="67"/>
  <c r="P6" i="70"/>
  <c r="P7" i="70"/>
  <c r="P8" i="70"/>
  <c r="P9" i="70"/>
  <c r="P10" i="70"/>
  <c r="P11" i="70"/>
  <c r="P12" i="70"/>
  <c r="P13" i="70"/>
  <c r="P14" i="70"/>
  <c r="P15" i="70"/>
  <c r="P16" i="70"/>
  <c r="P17" i="70"/>
  <c r="P18" i="70"/>
  <c r="P19" i="70"/>
  <c r="P20" i="70"/>
  <c r="P21" i="70"/>
  <c r="P22" i="70"/>
  <c r="P23" i="70"/>
  <c r="P24" i="70"/>
  <c r="P25" i="70"/>
  <c r="P26" i="70"/>
  <c r="P27" i="70"/>
  <c r="P28" i="70"/>
  <c r="P29" i="70"/>
  <c r="P30" i="70"/>
  <c r="P31" i="70"/>
  <c r="P32" i="70"/>
  <c r="P33" i="70"/>
  <c r="P34" i="70"/>
  <c r="P35" i="70"/>
  <c r="P36" i="70"/>
  <c r="P37" i="70"/>
  <c r="P38" i="70"/>
  <c r="P39" i="70"/>
  <c r="P40" i="70"/>
  <c r="P42" i="70"/>
  <c r="P43" i="70"/>
  <c r="P44" i="70"/>
  <c r="P46" i="70"/>
  <c r="P50" i="70"/>
  <c r="P51" i="70"/>
  <c r="P52" i="70"/>
  <c r="P53" i="70"/>
  <c r="P54" i="70"/>
  <c r="P55" i="70"/>
  <c r="P56" i="70"/>
  <c r="P57" i="70"/>
  <c r="P58" i="70"/>
  <c r="P59" i="70"/>
  <c r="P60" i="70"/>
  <c r="P61" i="70"/>
  <c r="P62" i="70"/>
  <c r="P63" i="70"/>
  <c r="P64" i="70"/>
  <c r="P65" i="70"/>
  <c r="P66" i="70"/>
  <c r="P67" i="70"/>
  <c r="P68" i="70"/>
  <c r="P69" i="70"/>
  <c r="P70" i="70"/>
  <c r="P71" i="70"/>
  <c r="P72" i="70"/>
  <c r="P73" i="70"/>
  <c r="P74" i="70"/>
  <c r="P75" i="70"/>
  <c r="P76" i="70"/>
  <c r="P77" i="70"/>
  <c r="P78" i="70"/>
  <c r="P79" i="70"/>
  <c r="P80" i="70"/>
  <c r="P81" i="70"/>
  <c r="P82" i="70"/>
  <c r="P83" i="70"/>
  <c r="P84" i="70"/>
  <c r="P85" i="70"/>
  <c r="P86" i="70"/>
  <c r="P88" i="70"/>
  <c r="P89" i="70"/>
  <c r="P90" i="70"/>
  <c r="P91" i="70"/>
  <c r="P92" i="70"/>
  <c r="P93" i="70"/>
  <c r="P94" i="70"/>
  <c r="P95" i="70"/>
  <c r="P96" i="70"/>
  <c r="P97" i="70"/>
  <c r="P98" i="70"/>
  <c r="P100" i="70"/>
  <c r="P101" i="70"/>
  <c r="P102" i="70"/>
  <c r="P103" i="70"/>
  <c r="P104" i="70"/>
  <c r="P105" i="70"/>
  <c r="P106" i="70"/>
  <c r="P107" i="70"/>
  <c r="P108" i="70"/>
  <c r="P110" i="70"/>
  <c r="P111" i="70"/>
  <c r="P112" i="70"/>
  <c r="P113" i="70"/>
  <c r="P114" i="70"/>
  <c r="P115" i="70"/>
  <c r="P116" i="70"/>
  <c r="P117" i="70"/>
  <c r="P118" i="70"/>
  <c r="P119" i="70"/>
  <c r="P120" i="70"/>
  <c r="P121" i="70"/>
  <c r="P122" i="70"/>
  <c r="P123" i="70"/>
  <c r="P124" i="70"/>
  <c r="P125" i="70"/>
  <c r="P127" i="70"/>
  <c r="P128" i="70"/>
  <c r="P129" i="70"/>
  <c r="P130" i="70"/>
  <c r="P131" i="70"/>
  <c r="P132" i="70"/>
  <c r="P133" i="70"/>
  <c r="P134" i="70"/>
  <c r="P135" i="70"/>
  <c r="P136" i="70"/>
  <c r="P137" i="70"/>
  <c r="P138" i="70"/>
  <c r="P141" i="70"/>
  <c r="P142" i="70"/>
  <c r="P143" i="70"/>
  <c r="P144" i="70"/>
  <c r="P145" i="70"/>
  <c r="P146" i="70"/>
  <c r="P147" i="70"/>
  <c r="P148" i="70"/>
  <c r="P149" i="70"/>
  <c r="P150" i="70"/>
  <c r="P151" i="70"/>
  <c r="P152" i="70"/>
  <c r="P153" i="70"/>
  <c r="P154" i="70"/>
  <c r="P155" i="70"/>
  <c r="P156" i="70"/>
  <c r="P157" i="70"/>
  <c r="P158" i="70"/>
  <c r="P159" i="70"/>
  <c r="P160" i="70"/>
  <c r="P161" i="70"/>
  <c r="P162" i="70"/>
  <c r="P163" i="70"/>
  <c r="P164" i="70"/>
  <c r="P165" i="70"/>
  <c r="P166" i="70"/>
  <c r="P167" i="70"/>
  <c r="P168" i="70"/>
  <c r="P169" i="70"/>
  <c r="P170" i="70"/>
  <c r="P171" i="70"/>
  <c r="P172" i="70"/>
  <c r="P173" i="70"/>
  <c r="P174" i="70"/>
  <c r="P175" i="70"/>
  <c r="P176" i="70"/>
  <c r="P179" i="70"/>
  <c r="P180" i="70"/>
  <c r="P181" i="70"/>
  <c r="P182" i="70"/>
  <c r="P183" i="70"/>
  <c r="P184" i="70"/>
  <c r="P185" i="70"/>
  <c r="P186" i="70"/>
  <c r="P187" i="70"/>
  <c r="P188" i="70"/>
  <c r="P189" i="70"/>
  <c r="P190" i="70"/>
  <c r="P191" i="70"/>
  <c r="P192" i="70"/>
  <c r="P193" i="70"/>
  <c r="P194" i="70"/>
  <c r="P195" i="70"/>
  <c r="P196" i="70"/>
  <c r="P197" i="70"/>
  <c r="P198" i="70"/>
  <c r="P199" i="70"/>
  <c r="P200" i="70"/>
  <c r="P201" i="70"/>
  <c r="P202" i="70"/>
  <c r="P203" i="70"/>
  <c r="P204" i="70"/>
  <c r="P205" i="70"/>
  <c r="P206" i="70"/>
  <c r="P207" i="70"/>
  <c r="P208" i="70"/>
  <c r="P209" i="70"/>
  <c r="P210" i="70"/>
  <c r="P211" i="70"/>
  <c r="P212" i="70"/>
  <c r="P213" i="70"/>
  <c r="P214" i="70"/>
  <c r="P215" i="70"/>
  <c r="P216" i="70"/>
  <c r="P217" i="70"/>
  <c r="P218" i="70"/>
  <c r="P219" i="70"/>
  <c r="P220" i="70"/>
  <c r="P221" i="70"/>
  <c r="P222" i="70"/>
  <c r="P223" i="70"/>
  <c r="P224" i="70"/>
  <c r="P41" i="70"/>
  <c r="P47" i="70"/>
  <c r="P48" i="70"/>
  <c r="P49" i="70"/>
  <c r="P126" i="70"/>
  <c r="P178" i="70"/>
  <c r="P99" i="70"/>
  <c r="P139" i="70"/>
  <c r="P140" i="70"/>
  <c r="P45" i="70"/>
  <c r="P87" i="70"/>
  <c r="P6" i="71"/>
  <c r="P7" i="71"/>
  <c r="P8" i="71"/>
  <c r="P9" i="71"/>
  <c r="P10" i="71"/>
  <c r="P11" i="71"/>
  <c r="P12" i="71"/>
  <c r="P13" i="71"/>
  <c r="P14" i="71"/>
  <c r="P15" i="71"/>
  <c r="P16" i="71"/>
  <c r="P17" i="71"/>
  <c r="P18" i="71"/>
  <c r="P19" i="71"/>
  <c r="P20" i="71"/>
  <c r="P21" i="71"/>
  <c r="P22" i="71"/>
  <c r="P23" i="71"/>
  <c r="P24" i="71"/>
  <c r="P25" i="71"/>
  <c r="P26" i="71"/>
  <c r="P27" i="71"/>
  <c r="P28" i="71"/>
  <c r="P29" i="71"/>
  <c r="P30" i="71"/>
  <c r="P31" i="71"/>
  <c r="P32" i="71"/>
  <c r="P33" i="71"/>
  <c r="P34" i="71"/>
  <c r="P35" i="71"/>
  <c r="P36" i="71"/>
  <c r="P37" i="71"/>
  <c r="P38" i="71"/>
  <c r="P39" i="71"/>
  <c r="P40" i="71"/>
  <c r="P42" i="71"/>
  <c r="P43" i="71"/>
  <c r="P44" i="71"/>
  <c r="P46" i="71"/>
  <c r="P50" i="71"/>
  <c r="P51" i="71"/>
  <c r="P52" i="71"/>
  <c r="P53" i="71"/>
  <c r="P54" i="71"/>
  <c r="P55" i="71"/>
  <c r="P56" i="71"/>
  <c r="P57" i="71"/>
  <c r="P58" i="71"/>
  <c r="P59" i="71"/>
  <c r="P60" i="71"/>
  <c r="P61" i="71"/>
  <c r="P62" i="71"/>
  <c r="P63" i="71"/>
  <c r="P64" i="71"/>
  <c r="P65" i="71"/>
  <c r="P66" i="71"/>
  <c r="P67" i="71"/>
  <c r="P68" i="71"/>
  <c r="P69" i="71"/>
  <c r="P70" i="71"/>
  <c r="P71" i="71"/>
  <c r="P72" i="71"/>
  <c r="P73" i="71"/>
  <c r="P74" i="71"/>
  <c r="P75" i="71"/>
  <c r="P76" i="71"/>
  <c r="P77" i="71"/>
  <c r="P78" i="71"/>
  <c r="P79" i="71"/>
  <c r="P80" i="71"/>
  <c r="P81" i="71"/>
  <c r="P82" i="71"/>
  <c r="P83" i="71"/>
  <c r="P84" i="71"/>
  <c r="P85" i="71"/>
  <c r="P86" i="71"/>
  <c r="P88" i="71"/>
  <c r="P89" i="71"/>
  <c r="P90" i="71"/>
  <c r="P91" i="71"/>
  <c r="P92" i="71"/>
  <c r="P93" i="71"/>
  <c r="P94" i="71"/>
  <c r="P95" i="71"/>
  <c r="P96" i="71"/>
  <c r="P97" i="71"/>
  <c r="P98" i="71"/>
  <c r="P100" i="71"/>
  <c r="P101" i="71"/>
  <c r="P102" i="71"/>
  <c r="P103" i="71"/>
  <c r="P104" i="71"/>
  <c r="P105" i="71"/>
  <c r="P106" i="71"/>
  <c r="P107" i="71"/>
  <c r="P108" i="71"/>
  <c r="P110" i="71"/>
  <c r="P111" i="71"/>
  <c r="P112" i="71"/>
  <c r="P113" i="71"/>
  <c r="P114" i="71"/>
  <c r="P115" i="71"/>
  <c r="P116" i="71"/>
  <c r="P117" i="71"/>
  <c r="P118" i="71"/>
  <c r="P119" i="71"/>
  <c r="P120" i="71"/>
  <c r="P121" i="71"/>
  <c r="P122" i="71"/>
  <c r="P123" i="71"/>
  <c r="P124" i="71"/>
  <c r="P125" i="71"/>
  <c r="P127" i="71"/>
  <c r="P128" i="71"/>
  <c r="P129" i="71"/>
  <c r="P130" i="71"/>
  <c r="P131" i="71"/>
  <c r="P132" i="71"/>
  <c r="P133" i="71"/>
  <c r="P134" i="71"/>
  <c r="P135" i="71"/>
  <c r="P136" i="71"/>
  <c r="P137" i="71"/>
  <c r="P138" i="71"/>
  <c r="P141" i="71"/>
  <c r="P142" i="71"/>
  <c r="P143" i="71"/>
  <c r="P144" i="71"/>
  <c r="P145" i="71"/>
  <c r="P146" i="71"/>
  <c r="P147" i="71"/>
  <c r="P148" i="71"/>
  <c r="P149" i="71"/>
  <c r="P150" i="71"/>
  <c r="P151" i="71"/>
  <c r="P152" i="71"/>
  <c r="P153" i="71"/>
  <c r="P154" i="71"/>
  <c r="P155" i="71"/>
  <c r="P156" i="71"/>
  <c r="P157" i="71"/>
  <c r="P158" i="71"/>
  <c r="P159" i="71"/>
  <c r="P160" i="71"/>
  <c r="P161" i="71"/>
  <c r="P162" i="71"/>
  <c r="P163" i="71"/>
  <c r="P164" i="71"/>
  <c r="P165" i="71"/>
  <c r="P166" i="71"/>
  <c r="P167" i="71"/>
  <c r="P168" i="71"/>
  <c r="P169" i="71"/>
  <c r="P170" i="71"/>
  <c r="P171" i="71"/>
  <c r="P172" i="71"/>
  <c r="P173" i="71"/>
  <c r="P174" i="71"/>
  <c r="P175" i="71"/>
  <c r="P176" i="71"/>
  <c r="P179" i="71"/>
  <c r="P180" i="71"/>
  <c r="P181" i="71"/>
  <c r="P182" i="71"/>
  <c r="P183" i="71"/>
  <c r="P184" i="71"/>
  <c r="P185" i="71"/>
  <c r="P186" i="71"/>
  <c r="P187" i="71"/>
  <c r="P188" i="71"/>
  <c r="P189" i="71"/>
  <c r="P190" i="71"/>
  <c r="P191" i="71"/>
  <c r="P192" i="71"/>
  <c r="P193" i="71"/>
  <c r="P194" i="71"/>
  <c r="P195" i="71"/>
  <c r="P196" i="71"/>
  <c r="P197" i="71"/>
  <c r="P198" i="71"/>
  <c r="P199" i="71"/>
  <c r="P200" i="71"/>
  <c r="P201" i="71"/>
  <c r="P202" i="71"/>
  <c r="P203" i="71"/>
  <c r="P204" i="71"/>
  <c r="P205" i="71"/>
  <c r="P206" i="71"/>
  <c r="P207" i="71"/>
  <c r="P208" i="71"/>
  <c r="P209" i="71"/>
  <c r="P210" i="71"/>
  <c r="P211" i="71"/>
  <c r="P212" i="71"/>
  <c r="P213" i="71"/>
  <c r="P214" i="71"/>
  <c r="P215" i="71"/>
  <c r="P216" i="71"/>
  <c r="P217" i="71"/>
  <c r="P218" i="71"/>
  <c r="P219" i="71"/>
  <c r="P220" i="71"/>
  <c r="P221" i="71"/>
  <c r="P222" i="71"/>
  <c r="P223" i="71"/>
  <c r="P224" i="71"/>
  <c r="P41" i="71"/>
  <c r="P47" i="71"/>
  <c r="P48" i="71"/>
  <c r="P49" i="71"/>
  <c r="P126" i="71"/>
  <c r="P178" i="71"/>
  <c r="P99" i="71"/>
  <c r="P139" i="71"/>
  <c r="P140" i="71"/>
  <c r="P45" i="71"/>
  <c r="P87" i="71"/>
  <c r="P6" i="68"/>
  <c r="P7" i="68"/>
  <c r="P8" i="68"/>
  <c r="P9" i="68"/>
  <c r="P10" i="68"/>
  <c r="P11" i="68"/>
  <c r="P12" i="68"/>
  <c r="P13" i="68"/>
  <c r="P14" i="68"/>
  <c r="P15" i="68"/>
  <c r="P16" i="68"/>
  <c r="P17" i="68"/>
  <c r="P18" i="68"/>
  <c r="P19" i="68"/>
  <c r="P20" i="68"/>
  <c r="P21" i="68"/>
  <c r="P22" i="68"/>
  <c r="P23" i="68"/>
  <c r="P24" i="68"/>
  <c r="P25" i="68"/>
  <c r="P26" i="68"/>
  <c r="P27" i="68"/>
  <c r="P28" i="68"/>
  <c r="P29" i="68"/>
  <c r="P30" i="68"/>
  <c r="P31" i="68"/>
  <c r="P32" i="68"/>
  <c r="P33" i="68"/>
  <c r="P34" i="68"/>
  <c r="P35" i="68"/>
  <c r="P36" i="68"/>
  <c r="P37" i="68"/>
  <c r="P38" i="68"/>
  <c r="P39" i="68"/>
  <c r="P40" i="68"/>
  <c r="P42" i="68"/>
  <c r="P43" i="68"/>
  <c r="P44" i="68"/>
  <c r="P46" i="68"/>
  <c r="P50" i="68"/>
  <c r="P51" i="68"/>
  <c r="P52" i="68"/>
  <c r="P53" i="68"/>
  <c r="P54" i="68"/>
  <c r="P55" i="68"/>
  <c r="P56" i="68"/>
  <c r="P57" i="68"/>
  <c r="P58" i="68"/>
  <c r="P59" i="68"/>
  <c r="P60" i="68"/>
  <c r="P61" i="68"/>
  <c r="P62" i="68"/>
  <c r="P63" i="68"/>
  <c r="P64" i="68"/>
  <c r="P65" i="68"/>
  <c r="P66" i="68"/>
  <c r="P67" i="68"/>
  <c r="P68" i="68"/>
  <c r="P69" i="68"/>
  <c r="P70" i="68"/>
  <c r="P71" i="68"/>
  <c r="P72" i="68"/>
  <c r="P73" i="68"/>
  <c r="P74" i="68"/>
  <c r="P75" i="68"/>
  <c r="P76" i="68"/>
  <c r="P77" i="68"/>
  <c r="P78" i="68"/>
  <c r="P79" i="68"/>
  <c r="P80" i="68"/>
  <c r="P81" i="68"/>
  <c r="P82" i="68"/>
  <c r="P83" i="68"/>
  <c r="P84" i="68"/>
  <c r="P85" i="68"/>
  <c r="P86" i="68"/>
  <c r="P88" i="68"/>
  <c r="P89" i="68"/>
  <c r="P90" i="68"/>
  <c r="P91" i="68"/>
  <c r="P92" i="68"/>
  <c r="P93" i="68"/>
  <c r="P94" i="68"/>
  <c r="P95" i="68"/>
  <c r="P96" i="68"/>
  <c r="P97" i="68"/>
  <c r="P98" i="68"/>
  <c r="P100" i="68"/>
  <c r="P101" i="68"/>
  <c r="P102" i="68"/>
  <c r="P103" i="68"/>
  <c r="P104" i="68"/>
  <c r="P105" i="68"/>
  <c r="P106" i="68"/>
  <c r="P107" i="68"/>
  <c r="P108" i="68"/>
  <c r="P110" i="68"/>
  <c r="P111" i="68"/>
  <c r="P112" i="68"/>
  <c r="P113" i="68"/>
  <c r="P114" i="68"/>
  <c r="P115" i="68"/>
  <c r="P116" i="68"/>
  <c r="P117" i="68"/>
  <c r="P118" i="68"/>
  <c r="P119" i="68"/>
  <c r="P120" i="68"/>
  <c r="P121" i="68"/>
  <c r="P122" i="68"/>
  <c r="P123" i="68"/>
  <c r="P124" i="68"/>
  <c r="P125" i="68"/>
  <c r="P127" i="68"/>
  <c r="P128" i="68"/>
  <c r="P129" i="68"/>
  <c r="P130" i="68"/>
  <c r="P131" i="68"/>
  <c r="P132" i="68"/>
  <c r="P133" i="68"/>
  <c r="P134" i="68"/>
  <c r="P135" i="68"/>
  <c r="P136" i="68"/>
  <c r="P137" i="68"/>
  <c r="P138" i="68"/>
  <c r="P141" i="68"/>
  <c r="P142" i="68"/>
  <c r="P143" i="68"/>
  <c r="P144" i="68"/>
  <c r="P145" i="68"/>
  <c r="P146" i="68"/>
  <c r="P147" i="68"/>
  <c r="P148" i="68"/>
  <c r="P149" i="68"/>
  <c r="P150" i="68"/>
  <c r="P151" i="68"/>
  <c r="P152" i="68"/>
  <c r="P153" i="68"/>
  <c r="P154" i="68"/>
  <c r="P155" i="68"/>
  <c r="P156" i="68"/>
  <c r="P157" i="68"/>
  <c r="P158" i="68"/>
  <c r="P159" i="68"/>
  <c r="P160" i="68"/>
  <c r="P161" i="68"/>
  <c r="P162" i="68"/>
  <c r="P163" i="68"/>
  <c r="P164" i="68"/>
  <c r="P165" i="68"/>
  <c r="P166" i="68"/>
  <c r="P167" i="68"/>
  <c r="P168" i="68"/>
  <c r="P169" i="68"/>
  <c r="P170" i="68"/>
  <c r="P171" i="68"/>
  <c r="P172" i="68"/>
  <c r="P173" i="68"/>
  <c r="P174" i="68"/>
  <c r="P175" i="68"/>
  <c r="P176" i="68"/>
  <c r="P179" i="68"/>
  <c r="P180" i="68"/>
  <c r="P181" i="68"/>
  <c r="P182" i="68"/>
  <c r="P183" i="68"/>
  <c r="P184" i="68"/>
  <c r="P185" i="68"/>
  <c r="P186" i="68"/>
  <c r="P187" i="68"/>
  <c r="P188" i="68"/>
  <c r="P189" i="68"/>
  <c r="P190" i="68"/>
  <c r="P191" i="68"/>
  <c r="P192" i="68"/>
  <c r="P193" i="68"/>
  <c r="P194" i="68"/>
  <c r="P195" i="68"/>
  <c r="P196" i="68"/>
  <c r="P197" i="68"/>
  <c r="P198" i="68"/>
  <c r="P199" i="68"/>
  <c r="P200" i="68"/>
  <c r="P201" i="68"/>
  <c r="P202" i="68"/>
  <c r="P203" i="68"/>
  <c r="P204" i="68"/>
  <c r="P205" i="68"/>
  <c r="P206" i="68"/>
  <c r="P207" i="68"/>
  <c r="P208" i="68"/>
  <c r="P209" i="68"/>
  <c r="P210" i="68"/>
  <c r="P211" i="68"/>
  <c r="P212" i="68"/>
  <c r="P213" i="68"/>
  <c r="P214" i="68"/>
  <c r="P215" i="68"/>
  <c r="P216" i="68"/>
  <c r="P217" i="68"/>
  <c r="P218" i="68"/>
  <c r="P219" i="68"/>
  <c r="P220" i="68"/>
  <c r="P221" i="68"/>
  <c r="P222" i="68"/>
  <c r="P223" i="68"/>
  <c r="P224" i="68"/>
  <c r="P41" i="68"/>
  <c r="P47" i="68"/>
  <c r="P48" i="68"/>
  <c r="P49" i="68"/>
  <c r="P126" i="68"/>
  <c r="P178" i="68"/>
  <c r="P99" i="68"/>
  <c r="P139" i="68"/>
  <c r="P140" i="68"/>
  <c r="P45" i="68"/>
  <c r="P87" i="68"/>
  <c r="P6" i="69"/>
  <c r="P7" i="69"/>
  <c r="P8" i="69"/>
  <c r="P9" i="69"/>
  <c r="P10" i="69"/>
  <c r="P11" i="69"/>
  <c r="P12" i="69"/>
  <c r="P13" i="69"/>
  <c r="P14" i="69"/>
  <c r="P15" i="69"/>
  <c r="P16" i="69"/>
  <c r="P17" i="69"/>
  <c r="P18" i="69"/>
  <c r="P19" i="69"/>
  <c r="P20" i="69"/>
  <c r="P21" i="69"/>
  <c r="P22" i="69"/>
  <c r="P23" i="69"/>
  <c r="P24" i="69"/>
  <c r="P25" i="69"/>
  <c r="P26" i="69"/>
  <c r="P27" i="69"/>
  <c r="P28" i="69"/>
  <c r="P29" i="69"/>
  <c r="P30" i="69"/>
  <c r="P31" i="69"/>
  <c r="P32" i="69"/>
  <c r="P33" i="69"/>
  <c r="P34" i="69"/>
  <c r="P35" i="69"/>
  <c r="P36" i="69"/>
  <c r="P37" i="69"/>
  <c r="P38" i="69"/>
  <c r="P39" i="69"/>
  <c r="P40" i="69"/>
  <c r="P42" i="69"/>
  <c r="P43" i="69"/>
  <c r="P44" i="69"/>
  <c r="P46" i="69"/>
  <c r="P50" i="69"/>
  <c r="P51" i="69"/>
  <c r="P52" i="69"/>
  <c r="P53" i="69"/>
  <c r="P54" i="69"/>
  <c r="P55" i="69"/>
  <c r="P56" i="69"/>
  <c r="P57" i="69"/>
  <c r="P58" i="69"/>
  <c r="P59" i="69"/>
  <c r="P60" i="69"/>
  <c r="P61" i="69"/>
  <c r="P62" i="69"/>
  <c r="P63" i="69"/>
  <c r="P64" i="69"/>
  <c r="P65" i="69"/>
  <c r="P66" i="69"/>
  <c r="P67" i="69"/>
  <c r="P68" i="69"/>
  <c r="P69" i="69"/>
  <c r="P70" i="69"/>
  <c r="P71" i="69"/>
  <c r="P72" i="69"/>
  <c r="P73" i="69"/>
  <c r="P74" i="69"/>
  <c r="P75" i="69"/>
  <c r="P76" i="69"/>
  <c r="P77" i="69"/>
  <c r="P78" i="69"/>
  <c r="P79" i="69"/>
  <c r="P80" i="69"/>
  <c r="P81" i="69"/>
  <c r="P82" i="69"/>
  <c r="P83" i="69"/>
  <c r="P84" i="69"/>
  <c r="P85" i="69"/>
  <c r="P86" i="69"/>
  <c r="P88" i="69"/>
  <c r="P89" i="69"/>
  <c r="P90" i="69"/>
  <c r="P91" i="69"/>
  <c r="P92" i="69"/>
  <c r="P93" i="69"/>
  <c r="P94" i="69"/>
  <c r="P95" i="69"/>
  <c r="P96" i="69"/>
  <c r="P97" i="69"/>
  <c r="P98" i="69"/>
  <c r="P100" i="69"/>
  <c r="P101" i="69"/>
  <c r="P102" i="69"/>
  <c r="P103" i="69"/>
  <c r="P104" i="69"/>
  <c r="P105" i="69"/>
  <c r="P106" i="69"/>
  <c r="P107" i="69"/>
  <c r="P108" i="69"/>
  <c r="P110" i="69"/>
  <c r="P111" i="69"/>
  <c r="P112" i="69"/>
  <c r="P113" i="69"/>
  <c r="P114" i="69"/>
  <c r="P115" i="69"/>
  <c r="P116" i="69"/>
  <c r="P117" i="69"/>
  <c r="P118" i="69"/>
  <c r="P119" i="69"/>
  <c r="P120" i="69"/>
  <c r="P121" i="69"/>
  <c r="P122" i="69"/>
  <c r="P123" i="69"/>
  <c r="P124" i="69"/>
  <c r="P125" i="69"/>
  <c r="P127" i="69"/>
  <c r="P128" i="69"/>
  <c r="P129" i="69"/>
  <c r="P130" i="69"/>
  <c r="P131" i="69"/>
  <c r="P132" i="69"/>
  <c r="P133" i="69"/>
  <c r="P134" i="69"/>
  <c r="P135" i="69"/>
  <c r="P136" i="69"/>
  <c r="P137" i="69"/>
  <c r="P138" i="69"/>
  <c r="P141" i="69"/>
  <c r="P142" i="69"/>
  <c r="P143" i="69"/>
  <c r="P144" i="69"/>
  <c r="P145" i="69"/>
  <c r="P146" i="69"/>
  <c r="P147" i="69"/>
  <c r="P148" i="69"/>
  <c r="P149" i="69"/>
  <c r="P150" i="69"/>
  <c r="P151" i="69"/>
  <c r="P152" i="69"/>
  <c r="P153" i="69"/>
  <c r="P154" i="69"/>
  <c r="P155" i="69"/>
  <c r="P156" i="69"/>
  <c r="P157" i="69"/>
  <c r="P158" i="69"/>
  <c r="P159" i="69"/>
  <c r="P160" i="69"/>
  <c r="P161" i="69"/>
  <c r="P162" i="69"/>
  <c r="P163" i="69"/>
  <c r="P164" i="69"/>
  <c r="P165" i="69"/>
  <c r="P166" i="69"/>
  <c r="P167" i="69"/>
  <c r="P168" i="69"/>
  <c r="P169" i="69"/>
  <c r="P170" i="69"/>
  <c r="P171" i="69"/>
  <c r="P172" i="69"/>
  <c r="P173" i="69"/>
  <c r="P174" i="69"/>
  <c r="P175" i="69"/>
  <c r="P176" i="69"/>
  <c r="P179" i="69"/>
  <c r="P180" i="69"/>
  <c r="P181" i="69"/>
  <c r="P182" i="69"/>
  <c r="P183" i="69"/>
  <c r="P184" i="69"/>
  <c r="P185" i="69"/>
  <c r="P186" i="69"/>
  <c r="P187" i="69"/>
  <c r="P188" i="69"/>
  <c r="P189" i="69"/>
  <c r="P190" i="69"/>
  <c r="P191" i="69"/>
  <c r="P192" i="69"/>
  <c r="P193" i="69"/>
  <c r="P194" i="69"/>
  <c r="P195" i="69"/>
  <c r="P196" i="69"/>
  <c r="P197" i="69"/>
  <c r="P198" i="69"/>
  <c r="P199" i="69"/>
  <c r="P200" i="69"/>
  <c r="P201" i="69"/>
  <c r="P202" i="69"/>
  <c r="P203" i="69"/>
  <c r="P204" i="69"/>
  <c r="P205" i="69"/>
  <c r="P206" i="69"/>
  <c r="P207" i="69"/>
  <c r="P208" i="69"/>
  <c r="P209" i="69"/>
  <c r="P210" i="69"/>
  <c r="P211" i="69"/>
  <c r="P212" i="69"/>
  <c r="P213" i="69"/>
  <c r="P214" i="69"/>
  <c r="P215" i="69"/>
  <c r="P216" i="69"/>
  <c r="P217" i="69"/>
  <c r="P218" i="69"/>
  <c r="P219" i="69"/>
  <c r="P220" i="69"/>
  <c r="P221" i="69"/>
  <c r="P222" i="69"/>
  <c r="P223" i="69"/>
  <c r="P224" i="69"/>
  <c r="P41" i="69"/>
  <c r="P47" i="69"/>
  <c r="P48" i="69"/>
  <c r="P49" i="69"/>
  <c r="P126" i="69"/>
  <c r="P178" i="69"/>
  <c r="P99" i="69"/>
  <c r="P139" i="69"/>
  <c r="P140" i="69"/>
  <c r="P45" i="69"/>
  <c r="P87" i="69"/>
  <c r="P6" i="72"/>
  <c r="P7" i="72"/>
  <c r="P8" i="72"/>
  <c r="P9" i="72"/>
  <c r="P10" i="72"/>
  <c r="P11" i="72"/>
  <c r="P12" i="72"/>
  <c r="P13" i="72"/>
  <c r="P14" i="72"/>
  <c r="P15" i="72"/>
  <c r="P16" i="72"/>
  <c r="P17" i="72"/>
  <c r="P18" i="72"/>
  <c r="P19" i="72"/>
  <c r="P20" i="72"/>
  <c r="P21" i="72"/>
  <c r="P22" i="72"/>
  <c r="P23" i="72"/>
  <c r="P24" i="72"/>
  <c r="P25" i="72"/>
  <c r="P26" i="72"/>
  <c r="P27" i="72"/>
  <c r="P28" i="72"/>
  <c r="P29" i="72"/>
  <c r="P30" i="72"/>
  <c r="P31" i="72"/>
  <c r="P32" i="72"/>
  <c r="P33" i="72"/>
  <c r="P34" i="72"/>
  <c r="P35" i="72"/>
  <c r="P36" i="72"/>
  <c r="P37" i="72"/>
  <c r="P38" i="72"/>
  <c r="P39" i="72"/>
  <c r="P40" i="72"/>
  <c r="P42" i="72"/>
  <c r="P43" i="72"/>
  <c r="P44" i="72"/>
  <c r="P46" i="72"/>
  <c r="P50" i="72"/>
  <c r="P51" i="72"/>
  <c r="P52" i="72"/>
  <c r="P53" i="72"/>
  <c r="P54" i="72"/>
  <c r="P55" i="72"/>
  <c r="P56" i="72"/>
  <c r="P57" i="72"/>
  <c r="P58" i="72"/>
  <c r="P59" i="72"/>
  <c r="P60" i="72"/>
  <c r="P61" i="72"/>
  <c r="P62" i="72"/>
  <c r="P63" i="72"/>
  <c r="P64" i="72"/>
  <c r="P65" i="72"/>
  <c r="P66" i="72"/>
  <c r="P67" i="72"/>
  <c r="P68" i="72"/>
  <c r="P69" i="72"/>
  <c r="P70" i="72"/>
  <c r="P71" i="72"/>
  <c r="P72" i="72"/>
  <c r="P73" i="72"/>
  <c r="P74" i="72"/>
  <c r="P75" i="72"/>
  <c r="P76" i="72"/>
  <c r="P77" i="72"/>
  <c r="P78" i="72"/>
  <c r="P79" i="72"/>
  <c r="P80" i="72"/>
  <c r="P81" i="72"/>
  <c r="P82" i="72"/>
  <c r="P83" i="72"/>
  <c r="P84" i="72"/>
  <c r="P85" i="72"/>
  <c r="P86" i="72"/>
  <c r="P88" i="72"/>
  <c r="P89" i="72"/>
  <c r="P90" i="72"/>
  <c r="P91" i="72"/>
  <c r="P92" i="72"/>
  <c r="P93" i="72"/>
  <c r="P94" i="72"/>
  <c r="P95" i="72"/>
  <c r="P96" i="72"/>
  <c r="P97" i="72"/>
  <c r="P98" i="72"/>
  <c r="P100" i="72"/>
  <c r="P101" i="72"/>
  <c r="P102" i="72"/>
  <c r="P103" i="72"/>
  <c r="P104" i="72"/>
  <c r="P105" i="72"/>
  <c r="P106" i="72"/>
  <c r="P107" i="72"/>
  <c r="P108" i="72"/>
  <c r="P110" i="72"/>
  <c r="P111" i="72"/>
  <c r="P112" i="72"/>
  <c r="P113" i="72"/>
  <c r="P114" i="72"/>
  <c r="P115" i="72"/>
  <c r="P116" i="72"/>
  <c r="P117" i="72"/>
  <c r="P118" i="72"/>
  <c r="P119" i="72"/>
  <c r="P120" i="72"/>
  <c r="P121" i="72"/>
  <c r="P122" i="72"/>
  <c r="P123" i="72"/>
  <c r="P124" i="72"/>
  <c r="P125" i="72"/>
  <c r="P127" i="72"/>
  <c r="P128" i="72"/>
  <c r="P129" i="72"/>
  <c r="P130" i="72"/>
  <c r="P131" i="72"/>
  <c r="P132" i="72"/>
  <c r="P133" i="72"/>
  <c r="P134" i="72"/>
  <c r="P135" i="72"/>
  <c r="P136" i="72"/>
  <c r="P137" i="72"/>
  <c r="P138" i="72"/>
  <c r="P141" i="72"/>
  <c r="P142" i="72"/>
  <c r="P143" i="72"/>
  <c r="P144" i="72"/>
  <c r="P145" i="72"/>
  <c r="P146" i="72"/>
  <c r="P147" i="72"/>
  <c r="P148" i="72"/>
  <c r="P149" i="72"/>
  <c r="P150" i="72"/>
  <c r="P151" i="72"/>
  <c r="P152" i="72"/>
  <c r="P153" i="72"/>
  <c r="P154" i="72"/>
  <c r="P155" i="72"/>
  <c r="P156" i="72"/>
  <c r="P157" i="72"/>
  <c r="P158" i="72"/>
  <c r="P159" i="72"/>
  <c r="P160" i="72"/>
  <c r="P161" i="72"/>
  <c r="P162" i="72"/>
  <c r="P163" i="72"/>
  <c r="P164" i="72"/>
  <c r="P165" i="72"/>
  <c r="P166" i="72"/>
  <c r="P167" i="72"/>
  <c r="P168" i="72"/>
  <c r="P169" i="72"/>
  <c r="P170" i="72"/>
  <c r="P171" i="72"/>
  <c r="P172" i="72"/>
  <c r="P173" i="72"/>
  <c r="P174" i="72"/>
  <c r="P175" i="72"/>
  <c r="P176" i="72"/>
  <c r="P179" i="72"/>
  <c r="P180" i="72"/>
  <c r="P181" i="72"/>
  <c r="P182" i="72"/>
  <c r="P183" i="72"/>
  <c r="P184" i="72"/>
  <c r="P185" i="72"/>
  <c r="P186" i="72"/>
  <c r="P187" i="72"/>
  <c r="P188" i="72"/>
  <c r="P189" i="72"/>
  <c r="P190" i="72"/>
  <c r="P191" i="72"/>
  <c r="P192" i="72"/>
  <c r="P193" i="72"/>
  <c r="P194" i="72"/>
  <c r="P195" i="72"/>
  <c r="P196" i="72"/>
  <c r="P197" i="72"/>
  <c r="P198" i="72"/>
  <c r="P199" i="72"/>
  <c r="P200" i="72"/>
  <c r="P201" i="72"/>
  <c r="P202" i="72"/>
  <c r="P203" i="72"/>
  <c r="P204" i="72"/>
  <c r="P205" i="72"/>
  <c r="P206" i="72"/>
  <c r="P207" i="72"/>
  <c r="P208" i="72"/>
  <c r="P209" i="72"/>
  <c r="P210" i="72"/>
  <c r="P211" i="72"/>
  <c r="P212" i="72"/>
  <c r="P213" i="72"/>
  <c r="P214" i="72"/>
  <c r="P215" i="72"/>
  <c r="P216" i="72"/>
  <c r="P217" i="72"/>
  <c r="P218" i="72"/>
  <c r="P219" i="72"/>
  <c r="P220" i="72"/>
  <c r="P221" i="72"/>
  <c r="P222" i="72"/>
  <c r="P223" i="72"/>
  <c r="P224" i="72"/>
  <c r="P41" i="72"/>
  <c r="P47" i="72"/>
  <c r="P48" i="72"/>
  <c r="P49" i="72"/>
  <c r="P126" i="72"/>
  <c r="P178" i="72"/>
  <c r="P99" i="72"/>
  <c r="P139" i="72"/>
  <c r="P140" i="72"/>
  <c r="P45" i="72"/>
  <c r="P87" i="72"/>
  <c r="P6" i="73"/>
  <c r="P7" i="73"/>
  <c r="P8" i="73"/>
  <c r="P9" i="73"/>
  <c r="P10" i="73"/>
  <c r="P11" i="73"/>
  <c r="P12" i="73"/>
  <c r="P13" i="73"/>
  <c r="P14" i="73"/>
  <c r="P15" i="73"/>
  <c r="P16" i="73"/>
  <c r="P17" i="73"/>
  <c r="P18" i="73"/>
  <c r="P19" i="73"/>
  <c r="P20" i="73"/>
  <c r="P21" i="73"/>
  <c r="P22" i="73"/>
  <c r="P23" i="73"/>
  <c r="P24" i="73"/>
  <c r="P25" i="73"/>
  <c r="P26" i="73"/>
  <c r="P27" i="73"/>
  <c r="P28" i="73"/>
  <c r="P29" i="73"/>
  <c r="P30" i="73"/>
  <c r="P31" i="73"/>
  <c r="P32" i="73"/>
  <c r="P33" i="73"/>
  <c r="P34" i="73"/>
  <c r="P35" i="73"/>
  <c r="P36" i="73"/>
  <c r="P37" i="73"/>
  <c r="P38" i="73"/>
  <c r="P39" i="73"/>
  <c r="P40" i="73"/>
  <c r="P42" i="73"/>
  <c r="P43" i="73"/>
  <c r="P44" i="73"/>
  <c r="P46" i="73"/>
  <c r="P50" i="73"/>
  <c r="P51" i="73"/>
  <c r="P52" i="73"/>
  <c r="P53" i="73"/>
  <c r="P54" i="73"/>
  <c r="P55" i="73"/>
  <c r="P56" i="73"/>
  <c r="P57" i="73"/>
  <c r="P58" i="73"/>
  <c r="P59" i="73"/>
  <c r="P60" i="73"/>
  <c r="P61" i="73"/>
  <c r="P62" i="73"/>
  <c r="P63" i="73"/>
  <c r="P64" i="73"/>
  <c r="P65" i="73"/>
  <c r="P66" i="73"/>
  <c r="P67" i="73"/>
  <c r="P68" i="73"/>
  <c r="P69" i="73"/>
  <c r="P70" i="73"/>
  <c r="P71" i="73"/>
  <c r="P72" i="73"/>
  <c r="P73" i="73"/>
  <c r="P74" i="73"/>
  <c r="P75" i="73"/>
  <c r="P76" i="73"/>
  <c r="P77" i="73"/>
  <c r="P78" i="73"/>
  <c r="P79" i="73"/>
  <c r="P80" i="73"/>
  <c r="P81" i="73"/>
  <c r="P82" i="73"/>
  <c r="P83" i="73"/>
  <c r="P84" i="73"/>
  <c r="P85" i="73"/>
  <c r="P86" i="73"/>
  <c r="P88" i="73"/>
  <c r="P89" i="73"/>
  <c r="P90" i="73"/>
  <c r="P91" i="73"/>
  <c r="P92" i="73"/>
  <c r="P93" i="73"/>
  <c r="P94" i="73"/>
  <c r="P95" i="73"/>
  <c r="P96" i="73"/>
  <c r="P97" i="73"/>
  <c r="P98" i="73"/>
  <c r="P100" i="73"/>
  <c r="P101" i="73"/>
  <c r="P102" i="73"/>
  <c r="P103" i="73"/>
  <c r="P104" i="73"/>
  <c r="P105" i="73"/>
  <c r="P106" i="73"/>
  <c r="P107" i="73"/>
  <c r="P108" i="73"/>
  <c r="P110" i="73"/>
  <c r="P111" i="73"/>
  <c r="P112" i="73"/>
  <c r="P113" i="73"/>
  <c r="P114" i="73"/>
  <c r="P115" i="73"/>
  <c r="P116" i="73"/>
  <c r="P117" i="73"/>
  <c r="P118" i="73"/>
  <c r="P119" i="73"/>
  <c r="P120" i="73"/>
  <c r="P121" i="73"/>
  <c r="P122" i="73"/>
  <c r="P123" i="73"/>
  <c r="P124" i="73"/>
  <c r="P125" i="73"/>
  <c r="P127" i="73"/>
  <c r="P128" i="73"/>
  <c r="P129" i="73"/>
  <c r="P130" i="73"/>
  <c r="P131" i="73"/>
  <c r="P132" i="73"/>
  <c r="P133" i="73"/>
  <c r="P134" i="73"/>
  <c r="P135" i="73"/>
  <c r="P136" i="73"/>
  <c r="P137" i="73"/>
  <c r="P138" i="73"/>
  <c r="P141" i="73"/>
  <c r="P142" i="73"/>
  <c r="P143" i="73"/>
  <c r="P144" i="73"/>
  <c r="P145" i="73"/>
  <c r="P146" i="73"/>
  <c r="P147" i="73"/>
  <c r="P148" i="73"/>
  <c r="P149" i="73"/>
  <c r="P150" i="73"/>
  <c r="P151" i="73"/>
  <c r="P152" i="73"/>
  <c r="P153" i="73"/>
  <c r="P154" i="73"/>
  <c r="P155" i="73"/>
  <c r="P156" i="73"/>
  <c r="P157" i="73"/>
  <c r="P158" i="73"/>
  <c r="P159" i="73"/>
  <c r="P160" i="73"/>
  <c r="P161" i="73"/>
  <c r="P162" i="73"/>
  <c r="P163" i="73"/>
  <c r="P164" i="73"/>
  <c r="P165" i="73"/>
  <c r="P166" i="73"/>
  <c r="P167" i="73"/>
  <c r="P168" i="73"/>
  <c r="P169" i="73"/>
  <c r="P170" i="73"/>
  <c r="P171" i="73"/>
  <c r="P172" i="73"/>
  <c r="P173" i="73"/>
  <c r="P174" i="73"/>
  <c r="P175" i="73"/>
  <c r="P176" i="73"/>
  <c r="P179" i="73"/>
  <c r="P180" i="73"/>
  <c r="P181" i="73"/>
  <c r="P182" i="73"/>
  <c r="P183" i="73"/>
  <c r="P184" i="73"/>
  <c r="P185" i="73"/>
  <c r="P186" i="73"/>
  <c r="P187" i="73"/>
  <c r="P188" i="73"/>
  <c r="P189" i="73"/>
  <c r="P190" i="73"/>
  <c r="P191" i="73"/>
  <c r="P192" i="73"/>
  <c r="P193" i="73"/>
  <c r="P194" i="73"/>
  <c r="P195" i="73"/>
  <c r="P196" i="73"/>
  <c r="P197" i="73"/>
  <c r="P198" i="73"/>
  <c r="P199" i="73"/>
  <c r="P200" i="73"/>
  <c r="P201" i="73"/>
  <c r="P202" i="73"/>
  <c r="P203" i="73"/>
  <c r="P204" i="73"/>
  <c r="P205" i="73"/>
  <c r="P206" i="73"/>
  <c r="P207" i="73"/>
  <c r="P208" i="73"/>
  <c r="P209" i="73"/>
  <c r="P210" i="73"/>
  <c r="P211" i="73"/>
  <c r="P212" i="73"/>
  <c r="P213" i="73"/>
  <c r="P214" i="73"/>
  <c r="P215" i="73"/>
  <c r="P216" i="73"/>
  <c r="P217" i="73"/>
  <c r="P218" i="73"/>
  <c r="P219" i="73"/>
  <c r="P220" i="73"/>
  <c r="P221" i="73"/>
  <c r="P222" i="73"/>
  <c r="P223" i="73"/>
  <c r="P224" i="73"/>
  <c r="P41" i="73"/>
  <c r="P47" i="73"/>
  <c r="P48" i="73"/>
  <c r="P49" i="73"/>
  <c r="P126" i="73"/>
  <c r="P178" i="73"/>
  <c r="P99" i="73"/>
  <c r="P139" i="73"/>
  <c r="P140" i="73"/>
  <c r="P45" i="73"/>
  <c r="P87" i="73"/>
  <c r="P6" i="74"/>
  <c r="P7" i="74"/>
  <c r="P8" i="74"/>
  <c r="P9" i="74"/>
  <c r="P10" i="74"/>
  <c r="P11" i="74"/>
  <c r="P12" i="74"/>
  <c r="P13" i="74"/>
  <c r="P14" i="74"/>
  <c r="P15" i="74"/>
  <c r="P16" i="74"/>
  <c r="P17" i="74"/>
  <c r="P18" i="74"/>
  <c r="P19" i="74"/>
  <c r="P20" i="74"/>
  <c r="P21" i="74"/>
  <c r="P22" i="74"/>
  <c r="P23" i="74"/>
  <c r="P24" i="74"/>
  <c r="P25" i="74"/>
  <c r="P26" i="74"/>
  <c r="P27" i="74"/>
  <c r="P28" i="74"/>
  <c r="P29" i="74"/>
  <c r="P30" i="74"/>
  <c r="P31" i="74"/>
  <c r="P32" i="74"/>
  <c r="P33" i="74"/>
  <c r="P34" i="74"/>
  <c r="P35" i="74"/>
  <c r="P36" i="74"/>
  <c r="P37" i="74"/>
  <c r="P38" i="74"/>
  <c r="P39" i="74"/>
  <c r="P40" i="74"/>
  <c r="P42" i="74"/>
  <c r="P43" i="74"/>
  <c r="P44" i="74"/>
  <c r="P46" i="74"/>
  <c r="P50" i="74"/>
  <c r="P51" i="74"/>
  <c r="P52" i="74"/>
  <c r="P53" i="74"/>
  <c r="P54" i="74"/>
  <c r="P55" i="74"/>
  <c r="P56" i="74"/>
  <c r="P57" i="74"/>
  <c r="P58" i="74"/>
  <c r="P59" i="74"/>
  <c r="P60" i="74"/>
  <c r="P61" i="74"/>
  <c r="P62" i="74"/>
  <c r="P63" i="74"/>
  <c r="P64" i="74"/>
  <c r="P65" i="74"/>
  <c r="P66" i="74"/>
  <c r="P67" i="74"/>
  <c r="P68" i="74"/>
  <c r="P69" i="74"/>
  <c r="P70" i="74"/>
  <c r="P71" i="74"/>
  <c r="P72" i="74"/>
  <c r="P73" i="74"/>
  <c r="P74" i="74"/>
  <c r="P75" i="74"/>
  <c r="P76" i="74"/>
  <c r="P77" i="74"/>
  <c r="P78" i="74"/>
  <c r="P79" i="74"/>
  <c r="P80" i="74"/>
  <c r="P81" i="74"/>
  <c r="P82" i="74"/>
  <c r="P83" i="74"/>
  <c r="P84" i="74"/>
  <c r="P85" i="74"/>
  <c r="P86" i="74"/>
  <c r="P88" i="74"/>
  <c r="P89" i="74"/>
  <c r="P90" i="74"/>
  <c r="P91" i="74"/>
  <c r="P92" i="74"/>
  <c r="P93" i="74"/>
  <c r="P94" i="74"/>
  <c r="P95" i="74"/>
  <c r="P96" i="74"/>
  <c r="P97" i="74"/>
  <c r="P98" i="74"/>
  <c r="P100" i="74"/>
  <c r="P101" i="74"/>
  <c r="P102" i="74"/>
  <c r="P103" i="74"/>
  <c r="P104" i="74"/>
  <c r="P105" i="74"/>
  <c r="P106" i="74"/>
  <c r="P107" i="74"/>
  <c r="P108" i="74"/>
  <c r="P110" i="74"/>
  <c r="P111" i="74"/>
  <c r="P112" i="74"/>
  <c r="P113" i="74"/>
  <c r="P114" i="74"/>
  <c r="P115" i="74"/>
  <c r="P116" i="74"/>
  <c r="P117" i="74"/>
  <c r="P118" i="74"/>
  <c r="P119" i="74"/>
  <c r="P120" i="74"/>
  <c r="P121" i="74"/>
  <c r="P122" i="74"/>
  <c r="P123" i="74"/>
  <c r="P124" i="74"/>
  <c r="P125" i="74"/>
  <c r="P127" i="74"/>
  <c r="P128" i="74"/>
  <c r="P129" i="74"/>
  <c r="P130" i="74"/>
  <c r="P131" i="74"/>
  <c r="P132" i="74"/>
  <c r="P133" i="74"/>
  <c r="P134" i="74"/>
  <c r="P135" i="74"/>
  <c r="P136" i="74"/>
  <c r="P137" i="74"/>
  <c r="P138" i="74"/>
  <c r="P141" i="74"/>
  <c r="P142" i="74"/>
  <c r="P143" i="74"/>
  <c r="P144" i="74"/>
  <c r="P145" i="74"/>
  <c r="P146" i="74"/>
  <c r="P147" i="74"/>
  <c r="P148" i="74"/>
  <c r="P149" i="74"/>
  <c r="P150" i="74"/>
  <c r="P151" i="74"/>
  <c r="P152" i="74"/>
  <c r="P153" i="74"/>
  <c r="P154" i="74"/>
  <c r="P155" i="74"/>
  <c r="P156" i="74"/>
  <c r="P157" i="74"/>
  <c r="P158" i="74"/>
  <c r="P159" i="74"/>
  <c r="P160" i="74"/>
  <c r="P161" i="74"/>
  <c r="P162" i="74"/>
  <c r="P163" i="74"/>
  <c r="P164" i="74"/>
  <c r="P165" i="74"/>
  <c r="P166" i="74"/>
  <c r="P167" i="74"/>
  <c r="P168" i="74"/>
  <c r="P169" i="74"/>
  <c r="P170" i="74"/>
  <c r="P171" i="74"/>
  <c r="P172" i="74"/>
  <c r="P173" i="74"/>
  <c r="P174" i="74"/>
  <c r="P175" i="74"/>
  <c r="P176" i="74"/>
  <c r="P179" i="74"/>
  <c r="P180" i="74"/>
  <c r="P181" i="74"/>
  <c r="P182" i="74"/>
  <c r="P183" i="74"/>
  <c r="P184" i="74"/>
  <c r="P185" i="74"/>
  <c r="P186" i="74"/>
  <c r="P187" i="74"/>
  <c r="P188" i="74"/>
  <c r="P189" i="74"/>
  <c r="P190" i="74"/>
  <c r="P191" i="74"/>
  <c r="P192" i="74"/>
  <c r="P193" i="74"/>
  <c r="P194" i="74"/>
  <c r="P195" i="74"/>
  <c r="P196" i="74"/>
  <c r="P197" i="74"/>
  <c r="P198" i="74"/>
  <c r="P199" i="74"/>
  <c r="P200" i="74"/>
  <c r="P201" i="74"/>
  <c r="P202" i="74"/>
  <c r="P203" i="74"/>
  <c r="P204" i="74"/>
  <c r="P205" i="74"/>
  <c r="P206" i="74"/>
  <c r="P207" i="74"/>
  <c r="P208" i="74"/>
  <c r="P209" i="74"/>
  <c r="P210" i="74"/>
  <c r="P211" i="74"/>
  <c r="P212" i="74"/>
  <c r="P213" i="74"/>
  <c r="P214" i="74"/>
  <c r="P215" i="74"/>
  <c r="P216" i="74"/>
  <c r="P217" i="74"/>
  <c r="P218" i="74"/>
  <c r="P219" i="74"/>
  <c r="P220" i="74"/>
  <c r="P221" i="74"/>
  <c r="P222" i="74"/>
  <c r="P223" i="74"/>
  <c r="P224" i="74"/>
  <c r="P41" i="74"/>
  <c r="P47" i="74"/>
  <c r="P48" i="74"/>
  <c r="P49" i="74"/>
  <c r="P126" i="74"/>
  <c r="P178" i="74"/>
  <c r="P99" i="74"/>
  <c r="P139" i="74"/>
  <c r="P140" i="74"/>
  <c r="P45" i="74"/>
  <c r="P87" i="74"/>
  <c r="P6" i="75"/>
  <c r="P7" i="75"/>
  <c r="P8" i="75"/>
  <c r="P9" i="75"/>
  <c r="P10" i="75"/>
  <c r="P11" i="75"/>
  <c r="P12" i="75"/>
  <c r="P13" i="75"/>
  <c r="P14" i="75"/>
  <c r="P15" i="75"/>
  <c r="P16" i="75"/>
  <c r="P17" i="75"/>
  <c r="P18" i="75"/>
  <c r="P19" i="75"/>
  <c r="P20" i="75"/>
  <c r="P21" i="75"/>
  <c r="P22" i="75"/>
  <c r="P23" i="75"/>
  <c r="P24" i="75"/>
  <c r="P25" i="75"/>
  <c r="P26" i="75"/>
  <c r="P27" i="75"/>
  <c r="P28" i="75"/>
  <c r="P29" i="75"/>
  <c r="P30" i="75"/>
  <c r="P31" i="75"/>
  <c r="P32" i="75"/>
  <c r="P33" i="75"/>
  <c r="P34" i="75"/>
  <c r="P35" i="75"/>
  <c r="P36" i="75"/>
  <c r="P37" i="75"/>
  <c r="P38" i="75"/>
  <c r="P39" i="75"/>
  <c r="P40" i="75"/>
  <c r="P42" i="75"/>
  <c r="P43" i="75"/>
  <c r="P44" i="75"/>
  <c r="P46" i="75"/>
  <c r="P50" i="75"/>
  <c r="P51" i="75"/>
  <c r="P52" i="75"/>
  <c r="P53" i="75"/>
  <c r="P54" i="75"/>
  <c r="P55" i="75"/>
  <c r="P56" i="75"/>
  <c r="P57" i="75"/>
  <c r="P58" i="75"/>
  <c r="P59" i="75"/>
  <c r="P60" i="75"/>
  <c r="P61" i="75"/>
  <c r="P62" i="75"/>
  <c r="P63" i="75"/>
  <c r="P64" i="75"/>
  <c r="P65" i="75"/>
  <c r="P66" i="75"/>
  <c r="P67" i="75"/>
  <c r="P68" i="75"/>
  <c r="P69" i="75"/>
  <c r="P70" i="75"/>
  <c r="P71" i="75"/>
  <c r="P72" i="75"/>
  <c r="P73" i="75"/>
  <c r="P74" i="75"/>
  <c r="P75" i="75"/>
  <c r="P76" i="75"/>
  <c r="P77" i="75"/>
  <c r="P78" i="75"/>
  <c r="P79" i="75"/>
  <c r="P80" i="75"/>
  <c r="P81" i="75"/>
  <c r="P82" i="75"/>
  <c r="P83" i="75"/>
  <c r="P84" i="75"/>
  <c r="P85" i="75"/>
  <c r="P86" i="75"/>
  <c r="P88" i="75"/>
  <c r="P89" i="75"/>
  <c r="P90" i="75"/>
  <c r="P91" i="75"/>
  <c r="P92" i="75"/>
  <c r="P93" i="75"/>
  <c r="P94" i="75"/>
  <c r="P95" i="75"/>
  <c r="P96" i="75"/>
  <c r="P97" i="75"/>
  <c r="P98" i="75"/>
  <c r="P100" i="75"/>
  <c r="P101" i="75"/>
  <c r="P102" i="75"/>
  <c r="P103" i="75"/>
  <c r="P104" i="75"/>
  <c r="P105" i="75"/>
  <c r="P106" i="75"/>
  <c r="P107" i="75"/>
  <c r="P108" i="75"/>
  <c r="P110" i="75"/>
  <c r="P111" i="75"/>
  <c r="P112" i="75"/>
  <c r="P113" i="75"/>
  <c r="P114" i="75"/>
  <c r="P115" i="75"/>
  <c r="P116" i="75"/>
  <c r="P117" i="75"/>
  <c r="P118" i="75"/>
  <c r="P119" i="75"/>
  <c r="P120" i="75"/>
  <c r="P121" i="75"/>
  <c r="P122" i="75"/>
  <c r="P123" i="75"/>
  <c r="P124" i="75"/>
  <c r="P125" i="75"/>
  <c r="P127" i="75"/>
  <c r="P128" i="75"/>
  <c r="P129" i="75"/>
  <c r="P130" i="75"/>
  <c r="P131" i="75"/>
  <c r="P132" i="75"/>
  <c r="P133" i="75"/>
  <c r="P134" i="75"/>
  <c r="P135" i="75"/>
  <c r="P136" i="75"/>
  <c r="P137" i="75"/>
  <c r="P138" i="75"/>
  <c r="P141" i="75"/>
  <c r="P142" i="75"/>
  <c r="P143" i="75"/>
  <c r="P144" i="75"/>
  <c r="P145" i="75"/>
  <c r="P146" i="75"/>
  <c r="P147" i="75"/>
  <c r="P148" i="75"/>
  <c r="P149" i="75"/>
  <c r="P150" i="75"/>
  <c r="P151" i="75"/>
  <c r="P152" i="75"/>
  <c r="P153" i="75"/>
  <c r="P154" i="75"/>
  <c r="P155" i="75"/>
  <c r="P156" i="75"/>
  <c r="P157" i="75"/>
  <c r="P158" i="75"/>
  <c r="P159" i="75"/>
  <c r="P160" i="75"/>
  <c r="P161" i="75"/>
  <c r="P162" i="75"/>
  <c r="P163" i="75"/>
  <c r="P164" i="75"/>
  <c r="P165" i="75"/>
  <c r="P166" i="75"/>
  <c r="P167" i="75"/>
  <c r="P168" i="75"/>
  <c r="P169" i="75"/>
  <c r="P170" i="75"/>
  <c r="P171" i="75"/>
  <c r="P172" i="75"/>
  <c r="P173" i="75"/>
  <c r="P174" i="75"/>
  <c r="P175" i="75"/>
  <c r="P176" i="75"/>
  <c r="P179" i="75"/>
  <c r="P180" i="75"/>
  <c r="P181" i="75"/>
  <c r="P182" i="75"/>
  <c r="P183" i="75"/>
  <c r="P184" i="75"/>
  <c r="P185" i="75"/>
  <c r="P186" i="75"/>
  <c r="P187" i="75"/>
  <c r="P188" i="75"/>
  <c r="P189" i="75"/>
  <c r="P190" i="75"/>
  <c r="P191" i="75"/>
  <c r="P192" i="75"/>
  <c r="P193" i="75"/>
  <c r="P194" i="75"/>
  <c r="P195" i="75"/>
  <c r="P196" i="75"/>
  <c r="P197" i="75"/>
  <c r="P198" i="75"/>
  <c r="P199" i="75"/>
  <c r="P200" i="75"/>
  <c r="P201" i="75"/>
  <c r="P202" i="75"/>
  <c r="P203" i="75"/>
  <c r="P204" i="75"/>
  <c r="P205" i="75"/>
  <c r="P206" i="75"/>
  <c r="P207" i="75"/>
  <c r="P208" i="75"/>
  <c r="P209" i="75"/>
  <c r="P210" i="75"/>
  <c r="P211" i="75"/>
  <c r="P212" i="75"/>
  <c r="P213" i="75"/>
  <c r="P214" i="75"/>
  <c r="P215" i="75"/>
  <c r="P216" i="75"/>
  <c r="P217" i="75"/>
  <c r="P218" i="75"/>
  <c r="P219" i="75"/>
  <c r="P220" i="75"/>
  <c r="P221" i="75"/>
  <c r="P222" i="75"/>
  <c r="P223" i="75"/>
  <c r="P224" i="75"/>
  <c r="P41" i="75"/>
  <c r="P47" i="75"/>
  <c r="P48" i="75"/>
  <c r="P49" i="75"/>
  <c r="P126" i="75"/>
  <c r="P178" i="75"/>
  <c r="P99" i="75"/>
  <c r="P139" i="75"/>
  <c r="P140" i="75"/>
  <c r="P45" i="75"/>
  <c r="P87" i="75"/>
  <c r="P6" i="76"/>
  <c r="P7" i="76"/>
  <c r="P8" i="76"/>
  <c r="P9" i="76"/>
  <c r="P10" i="76"/>
  <c r="P11" i="76"/>
  <c r="P12" i="76"/>
  <c r="P13" i="76"/>
  <c r="P14" i="76"/>
  <c r="P15" i="76"/>
  <c r="P16" i="76"/>
  <c r="P17" i="76"/>
  <c r="P18" i="76"/>
  <c r="P19" i="76"/>
  <c r="P20" i="76"/>
  <c r="P21" i="76"/>
  <c r="P22" i="76"/>
  <c r="P23" i="76"/>
  <c r="P24" i="76"/>
  <c r="P25" i="76"/>
  <c r="P26" i="76"/>
  <c r="P27" i="76"/>
  <c r="P28" i="76"/>
  <c r="P29" i="76"/>
  <c r="P30" i="76"/>
  <c r="P31" i="76"/>
  <c r="P32" i="76"/>
  <c r="P33" i="76"/>
  <c r="P34" i="76"/>
  <c r="P35" i="76"/>
  <c r="P36" i="76"/>
  <c r="P37" i="76"/>
  <c r="P38" i="76"/>
  <c r="P39" i="76"/>
  <c r="P40" i="76"/>
  <c r="P42" i="76"/>
  <c r="P43" i="76"/>
  <c r="P44" i="76"/>
  <c r="P46" i="76"/>
  <c r="P50" i="76"/>
  <c r="P51" i="76"/>
  <c r="P52" i="76"/>
  <c r="P53" i="76"/>
  <c r="P54" i="76"/>
  <c r="P55" i="76"/>
  <c r="P56" i="76"/>
  <c r="P57" i="76"/>
  <c r="P58" i="76"/>
  <c r="P59" i="76"/>
  <c r="P60" i="76"/>
  <c r="P61" i="76"/>
  <c r="P62" i="76"/>
  <c r="P63" i="76"/>
  <c r="P64" i="76"/>
  <c r="P65" i="76"/>
  <c r="P66" i="76"/>
  <c r="P67" i="76"/>
  <c r="P68" i="76"/>
  <c r="P69" i="76"/>
  <c r="P70" i="76"/>
  <c r="P71" i="76"/>
  <c r="P72" i="76"/>
  <c r="P73" i="76"/>
  <c r="P74" i="76"/>
  <c r="P75" i="76"/>
  <c r="P76" i="76"/>
  <c r="P77" i="76"/>
  <c r="P78" i="76"/>
  <c r="P79" i="76"/>
  <c r="P80" i="76"/>
  <c r="P81" i="76"/>
  <c r="P82" i="76"/>
  <c r="P83" i="76"/>
  <c r="P84" i="76"/>
  <c r="P85" i="76"/>
  <c r="P86" i="76"/>
  <c r="P88" i="76"/>
  <c r="P89" i="76"/>
  <c r="P90" i="76"/>
  <c r="P91" i="76"/>
  <c r="P92" i="76"/>
  <c r="P93" i="76"/>
  <c r="P94" i="76"/>
  <c r="P95" i="76"/>
  <c r="P96" i="76"/>
  <c r="P97" i="76"/>
  <c r="P98" i="76"/>
  <c r="P100" i="76"/>
  <c r="P101" i="76"/>
  <c r="P102" i="76"/>
  <c r="P103" i="76"/>
  <c r="P104" i="76"/>
  <c r="P105" i="76"/>
  <c r="P106" i="76"/>
  <c r="P107" i="76"/>
  <c r="P108" i="76"/>
  <c r="P110" i="76"/>
  <c r="P111" i="76"/>
  <c r="P112" i="76"/>
  <c r="P113" i="76"/>
  <c r="P114" i="76"/>
  <c r="P115" i="76"/>
  <c r="P116" i="76"/>
  <c r="P117" i="76"/>
  <c r="P118" i="76"/>
  <c r="P119" i="76"/>
  <c r="P120" i="76"/>
  <c r="P121" i="76"/>
  <c r="P122" i="76"/>
  <c r="P123" i="76"/>
  <c r="P124" i="76"/>
  <c r="P125" i="76"/>
  <c r="P127" i="76"/>
  <c r="P128" i="76"/>
  <c r="P129" i="76"/>
  <c r="P130" i="76"/>
  <c r="P131" i="76"/>
  <c r="P132" i="76"/>
  <c r="P133" i="76"/>
  <c r="P134" i="76"/>
  <c r="P135" i="76"/>
  <c r="P136" i="76"/>
  <c r="P137" i="76"/>
  <c r="P138" i="76"/>
  <c r="P141" i="76"/>
  <c r="P142" i="76"/>
  <c r="P143" i="76"/>
  <c r="P144" i="76"/>
  <c r="P145" i="76"/>
  <c r="P146" i="76"/>
  <c r="P147" i="76"/>
  <c r="P148" i="76"/>
  <c r="P149" i="76"/>
  <c r="P150" i="76"/>
  <c r="P151" i="76"/>
  <c r="P152" i="76"/>
  <c r="P153" i="76"/>
  <c r="P154" i="76"/>
  <c r="P155" i="76"/>
  <c r="P156" i="76"/>
  <c r="P157" i="76"/>
  <c r="P158" i="76"/>
  <c r="P159" i="76"/>
  <c r="P160" i="76"/>
  <c r="P161" i="76"/>
  <c r="P162" i="76"/>
  <c r="P163" i="76"/>
  <c r="P164" i="76"/>
  <c r="P165" i="76"/>
  <c r="P166" i="76"/>
  <c r="P167" i="76"/>
  <c r="P168" i="76"/>
  <c r="P169" i="76"/>
  <c r="P170" i="76"/>
  <c r="P171" i="76"/>
  <c r="P172" i="76"/>
  <c r="P173" i="76"/>
  <c r="P174" i="76"/>
  <c r="P175" i="76"/>
  <c r="P176" i="76"/>
  <c r="P179" i="76"/>
  <c r="P180" i="76"/>
  <c r="P181" i="76"/>
  <c r="P182" i="76"/>
  <c r="P183" i="76"/>
  <c r="P184" i="76"/>
  <c r="P185" i="76"/>
  <c r="P186" i="76"/>
  <c r="P187" i="76"/>
  <c r="P188" i="76"/>
  <c r="P189" i="76"/>
  <c r="P190" i="76"/>
  <c r="P191" i="76"/>
  <c r="P192" i="76"/>
  <c r="P193" i="76"/>
  <c r="P194" i="76"/>
  <c r="P195" i="76"/>
  <c r="P196" i="76"/>
  <c r="P197" i="76"/>
  <c r="P198" i="76"/>
  <c r="P199" i="76"/>
  <c r="P200" i="76"/>
  <c r="P201" i="76"/>
  <c r="P202" i="76"/>
  <c r="P203" i="76"/>
  <c r="P204" i="76"/>
  <c r="P205" i="76"/>
  <c r="P206" i="76"/>
  <c r="P207" i="76"/>
  <c r="P208" i="76"/>
  <c r="P209" i="76"/>
  <c r="P210" i="76"/>
  <c r="P211" i="76"/>
  <c r="P212" i="76"/>
  <c r="P213" i="76"/>
  <c r="P214" i="76"/>
  <c r="P215" i="76"/>
  <c r="P216" i="76"/>
  <c r="P217" i="76"/>
  <c r="P218" i="76"/>
  <c r="P219" i="76"/>
  <c r="P220" i="76"/>
  <c r="P221" i="76"/>
  <c r="P222" i="76"/>
  <c r="P223" i="76"/>
  <c r="P224" i="76"/>
  <c r="P41" i="76"/>
  <c r="P47" i="76"/>
  <c r="P48" i="76"/>
  <c r="P49" i="76"/>
  <c r="P126" i="76"/>
  <c r="P178" i="76"/>
  <c r="P99" i="76"/>
  <c r="P139" i="76"/>
  <c r="P140" i="76"/>
  <c r="P45" i="76"/>
  <c r="P87" i="76"/>
  <c r="P6" i="77"/>
  <c r="P7" i="77"/>
  <c r="P8" i="77"/>
  <c r="P9" i="77"/>
  <c r="P10" i="77"/>
  <c r="P11" i="77"/>
  <c r="P12" i="77"/>
  <c r="P13" i="77"/>
  <c r="P14" i="77"/>
  <c r="P15" i="77"/>
  <c r="P16" i="77"/>
  <c r="P17" i="77"/>
  <c r="P18" i="77"/>
  <c r="P19" i="77"/>
  <c r="P20" i="77"/>
  <c r="P21" i="77"/>
  <c r="P22" i="77"/>
  <c r="P23" i="77"/>
  <c r="P24" i="77"/>
  <c r="P25" i="77"/>
  <c r="P26" i="77"/>
  <c r="P27" i="77"/>
  <c r="P28" i="77"/>
  <c r="P29" i="77"/>
  <c r="P30" i="77"/>
  <c r="P31" i="77"/>
  <c r="P32" i="77"/>
  <c r="P33" i="77"/>
  <c r="P34" i="77"/>
  <c r="P35" i="77"/>
  <c r="P36" i="77"/>
  <c r="P37" i="77"/>
  <c r="P38" i="77"/>
  <c r="P39" i="77"/>
  <c r="P40" i="77"/>
  <c r="P42" i="77"/>
  <c r="P43" i="77"/>
  <c r="P44" i="77"/>
  <c r="P46" i="77"/>
  <c r="P50" i="77"/>
  <c r="P51" i="77"/>
  <c r="P52" i="77"/>
  <c r="P53" i="77"/>
  <c r="P54" i="77"/>
  <c r="P55" i="77"/>
  <c r="P56" i="77"/>
  <c r="P57" i="77"/>
  <c r="P58" i="77"/>
  <c r="P59" i="77"/>
  <c r="P60" i="77"/>
  <c r="P61" i="77"/>
  <c r="P62" i="77"/>
  <c r="P63" i="77"/>
  <c r="P64" i="77"/>
  <c r="P65" i="77"/>
  <c r="P66" i="77"/>
  <c r="P67" i="77"/>
  <c r="P68" i="77"/>
  <c r="P69" i="77"/>
  <c r="P70" i="77"/>
  <c r="P71" i="77"/>
  <c r="P72" i="77"/>
  <c r="P73" i="77"/>
  <c r="P74" i="77"/>
  <c r="P75" i="77"/>
  <c r="P76" i="77"/>
  <c r="P77" i="77"/>
  <c r="P78" i="77"/>
  <c r="P79" i="77"/>
  <c r="P80" i="77"/>
  <c r="P81" i="77"/>
  <c r="P82" i="77"/>
  <c r="P83" i="77"/>
  <c r="P84" i="77"/>
  <c r="P85" i="77"/>
  <c r="P86" i="77"/>
  <c r="P88" i="77"/>
  <c r="P89" i="77"/>
  <c r="P90" i="77"/>
  <c r="P91" i="77"/>
  <c r="P92" i="77"/>
  <c r="P93" i="77"/>
  <c r="P94" i="77"/>
  <c r="P95" i="77"/>
  <c r="P96" i="77"/>
  <c r="P97" i="77"/>
  <c r="P98" i="77"/>
  <c r="P100" i="77"/>
  <c r="P101" i="77"/>
  <c r="P102" i="77"/>
  <c r="P103" i="77"/>
  <c r="P104" i="77"/>
  <c r="P105" i="77"/>
  <c r="P106" i="77"/>
  <c r="P107" i="77"/>
  <c r="P108" i="77"/>
  <c r="P110" i="77"/>
  <c r="P111" i="77"/>
  <c r="P112" i="77"/>
  <c r="P113" i="77"/>
  <c r="P114" i="77"/>
  <c r="P115" i="77"/>
  <c r="P116" i="77"/>
  <c r="P117" i="77"/>
  <c r="P118" i="77"/>
  <c r="P119" i="77"/>
  <c r="P120" i="77"/>
  <c r="P121" i="77"/>
  <c r="P122" i="77"/>
  <c r="P123" i="77"/>
  <c r="P124" i="77"/>
  <c r="P125" i="77"/>
  <c r="P127" i="77"/>
  <c r="P128" i="77"/>
  <c r="P129" i="77"/>
  <c r="P130" i="77"/>
  <c r="P131" i="77"/>
  <c r="P132" i="77"/>
  <c r="P133" i="77"/>
  <c r="P134" i="77"/>
  <c r="P135" i="77"/>
  <c r="P136" i="77"/>
  <c r="P137" i="77"/>
  <c r="P138" i="77"/>
  <c r="P141" i="77"/>
  <c r="P142" i="77"/>
  <c r="P143" i="77"/>
  <c r="P144" i="77"/>
  <c r="P145" i="77"/>
  <c r="P146" i="77"/>
  <c r="P147" i="77"/>
  <c r="P148" i="77"/>
  <c r="P149" i="77"/>
  <c r="P150" i="77"/>
  <c r="P151" i="77"/>
  <c r="P152" i="77"/>
  <c r="P153" i="77"/>
  <c r="P154" i="77"/>
  <c r="P155" i="77"/>
  <c r="P156" i="77"/>
  <c r="P157" i="77"/>
  <c r="P158" i="77"/>
  <c r="P159" i="77"/>
  <c r="P160" i="77"/>
  <c r="P161" i="77"/>
  <c r="P162" i="77"/>
  <c r="P163" i="77"/>
  <c r="P164" i="77"/>
  <c r="P165" i="77"/>
  <c r="P166" i="77"/>
  <c r="P167" i="77"/>
  <c r="P168" i="77"/>
  <c r="P169" i="77"/>
  <c r="P170" i="77"/>
  <c r="P171" i="77"/>
  <c r="P172" i="77"/>
  <c r="P173" i="77"/>
  <c r="P174" i="77"/>
  <c r="P175" i="77"/>
  <c r="P176" i="77"/>
  <c r="P179" i="77"/>
  <c r="P180" i="77"/>
  <c r="P181" i="77"/>
  <c r="P182" i="77"/>
  <c r="P183" i="77"/>
  <c r="P184" i="77"/>
  <c r="P185" i="77"/>
  <c r="P186" i="77"/>
  <c r="P187" i="77"/>
  <c r="P188" i="77"/>
  <c r="P189" i="77"/>
  <c r="P190" i="77"/>
  <c r="P191" i="77"/>
  <c r="P192" i="77"/>
  <c r="P193" i="77"/>
  <c r="P194" i="77"/>
  <c r="P195" i="77"/>
  <c r="P196" i="77"/>
  <c r="P197" i="77"/>
  <c r="P198" i="77"/>
  <c r="P199" i="77"/>
  <c r="P200" i="77"/>
  <c r="P201" i="77"/>
  <c r="P202" i="77"/>
  <c r="P203" i="77"/>
  <c r="P204" i="77"/>
  <c r="P205" i="77"/>
  <c r="P206" i="77"/>
  <c r="P207" i="77"/>
  <c r="P208" i="77"/>
  <c r="P209" i="77"/>
  <c r="P210" i="77"/>
  <c r="P211" i="77"/>
  <c r="P212" i="77"/>
  <c r="P213" i="77"/>
  <c r="P214" i="77"/>
  <c r="P215" i="77"/>
  <c r="P216" i="77"/>
  <c r="P217" i="77"/>
  <c r="P218" i="77"/>
  <c r="P219" i="77"/>
  <c r="P220" i="77"/>
  <c r="P221" i="77"/>
  <c r="P222" i="77"/>
  <c r="P223" i="77"/>
  <c r="P224" i="77"/>
  <c r="P41" i="77"/>
  <c r="P47" i="77"/>
  <c r="P48" i="77"/>
  <c r="P49" i="77"/>
  <c r="P126" i="77"/>
  <c r="P178" i="77"/>
  <c r="P99" i="77"/>
  <c r="P139" i="77"/>
  <c r="P140" i="77"/>
  <c r="P45" i="77"/>
  <c r="P87" i="77"/>
  <c r="P6" i="78"/>
  <c r="P7" i="78"/>
  <c r="P8" i="78"/>
  <c r="P9" i="78"/>
  <c r="P10" i="78"/>
  <c r="P11" i="78"/>
  <c r="P12" i="78"/>
  <c r="P13" i="78"/>
  <c r="P14" i="78"/>
  <c r="P15" i="78"/>
  <c r="P16" i="78"/>
  <c r="P17" i="78"/>
  <c r="P18" i="78"/>
  <c r="P19" i="78"/>
  <c r="P20" i="78"/>
  <c r="P21" i="78"/>
  <c r="P22" i="78"/>
  <c r="P23" i="78"/>
  <c r="P24" i="78"/>
  <c r="P25" i="78"/>
  <c r="P26" i="78"/>
  <c r="P27" i="78"/>
  <c r="P28" i="78"/>
  <c r="P29" i="78"/>
  <c r="P30" i="78"/>
  <c r="P31" i="78"/>
  <c r="P32" i="78"/>
  <c r="P33" i="78"/>
  <c r="P34" i="78"/>
  <c r="P35" i="78"/>
  <c r="P36" i="78"/>
  <c r="P37" i="78"/>
  <c r="P38" i="78"/>
  <c r="P39" i="78"/>
  <c r="P40" i="78"/>
  <c r="P42" i="78"/>
  <c r="P43" i="78"/>
  <c r="P44" i="78"/>
  <c r="P46" i="78"/>
  <c r="P50" i="78"/>
  <c r="P51" i="78"/>
  <c r="P52" i="78"/>
  <c r="P53" i="78"/>
  <c r="P54" i="78"/>
  <c r="P55" i="78"/>
  <c r="P56" i="78"/>
  <c r="P57" i="78"/>
  <c r="P58" i="78"/>
  <c r="P59" i="78"/>
  <c r="P60" i="78"/>
  <c r="P61" i="78"/>
  <c r="P62" i="78"/>
  <c r="P63" i="78"/>
  <c r="P64" i="78"/>
  <c r="P65" i="78"/>
  <c r="P66" i="78"/>
  <c r="P67" i="78"/>
  <c r="P68" i="78"/>
  <c r="P69" i="78"/>
  <c r="P70" i="78"/>
  <c r="P71" i="78"/>
  <c r="P72" i="78"/>
  <c r="P73" i="78"/>
  <c r="P74" i="78"/>
  <c r="P75" i="78"/>
  <c r="P76" i="78"/>
  <c r="P77" i="78"/>
  <c r="P78" i="78"/>
  <c r="P79" i="78"/>
  <c r="P80" i="78"/>
  <c r="P81" i="78"/>
  <c r="P82" i="78"/>
  <c r="P83" i="78"/>
  <c r="P84" i="78"/>
  <c r="P85" i="78"/>
  <c r="P86" i="78"/>
  <c r="P88" i="78"/>
  <c r="P89" i="78"/>
  <c r="P90" i="78"/>
  <c r="P91" i="78"/>
  <c r="P92" i="78"/>
  <c r="P93" i="78"/>
  <c r="P94" i="78"/>
  <c r="P95" i="78"/>
  <c r="P96" i="78"/>
  <c r="P97" i="78"/>
  <c r="P98" i="78"/>
  <c r="P100" i="78"/>
  <c r="P101" i="78"/>
  <c r="P102" i="78"/>
  <c r="P103" i="78"/>
  <c r="P104" i="78"/>
  <c r="P105" i="78"/>
  <c r="P106" i="78"/>
  <c r="P107" i="78"/>
  <c r="P108" i="78"/>
  <c r="P110" i="78"/>
  <c r="P111" i="78"/>
  <c r="P112" i="78"/>
  <c r="P113" i="78"/>
  <c r="P114" i="78"/>
  <c r="P115" i="78"/>
  <c r="P116" i="78"/>
  <c r="P117" i="78"/>
  <c r="P118" i="78"/>
  <c r="P119" i="78"/>
  <c r="P120" i="78"/>
  <c r="P121" i="78"/>
  <c r="P122" i="78"/>
  <c r="P123" i="78"/>
  <c r="P124" i="78"/>
  <c r="P125" i="78"/>
  <c r="P127" i="78"/>
  <c r="P128" i="78"/>
  <c r="P129" i="78"/>
  <c r="P130" i="78"/>
  <c r="P131" i="78"/>
  <c r="P132" i="78"/>
  <c r="P133" i="78"/>
  <c r="P134" i="78"/>
  <c r="P135" i="78"/>
  <c r="P136" i="78"/>
  <c r="P137" i="78"/>
  <c r="P138" i="78"/>
  <c r="P141" i="78"/>
  <c r="P142" i="78"/>
  <c r="P143" i="78"/>
  <c r="P144" i="78"/>
  <c r="P145" i="78"/>
  <c r="P146" i="78"/>
  <c r="P147" i="78"/>
  <c r="P148" i="78"/>
  <c r="P149" i="78"/>
  <c r="P150" i="78"/>
  <c r="P151" i="78"/>
  <c r="P152" i="78"/>
  <c r="P153" i="78"/>
  <c r="P154" i="78"/>
  <c r="P155" i="78"/>
  <c r="P156" i="78"/>
  <c r="P157" i="78"/>
  <c r="P158" i="78"/>
  <c r="P159" i="78"/>
  <c r="P160" i="78"/>
  <c r="P161" i="78"/>
  <c r="P162" i="78"/>
  <c r="P163" i="78"/>
  <c r="P164" i="78"/>
  <c r="P165" i="78"/>
  <c r="P166" i="78"/>
  <c r="P167" i="78"/>
  <c r="P168" i="78"/>
  <c r="P169" i="78"/>
  <c r="P170" i="78"/>
  <c r="P171" i="78"/>
  <c r="P172" i="78"/>
  <c r="P173" i="78"/>
  <c r="P174" i="78"/>
  <c r="P175" i="78"/>
  <c r="P176" i="78"/>
  <c r="P179" i="78"/>
  <c r="P180" i="78"/>
  <c r="P181" i="78"/>
  <c r="P182" i="78"/>
  <c r="P183" i="78"/>
  <c r="P184" i="78"/>
  <c r="P185" i="78"/>
  <c r="P186" i="78"/>
  <c r="P187" i="78"/>
  <c r="P188" i="78"/>
  <c r="P189" i="78"/>
  <c r="P190" i="78"/>
  <c r="P191" i="78"/>
  <c r="P192" i="78"/>
  <c r="P193" i="78"/>
  <c r="P194" i="78"/>
  <c r="P195" i="78"/>
  <c r="P196" i="78"/>
  <c r="P197" i="78"/>
  <c r="P198" i="78"/>
  <c r="P199" i="78"/>
  <c r="P200" i="78"/>
  <c r="P201" i="78"/>
  <c r="P202" i="78"/>
  <c r="P203" i="78"/>
  <c r="P204" i="78"/>
  <c r="P205" i="78"/>
  <c r="P206" i="78"/>
  <c r="P207" i="78"/>
  <c r="P208" i="78"/>
  <c r="P209" i="78"/>
  <c r="P210" i="78"/>
  <c r="P211" i="78"/>
  <c r="P212" i="78"/>
  <c r="P213" i="78"/>
  <c r="P214" i="78"/>
  <c r="P215" i="78"/>
  <c r="P216" i="78"/>
  <c r="P217" i="78"/>
  <c r="P218" i="78"/>
  <c r="P219" i="78"/>
  <c r="P220" i="78"/>
  <c r="P221" i="78"/>
  <c r="P222" i="78"/>
  <c r="P223" i="78"/>
  <c r="P224" i="78"/>
  <c r="P41" i="78"/>
  <c r="P47" i="78"/>
  <c r="P48" i="78"/>
  <c r="P49" i="78"/>
  <c r="P126" i="78"/>
  <c r="P178" i="78"/>
  <c r="P99" i="78"/>
  <c r="P139" i="78"/>
  <c r="P140" i="78"/>
  <c r="P45" i="78"/>
  <c r="P87" i="78"/>
  <c r="P6" i="79"/>
  <c r="P7" i="79"/>
  <c r="P8" i="79"/>
  <c r="P9" i="79"/>
  <c r="P10" i="79"/>
  <c r="P11" i="79"/>
  <c r="P12" i="79"/>
  <c r="P13" i="79"/>
  <c r="P14" i="79"/>
  <c r="P15" i="79"/>
  <c r="P16" i="79"/>
  <c r="P17" i="79"/>
  <c r="P18" i="79"/>
  <c r="P19" i="79"/>
  <c r="P20" i="79"/>
  <c r="P21" i="79"/>
  <c r="P22" i="79"/>
  <c r="P23" i="79"/>
  <c r="P24" i="79"/>
  <c r="P25" i="79"/>
  <c r="P26" i="79"/>
  <c r="P27" i="79"/>
  <c r="P28" i="79"/>
  <c r="P29" i="79"/>
  <c r="P30" i="79"/>
  <c r="P31" i="79"/>
  <c r="P32" i="79"/>
  <c r="P33" i="79"/>
  <c r="P34" i="79"/>
  <c r="P35" i="79"/>
  <c r="P36" i="79"/>
  <c r="P37" i="79"/>
  <c r="P38" i="79"/>
  <c r="P39" i="79"/>
  <c r="P40" i="79"/>
  <c r="P42" i="79"/>
  <c r="P43" i="79"/>
  <c r="P44" i="79"/>
  <c r="P46" i="79"/>
  <c r="P50" i="79"/>
  <c r="P51" i="79"/>
  <c r="P52" i="79"/>
  <c r="P53" i="79"/>
  <c r="P54" i="79"/>
  <c r="P55" i="79"/>
  <c r="P56" i="79"/>
  <c r="P57" i="79"/>
  <c r="P58" i="79"/>
  <c r="P59" i="79"/>
  <c r="P60" i="79"/>
  <c r="P61" i="79"/>
  <c r="P62" i="79"/>
  <c r="P63" i="79"/>
  <c r="P64" i="79"/>
  <c r="P65" i="79"/>
  <c r="P66" i="79"/>
  <c r="P67" i="79"/>
  <c r="P68" i="79"/>
  <c r="P69" i="79"/>
  <c r="P70" i="79"/>
  <c r="P71" i="79"/>
  <c r="P72" i="79"/>
  <c r="P73" i="79"/>
  <c r="P74" i="79"/>
  <c r="P75" i="79"/>
  <c r="P76" i="79"/>
  <c r="P77" i="79"/>
  <c r="P78" i="79"/>
  <c r="P79" i="79"/>
  <c r="P80" i="79"/>
  <c r="P81" i="79"/>
  <c r="P82" i="79"/>
  <c r="P83" i="79"/>
  <c r="P84" i="79"/>
  <c r="P85" i="79"/>
  <c r="P86" i="79"/>
  <c r="P88" i="79"/>
  <c r="P89" i="79"/>
  <c r="P90" i="79"/>
  <c r="P91" i="79"/>
  <c r="P92" i="79"/>
  <c r="P93" i="79"/>
  <c r="P94" i="79"/>
  <c r="P95" i="79"/>
  <c r="P96" i="79"/>
  <c r="P97" i="79"/>
  <c r="P98" i="79"/>
  <c r="P100" i="79"/>
  <c r="P101" i="79"/>
  <c r="P102" i="79"/>
  <c r="P103" i="79"/>
  <c r="P104" i="79"/>
  <c r="P105" i="79"/>
  <c r="P106" i="79"/>
  <c r="P107" i="79"/>
  <c r="P108" i="79"/>
  <c r="P110" i="79"/>
  <c r="P111" i="79"/>
  <c r="P112" i="79"/>
  <c r="P113" i="79"/>
  <c r="P114" i="79"/>
  <c r="P115" i="79"/>
  <c r="P116" i="79"/>
  <c r="P117" i="79"/>
  <c r="P118" i="79"/>
  <c r="P119" i="79"/>
  <c r="P120" i="79"/>
  <c r="P121" i="79"/>
  <c r="P122" i="79"/>
  <c r="P123" i="79"/>
  <c r="P124" i="79"/>
  <c r="P125" i="79"/>
  <c r="P127" i="79"/>
  <c r="P128" i="79"/>
  <c r="P129" i="79"/>
  <c r="P130" i="79"/>
  <c r="P131" i="79"/>
  <c r="P132" i="79"/>
  <c r="P133" i="79"/>
  <c r="P134" i="79"/>
  <c r="P135" i="79"/>
  <c r="P136" i="79"/>
  <c r="P137" i="79"/>
  <c r="P138" i="79"/>
  <c r="P141" i="79"/>
  <c r="P142" i="79"/>
  <c r="P143" i="79"/>
  <c r="P144" i="79"/>
  <c r="P145" i="79"/>
  <c r="P146" i="79"/>
  <c r="P147" i="79"/>
  <c r="P148" i="79"/>
  <c r="P149" i="79"/>
  <c r="P150" i="79"/>
  <c r="P151" i="79"/>
  <c r="P152" i="79"/>
  <c r="P153" i="79"/>
  <c r="P154" i="79"/>
  <c r="P155" i="79"/>
  <c r="P156" i="79"/>
  <c r="P157" i="79"/>
  <c r="P158" i="79"/>
  <c r="P159" i="79"/>
  <c r="P160" i="79"/>
  <c r="P161" i="79"/>
  <c r="P162" i="79"/>
  <c r="P163" i="79"/>
  <c r="P164" i="79"/>
  <c r="P165" i="79"/>
  <c r="P166" i="79"/>
  <c r="P167" i="79"/>
  <c r="P168" i="79"/>
  <c r="P169" i="79"/>
  <c r="P170" i="79"/>
  <c r="P171" i="79"/>
  <c r="P172" i="79"/>
  <c r="P173" i="79"/>
  <c r="P174" i="79"/>
  <c r="P175" i="79"/>
  <c r="P176" i="79"/>
  <c r="P179" i="79"/>
  <c r="P180" i="79"/>
  <c r="P181" i="79"/>
  <c r="P182" i="79"/>
  <c r="P183" i="79"/>
  <c r="P184" i="79"/>
  <c r="P185" i="79"/>
  <c r="P186" i="79"/>
  <c r="P187" i="79"/>
  <c r="P188" i="79"/>
  <c r="P189" i="79"/>
  <c r="P190" i="79"/>
  <c r="P191" i="79"/>
  <c r="P192" i="79"/>
  <c r="P193" i="79"/>
  <c r="P194" i="79"/>
  <c r="P195" i="79"/>
  <c r="P196" i="79"/>
  <c r="P197" i="79"/>
  <c r="P198" i="79"/>
  <c r="P199" i="79"/>
  <c r="P200" i="79"/>
  <c r="P201" i="79"/>
  <c r="P202" i="79"/>
  <c r="P203" i="79"/>
  <c r="P204" i="79"/>
  <c r="P205" i="79"/>
  <c r="P206" i="79"/>
  <c r="P207" i="79"/>
  <c r="P208" i="79"/>
  <c r="P209" i="79"/>
  <c r="P210" i="79"/>
  <c r="P211" i="79"/>
  <c r="P212" i="79"/>
  <c r="P213" i="79"/>
  <c r="P214" i="79"/>
  <c r="P215" i="79"/>
  <c r="P216" i="79"/>
  <c r="P217" i="79"/>
  <c r="P218" i="79"/>
  <c r="P219" i="79"/>
  <c r="P220" i="79"/>
  <c r="P221" i="79"/>
  <c r="P222" i="79"/>
  <c r="P223" i="79"/>
  <c r="P224" i="79"/>
  <c r="P41" i="79"/>
  <c r="P47" i="79"/>
  <c r="P48" i="79"/>
  <c r="P49" i="79"/>
  <c r="P126" i="79"/>
  <c r="P178" i="79"/>
  <c r="P99" i="79"/>
  <c r="P139" i="79"/>
  <c r="P140" i="79"/>
  <c r="P45" i="79"/>
  <c r="P87" i="79"/>
  <c r="P6" i="80"/>
  <c r="P7" i="80"/>
  <c r="P8" i="80"/>
  <c r="P9" i="80"/>
  <c r="P10" i="80"/>
  <c r="P11" i="80"/>
  <c r="P12" i="80"/>
  <c r="P13" i="80"/>
  <c r="P14" i="80"/>
  <c r="P15" i="80"/>
  <c r="P16" i="80"/>
  <c r="P17" i="80"/>
  <c r="P18" i="80"/>
  <c r="P19" i="80"/>
  <c r="P20" i="80"/>
  <c r="P21" i="80"/>
  <c r="P22" i="80"/>
  <c r="P23" i="80"/>
  <c r="P24" i="80"/>
  <c r="P25" i="80"/>
  <c r="P26" i="80"/>
  <c r="P27" i="80"/>
  <c r="P28" i="80"/>
  <c r="P29" i="80"/>
  <c r="P30" i="80"/>
  <c r="P31" i="80"/>
  <c r="P32" i="80"/>
  <c r="P33" i="80"/>
  <c r="P34" i="80"/>
  <c r="P35" i="80"/>
  <c r="P36" i="80"/>
  <c r="P37" i="80"/>
  <c r="P38" i="80"/>
  <c r="P39" i="80"/>
  <c r="P40" i="80"/>
  <c r="P42" i="80"/>
  <c r="P43" i="80"/>
  <c r="P44" i="80"/>
  <c r="P46" i="80"/>
  <c r="P50" i="80"/>
  <c r="P51" i="80"/>
  <c r="P52" i="80"/>
  <c r="P53" i="80"/>
  <c r="P54" i="80"/>
  <c r="P55" i="80"/>
  <c r="P56" i="80"/>
  <c r="P57" i="80"/>
  <c r="P58" i="80"/>
  <c r="P59" i="80"/>
  <c r="P60" i="80"/>
  <c r="P61" i="80"/>
  <c r="P62" i="80"/>
  <c r="P63" i="80"/>
  <c r="P64" i="80"/>
  <c r="P65" i="80"/>
  <c r="P66" i="80"/>
  <c r="P67" i="80"/>
  <c r="P68" i="80"/>
  <c r="P69" i="80"/>
  <c r="P70" i="80"/>
  <c r="P71" i="80"/>
  <c r="P72" i="80"/>
  <c r="P73" i="80"/>
  <c r="P74" i="80"/>
  <c r="P75" i="80"/>
  <c r="P76" i="80"/>
  <c r="P77" i="80"/>
  <c r="P78" i="80"/>
  <c r="P79" i="80"/>
  <c r="P80" i="80"/>
  <c r="P81" i="80"/>
  <c r="P82" i="80"/>
  <c r="P83" i="80"/>
  <c r="P84" i="80"/>
  <c r="P85" i="80"/>
  <c r="P86" i="80"/>
  <c r="P88" i="80"/>
  <c r="P89" i="80"/>
  <c r="P90" i="80"/>
  <c r="P91" i="80"/>
  <c r="P92" i="80"/>
  <c r="P93" i="80"/>
  <c r="P94" i="80"/>
  <c r="P95" i="80"/>
  <c r="P96" i="80"/>
  <c r="P97" i="80"/>
  <c r="P98" i="80"/>
  <c r="P100" i="80"/>
  <c r="P101" i="80"/>
  <c r="P102" i="80"/>
  <c r="P103" i="80"/>
  <c r="P104" i="80"/>
  <c r="P105" i="80"/>
  <c r="P106" i="80"/>
  <c r="P107" i="80"/>
  <c r="P108" i="80"/>
  <c r="P110" i="80"/>
  <c r="P111" i="80"/>
  <c r="P112" i="80"/>
  <c r="P113" i="80"/>
  <c r="P114" i="80"/>
  <c r="P115" i="80"/>
  <c r="P116" i="80"/>
  <c r="P117" i="80"/>
  <c r="P118" i="80"/>
  <c r="P119" i="80"/>
  <c r="P120" i="80"/>
  <c r="P121" i="80"/>
  <c r="P122" i="80"/>
  <c r="P123" i="80"/>
  <c r="P124" i="80"/>
  <c r="P125" i="80"/>
  <c r="P127" i="80"/>
  <c r="P128" i="80"/>
  <c r="P129" i="80"/>
  <c r="P130" i="80"/>
  <c r="P131" i="80"/>
  <c r="P132" i="80"/>
  <c r="P133" i="80"/>
  <c r="P134" i="80"/>
  <c r="P135" i="80"/>
  <c r="P136" i="80"/>
  <c r="P137" i="80"/>
  <c r="P138" i="80"/>
  <c r="P141" i="80"/>
  <c r="P142" i="80"/>
  <c r="P143" i="80"/>
  <c r="P144" i="80"/>
  <c r="P145" i="80"/>
  <c r="P146" i="80"/>
  <c r="P147" i="80"/>
  <c r="P148" i="80"/>
  <c r="P149" i="80"/>
  <c r="P150" i="80"/>
  <c r="P151" i="80"/>
  <c r="P152" i="80"/>
  <c r="P153" i="80"/>
  <c r="P154" i="80"/>
  <c r="P155" i="80"/>
  <c r="P156" i="80"/>
  <c r="P157" i="80"/>
  <c r="P158" i="80"/>
  <c r="P159" i="80"/>
  <c r="P160" i="80"/>
  <c r="P161" i="80"/>
  <c r="P162" i="80"/>
  <c r="P163" i="80"/>
  <c r="P164" i="80"/>
  <c r="P165" i="80"/>
  <c r="P166" i="80"/>
  <c r="P167" i="80"/>
  <c r="P168" i="80"/>
  <c r="P169" i="80"/>
  <c r="P170" i="80"/>
  <c r="P171" i="80"/>
  <c r="P172" i="80"/>
  <c r="P173" i="80"/>
  <c r="P174" i="80"/>
  <c r="P175" i="80"/>
  <c r="P176" i="80"/>
  <c r="P179" i="80"/>
  <c r="P180" i="80"/>
  <c r="P181" i="80"/>
  <c r="P182" i="80"/>
  <c r="P183" i="80"/>
  <c r="P184" i="80"/>
  <c r="P185" i="80"/>
  <c r="P186" i="80"/>
  <c r="P187" i="80"/>
  <c r="P188" i="80"/>
  <c r="P189" i="80"/>
  <c r="P190" i="80"/>
  <c r="P191" i="80"/>
  <c r="P192" i="80"/>
  <c r="P193" i="80"/>
  <c r="P194" i="80"/>
  <c r="P195" i="80"/>
  <c r="P196" i="80"/>
  <c r="P197" i="80"/>
  <c r="P198" i="80"/>
  <c r="P199" i="80"/>
  <c r="P200" i="80"/>
  <c r="P201" i="80"/>
  <c r="P202" i="80"/>
  <c r="P203" i="80"/>
  <c r="P204" i="80"/>
  <c r="P205" i="80"/>
  <c r="P206" i="80"/>
  <c r="P207" i="80"/>
  <c r="P208" i="80"/>
  <c r="P209" i="80"/>
  <c r="P210" i="80"/>
  <c r="P211" i="80"/>
  <c r="P212" i="80"/>
  <c r="P213" i="80"/>
  <c r="P214" i="80"/>
  <c r="P215" i="80"/>
  <c r="P216" i="80"/>
  <c r="P217" i="80"/>
  <c r="P218" i="80"/>
  <c r="P219" i="80"/>
  <c r="P220" i="80"/>
  <c r="P221" i="80"/>
  <c r="P222" i="80"/>
  <c r="P223" i="80"/>
  <c r="P224" i="80"/>
  <c r="P41" i="80"/>
  <c r="P47" i="80"/>
  <c r="P48" i="80"/>
  <c r="P49" i="80"/>
  <c r="P126" i="80"/>
  <c r="P178" i="80"/>
  <c r="P99" i="80"/>
  <c r="P139" i="80"/>
  <c r="P140" i="80"/>
  <c r="P45" i="80"/>
  <c r="P87" i="80"/>
  <c r="P6" i="81"/>
  <c r="P7" i="81"/>
  <c r="P8" i="81"/>
  <c r="P9" i="81"/>
  <c r="P10" i="81"/>
  <c r="P11" i="81"/>
  <c r="P12" i="81"/>
  <c r="P13" i="81"/>
  <c r="P14" i="81"/>
  <c r="P15" i="81"/>
  <c r="P16" i="81"/>
  <c r="P17" i="81"/>
  <c r="P18" i="81"/>
  <c r="P19" i="81"/>
  <c r="P20" i="81"/>
  <c r="P21" i="81"/>
  <c r="P22" i="81"/>
  <c r="P23" i="81"/>
  <c r="P24" i="81"/>
  <c r="P25" i="81"/>
  <c r="P26" i="81"/>
  <c r="P27" i="81"/>
  <c r="P28" i="81"/>
  <c r="P29" i="81"/>
  <c r="P30" i="81"/>
  <c r="P31" i="81"/>
  <c r="P32" i="81"/>
  <c r="P33" i="81"/>
  <c r="P34" i="81"/>
  <c r="P35" i="81"/>
  <c r="P36" i="81"/>
  <c r="P37" i="81"/>
  <c r="P38" i="81"/>
  <c r="P39" i="81"/>
  <c r="P40" i="81"/>
  <c r="P42" i="81"/>
  <c r="P43" i="81"/>
  <c r="P44" i="81"/>
  <c r="P46" i="81"/>
  <c r="P50" i="81"/>
  <c r="P51" i="81"/>
  <c r="P52" i="81"/>
  <c r="P53" i="81"/>
  <c r="P54" i="81"/>
  <c r="P55" i="81"/>
  <c r="P56" i="81"/>
  <c r="P57" i="81"/>
  <c r="P58" i="81"/>
  <c r="P59" i="81"/>
  <c r="P60" i="81"/>
  <c r="P61" i="81"/>
  <c r="P62" i="81"/>
  <c r="P63" i="81"/>
  <c r="P64" i="81"/>
  <c r="P65" i="81"/>
  <c r="P66" i="81"/>
  <c r="P67" i="81"/>
  <c r="P68" i="81"/>
  <c r="P69" i="81"/>
  <c r="P70" i="81"/>
  <c r="P71" i="81"/>
  <c r="P72" i="81"/>
  <c r="P73" i="81"/>
  <c r="P74" i="81"/>
  <c r="P75" i="81"/>
  <c r="P76" i="81"/>
  <c r="P77" i="81"/>
  <c r="P78" i="81"/>
  <c r="P79" i="81"/>
  <c r="P80" i="81"/>
  <c r="P81" i="81"/>
  <c r="P82" i="81"/>
  <c r="P83" i="81"/>
  <c r="P84" i="81"/>
  <c r="P85" i="81"/>
  <c r="P86" i="81"/>
  <c r="P88" i="81"/>
  <c r="P89" i="81"/>
  <c r="P90" i="81"/>
  <c r="P91" i="81"/>
  <c r="P92" i="81"/>
  <c r="P93" i="81"/>
  <c r="P94" i="81"/>
  <c r="P95" i="81"/>
  <c r="P96" i="81"/>
  <c r="P97" i="81"/>
  <c r="P98" i="81"/>
  <c r="P100" i="81"/>
  <c r="P101" i="81"/>
  <c r="P102" i="81"/>
  <c r="P103" i="81"/>
  <c r="P104" i="81"/>
  <c r="P105" i="81"/>
  <c r="P106" i="81"/>
  <c r="P107" i="81"/>
  <c r="P108" i="81"/>
  <c r="P110" i="81"/>
  <c r="P111" i="81"/>
  <c r="P112" i="81"/>
  <c r="P113" i="81"/>
  <c r="P114" i="81"/>
  <c r="P115" i="81"/>
  <c r="P116" i="81"/>
  <c r="P117" i="81"/>
  <c r="P118" i="81"/>
  <c r="P119" i="81"/>
  <c r="P120" i="81"/>
  <c r="P121" i="81"/>
  <c r="P122" i="81"/>
  <c r="P123" i="81"/>
  <c r="P124" i="81"/>
  <c r="P125" i="81"/>
  <c r="P127" i="81"/>
  <c r="P128" i="81"/>
  <c r="P129" i="81"/>
  <c r="P130" i="81"/>
  <c r="P131" i="81"/>
  <c r="P132" i="81"/>
  <c r="P133" i="81"/>
  <c r="P134" i="81"/>
  <c r="P135" i="81"/>
  <c r="P136" i="81"/>
  <c r="P137" i="81"/>
  <c r="P138" i="81"/>
  <c r="P141" i="81"/>
  <c r="P142" i="81"/>
  <c r="P143" i="81"/>
  <c r="P144" i="81"/>
  <c r="P145" i="81"/>
  <c r="P146" i="81"/>
  <c r="P147" i="81"/>
  <c r="P148" i="81"/>
  <c r="P149" i="81"/>
  <c r="P150" i="81"/>
  <c r="P151" i="81"/>
  <c r="P152" i="81"/>
  <c r="P153" i="81"/>
  <c r="P154" i="81"/>
  <c r="P155" i="81"/>
  <c r="P156" i="81"/>
  <c r="P157" i="81"/>
  <c r="P158" i="81"/>
  <c r="P159" i="81"/>
  <c r="P160" i="81"/>
  <c r="P161" i="81"/>
  <c r="P162" i="81"/>
  <c r="P163" i="81"/>
  <c r="P164" i="81"/>
  <c r="P165" i="81"/>
  <c r="P166" i="81"/>
  <c r="P167" i="81"/>
  <c r="P168" i="81"/>
  <c r="P169" i="81"/>
  <c r="P170" i="81"/>
  <c r="P171" i="81"/>
  <c r="P172" i="81"/>
  <c r="P173" i="81"/>
  <c r="P174" i="81"/>
  <c r="P175" i="81"/>
  <c r="P176" i="81"/>
  <c r="P179" i="81"/>
  <c r="P180" i="81"/>
  <c r="P181" i="81"/>
  <c r="P182" i="81"/>
  <c r="P183" i="81"/>
  <c r="P184" i="81"/>
  <c r="P185" i="81"/>
  <c r="P186" i="81"/>
  <c r="P187" i="81"/>
  <c r="P188" i="81"/>
  <c r="P189" i="81"/>
  <c r="P190" i="81"/>
  <c r="P191" i="81"/>
  <c r="P192" i="81"/>
  <c r="P193" i="81"/>
  <c r="P194" i="81"/>
  <c r="P195" i="81"/>
  <c r="P196" i="81"/>
  <c r="P197" i="81"/>
  <c r="P198" i="81"/>
  <c r="P199" i="81"/>
  <c r="P200" i="81"/>
  <c r="P201" i="81"/>
  <c r="P202" i="81"/>
  <c r="P203" i="81"/>
  <c r="P204" i="81"/>
  <c r="P205" i="81"/>
  <c r="P206" i="81"/>
  <c r="P207" i="81"/>
  <c r="P208" i="81"/>
  <c r="P209" i="81"/>
  <c r="P210" i="81"/>
  <c r="P211" i="81"/>
  <c r="P212" i="81"/>
  <c r="P213" i="81"/>
  <c r="P214" i="81"/>
  <c r="P215" i="81"/>
  <c r="P216" i="81"/>
  <c r="P217" i="81"/>
  <c r="P218" i="81"/>
  <c r="P219" i="81"/>
  <c r="P220" i="81"/>
  <c r="P221" i="81"/>
  <c r="P222" i="81"/>
  <c r="P223" i="81"/>
  <c r="P224" i="81"/>
  <c r="P41" i="81"/>
  <c r="P47" i="81"/>
  <c r="P48" i="81"/>
  <c r="P49" i="81"/>
  <c r="P126" i="81"/>
  <c r="P178" i="81"/>
  <c r="P99" i="81"/>
  <c r="P139" i="81"/>
  <c r="P140" i="81"/>
  <c r="P45" i="81"/>
  <c r="P87" i="81"/>
  <c r="P6" i="82"/>
  <c r="P7" i="82"/>
  <c r="P8" i="82"/>
  <c r="P9" i="82"/>
  <c r="P10" i="82"/>
  <c r="P11" i="82"/>
  <c r="P12" i="82"/>
  <c r="P13" i="82"/>
  <c r="P14" i="82"/>
  <c r="P15" i="82"/>
  <c r="P16" i="82"/>
  <c r="P17" i="82"/>
  <c r="P18" i="82"/>
  <c r="P19" i="82"/>
  <c r="P20" i="82"/>
  <c r="P21" i="82"/>
  <c r="P22" i="82"/>
  <c r="P23" i="82"/>
  <c r="P24" i="82"/>
  <c r="P25" i="82"/>
  <c r="P26" i="82"/>
  <c r="P27" i="82"/>
  <c r="P28" i="82"/>
  <c r="P29" i="82"/>
  <c r="P30" i="82"/>
  <c r="P31" i="82"/>
  <c r="P32" i="82"/>
  <c r="P33" i="82"/>
  <c r="P34" i="82"/>
  <c r="P35" i="82"/>
  <c r="P36" i="82"/>
  <c r="P37" i="82"/>
  <c r="P38" i="82"/>
  <c r="P39" i="82"/>
  <c r="P40" i="82"/>
  <c r="P42" i="82"/>
  <c r="P43" i="82"/>
  <c r="P44" i="82"/>
  <c r="P46" i="82"/>
  <c r="P50" i="82"/>
  <c r="P51" i="82"/>
  <c r="P52" i="82"/>
  <c r="P53" i="82"/>
  <c r="P54" i="82"/>
  <c r="P55" i="82"/>
  <c r="P56" i="82"/>
  <c r="P57" i="82"/>
  <c r="P58" i="82"/>
  <c r="P59" i="82"/>
  <c r="P60" i="82"/>
  <c r="P61" i="82"/>
  <c r="P62" i="82"/>
  <c r="P63" i="82"/>
  <c r="P64" i="82"/>
  <c r="P65" i="82"/>
  <c r="P66" i="82"/>
  <c r="P67" i="82"/>
  <c r="P68" i="82"/>
  <c r="P69" i="82"/>
  <c r="P70" i="82"/>
  <c r="P71" i="82"/>
  <c r="P72" i="82"/>
  <c r="P73" i="82"/>
  <c r="P74" i="82"/>
  <c r="P75" i="82"/>
  <c r="P76" i="82"/>
  <c r="P77" i="82"/>
  <c r="P78" i="82"/>
  <c r="P79" i="82"/>
  <c r="P80" i="82"/>
  <c r="P81" i="82"/>
  <c r="P82" i="82"/>
  <c r="P83" i="82"/>
  <c r="P84" i="82"/>
  <c r="P85" i="82"/>
  <c r="P86" i="82"/>
  <c r="P88" i="82"/>
  <c r="P89" i="82"/>
  <c r="P90" i="82"/>
  <c r="P91" i="82"/>
  <c r="P92" i="82"/>
  <c r="P93" i="82"/>
  <c r="P94" i="82"/>
  <c r="P95" i="82"/>
  <c r="P96" i="82"/>
  <c r="P97" i="82"/>
  <c r="P98" i="82"/>
  <c r="P100" i="82"/>
  <c r="P101" i="82"/>
  <c r="P102" i="82"/>
  <c r="P103" i="82"/>
  <c r="P104" i="82"/>
  <c r="P105" i="82"/>
  <c r="P106" i="82"/>
  <c r="P107" i="82"/>
  <c r="P108" i="82"/>
  <c r="P110" i="82"/>
  <c r="P111" i="82"/>
  <c r="P112" i="82"/>
  <c r="P113" i="82"/>
  <c r="P114" i="82"/>
  <c r="P115" i="82"/>
  <c r="P116" i="82"/>
  <c r="P117" i="82"/>
  <c r="P118" i="82"/>
  <c r="P119" i="82"/>
  <c r="P120" i="82"/>
  <c r="P121" i="82"/>
  <c r="P122" i="82"/>
  <c r="P123" i="82"/>
  <c r="P124" i="82"/>
  <c r="P125" i="82"/>
  <c r="P127" i="82"/>
  <c r="P128" i="82"/>
  <c r="P129" i="82"/>
  <c r="P130" i="82"/>
  <c r="P131" i="82"/>
  <c r="P132" i="82"/>
  <c r="P133" i="82"/>
  <c r="P134" i="82"/>
  <c r="P135" i="82"/>
  <c r="P136" i="82"/>
  <c r="P137" i="82"/>
  <c r="P138" i="82"/>
  <c r="P141" i="82"/>
  <c r="P142" i="82"/>
  <c r="P143" i="82"/>
  <c r="P144" i="82"/>
  <c r="P145" i="82"/>
  <c r="P146" i="82"/>
  <c r="P147" i="82"/>
  <c r="P148" i="82"/>
  <c r="P149" i="82"/>
  <c r="P150" i="82"/>
  <c r="P151" i="82"/>
  <c r="P152" i="82"/>
  <c r="P153" i="82"/>
  <c r="P154" i="82"/>
  <c r="P155" i="82"/>
  <c r="P156" i="82"/>
  <c r="P157" i="82"/>
  <c r="P158" i="82"/>
  <c r="P159" i="82"/>
  <c r="P160" i="82"/>
  <c r="P161" i="82"/>
  <c r="P162" i="82"/>
  <c r="P163" i="82"/>
  <c r="P164" i="82"/>
  <c r="P165" i="82"/>
  <c r="P166" i="82"/>
  <c r="P167" i="82"/>
  <c r="P168" i="82"/>
  <c r="P169" i="82"/>
  <c r="P170" i="82"/>
  <c r="P171" i="82"/>
  <c r="P172" i="82"/>
  <c r="P173" i="82"/>
  <c r="P174" i="82"/>
  <c r="P175" i="82"/>
  <c r="P176" i="82"/>
  <c r="P179" i="82"/>
  <c r="P180" i="82"/>
  <c r="P181" i="82"/>
  <c r="P182" i="82"/>
  <c r="P183" i="82"/>
  <c r="P184" i="82"/>
  <c r="P185" i="82"/>
  <c r="P186" i="82"/>
  <c r="P187" i="82"/>
  <c r="P188" i="82"/>
  <c r="P189" i="82"/>
  <c r="P190" i="82"/>
  <c r="P191" i="82"/>
  <c r="P192" i="82"/>
  <c r="P193" i="82"/>
  <c r="P194" i="82"/>
  <c r="P195" i="82"/>
  <c r="P196" i="82"/>
  <c r="P197" i="82"/>
  <c r="P198" i="82"/>
  <c r="P199" i="82"/>
  <c r="P200" i="82"/>
  <c r="P201" i="82"/>
  <c r="P202" i="82"/>
  <c r="P203" i="82"/>
  <c r="P204" i="82"/>
  <c r="P205" i="82"/>
  <c r="P206" i="82"/>
  <c r="P207" i="82"/>
  <c r="P208" i="82"/>
  <c r="P209" i="82"/>
  <c r="P210" i="82"/>
  <c r="P211" i="82"/>
  <c r="P212" i="82"/>
  <c r="P213" i="82"/>
  <c r="P214" i="82"/>
  <c r="P215" i="82"/>
  <c r="P216" i="82"/>
  <c r="P217" i="82"/>
  <c r="P218" i="82"/>
  <c r="P219" i="82"/>
  <c r="P220" i="82"/>
  <c r="P221" i="82"/>
  <c r="P222" i="82"/>
  <c r="P223" i="82"/>
  <c r="P224" i="82"/>
  <c r="P41" i="82"/>
  <c r="P47" i="82"/>
  <c r="P48" i="82"/>
  <c r="P49" i="82"/>
  <c r="P126" i="82"/>
  <c r="P178" i="82"/>
  <c r="P99" i="82"/>
  <c r="P139" i="82"/>
  <c r="P140" i="82"/>
  <c r="P45" i="82"/>
  <c r="P87" i="82"/>
  <c r="P6" i="83"/>
  <c r="P7" i="83"/>
  <c r="P8" i="83"/>
  <c r="P9" i="83"/>
  <c r="P10" i="83"/>
  <c r="P11" i="83"/>
  <c r="P12" i="83"/>
  <c r="P13" i="83"/>
  <c r="P14" i="83"/>
  <c r="P15" i="83"/>
  <c r="P16" i="83"/>
  <c r="P17" i="83"/>
  <c r="P18" i="83"/>
  <c r="P19" i="83"/>
  <c r="P20" i="83"/>
  <c r="P21" i="83"/>
  <c r="P22" i="83"/>
  <c r="P23" i="83"/>
  <c r="P24" i="83"/>
  <c r="P25" i="83"/>
  <c r="P26" i="83"/>
  <c r="P27" i="83"/>
  <c r="P28" i="83"/>
  <c r="P29" i="83"/>
  <c r="P30" i="83"/>
  <c r="P31" i="83"/>
  <c r="P32" i="83"/>
  <c r="P33" i="83"/>
  <c r="P34" i="83"/>
  <c r="P35" i="83"/>
  <c r="P36" i="83"/>
  <c r="P37" i="83"/>
  <c r="P38" i="83"/>
  <c r="P39" i="83"/>
  <c r="P40" i="83"/>
  <c r="P42" i="83"/>
  <c r="P43" i="83"/>
  <c r="P44" i="83"/>
  <c r="P46" i="83"/>
  <c r="P50" i="83"/>
  <c r="P51" i="83"/>
  <c r="P52" i="83"/>
  <c r="P53" i="83"/>
  <c r="P54" i="83"/>
  <c r="P55" i="83"/>
  <c r="P56" i="83"/>
  <c r="P57" i="83"/>
  <c r="P58" i="83"/>
  <c r="P59" i="83"/>
  <c r="P60" i="83"/>
  <c r="P61" i="83"/>
  <c r="P62" i="83"/>
  <c r="P63" i="83"/>
  <c r="P64" i="83"/>
  <c r="P65" i="83"/>
  <c r="P66" i="83"/>
  <c r="P67" i="83"/>
  <c r="P68" i="83"/>
  <c r="P69" i="83"/>
  <c r="P70" i="83"/>
  <c r="P71" i="83"/>
  <c r="P72" i="83"/>
  <c r="P73" i="83"/>
  <c r="P74" i="83"/>
  <c r="P75" i="83"/>
  <c r="P76" i="83"/>
  <c r="P77" i="83"/>
  <c r="P78" i="83"/>
  <c r="P79" i="83"/>
  <c r="P80" i="83"/>
  <c r="P81" i="83"/>
  <c r="P82" i="83"/>
  <c r="P83" i="83"/>
  <c r="P84" i="83"/>
  <c r="P85" i="83"/>
  <c r="P86" i="83"/>
  <c r="P88" i="83"/>
  <c r="P89" i="83"/>
  <c r="P90" i="83"/>
  <c r="P91" i="83"/>
  <c r="P92" i="83"/>
  <c r="P93" i="83"/>
  <c r="P94" i="83"/>
  <c r="P95" i="83"/>
  <c r="P96" i="83"/>
  <c r="P97" i="83"/>
  <c r="P98" i="83"/>
  <c r="P100" i="83"/>
  <c r="P101" i="83"/>
  <c r="P102" i="83"/>
  <c r="P103" i="83"/>
  <c r="P104" i="83"/>
  <c r="P105" i="83"/>
  <c r="P106" i="83"/>
  <c r="P107" i="83"/>
  <c r="P108" i="83"/>
  <c r="P110" i="83"/>
  <c r="P111" i="83"/>
  <c r="P112" i="83"/>
  <c r="P113" i="83"/>
  <c r="P114" i="83"/>
  <c r="P115" i="83"/>
  <c r="P116" i="83"/>
  <c r="P117" i="83"/>
  <c r="P118" i="83"/>
  <c r="P119" i="83"/>
  <c r="P120" i="83"/>
  <c r="P121" i="83"/>
  <c r="P122" i="83"/>
  <c r="P123" i="83"/>
  <c r="P124" i="83"/>
  <c r="P125" i="83"/>
  <c r="P127" i="83"/>
  <c r="P128" i="83"/>
  <c r="P129" i="83"/>
  <c r="P130" i="83"/>
  <c r="P131" i="83"/>
  <c r="P132" i="83"/>
  <c r="P133" i="83"/>
  <c r="P134" i="83"/>
  <c r="P135" i="83"/>
  <c r="P136" i="83"/>
  <c r="P137" i="83"/>
  <c r="P138" i="83"/>
  <c r="P141" i="83"/>
  <c r="P142" i="83"/>
  <c r="P143" i="83"/>
  <c r="P144" i="83"/>
  <c r="P145" i="83"/>
  <c r="P146" i="83"/>
  <c r="P147" i="83"/>
  <c r="P148" i="83"/>
  <c r="P149" i="83"/>
  <c r="P150" i="83"/>
  <c r="P151" i="83"/>
  <c r="P152" i="83"/>
  <c r="P153" i="83"/>
  <c r="P154" i="83"/>
  <c r="P155" i="83"/>
  <c r="P156" i="83"/>
  <c r="P157" i="83"/>
  <c r="P158" i="83"/>
  <c r="P159" i="83"/>
  <c r="P160" i="83"/>
  <c r="P161" i="83"/>
  <c r="P162" i="83"/>
  <c r="P163" i="83"/>
  <c r="P164" i="83"/>
  <c r="P165" i="83"/>
  <c r="P166" i="83"/>
  <c r="P167" i="83"/>
  <c r="P168" i="83"/>
  <c r="P169" i="83"/>
  <c r="P170" i="83"/>
  <c r="P171" i="83"/>
  <c r="P172" i="83"/>
  <c r="P173" i="83"/>
  <c r="P174" i="83"/>
  <c r="P175" i="83"/>
  <c r="P176" i="83"/>
  <c r="P179" i="83"/>
  <c r="P180" i="83"/>
  <c r="P181" i="83"/>
  <c r="P182" i="83"/>
  <c r="P183" i="83"/>
  <c r="P184" i="83"/>
  <c r="P185" i="83"/>
  <c r="P186" i="83"/>
  <c r="P187" i="83"/>
  <c r="P188" i="83"/>
  <c r="P189" i="83"/>
  <c r="P190" i="83"/>
  <c r="P191" i="83"/>
  <c r="P192" i="83"/>
  <c r="P193" i="83"/>
  <c r="P194" i="83"/>
  <c r="P195" i="83"/>
  <c r="P196" i="83"/>
  <c r="P197" i="83"/>
  <c r="P198" i="83"/>
  <c r="P199" i="83"/>
  <c r="P200" i="83"/>
  <c r="P201" i="83"/>
  <c r="P202" i="83"/>
  <c r="P203" i="83"/>
  <c r="P204" i="83"/>
  <c r="P205" i="83"/>
  <c r="P206" i="83"/>
  <c r="P207" i="83"/>
  <c r="P208" i="83"/>
  <c r="P209" i="83"/>
  <c r="P210" i="83"/>
  <c r="P211" i="83"/>
  <c r="P212" i="83"/>
  <c r="P213" i="83"/>
  <c r="P214" i="83"/>
  <c r="P215" i="83"/>
  <c r="P216" i="83"/>
  <c r="P217" i="83"/>
  <c r="P218" i="83"/>
  <c r="P219" i="83"/>
  <c r="P220" i="83"/>
  <c r="P221" i="83"/>
  <c r="P222" i="83"/>
  <c r="P223" i="83"/>
  <c r="P224" i="83"/>
  <c r="P41" i="83"/>
  <c r="P47" i="83"/>
  <c r="P48" i="83"/>
  <c r="P49" i="83"/>
  <c r="P126" i="83"/>
  <c r="P178" i="83"/>
  <c r="P99" i="83"/>
  <c r="P139" i="83"/>
  <c r="P140" i="83"/>
  <c r="P45" i="83"/>
  <c r="P87" i="83"/>
  <c r="P6" i="84"/>
  <c r="P7" i="84"/>
  <c r="P8" i="84"/>
  <c r="P9" i="84"/>
  <c r="P10" i="84"/>
  <c r="P11" i="84"/>
  <c r="P12" i="84"/>
  <c r="P13" i="84"/>
  <c r="P14" i="84"/>
  <c r="P15" i="84"/>
  <c r="P16" i="84"/>
  <c r="P17" i="84"/>
  <c r="P18" i="84"/>
  <c r="P19" i="84"/>
  <c r="P20" i="84"/>
  <c r="P21" i="84"/>
  <c r="P22" i="84"/>
  <c r="P23" i="84"/>
  <c r="P24" i="84"/>
  <c r="P25" i="84"/>
  <c r="P26" i="84"/>
  <c r="P27" i="84"/>
  <c r="P28" i="84"/>
  <c r="P29" i="84"/>
  <c r="P30" i="84"/>
  <c r="P31" i="84"/>
  <c r="P32" i="84"/>
  <c r="P33" i="84"/>
  <c r="P34" i="84"/>
  <c r="P35" i="84"/>
  <c r="P36" i="84"/>
  <c r="P37" i="84"/>
  <c r="P38" i="84"/>
  <c r="P39" i="84"/>
  <c r="P40" i="84"/>
  <c r="P42" i="84"/>
  <c r="P43" i="84"/>
  <c r="P44" i="84"/>
  <c r="P46" i="84"/>
  <c r="P50" i="84"/>
  <c r="P51" i="84"/>
  <c r="P52" i="84"/>
  <c r="P53" i="84"/>
  <c r="P54" i="84"/>
  <c r="P55" i="84"/>
  <c r="P56" i="84"/>
  <c r="P57" i="84"/>
  <c r="P58" i="84"/>
  <c r="P59" i="84"/>
  <c r="P60" i="84"/>
  <c r="P61" i="84"/>
  <c r="P62" i="84"/>
  <c r="P63" i="84"/>
  <c r="P64" i="84"/>
  <c r="P65" i="84"/>
  <c r="P66" i="84"/>
  <c r="P67" i="84"/>
  <c r="P68" i="84"/>
  <c r="P69" i="84"/>
  <c r="P70" i="84"/>
  <c r="P71" i="84"/>
  <c r="P72" i="84"/>
  <c r="P73" i="84"/>
  <c r="P74" i="84"/>
  <c r="P75" i="84"/>
  <c r="P76" i="84"/>
  <c r="P77" i="84"/>
  <c r="P78" i="84"/>
  <c r="P79" i="84"/>
  <c r="P80" i="84"/>
  <c r="P81" i="84"/>
  <c r="P82" i="84"/>
  <c r="P83" i="84"/>
  <c r="P84" i="84"/>
  <c r="P85" i="84"/>
  <c r="P86" i="84"/>
  <c r="P88" i="84"/>
  <c r="P89" i="84"/>
  <c r="P90" i="84"/>
  <c r="P91" i="84"/>
  <c r="P92" i="84"/>
  <c r="P93" i="84"/>
  <c r="P94" i="84"/>
  <c r="P95" i="84"/>
  <c r="P96" i="84"/>
  <c r="P97" i="84"/>
  <c r="P98" i="84"/>
  <c r="P100" i="84"/>
  <c r="P101" i="84"/>
  <c r="P102" i="84"/>
  <c r="P103" i="84"/>
  <c r="P104" i="84"/>
  <c r="P105" i="84"/>
  <c r="P106" i="84"/>
  <c r="P107" i="84"/>
  <c r="P108" i="84"/>
  <c r="P110" i="84"/>
  <c r="P111" i="84"/>
  <c r="P112" i="84"/>
  <c r="P113" i="84"/>
  <c r="P114" i="84"/>
  <c r="P115" i="84"/>
  <c r="P116" i="84"/>
  <c r="P117" i="84"/>
  <c r="P118" i="84"/>
  <c r="P119" i="84"/>
  <c r="P120" i="84"/>
  <c r="P121" i="84"/>
  <c r="P122" i="84"/>
  <c r="P123" i="84"/>
  <c r="P124" i="84"/>
  <c r="P125" i="84"/>
  <c r="P127" i="84"/>
  <c r="P128" i="84"/>
  <c r="P129" i="84"/>
  <c r="P130" i="84"/>
  <c r="P131" i="84"/>
  <c r="P132" i="84"/>
  <c r="P133" i="84"/>
  <c r="P134" i="84"/>
  <c r="P135" i="84"/>
  <c r="P136" i="84"/>
  <c r="P137" i="84"/>
  <c r="P138" i="84"/>
  <c r="P141" i="84"/>
  <c r="P142" i="84"/>
  <c r="P143" i="84"/>
  <c r="P144" i="84"/>
  <c r="P145" i="84"/>
  <c r="P146" i="84"/>
  <c r="P147" i="84"/>
  <c r="P148" i="84"/>
  <c r="P149" i="84"/>
  <c r="P150" i="84"/>
  <c r="P151" i="84"/>
  <c r="P152" i="84"/>
  <c r="P153" i="84"/>
  <c r="P154" i="84"/>
  <c r="P155" i="84"/>
  <c r="P156" i="84"/>
  <c r="P157" i="84"/>
  <c r="P158" i="84"/>
  <c r="P159" i="84"/>
  <c r="P160" i="84"/>
  <c r="P161" i="84"/>
  <c r="P162" i="84"/>
  <c r="P163" i="84"/>
  <c r="P164" i="84"/>
  <c r="P165" i="84"/>
  <c r="P166" i="84"/>
  <c r="P167" i="84"/>
  <c r="P168" i="84"/>
  <c r="P169" i="84"/>
  <c r="P170" i="84"/>
  <c r="P171" i="84"/>
  <c r="P172" i="84"/>
  <c r="P173" i="84"/>
  <c r="P174" i="84"/>
  <c r="P175" i="84"/>
  <c r="P176" i="84"/>
  <c r="P179" i="84"/>
  <c r="P180" i="84"/>
  <c r="P181" i="84"/>
  <c r="P182" i="84"/>
  <c r="P183" i="84"/>
  <c r="P184" i="84"/>
  <c r="P185" i="84"/>
  <c r="P186" i="84"/>
  <c r="P187" i="84"/>
  <c r="P188" i="84"/>
  <c r="P189" i="84"/>
  <c r="P190" i="84"/>
  <c r="P191" i="84"/>
  <c r="P192" i="84"/>
  <c r="P193" i="84"/>
  <c r="P194" i="84"/>
  <c r="P195" i="84"/>
  <c r="P196" i="84"/>
  <c r="P197" i="84"/>
  <c r="P198" i="84"/>
  <c r="P199" i="84"/>
  <c r="P200" i="84"/>
  <c r="P201" i="84"/>
  <c r="P202" i="84"/>
  <c r="P203" i="84"/>
  <c r="P204" i="84"/>
  <c r="P205" i="84"/>
  <c r="P206" i="84"/>
  <c r="P207" i="84"/>
  <c r="P208" i="84"/>
  <c r="P209" i="84"/>
  <c r="P210" i="84"/>
  <c r="P211" i="84"/>
  <c r="P212" i="84"/>
  <c r="P213" i="84"/>
  <c r="P214" i="84"/>
  <c r="P215" i="84"/>
  <c r="P216" i="84"/>
  <c r="P217" i="84"/>
  <c r="P218" i="84"/>
  <c r="P219" i="84"/>
  <c r="P220" i="84"/>
  <c r="P221" i="84"/>
  <c r="P222" i="84"/>
  <c r="P223" i="84"/>
  <c r="P224" i="84"/>
  <c r="P41" i="84"/>
  <c r="P47" i="84"/>
  <c r="P48" i="84"/>
  <c r="P49" i="84"/>
  <c r="P126" i="84"/>
  <c r="P178" i="84"/>
  <c r="P99" i="84"/>
  <c r="P139" i="84"/>
  <c r="P140" i="84"/>
  <c r="P45" i="84"/>
  <c r="P87" i="84"/>
  <c r="P6" i="85"/>
  <c r="P7" i="85"/>
  <c r="P8" i="85"/>
  <c r="P9" i="85"/>
  <c r="P10" i="85"/>
  <c r="P11" i="85"/>
  <c r="P12" i="85"/>
  <c r="P13" i="85"/>
  <c r="P14" i="85"/>
  <c r="P15" i="85"/>
  <c r="P16" i="85"/>
  <c r="P17" i="85"/>
  <c r="P18" i="85"/>
  <c r="P19" i="85"/>
  <c r="P20" i="85"/>
  <c r="P21" i="85"/>
  <c r="P22" i="85"/>
  <c r="P23" i="85"/>
  <c r="P24" i="85"/>
  <c r="P25" i="85"/>
  <c r="P26" i="85"/>
  <c r="P27" i="85"/>
  <c r="P28" i="85"/>
  <c r="P29" i="85"/>
  <c r="P30" i="85"/>
  <c r="P31" i="85"/>
  <c r="P32" i="85"/>
  <c r="P33" i="85"/>
  <c r="P34" i="85"/>
  <c r="P35" i="85"/>
  <c r="P36" i="85"/>
  <c r="P37" i="85"/>
  <c r="P38" i="85"/>
  <c r="P39" i="85"/>
  <c r="P40" i="85"/>
  <c r="P42" i="85"/>
  <c r="P43" i="85"/>
  <c r="P44" i="85"/>
  <c r="P46" i="85"/>
  <c r="P50" i="85"/>
  <c r="P51" i="85"/>
  <c r="P52" i="85"/>
  <c r="P53" i="85"/>
  <c r="P54" i="85"/>
  <c r="P55" i="85"/>
  <c r="P56" i="85"/>
  <c r="P57" i="85"/>
  <c r="P58" i="85"/>
  <c r="P59" i="85"/>
  <c r="P60" i="85"/>
  <c r="P61" i="85"/>
  <c r="P62" i="85"/>
  <c r="P63" i="85"/>
  <c r="P64" i="85"/>
  <c r="P65" i="85"/>
  <c r="P66" i="85"/>
  <c r="P67" i="85"/>
  <c r="P68" i="85"/>
  <c r="P69" i="85"/>
  <c r="P70" i="85"/>
  <c r="P71" i="85"/>
  <c r="P72" i="85"/>
  <c r="P73" i="85"/>
  <c r="P74" i="85"/>
  <c r="P75" i="85"/>
  <c r="P76" i="85"/>
  <c r="P77" i="85"/>
  <c r="P78" i="85"/>
  <c r="P79" i="85"/>
  <c r="P80" i="85"/>
  <c r="P81" i="85"/>
  <c r="P82" i="85"/>
  <c r="P83" i="85"/>
  <c r="P84" i="85"/>
  <c r="P85" i="85"/>
  <c r="P86" i="85"/>
  <c r="P88" i="85"/>
  <c r="P89" i="85"/>
  <c r="P90" i="85"/>
  <c r="P91" i="85"/>
  <c r="P92" i="85"/>
  <c r="P93" i="85"/>
  <c r="P94" i="85"/>
  <c r="P95" i="85"/>
  <c r="P96" i="85"/>
  <c r="P97" i="85"/>
  <c r="P98" i="85"/>
  <c r="P100" i="85"/>
  <c r="P101" i="85"/>
  <c r="P102" i="85"/>
  <c r="P103" i="85"/>
  <c r="P104" i="85"/>
  <c r="P105" i="85"/>
  <c r="P106" i="85"/>
  <c r="P107" i="85"/>
  <c r="P108" i="85"/>
  <c r="P110" i="85"/>
  <c r="P111" i="85"/>
  <c r="P112" i="85"/>
  <c r="P113" i="85"/>
  <c r="P114" i="85"/>
  <c r="P115" i="85"/>
  <c r="P116" i="85"/>
  <c r="P117" i="85"/>
  <c r="P118" i="85"/>
  <c r="P119" i="85"/>
  <c r="P120" i="85"/>
  <c r="P121" i="85"/>
  <c r="P122" i="85"/>
  <c r="P123" i="85"/>
  <c r="P124" i="85"/>
  <c r="P125" i="85"/>
  <c r="P127" i="85"/>
  <c r="P128" i="85"/>
  <c r="P129" i="85"/>
  <c r="P130" i="85"/>
  <c r="P131" i="85"/>
  <c r="P132" i="85"/>
  <c r="P133" i="85"/>
  <c r="P134" i="85"/>
  <c r="P135" i="85"/>
  <c r="P136" i="85"/>
  <c r="P137" i="85"/>
  <c r="P138" i="85"/>
  <c r="P141" i="85"/>
  <c r="P142" i="85"/>
  <c r="P143" i="85"/>
  <c r="P144" i="85"/>
  <c r="P145" i="85"/>
  <c r="P146" i="85"/>
  <c r="P147" i="85"/>
  <c r="P148" i="85"/>
  <c r="P149" i="85"/>
  <c r="P150" i="85"/>
  <c r="P151" i="85"/>
  <c r="P152" i="85"/>
  <c r="P153" i="85"/>
  <c r="P154" i="85"/>
  <c r="P155" i="85"/>
  <c r="P156" i="85"/>
  <c r="P157" i="85"/>
  <c r="P158" i="85"/>
  <c r="P159" i="85"/>
  <c r="P160" i="85"/>
  <c r="P161" i="85"/>
  <c r="P162" i="85"/>
  <c r="P163" i="85"/>
  <c r="P164" i="85"/>
  <c r="P165" i="85"/>
  <c r="P166" i="85"/>
  <c r="P167" i="85"/>
  <c r="P168" i="85"/>
  <c r="P169" i="85"/>
  <c r="P170" i="85"/>
  <c r="P171" i="85"/>
  <c r="P172" i="85"/>
  <c r="P173" i="85"/>
  <c r="P174" i="85"/>
  <c r="P175" i="85"/>
  <c r="P176" i="85"/>
  <c r="P179" i="85"/>
  <c r="P180" i="85"/>
  <c r="P181" i="85"/>
  <c r="P182" i="85"/>
  <c r="P183" i="85"/>
  <c r="P184" i="85"/>
  <c r="P185" i="85"/>
  <c r="P186" i="85"/>
  <c r="P187" i="85"/>
  <c r="P188" i="85"/>
  <c r="P189" i="85"/>
  <c r="P190" i="85"/>
  <c r="P191" i="85"/>
  <c r="P192" i="85"/>
  <c r="P193" i="85"/>
  <c r="P194" i="85"/>
  <c r="P195" i="85"/>
  <c r="P196" i="85"/>
  <c r="P197" i="85"/>
  <c r="P198" i="85"/>
  <c r="P199" i="85"/>
  <c r="P200" i="85"/>
  <c r="P201" i="85"/>
  <c r="P202" i="85"/>
  <c r="P203" i="85"/>
  <c r="P204" i="85"/>
  <c r="P205" i="85"/>
  <c r="P206" i="85"/>
  <c r="P207" i="85"/>
  <c r="P208" i="85"/>
  <c r="P209" i="85"/>
  <c r="P210" i="85"/>
  <c r="P211" i="85"/>
  <c r="P212" i="85"/>
  <c r="P213" i="85"/>
  <c r="P214" i="85"/>
  <c r="P215" i="85"/>
  <c r="P216" i="85"/>
  <c r="P217" i="85"/>
  <c r="P218" i="85"/>
  <c r="P219" i="85"/>
  <c r="P220" i="85"/>
  <c r="P221" i="85"/>
  <c r="P222" i="85"/>
  <c r="P223" i="85"/>
  <c r="P224" i="85"/>
  <c r="P41" i="85"/>
  <c r="P47" i="85"/>
  <c r="P48" i="85"/>
  <c r="P49" i="85"/>
  <c r="P126" i="85"/>
  <c r="P178" i="85"/>
  <c r="P99" i="85"/>
  <c r="P139" i="85"/>
  <c r="P140" i="85"/>
  <c r="P45" i="85"/>
  <c r="P87" i="85"/>
  <c r="P6" i="86"/>
  <c r="P7" i="86"/>
  <c r="P8" i="86"/>
  <c r="P9" i="86"/>
  <c r="P10" i="86"/>
  <c r="P11" i="86"/>
  <c r="P12" i="86"/>
  <c r="P13" i="86"/>
  <c r="P14" i="86"/>
  <c r="P15" i="86"/>
  <c r="P16" i="86"/>
  <c r="P17" i="86"/>
  <c r="P18" i="86"/>
  <c r="P19" i="86"/>
  <c r="P20" i="86"/>
  <c r="P21" i="86"/>
  <c r="P22" i="86"/>
  <c r="P23" i="86"/>
  <c r="P24" i="86"/>
  <c r="P25" i="86"/>
  <c r="P26" i="86"/>
  <c r="P27" i="86"/>
  <c r="P28" i="86"/>
  <c r="P29" i="86"/>
  <c r="P30" i="86"/>
  <c r="P31" i="86"/>
  <c r="P32" i="86"/>
  <c r="P33" i="86"/>
  <c r="P34" i="86"/>
  <c r="P35" i="86"/>
  <c r="P36" i="86"/>
  <c r="P37" i="86"/>
  <c r="P38" i="86"/>
  <c r="P39" i="86"/>
  <c r="P40" i="86"/>
  <c r="P42" i="86"/>
  <c r="P43" i="86"/>
  <c r="P44" i="86"/>
  <c r="P46" i="86"/>
  <c r="P50" i="86"/>
  <c r="P51" i="86"/>
  <c r="P52" i="86"/>
  <c r="P53" i="86"/>
  <c r="P54" i="86"/>
  <c r="P55" i="86"/>
  <c r="P56" i="86"/>
  <c r="P57" i="86"/>
  <c r="P58" i="86"/>
  <c r="P59" i="86"/>
  <c r="P60" i="86"/>
  <c r="P61" i="86"/>
  <c r="P62" i="86"/>
  <c r="P63" i="86"/>
  <c r="P64" i="86"/>
  <c r="P65" i="86"/>
  <c r="P66" i="86"/>
  <c r="P67" i="86"/>
  <c r="P68" i="86"/>
  <c r="P69" i="86"/>
  <c r="P70" i="86"/>
  <c r="P71" i="86"/>
  <c r="P72" i="86"/>
  <c r="P73" i="86"/>
  <c r="P74" i="86"/>
  <c r="P75" i="86"/>
  <c r="P76" i="86"/>
  <c r="P77" i="86"/>
  <c r="P78" i="86"/>
  <c r="P79" i="86"/>
  <c r="P80" i="86"/>
  <c r="P81" i="86"/>
  <c r="P82" i="86"/>
  <c r="P83" i="86"/>
  <c r="P84" i="86"/>
  <c r="P85" i="86"/>
  <c r="P86" i="86"/>
  <c r="P88" i="86"/>
  <c r="P89" i="86"/>
  <c r="P90" i="86"/>
  <c r="P91" i="86"/>
  <c r="P92" i="86"/>
  <c r="P93" i="86"/>
  <c r="P94" i="86"/>
  <c r="P95" i="86"/>
  <c r="P96" i="86"/>
  <c r="P97" i="86"/>
  <c r="P98" i="86"/>
  <c r="P100" i="86"/>
  <c r="P101" i="86"/>
  <c r="P102" i="86"/>
  <c r="P103" i="86"/>
  <c r="P104" i="86"/>
  <c r="P105" i="86"/>
  <c r="P106" i="86"/>
  <c r="P107" i="86"/>
  <c r="P108" i="86"/>
  <c r="P110" i="86"/>
  <c r="P111" i="86"/>
  <c r="P112" i="86"/>
  <c r="P113" i="86"/>
  <c r="P114" i="86"/>
  <c r="P115" i="86"/>
  <c r="P116" i="86"/>
  <c r="P117" i="86"/>
  <c r="P118" i="86"/>
  <c r="P119" i="86"/>
  <c r="P120" i="86"/>
  <c r="P121" i="86"/>
  <c r="P122" i="86"/>
  <c r="P123" i="86"/>
  <c r="P124" i="86"/>
  <c r="P125" i="86"/>
  <c r="P127" i="86"/>
  <c r="P128" i="86"/>
  <c r="P129" i="86"/>
  <c r="P130" i="86"/>
  <c r="P131" i="86"/>
  <c r="P132" i="86"/>
  <c r="P133" i="86"/>
  <c r="P134" i="86"/>
  <c r="P135" i="86"/>
  <c r="P136" i="86"/>
  <c r="P137" i="86"/>
  <c r="P138" i="86"/>
  <c r="P141" i="86"/>
  <c r="P142" i="86"/>
  <c r="P143" i="86"/>
  <c r="P144" i="86"/>
  <c r="P145" i="86"/>
  <c r="P146" i="86"/>
  <c r="P147" i="86"/>
  <c r="P148" i="86"/>
  <c r="P149" i="86"/>
  <c r="P150" i="86"/>
  <c r="P151" i="86"/>
  <c r="P152" i="86"/>
  <c r="P153" i="86"/>
  <c r="P154" i="86"/>
  <c r="P155" i="86"/>
  <c r="P156" i="86"/>
  <c r="P157" i="86"/>
  <c r="P158" i="86"/>
  <c r="P159" i="86"/>
  <c r="P160" i="86"/>
  <c r="P161" i="86"/>
  <c r="P162" i="86"/>
  <c r="P163" i="86"/>
  <c r="P164" i="86"/>
  <c r="P165" i="86"/>
  <c r="P166" i="86"/>
  <c r="P167" i="86"/>
  <c r="P168" i="86"/>
  <c r="P169" i="86"/>
  <c r="P170" i="86"/>
  <c r="P171" i="86"/>
  <c r="P172" i="86"/>
  <c r="P173" i="86"/>
  <c r="P174" i="86"/>
  <c r="P175" i="86"/>
  <c r="P176" i="86"/>
  <c r="P179" i="86"/>
  <c r="P180" i="86"/>
  <c r="P181" i="86"/>
  <c r="P182" i="86"/>
  <c r="P183" i="86"/>
  <c r="P184" i="86"/>
  <c r="P185" i="86"/>
  <c r="P186" i="86"/>
  <c r="P187" i="86"/>
  <c r="P188" i="86"/>
  <c r="P189" i="86"/>
  <c r="P190" i="86"/>
  <c r="P191" i="86"/>
  <c r="P192" i="86"/>
  <c r="P193" i="86"/>
  <c r="P194" i="86"/>
  <c r="P195" i="86"/>
  <c r="P196" i="86"/>
  <c r="P197" i="86"/>
  <c r="P198" i="86"/>
  <c r="P199" i="86"/>
  <c r="P200" i="86"/>
  <c r="P201" i="86"/>
  <c r="P202" i="86"/>
  <c r="P203" i="86"/>
  <c r="P204" i="86"/>
  <c r="P205" i="86"/>
  <c r="P206" i="86"/>
  <c r="P207" i="86"/>
  <c r="P208" i="86"/>
  <c r="P209" i="86"/>
  <c r="P210" i="86"/>
  <c r="P211" i="86"/>
  <c r="P212" i="86"/>
  <c r="P213" i="86"/>
  <c r="P214" i="86"/>
  <c r="P215" i="86"/>
  <c r="P216" i="86"/>
  <c r="P217" i="86"/>
  <c r="P218" i="86"/>
  <c r="P219" i="86"/>
  <c r="P220" i="86"/>
  <c r="P221" i="86"/>
  <c r="P222" i="86"/>
  <c r="P223" i="86"/>
  <c r="P224" i="86"/>
  <c r="P41" i="86"/>
  <c r="P47" i="86"/>
  <c r="P48" i="86"/>
  <c r="P49" i="86"/>
  <c r="P126" i="86"/>
  <c r="P178" i="86"/>
  <c r="P99" i="86"/>
  <c r="P139" i="86"/>
  <c r="P140" i="86"/>
  <c r="P45" i="86"/>
  <c r="P87" i="86"/>
  <c r="P6" i="87"/>
  <c r="P7" i="87"/>
  <c r="P8" i="87"/>
  <c r="P9" i="87"/>
  <c r="P10" i="87"/>
  <c r="P11" i="87"/>
  <c r="P12" i="87"/>
  <c r="P13" i="87"/>
  <c r="P14" i="87"/>
  <c r="P15" i="87"/>
  <c r="P16" i="87"/>
  <c r="P17" i="87"/>
  <c r="P18" i="87"/>
  <c r="P19" i="87"/>
  <c r="P20" i="87"/>
  <c r="P21" i="87"/>
  <c r="P22" i="87"/>
  <c r="P23" i="87"/>
  <c r="P24" i="87"/>
  <c r="P25" i="87"/>
  <c r="P26" i="87"/>
  <c r="P27" i="87"/>
  <c r="P28" i="87"/>
  <c r="P29" i="87"/>
  <c r="P30" i="87"/>
  <c r="P31" i="87"/>
  <c r="P32" i="87"/>
  <c r="P33" i="87"/>
  <c r="P34" i="87"/>
  <c r="P35" i="87"/>
  <c r="P36" i="87"/>
  <c r="P37" i="87"/>
  <c r="P38" i="87"/>
  <c r="P39" i="87"/>
  <c r="P40" i="87"/>
  <c r="P42" i="87"/>
  <c r="P43" i="87"/>
  <c r="P44" i="87"/>
  <c r="P46" i="87"/>
  <c r="P50" i="87"/>
  <c r="P51" i="87"/>
  <c r="P52" i="87"/>
  <c r="P53" i="87"/>
  <c r="P54" i="87"/>
  <c r="P55" i="87"/>
  <c r="P56" i="87"/>
  <c r="P57" i="87"/>
  <c r="P58" i="87"/>
  <c r="P59" i="87"/>
  <c r="P60" i="87"/>
  <c r="P61" i="87"/>
  <c r="P62" i="87"/>
  <c r="P63" i="87"/>
  <c r="P64" i="87"/>
  <c r="P65" i="87"/>
  <c r="P66" i="87"/>
  <c r="P67" i="87"/>
  <c r="P68" i="87"/>
  <c r="P69" i="87"/>
  <c r="P70" i="87"/>
  <c r="P71" i="87"/>
  <c r="P72" i="87"/>
  <c r="P73" i="87"/>
  <c r="P74" i="87"/>
  <c r="P75" i="87"/>
  <c r="P76" i="87"/>
  <c r="P77" i="87"/>
  <c r="P78" i="87"/>
  <c r="P79" i="87"/>
  <c r="P80" i="87"/>
  <c r="P81" i="87"/>
  <c r="P82" i="87"/>
  <c r="P83" i="87"/>
  <c r="P84" i="87"/>
  <c r="P85" i="87"/>
  <c r="P86" i="87"/>
  <c r="P88" i="87"/>
  <c r="P89" i="87"/>
  <c r="P90" i="87"/>
  <c r="P91" i="87"/>
  <c r="P92" i="87"/>
  <c r="P93" i="87"/>
  <c r="P94" i="87"/>
  <c r="P95" i="87"/>
  <c r="P96" i="87"/>
  <c r="P97" i="87"/>
  <c r="P98" i="87"/>
  <c r="P100" i="87"/>
  <c r="P101" i="87"/>
  <c r="P102" i="87"/>
  <c r="P103" i="87"/>
  <c r="P104" i="87"/>
  <c r="P105" i="87"/>
  <c r="P106" i="87"/>
  <c r="P107" i="87"/>
  <c r="P108" i="87"/>
  <c r="P110" i="87"/>
  <c r="P111" i="87"/>
  <c r="P112" i="87"/>
  <c r="P113" i="87"/>
  <c r="P114" i="87"/>
  <c r="P115" i="87"/>
  <c r="P116" i="87"/>
  <c r="P117" i="87"/>
  <c r="P118" i="87"/>
  <c r="P119" i="87"/>
  <c r="P120" i="87"/>
  <c r="P121" i="87"/>
  <c r="P122" i="87"/>
  <c r="P123" i="87"/>
  <c r="P124" i="87"/>
  <c r="P125" i="87"/>
  <c r="P127" i="87"/>
  <c r="P128" i="87"/>
  <c r="P129" i="87"/>
  <c r="P130" i="87"/>
  <c r="P131" i="87"/>
  <c r="P132" i="87"/>
  <c r="P133" i="87"/>
  <c r="P134" i="87"/>
  <c r="P135" i="87"/>
  <c r="P136" i="87"/>
  <c r="P137" i="87"/>
  <c r="P138" i="87"/>
  <c r="P141" i="87"/>
  <c r="P142" i="87"/>
  <c r="P143" i="87"/>
  <c r="P144" i="87"/>
  <c r="P145" i="87"/>
  <c r="P146" i="87"/>
  <c r="P147" i="87"/>
  <c r="P148" i="87"/>
  <c r="P149" i="87"/>
  <c r="P150" i="87"/>
  <c r="P151" i="87"/>
  <c r="P152" i="87"/>
  <c r="P153" i="87"/>
  <c r="P154" i="87"/>
  <c r="P155" i="87"/>
  <c r="P156" i="87"/>
  <c r="P157" i="87"/>
  <c r="P158" i="87"/>
  <c r="P159" i="87"/>
  <c r="P160" i="87"/>
  <c r="P161" i="87"/>
  <c r="P162" i="87"/>
  <c r="P163" i="87"/>
  <c r="P164" i="87"/>
  <c r="P165" i="87"/>
  <c r="P166" i="87"/>
  <c r="P167" i="87"/>
  <c r="P168" i="87"/>
  <c r="P169" i="87"/>
  <c r="P170" i="87"/>
  <c r="P171" i="87"/>
  <c r="P172" i="87"/>
  <c r="P173" i="87"/>
  <c r="P174" i="87"/>
  <c r="P175" i="87"/>
  <c r="P176" i="87"/>
  <c r="P179" i="87"/>
  <c r="P180" i="87"/>
  <c r="P181" i="87"/>
  <c r="P182" i="87"/>
  <c r="P183" i="87"/>
  <c r="P184" i="87"/>
  <c r="P185" i="87"/>
  <c r="P186" i="87"/>
  <c r="P187" i="87"/>
  <c r="P188" i="87"/>
  <c r="P189" i="87"/>
  <c r="P190" i="87"/>
  <c r="P191" i="87"/>
  <c r="P192" i="87"/>
  <c r="P193" i="87"/>
  <c r="P194" i="87"/>
  <c r="P195" i="87"/>
  <c r="P196" i="87"/>
  <c r="P197" i="87"/>
  <c r="P198" i="87"/>
  <c r="P199" i="87"/>
  <c r="P200" i="87"/>
  <c r="P201" i="87"/>
  <c r="P202" i="87"/>
  <c r="P203" i="87"/>
  <c r="P204" i="87"/>
  <c r="P205" i="87"/>
  <c r="P206" i="87"/>
  <c r="P207" i="87"/>
  <c r="P208" i="87"/>
  <c r="P209" i="87"/>
  <c r="P210" i="87"/>
  <c r="P211" i="87"/>
  <c r="P212" i="87"/>
  <c r="P213" i="87"/>
  <c r="P214" i="87"/>
  <c r="P215" i="87"/>
  <c r="P216" i="87"/>
  <c r="P217" i="87"/>
  <c r="P218" i="87"/>
  <c r="P219" i="87"/>
  <c r="P220" i="87"/>
  <c r="P221" i="87"/>
  <c r="P222" i="87"/>
  <c r="P223" i="87"/>
  <c r="P224" i="87"/>
  <c r="P41" i="87"/>
  <c r="P47" i="87"/>
  <c r="P48" i="87"/>
  <c r="P49" i="87"/>
  <c r="P126" i="87"/>
  <c r="P178" i="87"/>
  <c r="P99" i="87"/>
  <c r="P139" i="87"/>
  <c r="P140" i="87"/>
  <c r="P45" i="87"/>
  <c r="P87" i="87"/>
  <c r="P6" i="88"/>
  <c r="P7" i="88"/>
  <c r="P8" i="88"/>
  <c r="P9" i="88"/>
  <c r="P10" i="88"/>
  <c r="P11" i="88"/>
  <c r="P12" i="88"/>
  <c r="P13" i="88"/>
  <c r="P14" i="88"/>
  <c r="P15" i="88"/>
  <c r="P16" i="88"/>
  <c r="P17" i="88"/>
  <c r="P18" i="88"/>
  <c r="P19" i="88"/>
  <c r="P20" i="88"/>
  <c r="P21" i="88"/>
  <c r="P22" i="88"/>
  <c r="P23" i="88"/>
  <c r="P24" i="88"/>
  <c r="P25" i="88"/>
  <c r="P26" i="88"/>
  <c r="P27" i="88"/>
  <c r="P28" i="88"/>
  <c r="P29" i="88"/>
  <c r="P30" i="88"/>
  <c r="P31" i="88"/>
  <c r="P32" i="88"/>
  <c r="P33" i="88"/>
  <c r="P34" i="88"/>
  <c r="P35" i="88"/>
  <c r="P36" i="88"/>
  <c r="P37" i="88"/>
  <c r="P38" i="88"/>
  <c r="P39" i="88"/>
  <c r="P40" i="88"/>
  <c r="P42" i="88"/>
  <c r="P43" i="88"/>
  <c r="P44" i="88"/>
  <c r="P46" i="88"/>
  <c r="P50" i="88"/>
  <c r="P51" i="88"/>
  <c r="P52" i="88"/>
  <c r="P53" i="88"/>
  <c r="P54" i="88"/>
  <c r="P55" i="88"/>
  <c r="P56" i="88"/>
  <c r="P57" i="88"/>
  <c r="P58" i="88"/>
  <c r="P59" i="88"/>
  <c r="P60" i="88"/>
  <c r="P61" i="88"/>
  <c r="P62" i="88"/>
  <c r="P63" i="88"/>
  <c r="P64" i="88"/>
  <c r="P65" i="88"/>
  <c r="P66" i="88"/>
  <c r="P67" i="88"/>
  <c r="P68" i="88"/>
  <c r="P69" i="88"/>
  <c r="P70" i="88"/>
  <c r="P71" i="88"/>
  <c r="P72" i="88"/>
  <c r="P73" i="88"/>
  <c r="P74" i="88"/>
  <c r="P75" i="88"/>
  <c r="P76" i="88"/>
  <c r="P77" i="88"/>
  <c r="P78" i="88"/>
  <c r="P79" i="88"/>
  <c r="P80" i="88"/>
  <c r="P81" i="88"/>
  <c r="P82" i="88"/>
  <c r="P83" i="88"/>
  <c r="P84" i="88"/>
  <c r="P85" i="88"/>
  <c r="P86" i="88"/>
  <c r="P88" i="88"/>
  <c r="P89" i="88"/>
  <c r="P90" i="88"/>
  <c r="P91" i="88"/>
  <c r="P92" i="88"/>
  <c r="P93" i="88"/>
  <c r="P94" i="88"/>
  <c r="P95" i="88"/>
  <c r="P96" i="88"/>
  <c r="P97" i="88"/>
  <c r="P98" i="88"/>
  <c r="P100" i="88"/>
  <c r="P101" i="88"/>
  <c r="P102" i="88"/>
  <c r="P103" i="88"/>
  <c r="P104" i="88"/>
  <c r="P105" i="88"/>
  <c r="P106" i="88"/>
  <c r="P107" i="88"/>
  <c r="P108" i="88"/>
  <c r="P110" i="88"/>
  <c r="P111" i="88"/>
  <c r="P112" i="88"/>
  <c r="P113" i="88"/>
  <c r="P114" i="88"/>
  <c r="P115" i="88"/>
  <c r="P116" i="88"/>
  <c r="P117" i="88"/>
  <c r="P118" i="88"/>
  <c r="P119" i="88"/>
  <c r="P120" i="88"/>
  <c r="P121" i="88"/>
  <c r="P122" i="88"/>
  <c r="P123" i="88"/>
  <c r="P124" i="88"/>
  <c r="P125" i="88"/>
  <c r="P127" i="88"/>
  <c r="P128" i="88"/>
  <c r="P129" i="88"/>
  <c r="P130" i="88"/>
  <c r="P131" i="88"/>
  <c r="P132" i="88"/>
  <c r="P133" i="88"/>
  <c r="P134" i="88"/>
  <c r="P135" i="88"/>
  <c r="P136" i="88"/>
  <c r="P137" i="88"/>
  <c r="P138" i="88"/>
  <c r="P141" i="88"/>
  <c r="P142" i="88"/>
  <c r="P143" i="88"/>
  <c r="P144" i="88"/>
  <c r="P145" i="88"/>
  <c r="P146" i="88"/>
  <c r="P147" i="88"/>
  <c r="P148" i="88"/>
  <c r="P149" i="88"/>
  <c r="P150" i="88"/>
  <c r="P151" i="88"/>
  <c r="P152" i="88"/>
  <c r="P153" i="88"/>
  <c r="P154" i="88"/>
  <c r="P155" i="88"/>
  <c r="P156" i="88"/>
  <c r="P157" i="88"/>
  <c r="P158" i="88"/>
  <c r="P159" i="88"/>
  <c r="P160" i="88"/>
  <c r="P161" i="88"/>
  <c r="P162" i="88"/>
  <c r="P163" i="88"/>
  <c r="P164" i="88"/>
  <c r="P165" i="88"/>
  <c r="P166" i="88"/>
  <c r="P167" i="88"/>
  <c r="P168" i="88"/>
  <c r="P169" i="88"/>
  <c r="P170" i="88"/>
  <c r="P171" i="88"/>
  <c r="P172" i="88"/>
  <c r="P173" i="88"/>
  <c r="P174" i="88"/>
  <c r="P175" i="88"/>
  <c r="P176" i="88"/>
  <c r="P179" i="88"/>
  <c r="P180" i="88"/>
  <c r="P181" i="88"/>
  <c r="P182" i="88"/>
  <c r="P183" i="88"/>
  <c r="P184" i="88"/>
  <c r="P185" i="88"/>
  <c r="P186" i="88"/>
  <c r="P187" i="88"/>
  <c r="P188" i="88"/>
  <c r="P189" i="88"/>
  <c r="P190" i="88"/>
  <c r="P191" i="88"/>
  <c r="P192" i="88"/>
  <c r="P193" i="88"/>
  <c r="P194" i="88"/>
  <c r="P195" i="88"/>
  <c r="P196" i="88"/>
  <c r="P197" i="88"/>
  <c r="P198" i="88"/>
  <c r="P199" i="88"/>
  <c r="P200" i="88"/>
  <c r="P201" i="88"/>
  <c r="P202" i="88"/>
  <c r="P203" i="88"/>
  <c r="P204" i="88"/>
  <c r="P205" i="88"/>
  <c r="P206" i="88"/>
  <c r="P207" i="88"/>
  <c r="P208" i="88"/>
  <c r="P209" i="88"/>
  <c r="P210" i="88"/>
  <c r="P211" i="88"/>
  <c r="P212" i="88"/>
  <c r="P213" i="88"/>
  <c r="P214" i="88"/>
  <c r="P215" i="88"/>
  <c r="P216" i="88"/>
  <c r="P217" i="88"/>
  <c r="P218" i="88"/>
  <c r="P219" i="88"/>
  <c r="P220" i="88"/>
  <c r="P221" i="88"/>
  <c r="P222" i="88"/>
  <c r="P223" i="88"/>
  <c r="P224" i="88"/>
  <c r="P41" i="88"/>
  <c r="P47" i="88"/>
  <c r="P48" i="88"/>
  <c r="P49" i="88"/>
  <c r="P126" i="88"/>
  <c r="P178" i="88"/>
  <c r="P99" i="88"/>
  <c r="P139" i="88"/>
  <c r="P140" i="88"/>
  <c r="P45" i="88"/>
  <c r="P87" i="88"/>
  <c r="P6" i="89"/>
  <c r="P7" i="89"/>
  <c r="P8" i="89"/>
  <c r="P9" i="89"/>
  <c r="P10" i="89"/>
  <c r="P11" i="89"/>
  <c r="P12" i="89"/>
  <c r="P13" i="89"/>
  <c r="P14" i="89"/>
  <c r="P15" i="89"/>
  <c r="P16" i="89"/>
  <c r="P17" i="89"/>
  <c r="P18" i="89"/>
  <c r="P19" i="89"/>
  <c r="P20" i="89"/>
  <c r="P21" i="89"/>
  <c r="P22" i="89"/>
  <c r="P23" i="89"/>
  <c r="P24" i="89"/>
  <c r="P25" i="89"/>
  <c r="P26" i="89"/>
  <c r="P27" i="89"/>
  <c r="P28" i="89"/>
  <c r="P29" i="89"/>
  <c r="P30" i="89"/>
  <c r="P31" i="89"/>
  <c r="P32" i="89"/>
  <c r="P33" i="89"/>
  <c r="P34" i="89"/>
  <c r="P35" i="89"/>
  <c r="P36" i="89"/>
  <c r="P37" i="89"/>
  <c r="P38" i="89"/>
  <c r="P39" i="89"/>
  <c r="P40" i="89"/>
  <c r="P42" i="89"/>
  <c r="P43" i="89"/>
  <c r="P44" i="89"/>
  <c r="P46" i="89"/>
  <c r="P50" i="89"/>
  <c r="P51" i="89"/>
  <c r="P52" i="89"/>
  <c r="P53" i="89"/>
  <c r="P54" i="89"/>
  <c r="P55" i="89"/>
  <c r="P56" i="89"/>
  <c r="P57" i="89"/>
  <c r="P58" i="89"/>
  <c r="P59" i="89"/>
  <c r="P60" i="89"/>
  <c r="P61" i="89"/>
  <c r="P62" i="89"/>
  <c r="P63" i="89"/>
  <c r="P64" i="89"/>
  <c r="P65" i="89"/>
  <c r="P66" i="89"/>
  <c r="P67" i="89"/>
  <c r="P68" i="89"/>
  <c r="P69" i="89"/>
  <c r="P70" i="89"/>
  <c r="P71" i="89"/>
  <c r="P72" i="89"/>
  <c r="P73" i="89"/>
  <c r="P74" i="89"/>
  <c r="P75" i="89"/>
  <c r="P76" i="89"/>
  <c r="P77" i="89"/>
  <c r="P78" i="89"/>
  <c r="P79" i="89"/>
  <c r="P80" i="89"/>
  <c r="P81" i="89"/>
  <c r="P82" i="89"/>
  <c r="P83" i="89"/>
  <c r="P84" i="89"/>
  <c r="P85" i="89"/>
  <c r="P86" i="89"/>
  <c r="P88" i="89"/>
  <c r="P89" i="89"/>
  <c r="P90" i="89"/>
  <c r="P91" i="89"/>
  <c r="P92" i="89"/>
  <c r="P93" i="89"/>
  <c r="P94" i="89"/>
  <c r="P95" i="89"/>
  <c r="P96" i="89"/>
  <c r="P97" i="89"/>
  <c r="P98" i="89"/>
  <c r="P100" i="89"/>
  <c r="P101" i="89"/>
  <c r="P102" i="89"/>
  <c r="P103" i="89"/>
  <c r="P104" i="89"/>
  <c r="P105" i="89"/>
  <c r="P106" i="89"/>
  <c r="P107" i="89"/>
  <c r="P108" i="89"/>
  <c r="P110" i="89"/>
  <c r="P111" i="89"/>
  <c r="P112" i="89"/>
  <c r="P113" i="89"/>
  <c r="P114" i="89"/>
  <c r="P115" i="89"/>
  <c r="P116" i="89"/>
  <c r="P117" i="89"/>
  <c r="P118" i="89"/>
  <c r="P119" i="89"/>
  <c r="P120" i="89"/>
  <c r="P121" i="89"/>
  <c r="P122" i="89"/>
  <c r="P123" i="89"/>
  <c r="P124" i="89"/>
  <c r="P125" i="89"/>
  <c r="P127" i="89"/>
  <c r="P128" i="89"/>
  <c r="P129" i="89"/>
  <c r="P130" i="89"/>
  <c r="P131" i="89"/>
  <c r="P132" i="89"/>
  <c r="P133" i="89"/>
  <c r="P134" i="89"/>
  <c r="P135" i="89"/>
  <c r="P136" i="89"/>
  <c r="P137" i="89"/>
  <c r="P138" i="89"/>
  <c r="P141" i="89"/>
  <c r="P142" i="89"/>
  <c r="P143" i="89"/>
  <c r="P144" i="89"/>
  <c r="P145" i="89"/>
  <c r="P146" i="89"/>
  <c r="P147" i="89"/>
  <c r="P148" i="89"/>
  <c r="P149" i="89"/>
  <c r="P150" i="89"/>
  <c r="P151" i="89"/>
  <c r="P152" i="89"/>
  <c r="P153" i="89"/>
  <c r="P154" i="89"/>
  <c r="P155" i="89"/>
  <c r="P156" i="89"/>
  <c r="P157" i="89"/>
  <c r="P158" i="89"/>
  <c r="P159" i="89"/>
  <c r="P160" i="89"/>
  <c r="P161" i="89"/>
  <c r="P162" i="89"/>
  <c r="P163" i="89"/>
  <c r="P164" i="89"/>
  <c r="P165" i="89"/>
  <c r="P166" i="89"/>
  <c r="P167" i="89"/>
  <c r="P168" i="89"/>
  <c r="P169" i="89"/>
  <c r="P170" i="89"/>
  <c r="P171" i="89"/>
  <c r="P172" i="89"/>
  <c r="P173" i="89"/>
  <c r="P174" i="89"/>
  <c r="P175" i="89"/>
  <c r="P176" i="89"/>
  <c r="P179" i="89"/>
  <c r="P180" i="89"/>
  <c r="P181" i="89"/>
  <c r="P182" i="89"/>
  <c r="P183" i="89"/>
  <c r="P184" i="89"/>
  <c r="P185" i="89"/>
  <c r="P186" i="89"/>
  <c r="P187" i="89"/>
  <c r="P188" i="89"/>
  <c r="P189" i="89"/>
  <c r="P190" i="89"/>
  <c r="P191" i="89"/>
  <c r="P192" i="89"/>
  <c r="P193" i="89"/>
  <c r="P194" i="89"/>
  <c r="P195" i="89"/>
  <c r="P196" i="89"/>
  <c r="P197" i="89"/>
  <c r="P198" i="89"/>
  <c r="P199" i="89"/>
  <c r="P200" i="89"/>
  <c r="P201" i="89"/>
  <c r="P202" i="89"/>
  <c r="P203" i="89"/>
  <c r="P204" i="89"/>
  <c r="P205" i="89"/>
  <c r="P206" i="89"/>
  <c r="P207" i="89"/>
  <c r="P208" i="89"/>
  <c r="P209" i="89"/>
  <c r="P210" i="89"/>
  <c r="P211" i="89"/>
  <c r="P212" i="89"/>
  <c r="P213" i="89"/>
  <c r="P214" i="89"/>
  <c r="P215" i="89"/>
  <c r="P216" i="89"/>
  <c r="P217" i="89"/>
  <c r="P218" i="89"/>
  <c r="P219" i="89"/>
  <c r="P220" i="89"/>
  <c r="P221" i="89"/>
  <c r="P222" i="89"/>
  <c r="P223" i="89"/>
  <c r="P224" i="89"/>
  <c r="P41" i="89"/>
  <c r="P47" i="89"/>
  <c r="P48" i="89"/>
  <c r="P49" i="89"/>
  <c r="P126" i="89"/>
  <c r="P178" i="89"/>
  <c r="P99" i="89"/>
  <c r="P139" i="89"/>
  <c r="P140" i="89"/>
  <c r="P45" i="89"/>
  <c r="P87" i="89"/>
  <c r="P6" i="90"/>
  <c r="P7" i="90"/>
  <c r="P8" i="90"/>
  <c r="P9" i="90"/>
  <c r="P10" i="90"/>
  <c r="P11" i="90"/>
  <c r="P12" i="90"/>
  <c r="P13" i="90"/>
  <c r="P14" i="90"/>
  <c r="P15" i="90"/>
  <c r="P16" i="90"/>
  <c r="P17" i="90"/>
  <c r="P18" i="90"/>
  <c r="P19" i="90"/>
  <c r="P20" i="90"/>
  <c r="P21" i="90"/>
  <c r="P22" i="90"/>
  <c r="P23" i="90"/>
  <c r="P24" i="90"/>
  <c r="P25" i="90"/>
  <c r="P26" i="90"/>
  <c r="P27" i="90"/>
  <c r="P28" i="90"/>
  <c r="P29" i="90"/>
  <c r="P30" i="90"/>
  <c r="P31" i="90"/>
  <c r="P32" i="90"/>
  <c r="P33" i="90"/>
  <c r="P34" i="90"/>
  <c r="P35" i="90"/>
  <c r="P36" i="90"/>
  <c r="P37" i="90"/>
  <c r="P38" i="90"/>
  <c r="P39" i="90"/>
  <c r="P40" i="90"/>
  <c r="P42" i="90"/>
  <c r="P43" i="90"/>
  <c r="P44" i="90"/>
  <c r="P46" i="90"/>
  <c r="P50" i="90"/>
  <c r="P51" i="90"/>
  <c r="P52" i="90"/>
  <c r="P53" i="90"/>
  <c r="P54" i="90"/>
  <c r="P55" i="90"/>
  <c r="P56" i="90"/>
  <c r="P57" i="90"/>
  <c r="P58" i="90"/>
  <c r="P59" i="90"/>
  <c r="P60" i="90"/>
  <c r="P61" i="90"/>
  <c r="P62" i="90"/>
  <c r="P63" i="90"/>
  <c r="P64" i="90"/>
  <c r="P65" i="90"/>
  <c r="P66" i="90"/>
  <c r="P67" i="90"/>
  <c r="P68" i="90"/>
  <c r="P69" i="90"/>
  <c r="P70" i="90"/>
  <c r="P71" i="90"/>
  <c r="P72" i="90"/>
  <c r="P73" i="90"/>
  <c r="P74" i="90"/>
  <c r="P75" i="90"/>
  <c r="P76" i="90"/>
  <c r="P77" i="90"/>
  <c r="P78" i="90"/>
  <c r="P79" i="90"/>
  <c r="P80" i="90"/>
  <c r="P81" i="90"/>
  <c r="P82" i="90"/>
  <c r="P83" i="90"/>
  <c r="P84" i="90"/>
  <c r="P85" i="90"/>
  <c r="P86" i="90"/>
  <c r="P88" i="90"/>
  <c r="P89" i="90"/>
  <c r="P90" i="90"/>
  <c r="P91" i="90"/>
  <c r="P92" i="90"/>
  <c r="P93" i="90"/>
  <c r="P94" i="90"/>
  <c r="P95" i="90"/>
  <c r="P96" i="90"/>
  <c r="P97" i="90"/>
  <c r="P98" i="90"/>
  <c r="P100" i="90"/>
  <c r="P101" i="90"/>
  <c r="P102" i="90"/>
  <c r="P103" i="90"/>
  <c r="P104" i="90"/>
  <c r="P105" i="90"/>
  <c r="P106" i="90"/>
  <c r="P107" i="90"/>
  <c r="P108" i="90"/>
  <c r="P110" i="90"/>
  <c r="P111" i="90"/>
  <c r="P112" i="90"/>
  <c r="P113" i="90"/>
  <c r="P114" i="90"/>
  <c r="P115" i="90"/>
  <c r="P116" i="90"/>
  <c r="P117" i="90"/>
  <c r="P118" i="90"/>
  <c r="P119" i="90"/>
  <c r="P120" i="90"/>
  <c r="P121" i="90"/>
  <c r="P122" i="90"/>
  <c r="P123" i="90"/>
  <c r="P124" i="90"/>
  <c r="P125" i="90"/>
  <c r="P127" i="90"/>
  <c r="P128" i="90"/>
  <c r="P129" i="90"/>
  <c r="P130" i="90"/>
  <c r="P131" i="90"/>
  <c r="P132" i="90"/>
  <c r="P133" i="90"/>
  <c r="P134" i="90"/>
  <c r="P135" i="90"/>
  <c r="P136" i="90"/>
  <c r="P137" i="90"/>
  <c r="P138" i="90"/>
  <c r="P141" i="90"/>
  <c r="P142" i="90"/>
  <c r="P143" i="90"/>
  <c r="P144" i="90"/>
  <c r="P145" i="90"/>
  <c r="P146" i="90"/>
  <c r="P147" i="90"/>
  <c r="P148" i="90"/>
  <c r="P149" i="90"/>
  <c r="P150" i="90"/>
  <c r="P151" i="90"/>
  <c r="P152" i="90"/>
  <c r="P153" i="90"/>
  <c r="P154" i="90"/>
  <c r="P155" i="90"/>
  <c r="P156" i="90"/>
  <c r="P157" i="90"/>
  <c r="P158" i="90"/>
  <c r="P159" i="90"/>
  <c r="P160" i="90"/>
  <c r="P161" i="90"/>
  <c r="P162" i="90"/>
  <c r="P163" i="90"/>
  <c r="P164" i="90"/>
  <c r="P165" i="90"/>
  <c r="P166" i="90"/>
  <c r="P167" i="90"/>
  <c r="P168" i="90"/>
  <c r="P169" i="90"/>
  <c r="P170" i="90"/>
  <c r="P171" i="90"/>
  <c r="P172" i="90"/>
  <c r="P173" i="90"/>
  <c r="P174" i="90"/>
  <c r="P175" i="90"/>
  <c r="P176" i="90"/>
  <c r="P179" i="90"/>
  <c r="P180" i="90"/>
  <c r="P181" i="90"/>
  <c r="P182" i="90"/>
  <c r="P183" i="90"/>
  <c r="P184" i="90"/>
  <c r="P185" i="90"/>
  <c r="P186" i="90"/>
  <c r="P187" i="90"/>
  <c r="P188" i="90"/>
  <c r="P189" i="90"/>
  <c r="P190" i="90"/>
  <c r="P191" i="90"/>
  <c r="P192" i="90"/>
  <c r="P193" i="90"/>
  <c r="P194" i="90"/>
  <c r="P195" i="90"/>
  <c r="P196" i="90"/>
  <c r="P197" i="90"/>
  <c r="P198" i="90"/>
  <c r="P199" i="90"/>
  <c r="P200" i="90"/>
  <c r="P201" i="90"/>
  <c r="P202" i="90"/>
  <c r="P203" i="90"/>
  <c r="P204" i="90"/>
  <c r="P205" i="90"/>
  <c r="P206" i="90"/>
  <c r="P207" i="90"/>
  <c r="P208" i="90"/>
  <c r="P209" i="90"/>
  <c r="P210" i="90"/>
  <c r="P211" i="90"/>
  <c r="P212" i="90"/>
  <c r="P213" i="90"/>
  <c r="P214" i="90"/>
  <c r="P215" i="90"/>
  <c r="P216" i="90"/>
  <c r="P217" i="90"/>
  <c r="P218" i="90"/>
  <c r="P219" i="90"/>
  <c r="P220" i="90"/>
  <c r="P221" i="90"/>
  <c r="P222" i="90"/>
  <c r="P223" i="90"/>
  <c r="P224" i="90"/>
  <c r="P41" i="90"/>
  <c r="P47" i="90"/>
  <c r="P48" i="90"/>
  <c r="P49" i="90"/>
  <c r="P126" i="90"/>
  <c r="P178" i="90"/>
  <c r="P99" i="90"/>
  <c r="P139" i="90"/>
  <c r="P140" i="90"/>
  <c r="P45" i="90"/>
  <c r="P87" i="90"/>
  <c r="P6" i="91"/>
  <c r="P7" i="91"/>
  <c r="P8" i="91"/>
  <c r="P9" i="91"/>
  <c r="P10" i="91"/>
  <c r="P11" i="91"/>
  <c r="P12" i="91"/>
  <c r="P13" i="91"/>
  <c r="P14" i="91"/>
  <c r="P15" i="91"/>
  <c r="P16" i="91"/>
  <c r="P17" i="91"/>
  <c r="P18" i="91"/>
  <c r="P19" i="91"/>
  <c r="P20" i="91"/>
  <c r="P21" i="91"/>
  <c r="P22" i="91"/>
  <c r="P23" i="91"/>
  <c r="P24" i="91"/>
  <c r="P25" i="91"/>
  <c r="P26" i="91"/>
  <c r="P27" i="91"/>
  <c r="P28" i="91"/>
  <c r="P29" i="91"/>
  <c r="P30" i="91"/>
  <c r="P31" i="91"/>
  <c r="P32" i="91"/>
  <c r="P33" i="91"/>
  <c r="P34" i="91"/>
  <c r="P35" i="91"/>
  <c r="P37" i="91"/>
  <c r="P38" i="91"/>
  <c r="P39" i="91"/>
  <c r="P40" i="91"/>
  <c r="P42" i="91"/>
  <c r="P43" i="91"/>
  <c r="P44" i="91"/>
  <c r="P46" i="91"/>
  <c r="P50" i="91"/>
  <c r="P51" i="91"/>
  <c r="P52" i="91"/>
  <c r="P53" i="91"/>
  <c r="P54" i="91"/>
  <c r="P55" i="91"/>
  <c r="P56" i="91"/>
  <c r="P57" i="91"/>
  <c r="P58" i="91"/>
  <c r="P59" i="91"/>
  <c r="P60" i="91"/>
  <c r="P61" i="91"/>
  <c r="P62" i="91"/>
  <c r="P63" i="91"/>
  <c r="P64" i="91"/>
  <c r="P65" i="91"/>
  <c r="P66" i="91"/>
  <c r="P67" i="91"/>
  <c r="P68" i="91"/>
  <c r="P69" i="91"/>
  <c r="P70" i="91"/>
  <c r="P71" i="91"/>
  <c r="P72" i="91"/>
  <c r="P73" i="91"/>
  <c r="P74" i="91"/>
  <c r="P75" i="91"/>
  <c r="P76" i="91"/>
  <c r="P77" i="91"/>
  <c r="P78" i="91"/>
  <c r="P79" i="91"/>
  <c r="P80" i="91"/>
  <c r="P81" i="91"/>
  <c r="P82" i="91"/>
  <c r="P83" i="91"/>
  <c r="P84" i="91"/>
  <c r="P85" i="91"/>
  <c r="P86" i="91"/>
  <c r="P88" i="91"/>
  <c r="P89" i="91"/>
  <c r="P90" i="91"/>
  <c r="P91" i="91"/>
  <c r="P92" i="91"/>
  <c r="P93" i="91"/>
  <c r="P94" i="91"/>
  <c r="P95" i="91"/>
  <c r="P96" i="91"/>
  <c r="P97" i="91"/>
  <c r="P98" i="91"/>
  <c r="P100" i="91"/>
  <c r="P101" i="91"/>
  <c r="P102" i="91"/>
  <c r="P103" i="91"/>
  <c r="P104" i="91"/>
  <c r="P105" i="91"/>
  <c r="P106" i="91"/>
  <c r="P107" i="91"/>
  <c r="P108" i="91"/>
  <c r="P110" i="91"/>
  <c r="P111" i="91"/>
  <c r="P112" i="91"/>
  <c r="P113" i="91"/>
  <c r="P114" i="91"/>
  <c r="P115" i="91"/>
  <c r="P116" i="91"/>
  <c r="P117" i="91"/>
  <c r="P118" i="91"/>
  <c r="P119" i="91"/>
  <c r="P120" i="91"/>
  <c r="P121" i="91"/>
  <c r="P122" i="91"/>
  <c r="P123" i="91"/>
  <c r="P124" i="91"/>
  <c r="P125" i="91"/>
  <c r="P127" i="91"/>
  <c r="P128" i="91"/>
  <c r="P129" i="91"/>
  <c r="P130" i="91"/>
  <c r="P131" i="91"/>
  <c r="P132" i="91"/>
  <c r="P133" i="91"/>
  <c r="P134" i="91"/>
  <c r="P135" i="91"/>
  <c r="P136" i="91"/>
  <c r="P137" i="91"/>
  <c r="P138" i="91"/>
  <c r="P141" i="91"/>
  <c r="P142" i="91"/>
  <c r="P143" i="91"/>
  <c r="P144" i="91"/>
  <c r="P145" i="91"/>
  <c r="P146" i="91"/>
  <c r="P147" i="91"/>
  <c r="P148" i="91"/>
  <c r="P149" i="91"/>
  <c r="P150" i="91"/>
  <c r="P151" i="91"/>
  <c r="P152" i="91"/>
  <c r="P153" i="91"/>
  <c r="P154" i="91"/>
  <c r="P155" i="91"/>
  <c r="P156" i="91"/>
  <c r="P157" i="91"/>
  <c r="P158" i="91"/>
  <c r="P159" i="91"/>
  <c r="P160" i="91"/>
  <c r="P161" i="91"/>
  <c r="P162" i="91"/>
  <c r="P163" i="91"/>
  <c r="P164" i="91"/>
  <c r="P165" i="91"/>
  <c r="P166" i="91"/>
  <c r="P167" i="91"/>
  <c r="P168" i="91"/>
  <c r="P169" i="91"/>
  <c r="P170" i="91"/>
  <c r="P171" i="91"/>
  <c r="P172" i="91"/>
  <c r="P173" i="91"/>
  <c r="P174" i="91"/>
  <c r="P175" i="91"/>
  <c r="P176" i="91"/>
  <c r="P179" i="91"/>
  <c r="P180" i="91"/>
  <c r="P181" i="91"/>
  <c r="P182" i="91"/>
  <c r="P183" i="91"/>
  <c r="P184" i="91"/>
  <c r="P185" i="91"/>
  <c r="P186" i="91"/>
  <c r="P187" i="91"/>
  <c r="P188" i="91"/>
  <c r="P189" i="91"/>
  <c r="P190" i="91"/>
  <c r="P191" i="91"/>
  <c r="P192" i="91"/>
  <c r="P193" i="91"/>
  <c r="P194" i="91"/>
  <c r="P195" i="91"/>
  <c r="P196" i="91"/>
  <c r="P197" i="91"/>
  <c r="P198" i="91"/>
  <c r="P199" i="91"/>
  <c r="P200" i="91"/>
  <c r="P201" i="91"/>
  <c r="P202" i="91"/>
  <c r="P203" i="91"/>
  <c r="P204" i="91"/>
  <c r="P205" i="91"/>
  <c r="P206" i="91"/>
  <c r="P207" i="91"/>
  <c r="P208" i="91"/>
  <c r="P209" i="91"/>
  <c r="P210" i="91"/>
  <c r="P211" i="91"/>
  <c r="P212" i="91"/>
  <c r="P213" i="91"/>
  <c r="P214" i="91"/>
  <c r="P215" i="91"/>
  <c r="P216" i="91"/>
  <c r="P217" i="91"/>
  <c r="P218" i="91"/>
  <c r="P219" i="91"/>
  <c r="P220" i="91"/>
  <c r="P221" i="91"/>
  <c r="P222" i="91"/>
  <c r="P223" i="91"/>
  <c r="P224" i="91"/>
  <c r="P41" i="91"/>
  <c r="P47" i="91"/>
  <c r="P48" i="91"/>
  <c r="P49" i="91"/>
  <c r="P126" i="91"/>
  <c r="P178" i="91"/>
  <c r="P99" i="91"/>
  <c r="P139" i="91"/>
  <c r="P140" i="91"/>
  <c r="P45" i="91"/>
  <c r="P87" i="91"/>
  <c r="P6" i="92"/>
  <c r="P7" i="92"/>
  <c r="P8" i="92"/>
  <c r="P9" i="92"/>
  <c r="P10" i="92"/>
  <c r="P11" i="92"/>
  <c r="P12" i="92"/>
  <c r="P13" i="92"/>
  <c r="P14" i="92"/>
  <c r="P15" i="92"/>
  <c r="P16" i="92"/>
  <c r="P17" i="92"/>
  <c r="P18" i="92"/>
  <c r="P19" i="92"/>
  <c r="P20" i="92"/>
  <c r="P21" i="92"/>
  <c r="P22" i="92"/>
  <c r="P23" i="92"/>
  <c r="P24" i="92"/>
  <c r="P25" i="92"/>
  <c r="P26" i="92"/>
  <c r="P27" i="92"/>
  <c r="P28" i="92"/>
  <c r="P29" i="92"/>
  <c r="P30" i="92"/>
  <c r="P31" i="92"/>
  <c r="P32" i="92"/>
  <c r="P33" i="92"/>
  <c r="P34" i="92"/>
  <c r="P35" i="92"/>
  <c r="P36" i="92"/>
  <c r="P37" i="92"/>
  <c r="P38" i="92"/>
  <c r="P39" i="92"/>
  <c r="P40" i="92"/>
  <c r="P42" i="92"/>
  <c r="P43" i="92"/>
  <c r="P44" i="92"/>
  <c r="P46" i="92"/>
  <c r="P50" i="92"/>
  <c r="P51" i="92"/>
  <c r="P52" i="92"/>
  <c r="P53" i="92"/>
  <c r="P54" i="92"/>
  <c r="P55" i="92"/>
  <c r="P56" i="92"/>
  <c r="P57" i="92"/>
  <c r="P58" i="92"/>
  <c r="P59" i="92"/>
  <c r="P60" i="92"/>
  <c r="P61" i="92"/>
  <c r="P62" i="92"/>
  <c r="P63" i="92"/>
  <c r="P64" i="92"/>
  <c r="P65" i="92"/>
  <c r="P66" i="92"/>
  <c r="P67" i="92"/>
  <c r="P68" i="92"/>
  <c r="P69" i="92"/>
  <c r="P70" i="92"/>
  <c r="P71" i="92"/>
  <c r="P72" i="92"/>
  <c r="P73" i="92"/>
  <c r="P74" i="92"/>
  <c r="P75" i="92"/>
  <c r="P76" i="92"/>
  <c r="P77" i="92"/>
  <c r="P78" i="92"/>
  <c r="P79" i="92"/>
  <c r="P80" i="92"/>
  <c r="P81" i="92"/>
  <c r="P82" i="92"/>
  <c r="P83" i="92"/>
  <c r="P84" i="92"/>
  <c r="P85" i="92"/>
  <c r="P86" i="92"/>
  <c r="P88" i="92"/>
  <c r="P89" i="92"/>
  <c r="P90" i="92"/>
  <c r="P91" i="92"/>
  <c r="P92" i="92"/>
  <c r="P93" i="92"/>
  <c r="P94" i="92"/>
  <c r="P95" i="92"/>
  <c r="P96" i="92"/>
  <c r="P97" i="92"/>
  <c r="P98" i="92"/>
  <c r="P100" i="92"/>
  <c r="P101" i="92"/>
  <c r="P102" i="92"/>
  <c r="P103" i="92"/>
  <c r="P104" i="92"/>
  <c r="P105" i="92"/>
  <c r="P106" i="92"/>
  <c r="P107" i="92"/>
  <c r="P108" i="92"/>
  <c r="P110" i="92"/>
  <c r="P111" i="92"/>
  <c r="P112" i="92"/>
  <c r="P113" i="92"/>
  <c r="P114" i="92"/>
  <c r="P115" i="92"/>
  <c r="P116" i="92"/>
  <c r="P117" i="92"/>
  <c r="P118" i="92"/>
  <c r="P119" i="92"/>
  <c r="P120" i="92"/>
  <c r="P121" i="92"/>
  <c r="P122" i="92"/>
  <c r="P123" i="92"/>
  <c r="P124" i="92"/>
  <c r="P125" i="92"/>
  <c r="P127" i="92"/>
  <c r="P128" i="92"/>
  <c r="P129" i="92"/>
  <c r="P130" i="92"/>
  <c r="P131" i="92"/>
  <c r="P132" i="92"/>
  <c r="P133" i="92"/>
  <c r="P134" i="92"/>
  <c r="P135" i="92"/>
  <c r="P136" i="92"/>
  <c r="P137" i="92"/>
  <c r="P138" i="92"/>
  <c r="P141" i="92"/>
  <c r="P142" i="92"/>
  <c r="P143" i="92"/>
  <c r="P144" i="92"/>
  <c r="P145" i="92"/>
  <c r="P146" i="92"/>
  <c r="P147" i="92"/>
  <c r="P148" i="92"/>
  <c r="P149" i="92"/>
  <c r="P150" i="92"/>
  <c r="P151" i="92"/>
  <c r="P152" i="92"/>
  <c r="P153" i="92"/>
  <c r="P154" i="92"/>
  <c r="P155" i="92"/>
  <c r="P156" i="92"/>
  <c r="P157" i="92"/>
  <c r="P158" i="92"/>
  <c r="P159" i="92"/>
  <c r="P160" i="92"/>
  <c r="P161" i="92"/>
  <c r="P162" i="92"/>
  <c r="P163" i="92"/>
  <c r="P164" i="92"/>
  <c r="P165" i="92"/>
  <c r="P166" i="92"/>
  <c r="P167" i="92"/>
  <c r="P168" i="92"/>
  <c r="P169" i="92"/>
  <c r="P170" i="92"/>
  <c r="P171" i="92"/>
  <c r="P172" i="92"/>
  <c r="P173" i="92"/>
  <c r="P174" i="92"/>
  <c r="P175" i="92"/>
  <c r="P176" i="92"/>
  <c r="P179" i="92"/>
  <c r="P180" i="92"/>
  <c r="P181" i="92"/>
  <c r="P182" i="92"/>
  <c r="P183" i="92"/>
  <c r="P184" i="92"/>
  <c r="P185" i="92"/>
  <c r="P186" i="92"/>
  <c r="P187" i="92"/>
  <c r="P188" i="92"/>
  <c r="P189" i="92"/>
  <c r="P190" i="92"/>
  <c r="P191" i="92"/>
  <c r="P192" i="92"/>
  <c r="P193" i="92"/>
  <c r="P194" i="92"/>
  <c r="P195" i="92"/>
  <c r="P196" i="92"/>
  <c r="P197" i="92"/>
  <c r="P198" i="92"/>
  <c r="P199" i="92"/>
  <c r="P200" i="92"/>
  <c r="P201" i="92"/>
  <c r="P202" i="92"/>
  <c r="P203" i="92"/>
  <c r="P204" i="92"/>
  <c r="P205" i="92"/>
  <c r="P206" i="92"/>
  <c r="P207" i="92"/>
  <c r="P208" i="92"/>
  <c r="P209" i="92"/>
  <c r="P210" i="92"/>
  <c r="P211" i="92"/>
  <c r="P212" i="92"/>
  <c r="P213" i="92"/>
  <c r="P214" i="92"/>
  <c r="P215" i="92"/>
  <c r="P216" i="92"/>
  <c r="P217" i="92"/>
  <c r="P218" i="92"/>
  <c r="P219" i="92"/>
  <c r="P220" i="92"/>
  <c r="P221" i="92"/>
  <c r="P222" i="92"/>
  <c r="P223" i="92"/>
  <c r="P224" i="92"/>
  <c r="P41" i="92"/>
  <c r="P47" i="92"/>
  <c r="P48" i="92"/>
  <c r="P49" i="92"/>
  <c r="P126" i="92"/>
  <c r="P178" i="92"/>
  <c r="P99" i="92"/>
  <c r="P139" i="92"/>
  <c r="P140" i="92"/>
  <c r="P45" i="92"/>
  <c r="P87" i="92"/>
  <c r="P6" i="93"/>
  <c r="P7" i="93"/>
  <c r="P8" i="93"/>
  <c r="P9" i="93"/>
  <c r="P10" i="93"/>
  <c r="P11" i="93"/>
  <c r="P12" i="93"/>
  <c r="P13" i="93"/>
  <c r="P14" i="93"/>
  <c r="P15" i="93"/>
  <c r="P16" i="93"/>
  <c r="P17" i="93"/>
  <c r="P18" i="93"/>
  <c r="P19" i="93"/>
  <c r="P20" i="93"/>
  <c r="P21" i="93"/>
  <c r="P22" i="93"/>
  <c r="P23" i="93"/>
  <c r="P24" i="93"/>
  <c r="P25" i="93"/>
  <c r="P26" i="93"/>
  <c r="P27" i="93"/>
  <c r="P28" i="93"/>
  <c r="P29" i="93"/>
  <c r="P30" i="93"/>
  <c r="P31" i="93"/>
  <c r="P32" i="93"/>
  <c r="P33" i="93"/>
  <c r="P34" i="93"/>
  <c r="P35" i="93"/>
  <c r="P36" i="93"/>
  <c r="P37" i="93"/>
  <c r="P38" i="93"/>
  <c r="P39" i="93"/>
  <c r="P40" i="93"/>
  <c r="P42" i="93"/>
  <c r="P43" i="93"/>
  <c r="P44" i="93"/>
  <c r="P46" i="93"/>
  <c r="P50" i="93"/>
  <c r="P51" i="93"/>
  <c r="P52" i="93"/>
  <c r="P53" i="93"/>
  <c r="P54" i="93"/>
  <c r="P55" i="93"/>
  <c r="P56" i="93"/>
  <c r="P57" i="93"/>
  <c r="P58" i="93"/>
  <c r="P59" i="93"/>
  <c r="P60" i="93"/>
  <c r="P61" i="93"/>
  <c r="P62" i="93"/>
  <c r="P63" i="93"/>
  <c r="P64" i="93"/>
  <c r="P65" i="93"/>
  <c r="P66" i="93"/>
  <c r="P67" i="93"/>
  <c r="P68" i="93"/>
  <c r="P69" i="93"/>
  <c r="P70" i="93"/>
  <c r="P71" i="93"/>
  <c r="P72" i="93"/>
  <c r="P73" i="93"/>
  <c r="P74" i="93"/>
  <c r="P75" i="93"/>
  <c r="P76" i="93"/>
  <c r="P77" i="93"/>
  <c r="P78" i="93"/>
  <c r="P79" i="93"/>
  <c r="P80" i="93"/>
  <c r="P81" i="93"/>
  <c r="P82" i="93"/>
  <c r="P83" i="93"/>
  <c r="P84" i="93"/>
  <c r="P85" i="93"/>
  <c r="P86" i="93"/>
  <c r="P88" i="93"/>
  <c r="P89" i="93"/>
  <c r="P90" i="93"/>
  <c r="P91" i="93"/>
  <c r="P92" i="93"/>
  <c r="P93" i="93"/>
  <c r="P94" i="93"/>
  <c r="P95" i="93"/>
  <c r="P96" i="93"/>
  <c r="P97" i="93"/>
  <c r="P98" i="93"/>
  <c r="P100" i="93"/>
  <c r="P101" i="93"/>
  <c r="P102" i="93"/>
  <c r="P103" i="93"/>
  <c r="P104" i="93"/>
  <c r="P105" i="93"/>
  <c r="P106" i="93"/>
  <c r="P107" i="93"/>
  <c r="P108" i="93"/>
  <c r="P110" i="93"/>
  <c r="P111" i="93"/>
  <c r="P112" i="93"/>
  <c r="P113" i="93"/>
  <c r="P114" i="93"/>
  <c r="P115" i="93"/>
  <c r="P116" i="93"/>
  <c r="P117" i="93"/>
  <c r="P118" i="93"/>
  <c r="P119" i="93"/>
  <c r="P120" i="93"/>
  <c r="P121" i="93"/>
  <c r="P122" i="93"/>
  <c r="P123" i="93"/>
  <c r="P124" i="93"/>
  <c r="P125" i="93"/>
  <c r="P127" i="93"/>
  <c r="P128" i="93"/>
  <c r="P129" i="93"/>
  <c r="P130" i="93"/>
  <c r="P131" i="93"/>
  <c r="P132" i="93"/>
  <c r="P133" i="93"/>
  <c r="P134" i="93"/>
  <c r="P135" i="93"/>
  <c r="P136" i="93"/>
  <c r="P137" i="93"/>
  <c r="P138" i="93"/>
  <c r="P141" i="93"/>
  <c r="P142" i="93"/>
  <c r="P143" i="93"/>
  <c r="P144" i="93"/>
  <c r="P145" i="93"/>
  <c r="P146" i="93"/>
  <c r="P147" i="93"/>
  <c r="P148" i="93"/>
  <c r="P149" i="93"/>
  <c r="P150" i="93"/>
  <c r="P151" i="93"/>
  <c r="P152" i="93"/>
  <c r="P153" i="93"/>
  <c r="P154" i="93"/>
  <c r="P155" i="93"/>
  <c r="P156" i="93"/>
  <c r="P157" i="93"/>
  <c r="P158" i="93"/>
  <c r="P159" i="93"/>
  <c r="P160" i="93"/>
  <c r="P161" i="93"/>
  <c r="P162" i="93"/>
  <c r="P163" i="93"/>
  <c r="P164" i="93"/>
  <c r="P165" i="93"/>
  <c r="P166" i="93"/>
  <c r="P167" i="93"/>
  <c r="P168" i="93"/>
  <c r="P169" i="93"/>
  <c r="P170" i="93"/>
  <c r="P171" i="93"/>
  <c r="P172" i="93"/>
  <c r="P173" i="93"/>
  <c r="P174" i="93"/>
  <c r="P175" i="93"/>
  <c r="P176" i="93"/>
  <c r="P179" i="93"/>
  <c r="P180" i="93"/>
  <c r="P181" i="93"/>
  <c r="P182" i="93"/>
  <c r="P183" i="93"/>
  <c r="P184" i="93"/>
  <c r="P185" i="93"/>
  <c r="P186" i="93"/>
  <c r="P187" i="93"/>
  <c r="P188" i="93"/>
  <c r="P189" i="93"/>
  <c r="P190" i="93"/>
  <c r="P191" i="93"/>
  <c r="P192" i="93"/>
  <c r="P193" i="93"/>
  <c r="P194" i="93"/>
  <c r="P195" i="93"/>
  <c r="P196" i="93"/>
  <c r="P197" i="93"/>
  <c r="P198" i="93"/>
  <c r="P199" i="93"/>
  <c r="P200" i="93"/>
  <c r="P201" i="93"/>
  <c r="P202" i="93"/>
  <c r="P203" i="93"/>
  <c r="P204" i="93"/>
  <c r="P205" i="93"/>
  <c r="P206" i="93"/>
  <c r="P207" i="93"/>
  <c r="P208" i="93"/>
  <c r="P209" i="93"/>
  <c r="P210" i="93"/>
  <c r="P211" i="93"/>
  <c r="P212" i="93"/>
  <c r="P213" i="93"/>
  <c r="P214" i="93"/>
  <c r="P215" i="93"/>
  <c r="P216" i="93"/>
  <c r="P217" i="93"/>
  <c r="P218" i="93"/>
  <c r="P219" i="93"/>
  <c r="P220" i="93"/>
  <c r="P221" i="93"/>
  <c r="P222" i="93"/>
  <c r="P223" i="93"/>
  <c r="P224" i="93"/>
  <c r="P41" i="93"/>
  <c r="P47" i="93"/>
  <c r="P48" i="93"/>
  <c r="P49" i="93"/>
  <c r="P126" i="93"/>
  <c r="P178" i="93"/>
  <c r="P99" i="93"/>
  <c r="P139" i="93"/>
  <c r="P140" i="93"/>
  <c r="P45" i="93"/>
  <c r="P87" i="93"/>
  <c r="P6" i="94"/>
  <c r="P7" i="94"/>
  <c r="P8" i="94"/>
  <c r="P9" i="94"/>
  <c r="P10" i="94"/>
  <c r="P11" i="94"/>
  <c r="P12" i="94"/>
  <c r="P13" i="94"/>
  <c r="P14" i="94"/>
  <c r="P15" i="94"/>
  <c r="P16" i="94"/>
  <c r="P17" i="94"/>
  <c r="P18" i="94"/>
  <c r="P19" i="94"/>
  <c r="P20" i="94"/>
  <c r="P21" i="94"/>
  <c r="P22" i="94"/>
  <c r="P23" i="94"/>
  <c r="P24" i="94"/>
  <c r="P25" i="94"/>
  <c r="P26" i="94"/>
  <c r="P27" i="94"/>
  <c r="P28" i="94"/>
  <c r="P29" i="94"/>
  <c r="P30" i="94"/>
  <c r="P31" i="94"/>
  <c r="P32" i="94"/>
  <c r="P33" i="94"/>
  <c r="P34" i="94"/>
  <c r="P35" i="94"/>
  <c r="P36" i="94"/>
  <c r="P37" i="94"/>
  <c r="P38" i="94"/>
  <c r="P39" i="94"/>
  <c r="P40" i="94"/>
  <c r="P42" i="94"/>
  <c r="P43" i="94"/>
  <c r="P44" i="94"/>
  <c r="P46" i="94"/>
  <c r="P50" i="94"/>
  <c r="P51" i="94"/>
  <c r="P52" i="94"/>
  <c r="P53" i="94"/>
  <c r="P54" i="94"/>
  <c r="P55" i="94"/>
  <c r="P56" i="94"/>
  <c r="P57" i="94"/>
  <c r="P58" i="94"/>
  <c r="P59" i="94"/>
  <c r="P60" i="94"/>
  <c r="P61" i="94"/>
  <c r="P62" i="94"/>
  <c r="P63" i="94"/>
  <c r="P64" i="94"/>
  <c r="P65" i="94"/>
  <c r="P66" i="94"/>
  <c r="P67" i="94"/>
  <c r="P68" i="94"/>
  <c r="P69" i="94"/>
  <c r="P70" i="94"/>
  <c r="P71" i="94"/>
  <c r="P72" i="94"/>
  <c r="P73" i="94"/>
  <c r="P74" i="94"/>
  <c r="P75" i="94"/>
  <c r="P76" i="94"/>
  <c r="P77" i="94"/>
  <c r="P78" i="94"/>
  <c r="P79" i="94"/>
  <c r="P80" i="94"/>
  <c r="P81" i="94"/>
  <c r="P82" i="94"/>
  <c r="P83" i="94"/>
  <c r="P84" i="94"/>
  <c r="P85" i="94"/>
  <c r="P86" i="94"/>
  <c r="P88" i="94"/>
  <c r="P89" i="94"/>
  <c r="P90" i="94"/>
  <c r="P91" i="94"/>
  <c r="P92" i="94"/>
  <c r="P93" i="94"/>
  <c r="P94" i="94"/>
  <c r="P95" i="94"/>
  <c r="P96" i="94"/>
  <c r="P97" i="94"/>
  <c r="P98" i="94"/>
  <c r="P100" i="94"/>
  <c r="P101" i="94"/>
  <c r="P102" i="94"/>
  <c r="P103" i="94"/>
  <c r="P104" i="94"/>
  <c r="P105" i="94"/>
  <c r="P106" i="94"/>
  <c r="P107" i="94"/>
  <c r="P108" i="94"/>
  <c r="P110" i="94"/>
  <c r="P111" i="94"/>
  <c r="P112" i="94"/>
  <c r="P113" i="94"/>
  <c r="P114" i="94"/>
  <c r="P115" i="94"/>
  <c r="P116" i="94"/>
  <c r="P117" i="94"/>
  <c r="P118" i="94"/>
  <c r="P119" i="94"/>
  <c r="P120" i="94"/>
  <c r="P121" i="94"/>
  <c r="P122" i="94"/>
  <c r="P123" i="94"/>
  <c r="P124" i="94"/>
  <c r="P125" i="94"/>
  <c r="P127" i="94"/>
  <c r="P128" i="94"/>
  <c r="P129" i="94"/>
  <c r="P130" i="94"/>
  <c r="P131" i="94"/>
  <c r="P132" i="94"/>
  <c r="P133" i="94"/>
  <c r="P134" i="94"/>
  <c r="P135" i="94"/>
  <c r="P136" i="94"/>
  <c r="P137" i="94"/>
  <c r="P138" i="94"/>
  <c r="P141" i="94"/>
  <c r="P142" i="94"/>
  <c r="P143" i="94"/>
  <c r="P144" i="94"/>
  <c r="P145" i="94"/>
  <c r="P146" i="94"/>
  <c r="P147" i="94"/>
  <c r="P148" i="94"/>
  <c r="P149" i="94"/>
  <c r="P150" i="94"/>
  <c r="P151" i="94"/>
  <c r="P152" i="94"/>
  <c r="P153" i="94"/>
  <c r="P154" i="94"/>
  <c r="P155" i="94"/>
  <c r="P156" i="94"/>
  <c r="P157" i="94"/>
  <c r="P158" i="94"/>
  <c r="P159" i="94"/>
  <c r="P160" i="94"/>
  <c r="P161" i="94"/>
  <c r="P162" i="94"/>
  <c r="P163" i="94"/>
  <c r="P164" i="94"/>
  <c r="P165" i="94"/>
  <c r="P166" i="94"/>
  <c r="P167" i="94"/>
  <c r="P168" i="94"/>
  <c r="P169" i="94"/>
  <c r="P170" i="94"/>
  <c r="P171" i="94"/>
  <c r="P172" i="94"/>
  <c r="P173" i="94"/>
  <c r="P174" i="94"/>
  <c r="P175" i="94"/>
  <c r="P176" i="94"/>
  <c r="P179" i="94"/>
  <c r="P180" i="94"/>
  <c r="P181" i="94"/>
  <c r="P182" i="94"/>
  <c r="P183" i="94"/>
  <c r="P184" i="94"/>
  <c r="P185" i="94"/>
  <c r="P186" i="94"/>
  <c r="P187" i="94"/>
  <c r="P188" i="94"/>
  <c r="P189" i="94"/>
  <c r="P190" i="94"/>
  <c r="P191" i="94"/>
  <c r="P192" i="94"/>
  <c r="P193" i="94"/>
  <c r="P194" i="94"/>
  <c r="P195" i="94"/>
  <c r="P196" i="94"/>
  <c r="P197" i="94"/>
  <c r="P198" i="94"/>
  <c r="P199" i="94"/>
  <c r="P200" i="94"/>
  <c r="P201" i="94"/>
  <c r="P202" i="94"/>
  <c r="P203" i="94"/>
  <c r="P204" i="94"/>
  <c r="P205" i="94"/>
  <c r="P206" i="94"/>
  <c r="P207" i="94"/>
  <c r="P208" i="94"/>
  <c r="P209" i="94"/>
  <c r="P210" i="94"/>
  <c r="P211" i="94"/>
  <c r="P212" i="94"/>
  <c r="P213" i="94"/>
  <c r="P214" i="94"/>
  <c r="P215" i="94"/>
  <c r="P216" i="94"/>
  <c r="P217" i="94"/>
  <c r="P218" i="94"/>
  <c r="P219" i="94"/>
  <c r="P220" i="94"/>
  <c r="P221" i="94"/>
  <c r="P222" i="94"/>
  <c r="P223" i="94"/>
  <c r="P224" i="94"/>
  <c r="P41" i="94"/>
  <c r="P47" i="94"/>
  <c r="P48" i="94"/>
  <c r="P49" i="94"/>
  <c r="P126" i="94"/>
  <c r="P178" i="94"/>
  <c r="P99" i="94"/>
  <c r="P139" i="94"/>
  <c r="P140" i="94"/>
  <c r="P45" i="94"/>
  <c r="P87" i="94"/>
  <c r="P6" i="95"/>
  <c r="P7" i="95"/>
  <c r="P8" i="95"/>
  <c r="P9" i="95"/>
  <c r="P10" i="95"/>
  <c r="P11" i="95"/>
  <c r="P12" i="95"/>
  <c r="P13" i="95"/>
  <c r="P14" i="95"/>
  <c r="P15" i="95"/>
  <c r="P16" i="95"/>
  <c r="P17" i="95"/>
  <c r="P18" i="95"/>
  <c r="P19" i="95"/>
  <c r="P20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P36" i="95"/>
  <c r="P37" i="95"/>
  <c r="P38" i="95"/>
  <c r="P39" i="95"/>
  <c r="P40" i="95"/>
  <c r="P42" i="95"/>
  <c r="P43" i="95"/>
  <c r="P44" i="95"/>
  <c r="P46" i="95"/>
  <c r="P50" i="95"/>
  <c r="P51" i="95"/>
  <c r="P52" i="95"/>
  <c r="P53" i="95"/>
  <c r="P54" i="95"/>
  <c r="P55" i="95"/>
  <c r="P56" i="95"/>
  <c r="P57" i="95"/>
  <c r="P58" i="95"/>
  <c r="P59" i="95"/>
  <c r="P60" i="95"/>
  <c r="P61" i="95"/>
  <c r="P62" i="95"/>
  <c r="P63" i="95"/>
  <c r="P64" i="95"/>
  <c r="P65" i="95"/>
  <c r="P66" i="95"/>
  <c r="P67" i="95"/>
  <c r="P68" i="95"/>
  <c r="P69" i="95"/>
  <c r="P70" i="95"/>
  <c r="P71" i="95"/>
  <c r="P72" i="95"/>
  <c r="P73" i="95"/>
  <c r="P74" i="95"/>
  <c r="P75" i="95"/>
  <c r="P76" i="95"/>
  <c r="P77" i="95"/>
  <c r="P78" i="95"/>
  <c r="P79" i="95"/>
  <c r="P80" i="95"/>
  <c r="P81" i="95"/>
  <c r="P82" i="95"/>
  <c r="P83" i="95"/>
  <c r="P84" i="95"/>
  <c r="P85" i="95"/>
  <c r="P86" i="95"/>
  <c r="P88" i="95"/>
  <c r="P89" i="95"/>
  <c r="P90" i="95"/>
  <c r="P91" i="95"/>
  <c r="P92" i="95"/>
  <c r="P93" i="95"/>
  <c r="P94" i="95"/>
  <c r="P95" i="95"/>
  <c r="P96" i="95"/>
  <c r="P97" i="95"/>
  <c r="P98" i="95"/>
  <c r="P100" i="95"/>
  <c r="P101" i="95"/>
  <c r="P102" i="95"/>
  <c r="P103" i="95"/>
  <c r="P104" i="95"/>
  <c r="P105" i="95"/>
  <c r="P106" i="95"/>
  <c r="P107" i="95"/>
  <c r="P108" i="95"/>
  <c r="P110" i="95"/>
  <c r="P111" i="95"/>
  <c r="P112" i="95"/>
  <c r="P113" i="95"/>
  <c r="P114" i="95"/>
  <c r="P115" i="95"/>
  <c r="P116" i="95"/>
  <c r="P117" i="95"/>
  <c r="P118" i="95"/>
  <c r="P119" i="95"/>
  <c r="P120" i="95"/>
  <c r="P121" i="95"/>
  <c r="P122" i="95"/>
  <c r="P123" i="95"/>
  <c r="P124" i="95"/>
  <c r="P125" i="95"/>
  <c r="P127" i="95"/>
  <c r="P128" i="95"/>
  <c r="P129" i="95"/>
  <c r="P130" i="95"/>
  <c r="P131" i="95"/>
  <c r="P132" i="95"/>
  <c r="P133" i="95"/>
  <c r="P134" i="95"/>
  <c r="P135" i="95"/>
  <c r="P136" i="95"/>
  <c r="P137" i="95"/>
  <c r="P138" i="95"/>
  <c r="P141" i="95"/>
  <c r="P142" i="95"/>
  <c r="P143" i="95"/>
  <c r="P144" i="95"/>
  <c r="P145" i="95"/>
  <c r="P146" i="95"/>
  <c r="P147" i="95"/>
  <c r="P148" i="95"/>
  <c r="P149" i="95"/>
  <c r="P150" i="95"/>
  <c r="P151" i="95"/>
  <c r="P152" i="95"/>
  <c r="P153" i="95"/>
  <c r="P154" i="95"/>
  <c r="P155" i="95"/>
  <c r="P156" i="95"/>
  <c r="P157" i="95"/>
  <c r="P158" i="95"/>
  <c r="P159" i="95"/>
  <c r="P160" i="95"/>
  <c r="P161" i="95"/>
  <c r="P162" i="95"/>
  <c r="P163" i="95"/>
  <c r="P164" i="95"/>
  <c r="P165" i="95"/>
  <c r="P166" i="95"/>
  <c r="P167" i="95"/>
  <c r="P168" i="95"/>
  <c r="P169" i="95"/>
  <c r="P170" i="95"/>
  <c r="P171" i="95"/>
  <c r="P172" i="95"/>
  <c r="P173" i="95"/>
  <c r="P174" i="95"/>
  <c r="P175" i="95"/>
  <c r="P176" i="95"/>
  <c r="P179" i="95"/>
  <c r="P180" i="95"/>
  <c r="P181" i="95"/>
  <c r="P182" i="95"/>
  <c r="P183" i="95"/>
  <c r="P184" i="95"/>
  <c r="P185" i="95"/>
  <c r="P186" i="95"/>
  <c r="P187" i="95"/>
  <c r="P188" i="95"/>
  <c r="P189" i="95"/>
  <c r="P190" i="95"/>
  <c r="P191" i="95"/>
  <c r="P192" i="95"/>
  <c r="P193" i="95"/>
  <c r="P194" i="95"/>
  <c r="P195" i="95"/>
  <c r="P196" i="95"/>
  <c r="P197" i="95"/>
  <c r="P198" i="95"/>
  <c r="P199" i="95"/>
  <c r="P200" i="95"/>
  <c r="P201" i="95"/>
  <c r="P202" i="95"/>
  <c r="P203" i="95"/>
  <c r="P204" i="95"/>
  <c r="P205" i="95"/>
  <c r="P206" i="95"/>
  <c r="P207" i="95"/>
  <c r="P208" i="95"/>
  <c r="P209" i="95"/>
  <c r="P210" i="95"/>
  <c r="P211" i="95"/>
  <c r="P212" i="95"/>
  <c r="P213" i="95"/>
  <c r="P214" i="95"/>
  <c r="P215" i="95"/>
  <c r="P216" i="95"/>
  <c r="P217" i="95"/>
  <c r="P218" i="95"/>
  <c r="P219" i="95"/>
  <c r="P220" i="95"/>
  <c r="P221" i="95"/>
  <c r="P222" i="95"/>
  <c r="P223" i="95"/>
  <c r="P224" i="95"/>
  <c r="P41" i="95"/>
  <c r="P47" i="95"/>
  <c r="P48" i="95"/>
  <c r="P49" i="95"/>
  <c r="P126" i="95"/>
  <c r="P178" i="95"/>
  <c r="P99" i="95"/>
  <c r="P139" i="95"/>
  <c r="P140" i="95"/>
  <c r="P45" i="95"/>
  <c r="P87" i="95"/>
  <c r="P6" i="96"/>
  <c r="P7" i="96"/>
  <c r="P8" i="96"/>
  <c r="P9" i="96"/>
  <c r="P10" i="96"/>
  <c r="P11" i="96"/>
  <c r="P12" i="96"/>
  <c r="P13" i="96"/>
  <c r="P14" i="96"/>
  <c r="P15" i="96"/>
  <c r="P16" i="96"/>
  <c r="P17" i="96"/>
  <c r="P18" i="96"/>
  <c r="P19" i="96"/>
  <c r="P20" i="96"/>
  <c r="P21" i="96"/>
  <c r="P22" i="96"/>
  <c r="P23" i="96"/>
  <c r="P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2" i="96"/>
  <c r="P43" i="96"/>
  <c r="P44" i="96"/>
  <c r="P46" i="96"/>
  <c r="P50" i="96"/>
  <c r="P51" i="96"/>
  <c r="P52" i="96"/>
  <c r="P53" i="96"/>
  <c r="P54" i="96"/>
  <c r="P55" i="96"/>
  <c r="P56" i="96"/>
  <c r="P57" i="96"/>
  <c r="P58" i="96"/>
  <c r="P59" i="96"/>
  <c r="P60" i="96"/>
  <c r="P61" i="96"/>
  <c r="P62" i="96"/>
  <c r="P63" i="96"/>
  <c r="P64" i="96"/>
  <c r="P65" i="96"/>
  <c r="P66" i="96"/>
  <c r="P67" i="96"/>
  <c r="P68" i="96"/>
  <c r="P69" i="96"/>
  <c r="P70" i="96"/>
  <c r="P71" i="96"/>
  <c r="P72" i="96"/>
  <c r="P73" i="96"/>
  <c r="P74" i="96"/>
  <c r="P75" i="96"/>
  <c r="P76" i="96"/>
  <c r="P77" i="96"/>
  <c r="P78" i="96"/>
  <c r="P79" i="96"/>
  <c r="P80" i="96"/>
  <c r="P81" i="96"/>
  <c r="P82" i="96"/>
  <c r="P83" i="96"/>
  <c r="P84" i="96"/>
  <c r="P85" i="96"/>
  <c r="P86" i="96"/>
  <c r="P88" i="96"/>
  <c r="P89" i="96"/>
  <c r="P90" i="96"/>
  <c r="P91" i="96"/>
  <c r="P92" i="96"/>
  <c r="P93" i="96"/>
  <c r="P94" i="96"/>
  <c r="P95" i="96"/>
  <c r="P96" i="96"/>
  <c r="P97" i="96"/>
  <c r="P98" i="96"/>
  <c r="P100" i="96"/>
  <c r="P101" i="96"/>
  <c r="P102" i="96"/>
  <c r="P103" i="96"/>
  <c r="P104" i="96"/>
  <c r="P105" i="96"/>
  <c r="P106" i="96"/>
  <c r="P107" i="96"/>
  <c r="P108" i="96"/>
  <c r="P110" i="96"/>
  <c r="P111" i="96"/>
  <c r="P112" i="96"/>
  <c r="P113" i="96"/>
  <c r="P114" i="96"/>
  <c r="P115" i="96"/>
  <c r="P116" i="96"/>
  <c r="P117" i="96"/>
  <c r="P118" i="96"/>
  <c r="P119" i="96"/>
  <c r="P120" i="96"/>
  <c r="P121" i="96"/>
  <c r="P122" i="96"/>
  <c r="P123" i="96"/>
  <c r="P124" i="96"/>
  <c r="P125" i="96"/>
  <c r="P127" i="96"/>
  <c r="P128" i="96"/>
  <c r="P129" i="96"/>
  <c r="P130" i="96"/>
  <c r="P131" i="96"/>
  <c r="P132" i="96"/>
  <c r="P133" i="96"/>
  <c r="P134" i="96"/>
  <c r="P135" i="96"/>
  <c r="P136" i="96"/>
  <c r="P137" i="96"/>
  <c r="P138" i="96"/>
  <c r="P141" i="96"/>
  <c r="P142" i="96"/>
  <c r="P143" i="96"/>
  <c r="P144" i="96"/>
  <c r="P145" i="96"/>
  <c r="P146" i="96"/>
  <c r="P147" i="96"/>
  <c r="P148" i="96"/>
  <c r="P149" i="96"/>
  <c r="P150" i="96"/>
  <c r="P151" i="96"/>
  <c r="P152" i="96"/>
  <c r="P153" i="96"/>
  <c r="P154" i="96"/>
  <c r="P155" i="96"/>
  <c r="P156" i="96"/>
  <c r="P157" i="96"/>
  <c r="P158" i="96"/>
  <c r="P159" i="96"/>
  <c r="P160" i="96"/>
  <c r="P161" i="96"/>
  <c r="P162" i="96"/>
  <c r="P163" i="96"/>
  <c r="P164" i="96"/>
  <c r="P165" i="96"/>
  <c r="P166" i="96"/>
  <c r="P167" i="96"/>
  <c r="P168" i="96"/>
  <c r="P169" i="96"/>
  <c r="P170" i="96"/>
  <c r="P171" i="96"/>
  <c r="P172" i="96"/>
  <c r="P173" i="96"/>
  <c r="P174" i="96"/>
  <c r="P175" i="96"/>
  <c r="P176" i="96"/>
  <c r="P179" i="96"/>
  <c r="P180" i="96"/>
  <c r="P181" i="96"/>
  <c r="P182" i="96"/>
  <c r="P183" i="96"/>
  <c r="P184" i="96"/>
  <c r="P185" i="96"/>
  <c r="P186" i="96"/>
  <c r="P187" i="96"/>
  <c r="P188" i="96"/>
  <c r="P189" i="96"/>
  <c r="P190" i="96"/>
  <c r="P191" i="96"/>
  <c r="P192" i="96"/>
  <c r="P193" i="96"/>
  <c r="P194" i="96"/>
  <c r="P195" i="96"/>
  <c r="P196" i="96"/>
  <c r="P197" i="96"/>
  <c r="P198" i="96"/>
  <c r="P199" i="96"/>
  <c r="P200" i="96"/>
  <c r="P201" i="96"/>
  <c r="P202" i="96"/>
  <c r="P203" i="96"/>
  <c r="P204" i="96"/>
  <c r="P205" i="96"/>
  <c r="P206" i="96"/>
  <c r="P207" i="96"/>
  <c r="P208" i="96"/>
  <c r="P209" i="96"/>
  <c r="P210" i="96"/>
  <c r="P211" i="96"/>
  <c r="P212" i="96"/>
  <c r="P213" i="96"/>
  <c r="P214" i="96"/>
  <c r="P215" i="96"/>
  <c r="P216" i="96"/>
  <c r="P217" i="96"/>
  <c r="P218" i="96"/>
  <c r="P219" i="96"/>
  <c r="P220" i="96"/>
  <c r="P221" i="96"/>
  <c r="P222" i="96"/>
  <c r="P223" i="96"/>
  <c r="P224" i="96"/>
  <c r="P41" i="96"/>
  <c r="P47" i="96"/>
  <c r="P48" i="96"/>
  <c r="P49" i="96"/>
  <c r="P126" i="96"/>
  <c r="P178" i="96"/>
  <c r="P99" i="96"/>
  <c r="P139" i="96"/>
  <c r="P140" i="96"/>
  <c r="P45" i="96"/>
  <c r="P87" i="96"/>
  <c r="P6" i="66"/>
  <c r="P7" i="66"/>
  <c r="P8" i="66"/>
  <c r="P9" i="66"/>
  <c r="P10" i="66"/>
  <c r="P11" i="66"/>
  <c r="P12" i="66"/>
  <c r="P13" i="66"/>
  <c r="P14" i="66"/>
  <c r="P15" i="66"/>
  <c r="P16" i="66"/>
  <c r="P17" i="66"/>
  <c r="P18" i="66"/>
  <c r="P19" i="66"/>
  <c r="P20" i="66"/>
  <c r="P21" i="66"/>
  <c r="P22" i="66"/>
  <c r="P23" i="66"/>
  <c r="P24" i="66"/>
  <c r="P25" i="66"/>
  <c r="P26" i="66"/>
  <c r="P27" i="66"/>
  <c r="P28" i="66"/>
  <c r="P29" i="66"/>
  <c r="P30" i="66"/>
  <c r="P31" i="66"/>
  <c r="P32" i="66"/>
  <c r="P33" i="66"/>
  <c r="P34" i="66"/>
  <c r="P35" i="66"/>
  <c r="P36" i="66"/>
  <c r="P37" i="66"/>
  <c r="P38" i="66"/>
  <c r="P39" i="66"/>
  <c r="P40" i="66"/>
  <c r="P42" i="66"/>
  <c r="P43" i="66"/>
  <c r="P44" i="66"/>
  <c r="P46" i="66"/>
  <c r="P50" i="66"/>
  <c r="P51" i="66"/>
  <c r="P52" i="66"/>
  <c r="P53" i="66"/>
  <c r="P54" i="66"/>
  <c r="P55" i="66"/>
  <c r="P56" i="66"/>
  <c r="P57" i="66"/>
  <c r="P58" i="66"/>
  <c r="P59" i="66"/>
  <c r="P60" i="66"/>
  <c r="P61" i="66"/>
  <c r="P62" i="66"/>
  <c r="P63" i="66"/>
  <c r="P64" i="66"/>
  <c r="P65" i="66"/>
  <c r="P66" i="66"/>
  <c r="P67" i="66"/>
  <c r="P68" i="66"/>
  <c r="P69" i="66"/>
  <c r="P70" i="66"/>
  <c r="P71" i="66"/>
  <c r="P72" i="66"/>
  <c r="P73" i="66"/>
  <c r="P74" i="66"/>
  <c r="P75" i="66"/>
  <c r="P76" i="66"/>
  <c r="P77" i="66"/>
  <c r="P78" i="66"/>
  <c r="P79" i="66"/>
  <c r="P80" i="66"/>
  <c r="P81" i="66"/>
  <c r="P82" i="66"/>
  <c r="P83" i="66"/>
  <c r="P84" i="66"/>
  <c r="P85" i="66"/>
  <c r="P86" i="66"/>
  <c r="P88" i="66"/>
  <c r="P89" i="66"/>
  <c r="P90" i="66"/>
  <c r="P91" i="66"/>
  <c r="P92" i="66"/>
  <c r="P93" i="66"/>
  <c r="P94" i="66"/>
  <c r="P95" i="66"/>
  <c r="P96" i="66"/>
  <c r="P97" i="66"/>
  <c r="P98" i="66"/>
  <c r="P100" i="66"/>
  <c r="P101" i="66"/>
  <c r="P102" i="66"/>
  <c r="P103" i="66"/>
  <c r="P104" i="66"/>
  <c r="P105" i="66"/>
  <c r="P106" i="66"/>
  <c r="P107" i="66"/>
  <c r="P108" i="66"/>
  <c r="P110" i="66"/>
  <c r="P111" i="66"/>
  <c r="P112" i="66"/>
  <c r="P113" i="66"/>
  <c r="P114" i="66"/>
  <c r="P115" i="66"/>
  <c r="P116" i="66"/>
  <c r="P117" i="66"/>
  <c r="P118" i="66"/>
  <c r="P119" i="66"/>
  <c r="P120" i="66"/>
  <c r="P121" i="66"/>
  <c r="P122" i="66"/>
  <c r="P123" i="66"/>
  <c r="P124" i="66"/>
  <c r="P125" i="66"/>
  <c r="P127" i="66"/>
  <c r="P128" i="66"/>
  <c r="P129" i="66"/>
  <c r="P130" i="66"/>
  <c r="P131" i="66"/>
  <c r="P132" i="66"/>
  <c r="P133" i="66"/>
  <c r="P134" i="66"/>
  <c r="P135" i="66"/>
  <c r="P136" i="66"/>
  <c r="P137" i="66"/>
  <c r="P138" i="66"/>
  <c r="P141" i="66"/>
  <c r="P142" i="66"/>
  <c r="P143" i="66"/>
  <c r="P144" i="66"/>
  <c r="P145" i="66"/>
  <c r="P146" i="66"/>
  <c r="P147" i="66"/>
  <c r="P148" i="66"/>
  <c r="P149" i="66"/>
  <c r="P150" i="66"/>
  <c r="P151" i="66"/>
  <c r="P152" i="66"/>
  <c r="P153" i="66"/>
  <c r="P154" i="66"/>
  <c r="P155" i="66"/>
  <c r="P156" i="66"/>
  <c r="P157" i="66"/>
  <c r="P158" i="66"/>
  <c r="P159" i="66"/>
  <c r="P160" i="66"/>
  <c r="P161" i="66"/>
  <c r="P162" i="66"/>
  <c r="P163" i="66"/>
  <c r="P164" i="66"/>
  <c r="P165" i="66"/>
  <c r="P166" i="66"/>
  <c r="P167" i="66"/>
  <c r="P168" i="66"/>
  <c r="P169" i="66"/>
  <c r="P170" i="66"/>
  <c r="P171" i="66"/>
  <c r="P172" i="66"/>
  <c r="P173" i="66"/>
  <c r="P174" i="66"/>
  <c r="P175" i="66"/>
  <c r="P176" i="66"/>
  <c r="P179" i="66"/>
  <c r="P180" i="66"/>
  <c r="P181" i="66"/>
  <c r="P182" i="66"/>
  <c r="P183" i="66"/>
  <c r="P184" i="66"/>
  <c r="P185" i="66"/>
  <c r="P186" i="66"/>
  <c r="P187" i="66"/>
  <c r="P188" i="66"/>
  <c r="P189" i="66"/>
  <c r="P190" i="66"/>
  <c r="P191" i="66"/>
  <c r="P192" i="66"/>
  <c r="P193" i="66"/>
  <c r="P194" i="66"/>
  <c r="P195" i="66"/>
  <c r="P196" i="66"/>
  <c r="P197" i="66"/>
  <c r="P198" i="66"/>
  <c r="P199" i="66"/>
  <c r="P200" i="66"/>
  <c r="P201" i="66"/>
  <c r="P202" i="66"/>
  <c r="P203" i="66"/>
  <c r="P204" i="66"/>
  <c r="P205" i="66"/>
  <c r="P206" i="66"/>
  <c r="P207" i="66"/>
  <c r="P208" i="66"/>
  <c r="P209" i="66"/>
  <c r="P210" i="66"/>
  <c r="P211" i="66"/>
  <c r="P212" i="66"/>
  <c r="P213" i="66"/>
  <c r="P214" i="66"/>
  <c r="P215" i="66"/>
  <c r="P216" i="66"/>
  <c r="P217" i="66"/>
  <c r="P218" i="66"/>
  <c r="P219" i="66"/>
  <c r="P220" i="66"/>
  <c r="P221" i="66"/>
  <c r="P222" i="66"/>
  <c r="P223" i="66"/>
  <c r="P224" i="66"/>
  <c r="P41" i="66"/>
  <c r="P47" i="66"/>
  <c r="P48" i="66"/>
  <c r="P49" i="66"/>
  <c r="P126" i="66"/>
  <c r="P178" i="66"/>
  <c r="P99" i="66"/>
  <c r="P139" i="66"/>
  <c r="P140" i="66"/>
  <c r="P45" i="66"/>
  <c r="P87" i="66"/>
  <c r="P5" i="33"/>
  <c r="P5" i="70"/>
  <c r="P5" i="71"/>
  <c r="P5" i="68"/>
  <c r="P5" i="69"/>
  <c r="P5" i="72"/>
  <c r="P5" i="73"/>
  <c r="P5" i="74"/>
  <c r="P5" i="75"/>
  <c r="P5" i="76"/>
  <c r="P5" i="77"/>
  <c r="P5" i="78"/>
  <c r="P5" i="79"/>
  <c r="P5" i="80"/>
  <c r="P5" i="81"/>
  <c r="P5" i="82"/>
  <c r="P5" i="83"/>
  <c r="P5" i="84"/>
  <c r="P5" i="85"/>
  <c r="P5" i="86"/>
  <c r="P5" i="87"/>
  <c r="P5" i="88"/>
  <c r="P5" i="89"/>
  <c r="P5" i="90"/>
  <c r="P5" i="91"/>
  <c r="P5" i="92"/>
  <c r="P5" i="93"/>
  <c r="P5" i="94"/>
  <c r="P5" i="95"/>
  <c r="P5" i="96"/>
  <c r="P5" i="66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2" i="8"/>
  <c r="N43" i="8"/>
  <c r="N44" i="8"/>
  <c r="N45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8" i="8"/>
  <c r="N89" i="8"/>
  <c r="N90" i="8"/>
  <c r="N91" i="8"/>
  <c r="N92" i="8"/>
  <c r="N93" i="8"/>
  <c r="N94" i="8"/>
  <c r="N95" i="8"/>
  <c r="N96" i="8"/>
  <c r="N97" i="8"/>
  <c r="N99" i="8"/>
  <c r="N100" i="8"/>
  <c r="N101" i="8"/>
  <c r="N102" i="8"/>
  <c r="N103" i="8"/>
  <c r="N104" i="8"/>
  <c r="N105" i="8"/>
  <c r="N106" i="8"/>
  <c r="N107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41" i="8"/>
  <c r="N46" i="8"/>
  <c r="N47" i="8"/>
  <c r="N48" i="8"/>
  <c r="N125" i="8"/>
  <c r="N177" i="8"/>
  <c r="N98" i="8"/>
  <c r="N138" i="8"/>
  <c r="N139" i="8"/>
  <c r="N87" i="8"/>
  <c r="N5" i="8"/>
  <c r="W33" i="8" l="1"/>
  <c r="T33" i="8"/>
  <c r="S33" i="8"/>
  <c r="R33" i="8"/>
  <c r="E6" i="33"/>
  <c r="E7" i="33"/>
  <c r="E8" i="33"/>
  <c r="E9" i="33"/>
  <c r="E10" i="33"/>
  <c r="H10" i="33" s="1"/>
  <c r="C10" i="8" s="1"/>
  <c r="H10" i="8" s="1"/>
  <c r="E11" i="33"/>
  <c r="H11" i="33" s="1"/>
  <c r="C11" i="8" s="1"/>
  <c r="H11" i="8" s="1"/>
  <c r="E12" i="33"/>
  <c r="H12" i="33" s="1"/>
  <c r="E12" i="66" s="1"/>
  <c r="H12" i="66" s="1"/>
  <c r="C12" i="67" s="1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H37" i="33" s="1"/>
  <c r="E37" i="66" s="1"/>
  <c r="H37" i="66" s="1"/>
  <c r="C37" i="67" s="1"/>
  <c r="E38" i="33"/>
  <c r="E39" i="33"/>
  <c r="E40" i="33"/>
  <c r="E42" i="33"/>
  <c r="E43" i="33"/>
  <c r="E44" i="33"/>
  <c r="E46" i="33"/>
  <c r="E50" i="33"/>
  <c r="E51" i="33"/>
  <c r="E52" i="33"/>
  <c r="E53" i="33"/>
  <c r="E54" i="33"/>
  <c r="E55" i="33"/>
  <c r="E56" i="33"/>
  <c r="E57" i="33"/>
  <c r="E58" i="33"/>
  <c r="E59" i="33"/>
  <c r="E60" i="33"/>
  <c r="E61" i="33"/>
  <c r="E62" i="33"/>
  <c r="E63" i="33"/>
  <c r="E64" i="33"/>
  <c r="E65" i="33"/>
  <c r="E66" i="33"/>
  <c r="E67" i="33"/>
  <c r="E68" i="33"/>
  <c r="E69" i="33"/>
  <c r="E70" i="33"/>
  <c r="E71" i="33"/>
  <c r="E72" i="33"/>
  <c r="E73" i="33"/>
  <c r="E74" i="33"/>
  <c r="E75" i="33"/>
  <c r="E76" i="33"/>
  <c r="E77" i="33"/>
  <c r="E78" i="33"/>
  <c r="E79" i="33"/>
  <c r="E80" i="33"/>
  <c r="E81" i="33"/>
  <c r="E82" i="33"/>
  <c r="E83" i="33"/>
  <c r="E84" i="33"/>
  <c r="E85" i="33"/>
  <c r="E86" i="33"/>
  <c r="E88" i="33"/>
  <c r="H88" i="33" s="1"/>
  <c r="C86" i="8" s="1"/>
  <c r="H86" i="8" s="1"/>
  <c r="E89" i="33"/>
  <c r="E90" i="33"/>
  <c r="E91" i="33"/>
  <c r="E92" i="33"/>
  <c r="H92" i="33" s="1"/>
  <c r="E92" i="66" s="1"/>
  <c r="H92" i="66" s="1"/>
  <c r="C92" i="67" s="1"/>
  <c r="E93" i="33"/>
  <c r="H93" i="33" s="1"/>
  <c r="E93" i="66" s="1"/>
  <c r="H93" i="66" s="1"/>
  <c r="C93" i="67" s="1"/>
  <c r="E94" i="33"/>
  <c r="E95" i="33"/>
  <c r="E96" i="33"/>
  <c r="E97" i="33"/>
  <c r="E98" i="33"/>
  <c r="E100" i="33"/>
  <c r="E101" i="33"/>
  <c r="E102" i="33"/>
  <c r="H102" i="33" s="1"/>
  <c r="E102" i="66" s="1"/>
  <c r="H102" i="66" s="1"/>
  <c r="C102" i="67" s="1"/>
  <c r="E103" i="33"/>
  <c r="E104" i="33"/>
  <c r="E105" i="33"/>
  <c r="H105" i="33" s="1"/>
  <c r="C104" i="8" s="1"/>
  <c r="H104" i="8" s="1"/>
  <c r="E106" i="33"/>
  <c r="E107" i="33"/>
  <c r="E108" i="33"/>
  <c r="E110" i="33"/>
  <c r="E111" i="33"/>
  <c r="E112" i="33"/>
  <c r="E113" i="33"/>
  <c r="E114" i="33"/>
  <c r="E115" i="33"/>
  <c r="E116" i="33"/>
  <c r="E117" i="33"/>
  <c r="E118" i="33"/>
  <c r="E119" i="33"/>
  <c r="H119" i="33" s="1"/>
  <c r="C118" i="8" s="1"/>
  <c r="H118" i="8" s="1"/>
  <c r="E120" i="33"/>
  <c r="E121" i="33"/>
  <c r="E122" i="33"/>
  <c r="H122" i="33" s="1"/>
  <c r="C121" i="8" s="1"/>
  <c r="H121" i="8" s="1"/>
  <c r="E123" i="33"/>
  <c r="H123" i="33" s="1"/>
  <c r="E123" i="66" s="1"/>
  <c r="H123" i="66" s="1"/>
  <c r="C123" i="67" s="1"/>
  <c r="E124" i="33"/>
  <c r="H124" i="33" s="1"/>
  <c r="E124" i="66" s="1"/>
  <c r="H124" i="66" s="1"/>
  <c r="C124" i="67" s="1"/>
  <c r="E125" i="33"/>
  <c r="E127" i="33"/>
  <c r="H127" i="33" s="1"/>
  <c r="E127" i="66" s="1"/>
  <c r="H127" i="66" s="1"/>
  <c r="C127" i="67" s="1"/>
  <c r="E128" i="33"/>
  <c r="H128" i="33" s="1"/>
  <c r="C127" i="8" s="1"/>
  <c r="H127" i="8" s="1"/>
  <c r="E129" i="33"/>
  <c r="E130" i="33"/>
  <c r="E131" i="33"/>
  <c r="E132" i="33"/>
  <c r="E133" i="33"/>
  <c r="E134" i="33"/>
  <c r="E135" i="33"/>
  <c r="E136" i="33"/>
  <c r="E137" i="33"/>
  <c r="E138" i="33"/>
  <c r="E141" i="33"/>
  <c r="E142" i="33"/>
  <c r="E143" i="33"/>
  <c r="E144" i="33"/>
  <c r="E145" i="33"/>
  <c r="H145" i="33" s="1"/>
  <c r="E145" i="66" s="1"/>
  <c r="H145" i="66" s="1"/>
  <c r="C145" i="67" s="1"/>
  <c r="E146" i="33"/>
  <c r="E147" i="33"/>
  <c r="E148" i="33"/>
  <c r="E149" i="33"/>
  <c r="E150" i="33"/>
  <c r="E151" i="33"/>
  <c r="E152" i="33"/>
  <c r="E153" i="33"/>
  <c r="H153" i="33" s="1"/>
  <c r="E153" i="66" s="1"/>
  <c r="H153" i="66" s="1"/>
  <c r="C153" i="67" s="1"/>
  <c r="E154" i="33"/>
  <c r="E155" i="33"/>
  <c r="E156" i="33"/>
  <c r="E157" i="33"/>
  <c r="H157" i="33" s="1"/>
  <c r="C156" i="8" s="1"/>
  <c r="H156" i="8" s="1"/>
  <c r="E158" i="33"/>
  <c r="H158" i="33" s="1"/>
  <c r="C157" i="8" s="1"/>
  <c r="H157" i="8" s="1"/>
  <c r="E159" i="33"/>
  <c r="H159" i="33" s="1"/>
  <c r="E159" i="66" s="1"/>
  <c r="H159" i="66" s="1"/>
  <c r="C159" i="67" s="1"/>
  <c r="E160" i="33"/>
  <c r="H160" i="33" s="1"/>
  <c r="E160" i="66" s="1"/>
  <c r="H160" i="66" s="1"/>
  <c r="C160" i="67" s="1"/>
  <c r="E161" i="33"/>
  <c r="E162" i="33"/>
  <c r="E163" i="33"/>
  <c r="E164" i="33"/>
  <c r="E165" i="33"/>
  <c r="H165" i="33" s="1"/>
  <c r="C164" i="8" s="1"/>
  <c r="H164" i="8" s="1"/>
  <c r="E166" i="33"/>
  <c r="H166" i="33" s="1"/>
  <c r="C165" i="8" s="1"/>
  <c r="H165" i="8" s="1"/>
  <c r="E167" i="33"/>
  <c r="H167" i="33" s="1"/>
  <c r="C166" i="8" s="1"/>
  <c r="H166" i="8" s="1"/>
  <c r="E168" i="33"/>
  <c r="H168" i="33" s="1"/>
  <c r="E168" i="66" s="1"/>
  <c r="H168" i="66" s="1"/>
  <c r="C168" i="67" s="1"/>
  <c r="E169" i="33"/>
  <c r="H169" i="33" s="1"/>
  <c r="E169" i="66" s="1"/>
  <c r="H169" i="66" s="1"/>
  <c r="C169" i="67" s="1"/>
  <c r="E170" i="33"/>
  <c r="H170" i="33" s="1"/>
  <c r="E170" i="66" s="1"/>
  <c r="H170" i="66" s="1"/>
  <c r="C170" i="67" s="1"/>
  <c r="E171" i="33"/>
  <c r="E172" i="33"/>
  <c r="E173" i="33"/>
  <c r="H173" i="33" s="1"/>
  <c r="C172" i="8" s="1"/>
  <c r="H172" i="8" s="1"/>
  <c r="E174" i="33"/>
  <c r="E175" i="33"/>
  <c r="H175" i="33" s="1"/>
  <c r="C174" i="8" s="1"/>
  <c r="H174" i="8" s="1"/>
  <c r="E176" i="33"/>
  <c r="H176" i="33" s="1"/>
  <c r="E176" i="66" s="1"/>
  <c r="H176" i="66" s="1"/>
  <c r="C176" i="67" s="1"/>
  <c r="E179" i="33"/>
  <c r="E180" i="33"/>
  <c r="E181" i="33"/>
  <c r="E182" i="33"/>
  <c r="E183" i="33"/>
  <c r="E184" i="33"/>
  <c r="E185" i="33"/>
  <c r="E186" i="33"/>
  <c r="E187" i="33"/>
  <c r="E188" i="33"/>
  <c r="E189" i="33"/>
  <c r="E190" i="33"/>
  <c r="E191" i="33"/>
  <c r="E192" i="33"/>
  <c r="E193" i="33"/>
  <c r="H193" i="33" s="1"/>
  <c r="E193" i="66" s="1"/>
  <c r="H193" i="66" s="1"/>
  <c r="C193" i="67" s="1"/>
  <c r="E194" i="33"/>
  <c r="H194" i="33" s="1"/>
  <c r="C193" i="8" s="1"/>
  <c r="H193" i="8" s="1"/>
  <c r="E195" i="33"/>
  <c r="E196" i="33"/>
  <c r="E197" i="33"/>
  <c r="E198" i="33"/>
  <c r="E199" i="33"/>
  <c r="E200" i="33"/>
  <c r="E201" i="33"/>
  <c r="E202" i="33"/>
  <c r="E203" i="33"/>
  <c r="E204" i="33"/>
  <c r="E205" i="33"/>
  <c r="E206" i="33"/>
  <c r="E207" i="33"/>
  <c r="E208" i="33"/>
  <c r="E209" i="33"/>
  <c r="E210" i="33"/>
  <c r="E211" i="33"/>
  <c r="E212" i="33"/>
  <c r="E213" i="33"/>
  <c r="E214" i="33"/>
  <c r="E215" i="33"/>
  <c r="E216" i="33"/>
  <c r="E217" i="33"/>
  <c r="E218" i="33"/>
  <c r="E219" i="33"/>
  <c r="H219" i="33" s="1"/>
  <c r="E219" i="66" s="1"/>
  <c r="H219" i="66" s="1"/>
  <c r="C219" i="67" s="1"/>
  <c r="E220" i="33"/>
  <c r="E221" i="33"/>
  <c r="E222" i="33"/>
  <c r="E223" i="33"/>
  <c r="E224" i="33"/>
  <c r="E41" i="33"/>
  <c r="E47" i="33"/>
  <c r="E48" i="33"/>
  <c r="E49" i="33"/>
  <c r="E126" i="33"/>
  <c r="E178" i="33"/>
  <c r="E99" i="33"/>
  <c r="E139" i="33"/>
  <c r="E140" i="33"/>
  <c r="E45" i="33"/>
  <c r="E87" i="33"/>
  <c r="K6" i="66"/>
  <c r="K7" i="66"/>
  <c r="K8" i="66"/>
  <c r="K9" i="66"/>
  <c r="K10" i="66"/>
  <c r="K11" i="66"/>
  <c r="K12" i="66"/>
  <c r="K13" i="66"/>
  <c r="K14" i="66"/>
  <c r="K15" i="66"/>
  <c r="K16" i="66"/>
  <c r="K17" i="66"/>
  <c r="K18" i="66"/>
  <c r="K19" i="66"/>
  <c r="K20" i="66"/>
  <c r="K21" i="66"/>
  <c r="K22" i="66"/>
  <c r="K23" i="66"/>
  <c r="K24" i="66"/>
  <c r="K25" i="66"/>
  <c r="K26" i="66"/>
  <c r="K27" i="66"/>
  <c r="K28" i="66"/>
  <c r="K29" i="66"/>
  <c r="K30" i="66"/>
  <c r="K31" i="66"/>
  <c r="K32" i="66"/>
  <c r="K33" i="66"/>
  <c r="K34" i="66"/>
  <c r="K35" i="66"/>
  <c r="K36" i="66"/>
  <c r="K37" i="66"/>
  <c r="K38" i="66"/>
  <c r="K39" i="66"/>
  <c r="K40" i="66"/>
  <c r="K42" i="66"/>
  <c r="K43" i="66"/>
  <c r="K44" i="66"/>
  <c r="K46" i="66"/>
  <c r="K50" i="66"/>
  <c r="K51" i="66"/>
  <c r="K52" i="66"/>
  <c r="K53" i="66"/>
  <c r="K54" i="66"/>
  <c r="K55" i="66"/>
  <c r="K56" i="66"/>
  <c r="K57" i="66"/>
  <c r="K58" i="66"/>
  <c r="K59" i="66"/>
  <c r="K60" i="66"/>
  <c r="K61" i="66"/>
  <c r="K62" i="66"/>
  <c r="K63" i="66"/>
  <c r="K64" i="66"/>
  <c r="K65" i="66"/>
  <c r="K66" i="66"/>
  <c r="K67" i="66"/>
  <c r="K68" i="66"/>
  <c r="K69" i="66"/>
  <c r="K70" i="66"/>
  <c r="K71" i="66"/>
  <c r="K72" i="66"/>
  <c r="K73" i="66"/>
  <c r="K74" i="66"/>
  <c r="K75" i="66"/>
  <c r="K76" i="66"/>
  <c r="K77" i="66"/>
  <c r="K78" i="66"/>
  <c r="K79" i="66"/>
  <c r="K80" i="66"/>
  <c r="K81" i="66"/>
  <c r="K82" i="66"/>
  <c r="K83" i="66"/>
  <c r="K84" i="66"/>
  <c r="K85" i="66"/>
  <c r="K86" i="66"/>
  <c r="K88" i="66"/>
  <c r="K89" i="66"/>
  <c r="K90" i="66"/>
  <c r="K91" i="66"/>
  <c r="K92" i="66"/>
  <c r="K93" i="66"/>
  <c r="K94" i="66"/>
  <c r="K95" i="66"/>
  <c r="K96" i="66"/>
  <c r="K97" i="66"/>
  <c r="K98" i="66"/>
  <c r="K100" i="66"/>
  <c r="K101" i="66"/>
  <c r="K102" i="66"/>
  <c r="K103" i="66"/>
  <c r="K104" i="66"/>
  <c r="K105" i="66"/>
  <c r="K106" i="66"/>
  <c r="K107" i="66"/>
  <c r="K108" i="66"/>
  <c r="K110" i="66"/>
  <c r="K111" i="66"/>
  <c r="K112" i="66"/>
  <c r="K113" i="66"/>
  <c r="K114" i="66"/>
  <c r="K115" i="66"/>
  <c r="K116" i="66"/>
  <c r="K117" i="66"/>
  <c r="K118" i="66"/>
  <c r="K119" i="66"/>
  <c r="K120" i="66"/>
  <c r="K121" i="66"/>
  <c r="K122" i="66"/>
  <c r="K123" i="66"/>
  <c r="K124" i="66"/>
  <c r="K125" i="66"/>
  <c r="K127" i="66"/>
  <c r="K128" i="66"/>
  <c r="K129" i="66"/>
  <c r="K130" i="66"/>
  <c r="K131" i="66"/>
  <c r="K132" i="66"/>
  <c r="K133" i="66"/>
  <c r="K134" i="66"/>
  <c r="K135" i="66"/>
  <c r="K136" i="66"/>
  <c r="K137" i="66"/>
  <c r="K138" i="66"/>
  <c r="K141" i="66"/>
  <c r="K142" i="66"/>
  <c r="K143" i="66"/>
  <c r="K144" i="66"/>
  <c r="K145" i="66"/>
  <c r="K146" i="66"/>
  <c r="K147" i="66"/>
  <c r="K148" i="66"/>
  <c r="K149" i="66"/>
  <c r="K150" i="66"/>
  <c r="K151" i="66"/>
  <c r="K152" i="66"/>
  <c r="K153" i="66"/>
  <c r="K154" i="66"/>
  <c r="K155" i="66"/>
  <c r="K156" i="66"/>
  <c r="K157" i="66"/>
  <c r="K158" i="66"/>
  <c r="K159" i="66"/>
  <c r="K160" i="66"/>
  <c r="K161" i="66"/>
  <c r="K162" i="66"/>
  <c r="K163" i="66"/>
  <c r="K164" i="66"/>
  <c r="K165" i="66"/>
  <c r="K166" i="66"/>
  <c r="K167" i="66"/>
  <c r="K168" i="66"/>
  <c r="K169" i="66"/>
  <c r="K170" i="66"/>
  <c r="K171" i="66"/>
  <c r="K172" i="66"/>
  <c r="K173" i="66"/>
  <c r="K174" i="66"/>
  <c r="K175" i="66"/>
  <c r="K176" i="66"/>
  <c r="K179" i="66"/>
  <c r="K180" i="66"/>
  <c r="K181" i="66"/>
  <c r="K182" i="66"/>
  <c r="K183" i="66"/>
  <c r="K184" i="66"/>
  <c r="K185" i="66"/>
  <c r="K186" i="66"/>
  <c r="K187" i="66"/>
  <c r="K188" i="66"/>
  <c r="K189" i="66"/>
  <c r="K190" i="66"/>
  <c r="K191" i="66"/>
  <c r="K192" i="66"/>
  <c r="K193" i="66"/>
  <c r="K194" i="66"/>
  <c r="K195" i="66"/>
  <c r="K196" i="66"/>
  <c r="K197" i="66"/>
  <c r="K198" i="66"/>
  <c r="K199" i="66"/>
  <c r="K200" i="66"/>
  <c r="K201" i="66"/>
  <c r="K202" i="66"/>
  <c r="K203" i="66"/>
  <c r="K204" i="66"/>
  <c r="K205" i="66"/>
  <c r="K206" i="66"/>
  <c r="K207" i="66"/>
  <c r="K208" i="66"/>
  <c r="K209" i="66"/>
  <c r="K210" i="66"/>
  <c r="K211" i="66"/>
  <c r="K212" i="66"/>
  <c r="K213" i="66"/>
  <c r="K214" i="66"/>
  <c r="K215" i="66"/>
  <c r="K216" i="66"/>
  <c r="K217" i="66"/>
  <c r="K218" i="66"/>
  <c r="K219" i="66"/>
  <c r="K220" i="66"/>
  <c r="K221" i="66"/>
  <c r="K222" i="66"/>
  <c r="K223" i="66"/>
  <c r="K224" i="66"/>
  <c r="K41" i="66"/>
  <c r="K47" i="66"/>
  <c r="K48" i="66"/>
  <c r="K49" i="66"/>
  <c r="K126" i="66"/>
  <c r="K178" i="66"/>
  <c r="K99" i="66"/>
  <c r="K139" i="66"/>
  <c r="K140" i="66"/>
  <c r="K45" i="66"/>
  <c r="K87" i="66"/>
  <c r="K6" i="67"/>
  <c r="K7" i="67"/>
  <c r="K8" i="67"/>
  <c r="K9" i="67"/>
  <c r="K10" i="67"/>
  <c r="K11" i="67"/>
  <c r="K12" i="67"/>
  <c r="K13" i="67"/>
  <c r="K14" i="67"/>
  <c r="K15" i="67"/>
  <c r="K16" i="67"/>
  <c r="K17" i="67"/>
  <c r="K18" i="67"/>
  <c r="K19" i="67"/>
  <c r="K20" i="67"/>
  <c r="K21" i="67"/>
  <c r="K22" i="67"/>
  <c r="K23" i="67"/>
  <c r="K24" i="67"/>
  <c r="K25" i="67"/>
  <c r="K26" i="67"/>
  <c r="K27" i="67"/>
  <c r="K28" i="67"/>
  <c r="K29" i="67"/>
  <c r="K30" i="67"/>
  <c r="K31" i="67"/>
  <c r="K32" i="67"/>
  <c r="K33" i="67"/>
  <c r="K34" i="67"/>
  <c r="K35" i="67"/>
  <c r="K36" i="67"/>
  <c r="K37" i="67"/>
  <c r="K38" i="67"/>
  <c r="K39" i="67"/>
  <c r="K40" i="67"/>
  <c r="K42" i="67"/>
  <c r="K43" i="67"/>
  <c r="K44" i="67"/>
  <c r="K46" i="67"/>
  <c r="K50" i="67"/>
  <c r="K51" i="67"/>
  <c r="K52" i="67"/>
  <c r="K53" i="67"/>
  <c r="K54" i="67"/>
  <c r="K55" i="67"/>
  <c r="K56" i="67"/>
  <c r="K57" i="67"/>
  <c r="K58" i="67"/>
  <c r="K59" i="67"/>
  <c r="K60" i="67"/>
  <c r="K61" i="67"/>
  <c r="K62" i="67"/>
  <c r="K63" i="67"/>
  <c r="K64" i="67"/>
  <c r="K65" i="67"/>
  <c r="K66" i="67"/>
  <c r="K67" i="67"/>
  <c r="K68" i="67"/>
  <c r="K69" i="67"/>
  <c r="K70" i="67"/>
  <c r="K71" i="67"/>
  <c r="K72" i="67"/>
  <c r="K73" i="67"/>
  <c r="K74" i="67"/>
  <c r="K75" i="67"/>
  <c r="K76" i="67"/>
  <c r="K77" i="67"/>
  <c r="K78" i="67"/>
  <c r="K79" i="67"/>
  <c r="K80" i="67"/>
  <c r="K81" i="67"/>
  <c r="K82" i="67"/>
  <c r="K83" i="67"/>
  <c r="K84" i="67"/>
  <c r="K85" i="67"/>
  <c r="K86" i="67"/>
  <c r="K88" i="67"/>
  <c r="K89" i="67"/>
  <c r="K90" i="67"/>
  <c r="K91" i="67"/>
  <c r="K92" i="67"/>
  <c r="K93" i="67"/>
  <c r="K94" i="67"/>
  <c r="K95" i="67"/>
  <c r="K96" i="67"/>
  <c r="K97" i="67"/>
  <c r="K98" i="67"/>
  <c r="K100" i="67"/>
  <c r="K101" i="67"/>
  <c r="K102" i="67"/>
  <c r="K103" i="67"/>
  <c r="K104" i="67"/>
  <c r="K105" i="67"/>
  <c r="K106" i="67"/>
  <c r="K107" i="67"/>
  <c r="K108" i="67"/>
  <c r="K110" i="67"/>
  <c r="K111" i="67"/>
  <c r="K112" i="67"/>
  <c r="K113" i="67"/>
  <c r="K114" i="67"/>
  <c r="K115" i="67"/>
  <c r="K116" i="67"/>
  <c r="K117" i="67"/>
  <c r="K118" i="67"/>
  <c r="K119" i="67"/>
  <c r="K120" i="67"/>
  <c r="K121" i="67"/>
  <c r="K122" i="67"/>
  <c r="K123" i="67"/>
  <c r="K124" i="67"/>
  <c r="K125" i="67"/>
  <c r="K127" i="67"/>
  <c r="K128" i="67"/>
  <c r="K129" i="67"/>
  <c r="K130" i="67"/>
  <c r="K131" i="67"/>
  <c r="K132" i="67"/>
  <c r="K133" i="67"/>
  <c r="K134" i="67"/>
  <c r="K135" i="67"/>
  <c r="K136" i="67"/>
  <c r="K137" i="67"/>
  <c r="K138" i="67"/>
  <c r="K141" i="67"/>
  <c r="K142" i="67"/>
  <c r="K143" i="67"/>
  <c r="K144" i="67"/>
  <c r="K145" i="67"/>
  <c r="K146" i="67"/>
  <c r="K147" i="67"/>
  <c r="K148" i="67"/>
  <c r="K149" i="67"/>
  <c r="K150" i="67"/>
  <c r="K151" i="67"/>
  <c r="K152" i="67"/>
  <c r="K153" i="67"/>
  <c r="K154" i="67"/>
  <c r="K155" i="67"/>
  <c r="K156" i="67"/>
  <c r="K157" i="67"/>
  <c r="K158" i="67"/>
  <c r="K159" i="67"/>
  <c r="K160" i="67"/>
  <c r="K161" i="67"/>
  <c r="K162" i="67"/>
  <c r="K163" i="67"/>
  <c r="K164" i="67"/>
  <c r="K165" i="67"/>
  <c r="K166" i="67"/>
  <c r="K167" i="67"/>
  <c r="K168" i="67"/>
  <c r="K169" i="67"/>
  <c r="K170" i="67"/>
  <c r="K171" i="67"/>
  <c r="K172" i="67"/>
  <c r="K173" i="67"/>
  <c r="K174" i="67"/>
  <c r="K175" i="67"/>
  <c r="K176" i="67"/>
  <c r="K179" i="67"/>
  <c r="K180" i="67"/>
  <c r="K181" i="67"/>
  <c r="K182" i="67"/>
  <c r="K183" i="67"/>
  <c r="K184" i="67"/>
  <c r="K185" i="67"/>
  <c r="K186" i="67"/>
  <c r="K187" i="67"/>
  <c r="K188" i="67"/>
  <c r="K189" i="67"/>
  <c r="K190" i="67"/>
  <c r="K191" i="67"/>
  <c r="K192" i="67"/>
  <c r="K193" i="67"/>
  <c r="K194" i="67"/>
  <c r="K195" i="67"/>
  <c r="K196" i="67"/>
  <c r="K197" i="67"/>
  <c r="K198" i="67"/>
  <c r="K199" i="67"/>
  <c r="K200" i="67"/>
  <c r="K201" i="67"/>
  <c r="K202" i="67"/>
  <c r="K203" i="67"/>
  <c r="K204" i="67"/>
  <c r="K205" i="67"/>
  <c r="K206" i="67"/>
  <c r="K207" i="67"/>
  <c r="K208" i="67"/>
  <c r="K209" i="67"/>
  <c r="K210" i="67"/>
  <c r="K211" i="67"/>
  <c r="K212" i="67"/>
  <c r="K213" i="67"/>
  <c r="K214" i="67"/>
  <c r="K215" i="67"/>
  <c r="K216" i="67"/>
  <c r="K217" i="67"/>
  <c r="K218" i="67"/>
  <c r="K219" i="67"/>
  <c r="K220" i="67"/>
  <c r="K221" i="67"/>
  <c r="K222" i="67"/>
  <c r="K223" i="67"/>
  <c r="K224" i="67"/>
  <c r="K41" i="67"/>
  <c r="N41" i="67" s="1"/>
  <c r="K47" i="67"/>
  <c r="N47" i="67" s="1"/>
  <c r="K48" i="67"/>
  <c r="N48" i="67" s="1"/>
  <c r="K49" i="67"/>
  <c r="N49" i="67" s="1"/>
  <c r="K126" i="67"/>
  <c r="N126" i="67" s="1"/>
  <c r="K178" i="67"/>
  <c r="N178" i="67" s="1"/>
  <c r="K99" i="67"/>
  <c r="N99" i="67" s="1"/>
  <c r="K139" i="67"/>
  <c r="N139" i="67" s="1"/>
  <c r="K140" i="67"/>
  <c r="N140" i="67" s="1"/>
  <c r="K45" i="67"/>
  <c r="N45" i="67" s="1"/>
  <c r="K87" i="67"/>
  <c r="N87" i="67" s="1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2" i="70"/>
  <c r="K43" i="70"/>
  <c r="K44" i="70"/>
  <c r="K46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8" i="70"/>
  <c r="K89" i="70"/>
  <c r="K90" i="70"/>
  <c r="K91" i="70"/>
  <c r="K92" i="70"/>
  <c r="K93" i="70"/>
  <c r="K94" i="70"/>
  <c r="K95" i="70"/>
  <c r="K96" i="70"/>
  <c r="K97" i="70"/>
  <c r="K98" i="70"/>
  <c r="K100" i="70"/>
  <c r="K101" i="70"/>
  <c r="K102" i="70"/>
  <c r="K103" i="70"/>
  <c r="K104" i="70"/>
  <c r="K105" i="70"/>
  <c r="K106" i="70"/>
  <c r="K107" i="70"/>
  <c r="K108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41" i="70"/>
  <c r="N41" i="70" s="1"/>
  <c r="K47" i="70"/>
  <c r="N47" i="70" s="1"/>
  <c r="K48" i="70"/>
  <c r="N48" i="70" s="1"/>
  <c r="K49" i="70"/>
  <c r="N49" i="70" s="1"/>
  <c r="K126" i="70"/>
  <c r="N126" i="70" s="1"/>
  <c r="K178" i="70"/>
  <c r="N178" i="70" s="1"/>
  <c r="K99" i="70"/>
  <c r="N99" i="70" s="1"/>
  <c r="K139" i="70"/>
  <c r="N139" i="70" s="1"/>
  <c r="K140" i="70"/>
  <c r="N140" i="70" s="1"/>
  <c r="K45" i="70"/>
  <c r="N45" i="70" s="1"/>
  <c r="K87" i="70"/>
  <c r="N87" i="70" s="1"/>
  <c r="K6" i="71"/>
  <c r="K7" i="71"/>
  <c r="K8" i="71"/>
  <c r="K9" i="71"/>
  <c r="K10" i="71"/>
  <c r="K11" i="71"/>
  <c r="K12" i="71"/>
  <c r="K13" i="71"/>
  <c r="K14" i="71"/>
  <c r="K15" i="71"/>
  <c r="K16" i="71"/>
  <c r="K17" i="71"/>
  <c r="K18" i="71"/>
  <c r="K19" i="71"/>
  <c r="K20" i="71"/>
  <c r="K21" i="71"/>
  <c r="K22" i="71"/>
  <c r="K23" i="71"/>
  <c r="K24" i="71"/>
  <c r="K25" i="71"/>
  <c r="K26" i="71"/>
  <c r="K27" i="71"/>
  <c r="K28" i="71"/>
  <c r="K29" i="71"/>
  <c r="K30" i="71"/>
  <c r="K31" i="71"/>
  <c r="K32" i="71"/>
  <c r="K33" i="71"/>
  <c r="K34" i="71"/>
  <c r="K35" i="71"/>
  <c r="K36" i="71"/>
  <c r="K37" i="71"/>
  <c r="K38" i="71"/>
  <c r="K39" i="71"/>
  <c r="K40" i="71"/>
  <c r="K42" i="71"/>
  <c r="K43" i="71"/>
  <c r="K44" i="71"/>
  <c r="K46" i="71"/>
  <c r="K50" i="71"/>
  <c r="K51" i="71"/>
  <c r="K52" i="71"/>
  <c r="K53" i="71"/>
  <c r="K54" i="71"/>
  <c r="K55" i="71"/>
  <c r="K56" i="71"/>
  <c r="K57" i="71"/>
  <c r="K58" i="71"/>
  <c r="K59" i="71"/>
  <c r="K60" i="71"/>
  <c r="K61" i="71"/>
  <c r="K62" i="71"/>
  <c r="K63" i="71"/>
  <c r="K64" i="71"/>
  <c r="K65" i="71"/>
  <c r="K66" i="71"/>
  <c r="K67" i="71"/>
  <c r="K68" i="71"/>
  <c r="K69" i="71"/>
  <c r="K70" i="71"/>
  <c r="K71" i="71"/>
  <c r="K72" i="71"/>
  <c r="K73" i="71"/>
  <c r="K74" i="71"/>
  <c r="K75" i="71"/>
  <c r="K76" i="71"/>
  <c r="K77" i="71"/>
  <c r="K78" i="71"/>
  <c r="K79" i="71"/>
  <c r="K80" i="71"/>
  <c r="K81" i="71"/>
  <c r="K82" i="71"/>
  <c r="K83" i="71"/>
  <c r="K84" i="71"/>
  <c r="K85" i="71"/>
  <c r="K86" i="71"/>
  <c r="K88" i="71"/>
  <c r="K89" i="71"/>
  <c r="K90" i="71"/>
  <c r="K91" i="71"/>
  <c r="K92" i="71"/>
  <c r="K93" i="71"/>
  <c r="K94" i="71"/>
  <c r="K95" i="71"/>
  <c r="K96" i="71"/>
  <c r="K97" i="71"/>
  <c r="K98" i="71"/>
  <c r="K100" i="71"/>
  <c r="K101" i="71"/>
  <c r="K102" i="71"/>
  <c r="K103" i="71"/>
  <c r="K104" i="71"/>
  <c r="K105" i="71"/>
  <c r="K106" i="71"/>
  <c r="K107" i="71"/>
  <c r="K108" i="71"/>
  <c r="K110" i="71"/>
  <c r="K111" i="71"/>
  <c r="K112" i="71"/>
  <c r="K113" i="71"/>
  <c r="K114" i="71"/>
  <c r="K115" i="71"/>
  <c r="K116" i="71"/>
  <c r="K117" i="71"/>
  <c r="K118" i="71"/>
  <c r="K119" i="71"/>
  <c r="K120" i="71"/>
  <c r="K121" i="71"/>
  <c r="K122" i="71"/>
  <c r="K123" i="71"/>
  <c r="K124" i="71"/>
  <c r="K125" i="71"/>
  <c r="K127" i="71"/>
  <c r="K128" i="71"/>
  <c r="K129" i="71"/>
  <c r="K130" i="71"/>
  <c r="K131" i="71"/>
  <c r="K132" i="71"/>
  <c r="K133" i="71"/>
  <c r="K134" i="71"/>
  <c r="K135" i="71"/>
  <c r="K136" i="71"/>
  <c r="K137" i="71"/>
  <c r="K138" i="71"/>
  <c r="K141" i="71"/>
  <c r="K142" i="71"/>
  <c r="K143" i="71"/>
  <c r="K144" i="71"/>
  <c r="K145" i="71"/>
  <c r="K146" i="71"/>
  <c r="K147" i="71"/>
  <c r="K148" i="71"/>
  <c r="K149" i="71"/>
  <c r="K150" i="71"/>
  <c r="K151" i="71"/>
  <c r="K152" i="71"/>
  <c r="K153" i="71"/>
  <c r="K154" i="71"/>
  <c r="K155" i="71"/>
  <c r="K156" i="71"/>
  <c r="K157" i="71"/>
  <c r="K158" i="71"/>
  <c r="K159" i="71"/>
  <c r="K160" i="71"/>
  <c r="K161" i="71"/>
  <c r="K162" i="71"/>
  <c r="K163" i="71"/>
  <c r="K164" i="71"/>
  <c r="K165" i="71"/>
  <c r="K166" i="71"/>
  <c r="K167" i="71"/>
  <c r="K168" i="71"/>
  <c r="K169" i="71"/>
  <c r="K170" i="71"/>
  <c r="K171" i="71"/>
  <c r="K172" i="71"/>
  <c r="K173" i="71"/>
  <c r="K174" i="71"/>
  <c r="K175" i="71"/>
  <c r="K176" i="71"/>
  <c r="K179" i="71"/>
  <c r="K180" i="71"/>
  <c r="K181" i="71"/>
  <c r="K182" i="71"/>
  <c r="K183" i="71"/>
  <c r="K184" i="71"/>
  <c r="K185" i="71"/>
  <c r="K186" i="71"/>
  <c r="K187" i="71"/>
  <c r="K188" i="71"/>
  <c r="K189" i="71"/>
  <c r="K190" i="71"/>
  <c r="K191" i="71"/>
  <c r="K192" i="71"/>
  <c r="K193" i="71"/>
  <c r="K194" i="71"/>
  <c r="K195" i="71"/>
  <c r="K196" i="71"/>
  <c r="K197" i="71"/>
  <c r="K198" i="71"/>
  <c r="K199" i="71"/>
  <c r="K200" i="71"/>
  <c r="K201" i="71"/>
  <c r="K202" i="71"/>
  <c r="K203" i="71"/>
  <c r="K204" i="71"/>
  <c r="K205" i="71"/>
  <c r="K206" i="71"/>
  <c r="K207" i="71"/>
  <c r="K208" i="71"/>
  <c r="K209" i="71"/>
  <c r="K210" i="71"/>
  <c r="K211" i="71"/>
  <c r="K212" i="71"/>
  <c r="K213" i="71"/>
  <c r="K214" i="71"/>
  <c r="K215" i="71"/>
  <c r="K216" i="71"/>
  <c r="K217" i="71"/>
  <c r="K218" i="71"/>
  <c r="K219" i="71"/>
  <c r="K220" i="71"/>
  <c r="K221" i="71"/>
  <c r="K222" i="71"/>
  <c r="K223" i="71"/>
  <c r="K224" i="71"/>
  <c r="K41" i="71"/>
  <c r="N41" i="71" s="1"/>
  <c r="K47" i="71"/>
  <c r="N47" i="71" s="1"/>
  <c r="K48" i="71"/>
  <c r="N48" i="71" s="1"/>
  <c r="K49" i="71"/>
  <c r="N49" i="71" s="1"/>
  <c r="K126" i="71"/>
  <c r="N126" i="71" s="1"/>
  <c r="K178" i="71"/>
  <c r="N178" i="71" s="1"/>
  <c r="K99" i="71"/>
  <c r="N99" i="71" s="1"/>
  <c r="K139" i="71"/>
  <c r="N139" i="71" s="1"/>
  <c r="K140" i="71"/>
  <c r="N140" i="71" s="1"/>
  <c r="K45" i="71"/>
  <c r="N45" i="71" s="1"/>
  <c r="K87" i="71"/>
  <c r="N87" i="71" s="1"/>
  <c r="K6" i="68"/>
  <c r="K7" i="68"/>
  <c r="K8" i="68"/>
  <c r="K9" i="68"/>
  <c r="K10" i="68"/>
  <c r="K11" i="68"/>
  <c r="K12" i="68"/>
  <c r="K13" i="68"/>
  <c r="K14" i="68"/>
  <c r="K15" i="68"/>
  <c r="K16" i="68"/>
  <c r="K17" i="68"/>
  <c r="K18" i="68"/>
  <c r="K19" i="68"/>
  <c r="K20" i="68"/>
  <c r="K21" i="68"/>
  <c r="K22" i="68"/>
  <c r="K23" i="68"/>
  <c r="K24" i="68"/>
  <c r="K25" i="68"/>
  <c r="K26" i="68"/>
  <c r="K27" i="68"/>
  <c r="K28" i="68"/>
  <c r="K29" i="68"/>
  <c r="K30" i="68"/>
  <c r="K31" i="68"/>
  <c r="K32" i="68"/>
  <c r="K33" i="68"/>
  <c r="K34" i="68"/>
  <c r="K35" i="68"/>
  <c r="K36" i="68"/>
  <c r="K37" i="68"/>
  <c r="K38" i="68"/>
  <c r="K39" i="68"/>
  <c r="K40" i="68"/>
  <c r="K42" i="68"/>
  <c r="K43" i="68"/>
  <c r="K44" i="68"/>
  <c r="K46" i="68"/>
  <c r="K50" i="68"/>
  <c r="K51" i="68"/>
  <c r="K52" i="68"/>
  <c r="K53" i="68"/>
  <c r="K54" i="68"/>
  <c r="K55" i="68"/>
  <c r="K56" i="68"/>
  <c r="K57" i="68"/>
  <c r="K58" i="68"/>
  <c r="K59" i="68"/>
  <c r="K60" i="68"/>
  <c r="K61" i="68"/>
  <c r="K62" i="68"/>
  <c r="K63" i="68"/>
  <c r="K64" i="68"/>
  <c r="K65" i="68"/>
  <c r="K66" i="68"/>
  <c r="K67" i="68"/>
  <c r="K68" i="68"/>
  <c r="K69" i="68"/>
  <c r="K70" i="68"/>
  <c r="K71" i="68"/>
  <c r="K72" i="68"/>
  <c r="K73" i="68"/>
  <c r="K74" i="68"/>
  <c r="K75" i="68"/>
  <c r="K76" i="68"/>
  <c r="K77" i="68"/>
  <c r="K78" i="68"/>
  <c r="K79" i="68"/>
  <c r="K80" i="68"/>
  <c r="K81" i="68"/>
  <c r="K82" i="68"/>
  <c r="K83" i="68"/>
  <c r="K84" i="68"/>
  <c r="K85" i="68"/>
  <c r="K86" i="68"/>
  <c r="K88" i="68"/>
  <c r="K89" i="68"/>
  <c r="K90" i="68"/>
  <c r="K91" i="68"/>
  <c r="K92" i="68"/>
  <c r="K93" i="68"/>
  <c r="K94" i="68"/>
  <c r="K95" i="68"/>
  <c r="K96" i="68"/>
  <c r="K97" i="68"/>
  <c r="K98" i="68"/>
  <c r="K100" i="68"/>
  <c r="K101" i="68"/>
  <c r="K102" i="68"/>
  <c r="K103" i="68"/>
  <c r="K104" i="68"/>
  <c r="K105" i="68"/>
  <c r="K106" i="68"/>
  <c r="K107" i="68"/>
  <c r="K108" i="68"/>
  <c r="K110" i="68"/>
  <c r="K111" i="68"/>
  <c r="K112" i="68"/>
  <c r="K113" i="68"/>
  <c r="K114" i="68"/>
  <c r="K115" i="68"/>
  <c r="K116" i="68"/>
  <c r="K117" i="68"/>
  <c r="K118" i="68"/>
  <c r="K119" i="68"/>
  <c r="K120" i="68"/>
  <c r="K121" i="68"/>
  <c r="K122" i="68"/>
  <c r="K123" i="68"/>
  <c r="K124" i="68"/>
  <c r="K125" i="68"/>
  <c r="K127" i="68"/>
  <c r="K128" i="68"/>
  <c r="K129" i="68"/>
  <c r="K130" i="68"/>
  <c r="K131" i="68"/>
  <c r="K132" i="68"/>
  <c r="K133" i="68"/>
  <c r="K134" i="68"/>
  <c r="K135" i="68"/>
  <c r="K136" i="68"/>
  <c r="K137" i="68"/>
  <c r="K138" i="68"/>
  <c r="K141" i="68"/>
  <c r="K142" i="68"/>
  <c r="K143" i="68"/>
  <c r="K144" i="68"/>
  <c r="K145" i="68"/>
  <c r="K146" i="68"/>
  <c r="K147" i="68"/>
  <c r="K148" i="68"/>
  <c r="K149" i="68"/>
  <c r="K150" i="68"/>
  <c r="K151" i="68"/>
  <c r="K152" i="68"/>
  <c r="K153" i="68"/>
  <c r="K154" i="68"/>
  <c r="K155" i="68"/>
  <c r="K156" i="68"/>
  <c r="K157" i="68"/>
  <c r="K158" i="68"/>
  <c r="K159" i="68"/>
  <c r="K160" i="68"/>
  <c r="K161" i="68"/>
  <c r="K162" i="68"/>
  <c r="K163" i="68"/>
  <c r="K164" i="68"/>
  <c r="K165" i="68"/>
  <c r="K166" i="68"/>
  <c r="K167" i="68"/>
  <c r="K168" i="68"/>
  <c r="K169" i="68"/>
  <c r="K170" i="68"/>
  <c r="K171" i="68"/>
  <c r="K172" i="68"/>
  <c r="K173" i="68"/>
  <c r="K174" i="68"/>
  <c r="K175" i="68"/>
  <c r="K176" i="68"/>
  <c r="K179" i="68"/>
  <c r="K180" i="68"/>
  <c r="K181" i="68"/>
  <c r="K182" i="68"/>
  <c r="K183" i="68"/>
  <c r="K184" i="68"/>
  <c r="K185" i="68"/>
  <c r="K186" i="68"/>
  <c r="K187" i="68"/>
  <c r="K188" i="68"/>
  <c r="K189" i="68"/>
  <c r="K190" i="68"/>
  <c r="K191" i="68"/>
  <c r="K192" i="68"/>
  <c r="K193" i="68"/>
  <c r="K194" i="68"/>
  <c r="K195" i="68"/>
  <c r="K196" i="68"/>
  <c r="K197" i="68"/>
  <c r="K198" i="68"/>
  <c r="K199" i="68"/>
  <c r="K200" i="68"/>
  <c r="K201" i="68"/>
  <c r="K202" i="68"/>
  <c r="K203" i="68"/>
  <c r="K204" i="68"/>
  <c r="K205" i="68"/>
  <c r="K206" i="68"/>
  <c r="K207" i="68"/>
  <c r="K208" i="68"/>
  <c r="K209" i="68"/>
  <c r="K210" i="68"/>
  <c r="K211" i="68"/>
  <c r="K212" i="68"/>
  <c r="K213" i="68"/>
  <c r="K214" i="68"/>
  <c r="K215" i="68"/>
  <c r="K216" i="68"/>
  <c r="K217" i="68"/>
  <c r="K218" i="68"/>
  <c r="K219" i="68"/>
  <c r="K220" i="68"/>
  <c r="K221" i="68"/>
  <c r="K222" i="68"/>
  <c r="K223" i="68"/>
  <c r="K224" i="68"/>
  <c r="K41" i="68"/>
  <c r="N41" i="68" s="1"/>
  <c r="K47" i="68"/>
  <c r="N47" i="68" s="1"/>
  <c r="K48" i="68"/>
  <c r="N48" i="68" s="1"/>
  <c r="K49" i="68"/>
  <c r="N49" i="68" s="1"/>
  <c r="K126" i="68"/>
  <c r="N126" i="68" s="1"/>
  <c r="K178" i="68"/>
  <c r="N178" i="68" s="1"/>
  <c r="K99" i="68"/>
  <c r="N99" i="68" s="1"/>
  <c r="K139" i="68"/>
  <c r="N139" i="68" s="1"/>
  <c r="K140" i="68"/>
  <c r="N140" i="68" s="1"/>
  <c r="K45" i="68"/>
  <c r="N45" i="68" s="1"/>
  <c r="K87" i="68"/>
  <c r="N87" i="68" s="1"/>
  <c r="K6" i="69"/>
  <c r="K7" i="69"/>
  <c r="K8" i="69"/>
  <c r="K9" i="69"/>
  <c r="K10" i="69"/>
  <c r="K11" i="69"/>
  <c r="K12" i="69"/>
  <c r="K13" i="69"/>
  <c r="K14" i="69"/>
  <c r="K15" i="69"/>
  <c r="K16" i="69"/>
  <c r="K17" i="69"/>
  <c r="K18" i="69"/>
  <c r="K19" i="69"/>
  <c r="K20" i="69"/>
  <c r="K21" i="69"/>
  <c r="K22" i="69"/>
  <c r="K23" i="69"/>
  <c r="K24" i="69"/>
  <c r="K25" i="69"/>
  <c r="K26" i="69"/>
  <c r="K27" i="69"/>
  <c r="K28" i="69"/>
  <c r="K29" i="69"/>
  <c r="K30" i="69"/>
  <c r="K31" i="69"/>
  <c r="K32" i="69"/>
  <c r="K33" i="69"/>
  <c r="K34" i="69"/>
  <c r="K35" i="69"/>
  <c r="K36" i="69"/>
  <c r="K37" i="69"/>
  <c r="K38" i="69"/>
  <c r="K39" i="69"/>
  <c r="K40" i="69"/>
  <c r="K42" i="69"/>
  <c r="K43" i="69"/>
  <c r="K44" i="69"/>
  <c r="K46" i="69"/>
  <c r="K50" i="69"/>
  <c r="K51" i="69"/>
  <c r="K52" i="69"/>
  <c r="K53" i="69"/>
  <c r="K54" i="69"/>
  <c r="K55" i="69"/>
  <c r="K56" i="69"/>
  <c r="K57" i="69"/>
  <c r="K58" i="69"/>
  <c r="K59" i="69"/>
  <c r="K60" i="69"/>
  <c r="K61" i="69"/>
  <c r="K62" i="69"/>
  <c r="K63" i="69"/>
  <c r="K64" i="69"/>
  <c r="K65" i="69"/>
  <c r="K66" i="69"/>
  <c r="K67" i="69"/>
  <c r="K68" i="69"/>
  <c r="K69" i="69"/>
  <c r="K70" i="69"/>
  <c r="K71" i="69"/>
  <c r="K72" i="69"/>
  <c r="K73" i="69"/>
  <c r="K74" i="69"/>
  <c r="K75" i="69"/>
  <c r="K76" i="69"/>
  <c r="K77" i="69"/>
  <c r="K78" i="69"/>
  <c r="K79" i="69"/>
  <c r="K80" i="69"/>
  <c r="K81" i="69"/>
  <c r="K82" i="69"/>
  <c r="K83" i="69"/>
  <c r="K84" i="69"/>
  <c r="K85" i="69"/>
  <c r="K86" i="69"/>
  <c r="K88" i="69"/>
  <c r="K89" i="69"/>
  <c r="K90" i="69"/>
  <c r="K91" i="69"/>
  <c r="K92" i="69"/>
  <c r="K93" i="69"/>
  <c r="K94" i="69"/>
  <c r="K95" i="69"/>
  <c r="K96" i="69"/>
  <c r="K97" i="69"/>
  <c r="K98" i="69"/>
  <c r="K100" i="69"/>
  <c r="K101" i="69"/>
  <c r="K102" i="69"/>
  <c r="K103" i="69"/>
  <c r="K104" i="69"/>
  <c r="K105" i="69"/>
  <c r="K106" i="69"/>
  <c r="K107" i="69"/>
  <c r="K108" i="69"/>
  <c r="K110" i="69"/>
  <c r="K111" i="69"/>
  <c r="K112" i="69"/>
  <c r="K113" i="69"/>
  <c r="K114" i="69"/>
  <c r="K115" i="69"/>
  <c r="K116" i="69"/>
  <c r="K117" i="69"/>
  <c r="K118" i="69"/>
  <c r="K119" i="69"/>
  <c r="K120" i="69"/>
  <c r="K121" i="69"/>
  <c r="K122" i="69"/>
  <c r="K123" i="69"/>
  <c r="K124" i="69"/>
  <c r="K125" i="69"/>
  <c r="K127" i="69"/>
  <c r="K128" i="69"/>
  <c r="K129" i="69"/>
  <c r="K130" i="69"/>
  <c r="K131" i="69"/>
  <c r="K132" i="69"/>
  <c r="K133" i="69"/>
  <c r="K134" i="69"/>
  <c r="K135" i="69"/>
  <c r="K136" i="69"/>
  <c r="K137" i="69"/>
  <c r="K138" i="69"/>
  <c r="K141" i="69"/>
  <c r="K142" i="69"/>
  <c r="K143" i="69"/>
  <c r="K144" i="69"/>
  <c r="K145" i="69"/>
  <c r="K146" i="69"/>
  <c r="K147" i="69"/>
  <c r="K148" i="69"/>
  <c r="K149" i="69"/>
  <c r="K150" i="69"/>
  <c r="K151" i="69"/>
  <c r="K152" i="69"/>
  <c r="K153" i="69"/>
  <c r="K154" i="69"/>
  <c r="K155" i="69"/>
  <c r="K156" i="69"/>
  <c r="K157" i="69"/>
  <c r="K158" i="69"/>
  <c r="K159" i="69"/>
  <c r="K160" i="69"/>
  <c r="K161" i="69"/>
  <c r="K162" i="69"/>
  <c r="K163" i="69"/>
  <c r="K164" i="69"/>
  <c r="K165" i="69"/>
  <c r="K166" i="69"/>
  <c r="K167" i="69"/>
  <c r="K168" i="69"/>
  <c r="K169" i="69"/>
  <c r="K170" i="69"/>
  <c r="K171" i="69"/>
  <c r="K172" i="69"/>
  <c r="K173" i="69"/>
  <c r="K174" i="69"/>
  <c r="K175" i="69"/>
  <c r="K176" i="69"/>
  <c r="K179" i="69"/>
  <c r="K180" i="69"/>
  <c r="K181" i="69"/>
  <c r="K182" i="69"/>
  <c r="K183" i="69"/>
  <c r="K184" i="69"/>
  <c r="K185" i="69"/>
  <c r="K186" i="69"/>
  <c r="K187" i="69"/>
  <c r="K188" i="69"/>
  <c r="K189" i="69"/>
  <c r="K190" i="69"/>
  <c r="K191" i="69"/>
  <c r="K192" i="69"/>
  <c r="K193" i="69"/>
  <c r="K194" i="69"/>
  <c r="K195" i="69"/>
  <c r="K196" i="69"/>
  <c r="K197" i="69"/>
  <c r="K198" i="69"/>
  <c r="K199" i="69"/>
  <c r="K200" i="69"/>
  <c r="K201" i="69"/>
  <c r="K202" i="69"/>
  <c r="K203" i="69"/>
  <c r="K204" i="69"/>
  <c r="K205" i="69"/>
  <c r="K206" i="69"/>
  <c r="K207" i="69"/>
  <c r="K208" i="69"/>
  <c r="K209" i="69"/>
  <c r="K210" i="69"/>
  <c r="K211" i="69"/>
  <c r="K212" i="69"/>
  <c r="K213" i="69"/>
  <c r="K214" i="69"/>
  <c r="K215" i="69"/>
  <c r="K216" i="69"/>
  <c r="K217" i="69"/>
  <c r="K218" i="69"/>
  <c r="K219" i="69"/>
  <c r="K220" i="69"/>
  <c r="K221" i="69"/>
  <c r="K222" i="69"/>
  <c r="K223" i="69"/>
  <c r="K224" i="69"/>
  <c r="K41" i="69"/>
  <c r="N41" i="69" s="1"/>
  <c r="K47" i="69"/>
  <c r="N47" i="69" s="1"/>
  <c r="K48" i="69"/>
  <c r="N48" i="69" s="1"/>
  <c r="K49" i="69"/>
  <c r="N49" i="69" s="1"/>
  <c r="K126" i="69"/>
  <c r="N126" i="69" s="1"/>
  <c r="K178" i="69"/>
  <c r="N178" i="69" s="1"/>
  <c r="K99" i="69"/>
  <c r="N99" i="69" s="1"/>
  <c r="K139" i="69"/>
  <c r="N139" i="69" s="1"/>
  <c r="K140" i="69"/>
  <c r="N140" i="69" s="1"/>
  <c r="K45" i="69"/>
  <c r="N45" i="69" s="1"/>
  <c r="K87" i="69"/>
  <c r="N87" i="69" s="1"/>
  <c r="K6" i="72"/>
  <c r="K7" i="72"/>
  <c r="K8" i="72"/>
  <c r="K9" i="72"/>
  <c r="K10" i="72"/>
  <c r="K11" i="72"/>
  <c r="K12" i="72"/>
  <c r="K13" i="72"/>
  <c r="K14" i="72"/>
  <c r="K15" i="72"/>
  <c r="K16" i="72"/>
  <c r="K17" i="72"/>
  <c r="K18" i="72"/>
  <c r="K19" i="72"/>
  <c r="K20" i="72"/>
  <c r="K21" i="72"/>
  <c r="K22" i="72"/>
  <c r="K23" i="72"/>
  <c r="K24" i="72"/>
  <c r="K25" i="72"/>
  <c r="K26" i="72"/>
  <c r="K27" i="72"/>
  <c r="K28" i="72"/>
  <c r="K29" i="72"/>
  <c r="K30" i="72"/>
  <c r="K31" i="72"/>
  <c r="K32" i="72"/>
  <c r="K33" i="72"/>
  <c r="K34" i="72"/>
  <c r="K35" i="72"/>
  <c r="K36" i="72"/>
  <c r="K37" i="72"/>
  <c r="K38" i="72"/>
  <c r="K39" i="72"/>
  <c r="K40" i="72"/>
  <c r="K42" i="72"/>
  <c r="K43" i="72"/>
  <c r="K44" i="72"/>
  <c r="K46" i="72"/>
  <c r="K50" i="72"/>
  <c r="K51" i="72"/>
  <c r="K52" i="72"/>
  <c r="K53" i="72"/>
  <c r="K54" i="72"/>
  <c r="K55" i="72"/>
  <c r="K56" i="72"/>
  <c r="K57" i="72"/>
  <c r="K58" i="72"/>
  <c r="K59" i="72"/>
  <c r="K60" i="72"/>
  <c r="K61" i="72"/>
  <c r="K62" i="72"/>
  <c r="K63" i="72"/>
  <c r="K64" i="72"/>
  <c r="K65" i="72"/>
  <c r="K66" i="72"/>
  <c r="K67" i="72"/>
  <c r="K68" i="72"/>
  <c r="K69" i="72"/>
  <c r="K70" i="72"/>
  <c r="K71" i="72"/>
  <c r="K72" i="72"/>
  <c r="K73" i="72"/>
  <c r="K74" i="72"/>
  <c r="K75" i="72"/>
  <c r="K76" i="72"/>
  <c r="K77" i="72"/>
  <c r="K78" i="72"/>
  <c r="K79" i="72"/>
  <c r="K80" i="72"/>
  <c r="K81" i="72"/>
  <c r="K82" i="72"/>
  <c r="K83" i="72"/>
  <c r="K84" i="72"/>
  <c r="K85" i="72"/>
  <c r="K86" i="72"/>
  <c r="K88" i="72"/>
  <c r="K89" i="72"/>
  <c r="K90" i="72"/>
  <c r="K91" i="72"/>
  <c r="K92" i="72"/>
  <c r="K93" i="72"/>
  <c r="K94" i="72"/>
  <c r="K95" i="72"/>
  <c r="K96" i="72"/>
  <c r="K97" i="72"/>
  <c r="K98" i="72"/>
  <c r="K100" i="72"/>
  <c r="K101" i="72"/>
  <c r="K102" i="72"/>
  <c r="K103" i="72"/>
  <c r="K104" i="72"/>
  <c r="K105" i="72"/>
  <c r="K106" i="72"/>
  <c r="K107" i="72"/>
  <c r="K108" i="72"/>
  <c r="K110" i="72"/>
  <c r="K111" i="72"/>
  <c r="K112" i="72"/>
  <c r="K113" i="72"/>
  <c r="K114" i="72"/>
  <c r="K115" i="72"/>
  <c r="K116" i="72"/>
  <c r="K117" i="72"/>
  <c r="K118" i="72"/>
  <c r="K119" i="72"/>
  <c r="K120" i="72"/>
  <c r="K121" i="72"/>
  <c r="K122" i="72"/>
  <c r="K123" i="72"/>
  <c r="K124" i="72"/>
  <c r="K125" i="72"/>
  <c r="K127" i="72"/>
  <c r="K128" i="72"/>
  <c r="K129" i="72"/>
  <c r="K130" i="72"/>
  <c r="K131" i="72"/>
  <c r="K132" i="72"/>
  <c r="K133" i="72"/>
  <c r="K134" i="72"/>
  <c r="K135" i="72"/>
  <c r="K136" i="72"/>
  <c r="K137" i="72"/>
  <c r="K138" i="72"/>
  <c r="K141" i="72"/>
  <c r="K142" i="72"/>
  <c r="K143" i="72"/>
  <c r="K144" i="72"/>
  <c r="K145" i="72"/>
  <c r="K146" i="72"/>
  <c r="K147" i="72"/>
  <c r="K148" i="72"/>
  <c r="K149" i="72"/>
  <c r="K150" i="72"/>
  <c r="K151" i="72"/>
  <c r="K152" i="72"/>
  <c r="K153" i="72"/>
  <c r="K154" i="72"/>
  <c r="K155" i="72"/>
  <c r="K156" i="72"/>
  <c r="K157" i="72"/>
  <c r="K158" i="72"/>
  <c r="K159" i="72"/>
  <c r="K160" i="72"/>
  <c r="K161" i="72"/>
  <c r="K162" i="72"/>
  <c r="K163" i="72"/>
  <c r="K164" i="72"/>
  <c r="K165" i="72"/>
  <c r="K166" i="72"/>
  <c r="K167" i="72"/>
  <c r="K168" i="72"/>
  <c r="K169" i="72"/>
  <c r="K170" i="72"/>
  <c r="K171" i="72"/>
  <c r="K172" i="72"/>
  <c r="K173" i="72"/>
  <c r="K174" i="72"/>
  <c r="K175" i="72"/>
  <c r="K176" i="72"/>
  <c r="K179" i="72"/>
  <c r="K180" i="72"/>
  <c r="K181" i="72"/>
  <c r="K182" i="72"/>
  <c r="K183" i="72"/>
  <c r="K184" i="72"/>
  <c r="K185" i="72"/>
  <c r="K186" i="72"/>
  <c r="K187" i="72"/>
  <c r="K188" i="72"/>
  <c r="K189" i="72"/>
  <c r="K190" i="72"/>
  <c r="K191" i="72"/>
  <c r="K192" i="72"/>
  <c r="K193" i="72"/>
  <c r="K194" i="72"/>
  <c r="K195" i="72"/>
  <c r="K196" i="72"/>
  <c r="K197" i="72"/>
  <c r="K198" i="72"/>
  <c r="K199" i="72"/>
  <c r="K200" i="72"/>
  <c r="K201" i="72"/>
  <c r="K202" i="72"/>
  <c r="K203" i="72"/>
  <c r="K204" i="72"/>
  <c r="K205" i="72"/>
  <c r="K206" i="72"/>
  <c r="K207" i="72"/>
  <c r="K208" i="72"/>
  <c r="K209" i="72"/>
  <c r="K210" i="72"/>
  <c r="K211" i="72"/>
  <c r="K212" i="72"/>
  <c r="K213" i="72"/>
  <c r="K214" i="72"/>
  <c r="K215" i="72"/>
  <c r="K216" i="72"/>
  <c r="K217" i="72"/>
  <c r="K218" i="72"/>
  <c r="K219" i="72"/>
  <c r="K220" i="72"/>
  <c r="K221" i="72"/>
  <c r="K222" i="72"/>
  <c r="K223" i="72"/>
  <c r="K224" i="72"/>
  <c r="K41" i="72"/>
  <c r="N41" i="72" s="1"/>
  <c r="K47" i="72"/>
  <c r="N47" i="72" s="1"/>
  <c r="K48" i="72"/>
  <c r="N48" i="72" s="1"/>
  <c r="K49" i="72"/>
  <c r="N49" i="72" s="1"/>
  <c r="K126" i="72"/>
  <c r="N126" i="72" s="1"/>
  <c r="K178" i="72"/>
  <c r="N178" i="72" s="1"/>
  <c r="K99" i="72"/>
  <c r="N99" i="72" s="1"/>
  <c r="K139" i="72"/>
  <c r="N139" i="72" s="1"/>
  <c r="K140" i="72"/>
  <c r="N140" i="72" s="1"/>
  <c r="K45" i="72"/>
  <c r="N45" i="72" s="1"/>
  <c r="K87" i="72"/>
  <c r="N87" i="72" s="1"/>
  <c r="K6" i="73"/>
  <c r="K7" i="73"/>
  <c r="K8" i="73"/>
  <c r="K9" i="73"/>
  <c r="K10" i="73"/>
  <c r="K11" i="73"/>
  <c r="K12" i="73"/>
  <c r="K13" i="73"/>
  <c r="K14" i="73"/>
  <c r="K15" i="73"/>
  <c r="K16" i="73"/>
  <c r="K17" i="73"/>
  <c r="K18" i="73"/>
  <c r="K19" i="73"/>
  <c r="K20" i="73"/>
  <c r="K21" i="73"/>
  <c r="K22" i="73"/>
  <c r="K23" i="73"/>
  <c r="K24" i="73"/>
  <c r="K25" i="73"/>
  <c r="K26" i="73"/>
  <c r="K27" i="73"/>
  <c r="K28" i="73"/>
  <c r="K29" i="73"/>
  <c r="K30" i="73"/>
  <c r="K31" i="73"/>
  <c r="K32" i="73"/>
  <c r="K33" i="73"/>
  <c r="K34" i="73"/>
  <c r="K35" i="73"/>
  <c r="K36" i="73"/>
  <c r="K37" i="73"/>
  <c r="K38" i="73"/>
  <c r="K39" i="73"/>
  <c r="K40" i="73"/>
  <c r="K42" i="73"/>
  <c r="K43" i="73"/>
  <c r="K44" i="73"/>
  <c r="K46" i="73"/>
  <c r="K50" i="73"/>
  <c r="K51" i="73"/>
  <c r="K52" i="73"/>
  <c r="K53" i="73"/>
  <c r="K54" i="73"/>
  <c r="K55" i="73"/>
  <c r="K56" i="73"/>
  <c r="K57" i="73"/>
  <c r="K58" i="73"/>
  <c r="K59" i="73"/>
  <c r="K60" i="73"/>
  <c r="K61" i="73"/>
  <c r="K62" i="73"/>
  <c r="K63" i="73"/>
  <c r="K64" i="73"/>
  <c r="K65" i="73"/>
  <c r="K66" i="73"/>
  <c r="K67" i="73"/>
  <c r="K68" i="73"/>
  <c r="K69" i="73"/>
  <c r="K70" i="73"/>
  <c r="K71" i="73"/>
  <c r="K72" i="73"/>
  <c r="K73" i="73"/>
  <c r="K74" i="73"/>
  <c r="K75" i="73"/>
  <c r="K76" i="73"/>
  <c r="K77" i="73"/>
  <c r="K78" i="73"/>
  <c r="K79" i="73"/>
  <c r="K80" i="73"/>
  <c r="K81" i="73"/>
  <c r="K82" i="73"/>
  <c r="K83" i="73"/>
  <c r="K84" i="73"/>
  <c r="K85" i="73"/>
  <c r="K86" i="73"/>
  <c r="K88" i="73"/>
  <c r="K89" i="73"/>
  <c r="K90" i="73"/>
  <c r="K91" i="73"/>
  <c r="K92" i="73"/>
  <c r="K93" i="73"/>
  <c r="K94" i="73"/>
  <c r="K95" i="73"/>
  <c r="K96" i="73"/>
  <c r="K97" i="73"/>
  <c r="K98" i="73"/>
  <c r="K100" i="73"/>
  <c r="K101" i="73"/>
  <c r="K102" i="73"/>
  <c r="K103" i="73"/>
  <c r="K104" i="73"/>
  <c r="K105" i="73"/>
  <c r="K106" i="73"/>
  <c r="K107" i="73"/>
  <c r="K108" i="73"/>
  <c r="K110" i="73"/>
  <c r="K111" i="73"/>
  <c r="K112" i="73"/>
  <c r="K113" i="73"/>
  <c r="K114" i="73"/>
  <c r="K115" i="73"/>
  <c r="K116" i="73"/>
  <c r="K117" i="73"/>
  <c r="K118" i="73"/>
  <c r="K119" i="73"/>
  <c r="K120" i="73"/>
  <c r="K121" i="73"/>
  <c r="K122" i="73"/>
  <c r="K123" i="73"/>
  <c r="K124" i="73"/>
  <c r="K125" i="73"/>
  <c r="K127" i="73"/>
  <c r="K128" i="73"/>
  <c r="K129" i="73"/>
  <c r="K130" i="73"/>
  <c r="K131" i="73"/>
  <c r="K132" i="73"/>
  <c r="K133" i="73"/>
  <c r="K134" i="73"/>
  <c r="K135" i="73"/>
  <c r="K136" i="73"/>
  <c r="K137" i="73"/>
  <c r="K138" i="73"/>
  <c r="K141" i="73"/>
  <c r="K142" i="73"/>
  <c r="K143" i="73"/>
  <c r="K144" i="73"/>
  <c r="K145" i="73"/>
  <c r="K146" i="73"/>
  <c r="K147" i="73"/>
  <c r="K148" i="73"/>
  <c r="K149" i="73"/>
  <c r="K150" i="73"/>
  <c r="K151" i="73"/>
  <c r="K152" i="73"/>
  <c r="K153" i="73"/>
  <c r="K154" i="73"/>
  <c r="K155" i="73"/>
  <c r="K156" i="73"/>
  <c r="K157" i="73"/>
  <c r="K158" i="73"/>
  <c r="K159" i="73"/>
  <c r="K160" i="73"/>
  <c r="K161" i="73"/>
  <c r="K162" i="73"/>
  <c r="K163" i="73"/>
  <c r="K164" i="73"/>
  <c r="K165" i="73"/>
  <c r="K166" i="73"/>
  <c r="K167" i="73"/>
  <c r="K168" i="73"/>
  <c r="K169" i="73"/>
  <c r="K170" i="73"/>
  <c r="K171" i="73"/>
  <c r="K172" i="73"/>
  <c r="K173" i="73"/>
  <c r="K174" i="73"/>
  <c r="K175" i="73"/>
  <c r="K176" i="73"/>
  <c r="K179" i="73"/>
  <c r="K180" i="73"/>
  <c r="K181" i="73"/>
  <c r="K182" i="73"/>
  <c r="K183" i="73"/>
  <c r="K184" i="73"/>
  <c r="K185" i="73"/>
  <c r="K186" i="73"/>
  <c r="K187" i="73"/>
  <c r="K188" i="73"/>
  <c r="K189" i="73"/>
  <c r="K190" i="73"/>
  <c r="K191" i="73"/>
  <c r="K192" i="73"/>
  <c r="K193" i="73"/>
  <c r="K194" i="73"/>
  <c r="K195" i="73"/>
  <c r="K196" i="73"/>
  <c r="K197" i="73"/>
  <c r="K198" i="73"/>
  <c r="K199" i="73"/>
  <c r="K200" i="73"/>
  <c r="K201" i="73"/>
  <c r="K202" i="73"/>
  <c r="K203" i="73"/>
  <c r="K204" i="73"/>
  <c r="K205" i="73"/>
  <c r="K206" i="73"/>
  <c r="K207" i="73"/>
  <c r="K208" i="73"/>
  <c r="K209" i="73"/>
  <c r="K210" i="73"/>
  <c r="K211" i="73"/>
  <c r="K212" i="73"/>
  <c r="K213" i="73"/>
  <c r="K214" i="73"/>
  <c r="K215" i="73"/>
  <c r="K216" i="73"/>
  <c r="K217" i="73"/>
  <c r="K218" i="73"/>
  <c r="K219" i="73"/>
  <c r="K220" i="73"/>
  <c r="K221" i="73"/>
  <c r="K222" i="73"/>
  <c r="K223" i="73"/>
  <c r="K224" i="73"/>
  <c r="K41" i="73"/>
  <c r="N41" i="73" s="1"/>
  <c r="K47" i="73"/>
  <c r="N47" i="73" s="1"/>
  <c r="K48" i="73"/>
  <c r="N48" i="73" s="1"/>
  <c r="K49" i="73"/>
  <c r="N49" i="73" s="1"/>
  <c r="K126" i="73"/>
  <c r="N126" i="73" s="1"/>
  <c r="K178" i="73"/>
  <c r="N178" i="73" s="1"/>
  <c r="K99" i="73"/>
  <c r="N99" i="73" s="1"/>
  <c r="K139" i="73"/>
  <c r="N139" i="73" s="1"/>
  <c r="K140" i="73"/>
  <c r="N140" i="73" s="1"/>
  <c r="K45" i="73"/>
  <c r="N45" i="73" s="1"/>
  <c r="K87" i="73"/>
  <c r="N87" i="73" s="1"/>
  <c r="K6" i="74"/>
  <c r="K7" i="74"/>
  <c r="K8" i="74"/>
  <c r="K9" i="74"/>
  <c r="K10" i="74"/>
  <c r="K11" i="74"/>
  <c r="K12" i="74"/>
  <c r="K13" i="74"/>
  <c r="K14" i="74"/>
  <c r="K15" i="74"/>
  <c r="K16" i="74"/>
  <c r="K17" i="74"/>
  <c r="K18" i="74"/>
  <c r="K19" i="74"/>
  <c r="K20" i="74"/>
  <c r="K21" i="74"/>
  <c r="K22" i="74"/>
  <c r="K23" i="74"/>
  <c r="K24" i="74"/>
  <c r="K25" i="74"/>
  <c r="K26" i="74"/>
  <c r="K27" i="74"/>
  <c r="K28" i="74"/>
  <c r="K29" i="74"/>
  <c r="K30" i="74"/>
  <c r="K31" i="74"/>
  <c r="K32" i="74"/>
  <c r="K33" i="74"/>
  <c r="K34" i="74"/>
  <c r="K35" i="74"/>
  <c r="K36" i="74"/>
  <c r="K37" i="74"/>
  <c r="K38" i="74"/>
  <c r="K39" i="74"/>
  <c r="K40" i="74"/>
  <c r="K42" i="74"/>
  <c r="K43" i="74"/>
  <c r="K44" i="74"/>
  <c r="K46" i="74"/>
  <c r="K50" i="74"/>
  <c r="K51" i="74"/>
  <c r="K52" i="74"/>
  <c r="K53" i="74"/>
  <c r="K54" i="74"/>
  <c r="K55" i="74"/>
  <c r="K56" i="74"/>
  <c r="K57" i="74"/>
  <c r="K58" i="74"/>
  <c r="K59" i="74"/>
  <c r="K60" i="74"/>
  <c r="K61" i="74"/>
  <c r="K62" i="74"/>
  <c r="K63" i="74"/>
  <c r="K64" i="74"/>
  <c r="K65" i="74"/>
  <c r="K66" i="74"/>
  <c r="K67" i="74"/>
  <c r="K68" i="74"/>
  <c r="K69" i="74"/>
  <c r="K70" i="74"/>
  <c r="K71" i="74"/>
  <c r="K72" i="74"/>
  <c r="K73" i="74"/>
  <c r="K74" i="74"/>
  <c r="K75" i="74"/>
  <c r="K76" i="74"/>
  <c r="K77" i="74"/>
  <c r="K78" i="74"/>
  <c r="K79" i="74"/>
  <c r="K80" i="74"/>
  <c r="K81" i="74"/>
  <c r="K82" i="74"/>
  <c r="K83" i="74"/>
  <c r="K84" i="74"/>
  <c r="K85" i="74"/>
  <c r="K86" i="74"/>
  <c r="K88" i="74"/>
  <c r="K89" i="74"/>
  <c r="K90" i="74"/>
  <c r="K91" i="74"/>
  <c r="K92" i="74"/>
  <c r="K93" i="74"/>
  <c r="K94" i="74"/>
  <c r="K95" i="74"/>
  <c r="K96" i="74"/>
  <c r="K97" i="74"/>
  <c r="K98" i="74"/>
  <c r="K100" i="74"/>
  <c r="K101" i="74"/>
  <c r="K102" i="74"/>
  <c r="K103" i="74"/>
  <c r="K104" i="74"/>
  <c r="K105" i="74"/>
  <c r="K106" i="74"/>
  <c r="K107" i="74"/>
  <c r="K108" i="74"/>
  <c r="K110" i="74"/>
  <c r="K111" i="74"/>
  <c r="K112" i="74"/>
  <c r="K113" i="74"/>
  <c r="K114" i="74"/>
  <c r="K115" i="74"/>
  <c r="K116" i="74"/>
  <c r="K117" i="74"/>
  <c r="K118" i="74"/>
  <c r="K119" i="74"/>
  <c r="K120" i="74"/>
  <c r="K121" i="74"/>
  <c r="K122" i="74"/>
  <c r="K123" i="74"/>
  <c r="K124" i="74"/>
  <c r="K125" i="74"/>
  <c r="K127" i="74"/>
  <c r="K128" i="74"/>
  <c r="K129" i="74"/>
  <c r="K130" i="74"/>
  <c r="K131" i="74"/>
  <c r="K132" i="74"/>
  <c r="K133" i="74"/>
  <c r="K134" i="74"/>
  <c r="K135" i="74"/>
  <c r="K136" i="74"/>
  <c r="K137" i="74"/>
  <c r="K138" i="74"/>
  <c r="K141" i="74"/>
  <c r="K142" i="74"/>
  <c r="K143" i="74"/>
  <c r="K144" i="74"/>
  <c r="K145" i="74"/>
  <c r="K146" i="74"/>
  <c r="K147" i="74"/>
  <c r="K148" i="74"/>
  <c r="K149" i="74"/>
  <c r="K150" i="74"/>
  <c r="K151" i="74"/>
  <c r="K152" i="74"/>
  <c r="K153" i="74"/>
  <c r="K154" i="74"/>
  <c r="K155" i="74"/>
  <c r="K156" i="74"/>
  <c r="K157" i="74"/>
  <c r="K158" i="74"/>
  <c r="K159" i="74"/>
  <c r="K160" i="74"/>
  <c r="K161" i="74"/>
  <c r="K162" i="74"/>
  <c r="K163" i="74"/>
  <c r="K164" i="74"/>
  <c r="K165" i="74"/>
  <c r="K166" i="74"/>
  <c r="K167" i="74"/>
  <c r="K168" i="74"/>
  <c r="K169" i="74"/>
  <c r="K170" i="74"/>
  <c r="K171" i="74"/>
  <c r="K172" i="74"/>
  <c r="K173" i="74"/>
  <c r="K174" i="74"/>
  <c r="K175" i="74"/>
  <c r="K176" i="74"/>
  <c r="K179" i="74"/>
  <c r="K180" i="74"/>
  <c r="K181" i="74"/>
  <c r="K182" i="74"/>
  <c r="K183" i="74"/>
  <c r="K184" i="74"/>
  <c r="K185" i="74"/>
  <c r="K186" i="74"/>
  <c r="K187" i="74"/>
  <c r="K188" i="74"/>
  <c r="K189" i="74"/>
  <c r="K190" i="74"/>
  <c r="K191" i="74"/>
  <c r="K192" i="74"/>
  <c r="K193" i="74"/>
  <c r="K194" i="74"/>
  <c r="K195" i="74"/>
  <c r="K196" i="74"/>
  <c r="K197" i="74"/>
  <c r="K198" i="74"/>
  <c r="K199" i="74"/>
  <c r="K200" i="74"/>
  <c r="K201" i="74"/>
  <c r="K202" i="74"/>
  <c r="K203" i="74"/>
  <c r="K204" i="74"/>
  <c r="K205" i="74"/>
  <c r="K206" i="74"/>
  <c r="K207" i="74"/>
  <c r="K208" i="74"/>
  <c r="K209" i="74"/>
  <c r="K210" i="74"/>
  <c r="K211" i="74"/>
  <c r="K212" i="74"/>
  <c r="K213" i="74"/>
  <c r="K214" i="74"/>
  <c r="K215" i="74"/>
  <c r="K216" i="74"/>
  <c r="K217" i="74"/>
  <c r="K218" i="74"/>
  <c r="K219" i="74"/>
  <c r="K220" i="74"/>
  <c r="K221" i="74"/>
  <c r="K222" i="74"/>
  <c r="K223" i="74"/>
  <c r="K224" i="74"/>
  <c r="K41" i="74"/>
  <c r="N41" i="74" s="1"/>
  <c r="K47" i="74"/>
  <c r="N47" i="74" s="1"/>
  <c r="K48" i="74"/>
  <c r="N48" i="74" s="1"/>
  <c r="K49" i="74"/>
  <c r="N49" i="74" s="1"/>
  <c r="K126" i="74"/>
  <c r="N126" i="74" s="1"/>
  <c r="K178" i="74"/>
  <c r="N178" i="74" s="1"/>
  <c r="K99" i="74"/>
  <c r="N99" i="74" s="1"/>
  <c r="K139" i="74"/>
  <c r="N139" i="74" s="1"/>
  <c r="K140" i="74"/>
  <c r="N140" i="74" s="1"/>
  <c r="K45" i="74"/>
  <c r="N45" i="74" s="1"/>
  <c r="K87" i="74"/>
  <c r="N87" i="74" s="1"/>
  <c r="K6" i="75"/>
  <c r="K7" i="75"/>
  <c r="K8" i="75"/>
  <c r="K9" i="75"/>
  <c r="K10" i="75"/>
  <c r="K11" i="75"/>
  <c r="K12" i="75"/>
  <c r="K13" i="75"/>
  <c r="K14" i="75"/>
  <c r="K15" i="75"/>
  <c r="K16" i="75"/>
  <c r="K17" i="75"/>
  <c r="K18" i="75"/>
  <c r="K19" i="75"/>
  <c r="K20" i="75"/>
  <c r="K21" i="75"/>
  <c r="K22" i="75"/>
  <c r="K23" i="75"/>
  <c r="K24" i="75"/>
  <c r="K25" i="75"/>
  <c r="K26" i="75"/>
  <c r="K27" i="75"/>
  <c r="K28" i="75"/>
  <c r="K29" i="75"/>
  <c r="K30" i="75"/>
  <c r="K31" i="75"/>
  <c r="K32" i="75"/>
  <c r="K33" i="75"/>
  <c r="K34" i="75"/>
  <c r="K35" i="75"/>
  <c r="K36" i="75"/>
  <c r="K37" i="75"/>
  <c r="K38" i="75"/>
  <c r="K39" i="75"/>
  <c r="K40" i="75"/>
  <c r="K42" i="75"/>
  <c r="K43" i="75"/>
  <c r="K44" i="75"/>
  <c r="K46" i="75"/>
  <c r="K50" i="75"/>
  <c r="K51" i="75"/>
  <c r="K52" i="75"/>
  <c r="K53" i="75"/>
  <c r="K54" i="75"/>
  <c r="K55" i="75"/>
  <c r="K56" i="75"/>
  <c r="K57" i="75"/>
  <c r="K58" i="75"/>
  <c r="K59" i="75"/>
  <c r="K60" i="75"/>
  <c r="K61" i="75"/>
  <c r="K62" i="75"/>
  <c r="K63" i="75"/>
  <c r="K64" i="75"/>
  <c r="K65" i="75"/>
  <c r="K66" i="75"/>
  <c r="K67" i="75"/>
  <c r="K68" i="75"/>
  <c r="K69" i="75"/>
  <c r="K70" i="75"/>
  <c r="K71" i="75"/>
  <c r="K72" i="75"/>
  <c r="K73" i="75"/>
  <c r="K74" i="75"/>
  <c r="K75" i="75"/>
  <c r="K76" i="75"/>
  <c r="K77" i="75"/>
  <c r="K78" i="75"/>
  <c r="K79" i="75"/>
  <c r="K80" i="75"/>
  <c r="K81" i="75"/>
  <c r="K82" i="75"/>
  <c r="K83" i="75"/>
  <c r="K84" i="75"/>
  <c r="K85" i="75"/>
  <c r="K86" i="75"/>
  <c r="K88" i="75"/>
  <c r="K89" i="75"/>
  <c r="K90" i="75"/>
  <c r="K91" i="75"/>
  <c r="K92" i="75"/>
  <c r="K93" i="75"/>
  <c r="K94" i="75"/>
  <c r="K95" i="75"/>
  <c r="K96" i="75"/>
  <c r="K97" i="75"/>
  <c r="K98" i="75"/>
  <c r="K100" i="75"/>
  <c r="K101" i="75"/>
  <c r="K102" i="75"/>
  <c r="K103" i="75"/>
  <c r="K104" i="75"/>
  <c r="K105" i="75"/>
  <c r="K106" i="75"/>
  <c r="K107" i="75"/>
  <c r="K108" i="75"/>
  <c r="K110" i="75"/>
  <c r="K111" i="75"/>
  <c r="K112" i="75"/>
  <c r="K113" i="75"/>
  <c r="K114" i="75"/>
  <c r="K115" i="75"/>
  <c r="K116" i="75"/>
  <c r="K117" i="75"/>
  <c r="K118" i="75"/>
  <c r="K119" i="75"/>
  <c r="K120" i="75"/>
  <c r="K121" i="75"/>
  <c r="K122" i="75"/>
  <c r="K123" i="75"/>
  <c r="K124" i="75"/>
  <c r="K125" i="75"/>
  <c r="K127" i="75"/>
  <c r="K128" i="75"/>
  <c r="K129" i="75"/>
  <c r="K130" i="75"/>
  <c r="K131" i="75"/>
  <c r="K132" i="75"/>
  <c r="K133" i="75"/>
  <c r="K134" i="75"/>
  <c r="K135" i="75"/>
  <c r="K136" i="75"/>
  <c r="K137" i="75"/>
  <c r="K138" i="75"/>
  <c r="K141" i="75"/>
  <c r="K142" i="75"/>
  <c r="K143" i="75"/>
  <c r="K144" i="75"/>
  <c r="K145" i="75"/>
  <c r="K146" i="75"/>
  <c r="K147" i="75"/>
  <c r="K148" i="75"/>
  <c r="K149" i="75"/>
  <c r="K150" i="75"/>
  <c r="K151" i="75"/>
  <c r="K152" i="75"/>
  <c r="K153" i="75"/>
  <c r="K154" i="75"/>
  <c r="K155" i="75"/>
  <c r="K156" i="75"/>
  <c r="K157" i="75"/>
  <c r="K158" i="75"/>
  <c r="K159" i="75"/>
  <c r="K160" i="75"/>
  <c r="K161" i="75"/>
  <c r="K162" i="75"/>
  <c r="K163" i="75"/>
  <c r="K164" i="75"/>
  <c r="K165" i="75"/>
  <c r="K166" i="75"/>
  <c r="K167" i="75"/>
  <c r="K168" i="75"/>
  <c r="K169" i="75"/>
  <c r="K170" i="75"/>
  <c r="K171" i="75"/>
  <c r="K172" i="75"/>
  <c r="K173" i="75"/>
  <c r="K174" i="75"/>
  <c r="K175" i="75"/>
  <c r="K176" i="75"/>
  <c r="K179" i="75"/>
  <c r="K180" i="75"/>
  <c r="K181" i="75"/>
  <c r="K182" i="75"/>
  <c r="K183" i="75"/>
  <c r="K184" i="75"/>
  <c r="K185" i="75"/>
  <c r="K186" i="75"/>
  <c r="K187" i="75"/>
  <c r="K188" i="75"/>
  <c r="K189" i="75"/>
  <c r="K190" i="75"/>
  <c r="K191" i="75"/>
  <c r="K192" i="75"/>
  <c r="K193" i="75"/>
  <c r="K194" i="75"/>
  <c r="K195" i="75"/>
  <c r="K196" i="75"/>
  <c r="K197" i="75"/>
  <c r="K198" i="75"/>
  <c r="K199" i="75"/>
  <c r="K200" i="75"/>
  <c r="K201" i="75"/>
  <c r="K202" i="75"/>
  <c r="K203" i="75"/>
  <c r="K204" i="75"/>
  <c r="K205" i="75"/>
  <c r="K206" i="75"/>
  <c r="K207" i="75"/>
  <c r="K208" i="75"/>
  <c r="K209" i="75"/>
  <c r="K210" i="75"/>
  <c r="K211" i="75"/>
  <c r="K212" i="75"/>
  <c r="K213" i="75"/>
  <c r="K214" i="75"/>
  <c r="K215" i="75"/>
  <c r="K216" i="75"/>
  <c r="K217" i="75"/>
  <c r="K218" i="75"/>
  <c r="K219" i="75"/>
  <c r="K220" i="75"/>
  <c r="K221" i="75"/>
  <c r="K222" i="75"/>
  <c r="K223" i="75"/>
  <c r="K224" i="75"/>
  <c r="K41" i="75"/>
  <c r="N41" i="75" s="1"/>
  <c r="K47" i="75"/>
  <c r="N47" i="75" s="1"/>
  <c r="K48" i="75"/>
  <c r="N48" i="75" s="1"/>
  <c r="K49" i="75"/>
  <c r="N49" i="75" s="1"/>
  <c r="K126" i="75"/>
  <c r="N126" i="75" s="1"/>
  <c r="K178" i="75"/>
  <c r="N178" i="75" s="1"/>
  <c r="K99" i="75"/>
  <c r="N99" i="75" s="1"/>
  <c r="K139" i="75"/>
  <c r="N139" i="75" s="1"/>
  <c r="K140" i="75"/>
  <c r="N140" i="75" s="1"/>
  <c r="K45" i="75"/>
  <c r="N45" i="75" s="1"/>
  <c r="K87" i="75"/>
  <c r="N87" i="75" s="1"/>
  <c r="K6" i="76"/>
  <c r="K7" i="76"/>
  <c r="K8" i="76"/>
  <c r="K9" i="76"/>
  <c r="K10" i="76"/>
  <c r="K11" i="76"/>
  <c r="K12" i="76"/>
  <c r="K13" i="76"/>
  <c r="K14" i="76"/>
  <c r="K15" i="76"/>
  <c r="K16" i="76"/>
  <c r="K17" i="76"/>
  <c r="K18" i="76"/>
  <c r="K19" i="76"/>
  <c r="K20" i="76"/>
  <c r="K21" i="76"/>
  <c r="K22" i="76"/>
  <c r="K23" i="76"/>
  <c r="K24" i="76"/>
  <c r="K25" i="76"/>
  <c r="K26" i="76"/>
  <c r="K27" i="76"/>
  <c r="K28" i="76"/>
  <c r="K29" i="76"/>
  <c r="K30" i="76"/>
  <c r="K31" i="76"/>
  <c r="K32" i="76"/>
  <c r="K33" i="76"/>
  <c r="K34" i="76"/>
  <c r="K35" i="76"/>
  <c r="K36" i="76"/>
  <c r="K37" i="76"/>
  <c r="K38" i="76"/>
  <c r="K39" i="76"/>
  <c r="K40" i="76"/>
  <c r="K42" i="76"/>
  <c r="K43" i="76"/>
  <c r="K44" i="76"/>
  <c r="K46" i="76"/>
  <c r="K50" i="76"/>
  <c r="K51" i="76"/>
  <c r="K52" i="76"/>
  <c r="K53" i="76"/>
  <c r="K54" i="76"/>
  <c r="K55" i="76"/>
  <c r="K56" i="76"/>
  <c r="K57" i="76"/>
  <c r="K58" i="76"/>
  <c r="K59" i="76"/>
  <c r="K60" i="76"/>
  <c r="K61" i="76"/>
  <c r="K62" i="76"/>
  <c r="K63" i="76"/>
  <c r="K64" i="76"/>
  <c r="K65" i="76"/>
  <c r="K66" i="76"/>
  <c r="K67" i="76"/>
  <c r="K68" i="76"/>
  <c r="K69" i="76"/>
  <c r="K70" i="76"/>
  <c r="K71" i="76"/>
  <c r="K72" i="76"/>
  <c r="K73" i="76"/>
  <c r="K74" i="76"/>
  <c r="K75" i="76"/>
  <c r="K76" i="76"/>
  <c r="K77" i="76"/>
  <c r="K78" i="76"/>
  <c r="K79" i="76"/>
  <c r="K80" i="76"/>
  <c r="K81" i="76"/>
  <c r="K82" i="76"/>
  <c r="K83" i="76"/>
  <c r="K84" i="76"/>
  <c r="K85" i="76"/>
  <c r="K86" i="76"/>
  <c r="K88" i="76"/>
  <c r="K89" i="76"/>
  <c r="K90" i="76"/>
  <c r="K91" i="76"/>
  <c r="K92" i="76"/>
  <c r="K93" i="76"/>
  <c r="K94" i="76"/>
  <c r="K95" i="76"/>
  <c r="K96" i="76"/>
  <c r="K97" i="76"/>
  <c r="K98" i="76"/>
  <c r="K100" i="76"/>
  <c r="K101" i="76"/>
  <c r="K102" i="76"/>
  <c r="K103" i="76"/>
  <c r="K104" i="76"/>
  <c r="K105" i="76"/>
  <c r="K106" i="76"/>
  <c r="K107" i="76"/>
  <c r="K108" i="76"/>
  <c r="K110" i="76"/>
  <c r="K111" i="76"/>
  <c r="K112" i="76"/>
  <c r="K113" i="76"/>
  <c r="K114" i="76"/>
  <c r="K115" i="76"/>
  <c r="K116" i="76"/>
  <c r="K117" i="76"/>
  <c r="K118" i="76"/>
  <c r="K119" i="76"/>
  <c r="K120" i="76"/>
  <c r="K121" i="76"/>
  <c r="K122" i="76"/>
  <c r="K123" i="76"/>
  <c r="K124" i="76"/>
  <c r="K125" i="76"/>
  <c r="K127" i="76"/>
  <c r="K128" i="76"/>
  <c r="K129" i="76"/>
  <c r="K130" i="76"/>
  <c r="K131" i="76"/>
  <c r="K132" i="76"/>
  <c r="K133" i="76"/>
  <c r="K134" i="76"/>
  <c r="K135" i="76"/>
  <c r="K136" i="76"/>
  <c r="K137" i="76"/>
  <c r="K138" i="76"/>
  <c r="K141" i="76"/>
  <c r="K142" i="76"/>
  <c r="K143" i="76"/>
  <c r="K144" i="76"/>
  <c r="K145" i="76"/>
  <c r="K146" i="76"/>
  <c r="K147" i="76"/>
  <c r="K148" i="76"/>
  <c r="K149" i="76"/>
  <c r="K150" i="76"/>
  <c r="K151" i="76"/>
  <c r="K152" i="76"/>
  <c r="K153" i="76"/>
  <c r="K154" i="76"/>
  <c r="K155" i="76"/>
  <c r="K156" i="76"/>
  <c r="K157" i="76"/>
  <c r="K158" i="76"/>
  <c r="K159" i="76"/>
  <c r="K160" i="76"/>
  <c r="K161" i="76"/>
  <c r="K162" i="76"/>
  <c r="K163" i="76"/>
  <c r="K164" i="76"/>
  <c r="K165" i="76"/>
  <c r="K166" i="76"/>
  <c r="K167" i="76"/>
  <c r="K168" i="76"/>
  <c r="K169" i="76"/>
  <c r="K170" i="76"/>
  <c r="K171" i="76"/>
  <c r="K172" i="76"/>
  <c r="K173" i="76"/>
  <c r="K174" i="76"/>
  <c r="K175" i="76"/>
  <c r="K176" i="76"/>
  <c r="K179" i="76"/>
  <c r="K180" i="76"/>
  <c r="K181" i="76"/>
  <c r="K182" i="76"/>
  <c r="K183" i="76"/>
  <c r="K184" i="76"/>
  <c r="K185" i="76"/>
  <c r="K186" i="76"/>
  <c r="K187" i="76"/>
  <c r="K188" i="76"/>
  <c r="K189" i="76"/>
  <c r="K190" i="76"/>
  <c r="K191" i="76"/>
  <c r="K192" i="76"/>
  <c r="K193" i="76"/>
  <c r="K194" i="76"/>
  <c r="K195" i="76"/>
  <c r="K196" i="76"/>
  <c r="K197" i="76"/>
  <c r="K198" i="76"/>
  <c r="K199" i="76"/>
  <c r="K200" i="76"/>
  <c r="K201" i="76"/>
  <c r="K202" i="76"/>
  <c r="K203" i="76"/>
  <c r="K204" i="76"/>
  <c r="K205" i="76"/>
  <c r="K206" i="76"/>
  <c r="K207" i="76"/>
  <c r="K208" i="76"/>
  <c r="K209" i="76"/>
  <c r="K210" i="76"/>
  <c r="K211" i="76"/>
  <c r="K212" i="76"/>
  <c r="K213" i="76"/>
  <c r="K214" i="76"/>
  <c r="K215" i="76"/>
  <c r="K216" i="76"/>
  <c r="K217" i="76"/>
  <c r="K218" i="76"/>
  <c r="K219" i="76"/>
  <c r="K220" i="76"/>
  <c r="K221" i="76"/>
  <c r="K222" i="76"/>
  <c r="K223" i="76"/>
  <c r="K224" i="76"/>
  <c r="K41" i="76"/>
  <c r="N41" i="76" s="1"/>
  <c r="K47" i="76"/>
  <c r="N47" i="76" s="1"/>
  <c r="K48" i="76"/>
  <c r="N48" i="76" s="1"/>
  <c r="K49" i="76"/>
  <c r="N49" i="76" s="1"/>
  <c r="K126" i="76"/>
  <c r="N126" i="76" s="1"/>
  <c r="K178" i="76"/>
  <c r="N178" i="76" s="1"/>
  <c r="K99" i="76"/>
  <c r="N99" i="76" s="1"/>
  <c r="K139" i="76"/>
  <c r="N139" i="76" s="1"/>
  <c r="K140" i="76"/>
  <c r="N140" i="76" s="1"/>
  <c r="K45" i="76"/>
  <c r="N45" i="76" s="1"/>
  <c r="K87" i="76"/>
  <c r="N87" i="76" s="1"/>
  <c r="K6" i="77"/>
  <c r="K7" i="77"/>
  <c r="K8" i="77"/>
  <c r="K9" i="77"/>
  <c r="K10" i="77"/>
  <c r="K11" i="77"/>
  <c r="K12" i="77"/>
  <c r="K13" i="77"/>
  <c r="K14" i="77"/>
  <c r="K15" i="77"/>
  <c r="K16" i="77"/>
  <c r="K17" i="77"/>
  <c r="K18" i="77"/>
  <c r="K19" i="77"/>
  <c r="K20" i="77"/>
  <c r="K21" i="77"/>
  <c r="K22" i="77"/>
  <c r="K23" i="77"/>
  <c r="K24" i="77"/>
  <c r="K25" i="77"/>
  <c r="K26" i="77"/>
  <c r="K27" i="77"/>
  <c r="K28" i="77"/>
  <c r="K29" i="77"/>
  <c r="K30" i="77"/>
  <c r="K31" i="77"/>
  <c r="K32" i="77"/>
  <c r="K33" i="77"/>
  <c r="K34" i="77"/>
  <c r="K35" i="77"/>
  <c r="K36" i="77"/>
  <c r="K37" i="77"/>
  <c r="K38" i="77"/>
  <c r="K39" i="77"/>
  <c r="K40" i="77"/>
  <c r="K42" i="77"/>
  <c r="K43" i="77"/>
  <c r="K44" i="77"/>
  <c r="K46" i="77"/>
  <c r="K50" i="77"/>
  <c r="K51" i="77"/>
  <c r="K52" i="77"/>
  <c r="K53" i="77"/>
  <c r="K54" i="77"/>
  <c r="K55" i="77"/>
  <c r="K56" i="77"/>
  <c r="K57" i="77"/>
  <c r="K58" i="77"/>
  <c r="K59" i="77"/>
  <c r="K60" i="77"/>
  <c r="K61" i="77"/>
  <c r="K62" i="77"/>
  <c r="K63" i="77"/>
  <c r="K64" i="77"/>
  <c r="K65" i="77"/>
  <c r="K66" i="77"/>
  <c r="K67" i="77"/>
  <c r="K68" i="77"/>
  <c r="K69" i="77"/>
  <c r="K70" i="77"/>
  <c r="K71" i="77"/>
  <c r="K72" i="77"/>
  <c r="K73" i="77"/>
  <c r="K74" i="77"/>
  <c r="K75" i="77"/>
  <c r="K76" i="77"/>
  <c r="K77" i="77"/>
  <c r="K78" i="77"/>
  <c r="K79" i="77"/>
  <c r="K80" i="77"/>
  <c r="K81" i="77"/>
  <c r="K82" i="77"/>
  <c r="K83" i="77"/>
  <c r="K84" i="77"/>
  <c r="K85" i="77"/>
  <c r="K86" i="77"/>
  <c r="K88" i="77"/>
  <c r="K89" i="77"/>
  <c r="K90" i="77"/>
  <c r="K91" i="77"/>
  <c r="K92" i="77"/>
  <c r="K93" i="77"/>
  <c r="K94" i="77"/>
  <c r="K95" i="77"/>
  <c r="K96" i="77"/>
  <c r="K97" i="77"/>
  <c r="K98" i="77"/>
  <c r="K100" i="77"/>
  <c r="K101" i="77"/>
  <c r="K102" i="77"/>
  <c r="K103" i="77"/>
  <c r="K104" i="77"/>
  <c r="K105" i="77"/>
  <c r="K106" i="77"/>
  <c r="K107" i="77"/>
  <c r="K108" i="77"/>
  <c r="K110" i="77"/>
  <c r="K111" i="77"/>
  <c r="K112" i="77"/>
  <c r="K113" i="77"/>
  <c r="K114" i="77"/>
  <c r="K115" i="77"/>
  <c r="K116" i="77"/>
  <c r="K117" i="77"/>
  <c r="K118" i="77"/>
  <c r="K119" i="77"/>
  <c r="K120" i="77"/>
  <c r="K121" i="77"/>
  <c r="K122" i="77"/>
  <c r="K123" i="77"/>
  <c r="K124" i="77"/>
  <c r="K125" i="77"/>
  <c r="K127" i="77"/>
  <c r="K128" i="77"/>
  <c r="K129" i="77"/>
  <c r="K130" i="77"/>
  <c r="K131" i="77"/>
  <c r="K132" i="77"/>
  <c r="K133" i="77"/>
  <c r="K134" i="77"/>
  <c r="K135" i="77"/>
  <c r="K136" i="77"/>
  <c r="K137" i="77"/>
  <c r="K138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K173" i="77"/>
  <c r="K174" i="77"/>
  <c r="K175" i="77"/>
  <c r="K176" i="77"/>
  <c r="K179" i="77"/>
  <c r="K180" i="77"/>
  <c r="K181" i="77"/>
  <c r="K182" i="77"/>
  <c r="K183" i="77"/>
  <c r="K184" i="77"/>
  <c r="K185" i="77"/>
  <c r="K186" i="77"/>
  <c r="K187" i="77"/>
  <c r="K188" i="77"/>
  <c r="K189" i="77"/>
  <c r="K190" i="77"/>
  <c r="K191" i="77"/>
  <c r="K192" i="77"/>
  <c r="K193" i="77"/>
  <c r="K194" i="77"/>
  <c r="K195" i="77"/>
  <c r="K196" i="77"/>
  <c r="K197" i="77"/>
  <c r="K198" i="77"/>
  <c r="K199" i="77"/>
  <c r="K200" i="77"/>
  <c r="K201" i="77"/>
  <c r="K202" i="77"/>
  <c r="K203" i="77"/>
  <c r="K204" i="77"/>
  <c r="K205" i="77"/>
  <c r="K206" i="77"/>
  <c r="K207" i="77"/>
  <c r="K208" i="77"/>
  <c r="K209" i="77"/>
  <c r="K210" i="77"/>
  <c r="K211" i="77"/>
  <c r="K212" i="77"/>
  <c r="K213" i="77"/>
  <c r="K214" i="77"/>
  <c r="K215" i="77"/>
  <c r="K216" i="77"/>
  <c r="K217" i="77"/>
  <c r="K218" i="77"/>
  <c r="K219" i="77"/>
  <c r="K220" i="77"/>
  <c r="K221" i="77"/>
  <c r="K222" i="77"/>
  <c r="K223" i="77"/>
  <c r="K224" i="77"/>
  <c r="K41" i="77"/>
  <c r="N41" i="77" s="1"/>
  <c r="K47" i="77"/>
  <c r="N47" i="77" s="1"/>
  <c r="K48" i="77"/>
  <c r="N48" i="77" s="1"/>
  <c r="K49" i="77"/>
  <c r="N49" i="77" s="1"/>
  <c r="K126" i="77"/>
  <c r="N126" i="77" s="1"/>
  <c r="K178" i="77"/>
  <c r="N178" i="77" s="1"/>
  <c r="K99" i="77"/>
  <c r="N99" i="77" s="1"/>
  <c r="K139" i="77"/>
  <c r="N139" i="77" s="1"/>
  <c r="K140" i="77"/>
  <c r="N140" i="77" s="1"/>
  <c r="K45" i="77"/>
  <c r="N45" i="77" s="1"/>
  <c r="K87" i="77"/>
  <c r="N87" i="77" s="1"/>
  <c r="K6" i="78"/>
  <c r="N6" i="78" s="1"/>
  <c r="K7" i="78"/>
  <c r="K8" i="78"/>
  <c r="K9" i="78"/>
  <c r="K10" i="78"/>
  <c r="K11" i="78"/>
  <c r="K12" i="78"/>
  <c r="K13" i="78"/>
  <c r="K14" i="78"/>
  <c r="K15" i="78"/>
  <c r="K16" i="78"/>
  <c r="K17" i="78"/>
  <c r="K18" i="78"/>
  <c r="K19" i="78"/>
  <c r="K20" i="78"/>
  <c r="K21" i="78"/>
  <c r="K22" i="78"/>
  <c r="K23" i="78"/>
  <c r="K24" i="78"/>
  <c r="K25" i="78"/>
  <c r="K26" i="78"/>
  <c r="K27" i="78"/>
  <c r="K28" i="78"/>
  <c r="K29" i="78"/>
  <c r="K30" i="78"/>
  <c r="K31" i="78"/>
  <c r="K32" i="78"/>
  <c r="K33" i="78"/>
  <c r="K34" i="78"/>
  <c r="K35" i="78"/>
  <c r="K36" i="78"/>
  <c r="K37" i="78"/>
  <c r="K38" i="78"/>
  <c r="K39" i="78"/>
  <c r="K40" i="78"/>
  <c r="K42" i="78"/>
  <c r="K43" i="78"/>
  <c r="K44" i="78"/>
  <c r="K46" i="78"/>
  <c r="K50" i="78"/>
  <c r="K51" i="78"/>
  <c r="K52" i="78"/>
  <c r="K53" i="78"/>
  <c r="K54" i="78"/>
  <c r="K55" i="78"/>
  <c r="K56" i="78"/>
  <c r="K57" i="78"/>
  <c r="K58" i="78"/>
  <c r="K59" i="78"/>
  <c r="K60" i="78"/>
  <c r="K61" i="78"/>
  <c r="K62" i="78"/>
  <c r="K63" i="78"/>
  <c r="K64" i="78"/>
  <c r="K65" i="78"/>
  <c r="K66" i="78"/>
  <c r="K67" i="78"/>
  <c r="K68" i="78"/>
  <c r="K69" i="78"/>
  <c r="K70" i="78"/>
  <c r="K71" i="78"/>
  <c r="K72" i="78"/>
  <c r="K73" i="78"/>
  <c r="K74" i="78"/>
  <c r="K75" i="78"/>
  <c r="K76" i="78"/>
  <c r="K77" i="78"/>
  <c r="K78" i="78"/>
  <c r="K79" i="78"/>
  <c r="K80" i="78"/>
  <c r="K81" i="78"/>
  <c r="K82" i="78"/>
  <c r="K83" i="78"/>
  <c r="K84" i="78"/>
  <c r="K85" i="78"/>
  <c r="K86" i="78"/>
  <c r="K88" i="78"/>
  <c r="K89" i="78"/>
  <c r="K90" i="78"/>
  <c r="K91" i="78"/>
  <c r="K92" i="78"/>
  <c r="K93" i="78"/>
  <c r="K94" i="78"/>
  <c r="K95" i="78"/>
  <c r="K96" i="78"/>
  <c r="K97" i="78"/>
  <c r="K98" i="78"/>
  <c r="K100" i="78"/>
  <c r="K101" i="78"/>
  <c r="K102" i="78"/>
  <c r="K103" i="78"/>
  <c r="K104" i="78"/>
  <c r="K105" i="78"/>
  <c r="K106" i="78"/>
  <c r="K107" i="78"/>
  <c r="K108" i="78"/>
  <c r="K110" i="78"/>
  <c r="K111" i="78"/>
  <c r="K112" i="78"/>
  <c r="K113" i="78"/>
  <c r="K114" i="78"/>
  <c r="K115" i="78"/>
  <c r="K116" i="78"/>
  <c r="K117" i="78"/>
  <c r="K118" i="78"/>
  <c r="K119" i="78"/>
  <c r="K120" i="78"/>
  <c r="K121" i="78"/>
  <c r="K122" i="78"/>
  <c r="K123" i="78"/>
  <c r="K124" i="78"/>
  <c r="K125" i="78"/>
  <c r="K127" i="78"/>
  <c r="K128" i="78"/>
  <c r="K129" i="78"/>
  <c r="K130" i="78"/>
  <c r="K131" i="78"/>
  <c r="K132" i="78"/>
  <c r="K133" i="78"/>
  <c r="K134" i="78"/>
  <c r="K135" i="78"/>
  <c r="K136" i="78"/>
  <c r="K137" i="78"/>
  <c r="K138" i="78"/>
  <c r="K141" i="78"/>
  <c r="K142" i="78"/>
  <c r="K143" i="78"/>
  <c r="K144" i="78"/>
  <c r="K145" i="78"/>
  <c r="K146" i="78"/>
  <c r="K147" i="78"/>
  <c r="K148" i="78"/>
  <c r="K149" i="78"/>
  <c r="K150" i="78"/>
  <c r="K151" i="78"/>
  <c r="K152" i="78"/>
  <c r="K153" i="78"/>
  <c r="K154" i="78"/>
  <c r="K155" i="78"/>
  <c r="K156" i="78"/>
  <c r="K157" i="78"/>
  <c r="K158" i="78"/>
  <c r="K159" i="78"/>
  <c r="K160" i="78"/>
  <c r="K161" i="78"/>
  <c r="K162" i="78"/>
  <c r="K163" i="78"/>
  <c r="K164" i="78"/>
  <c r="K165" i="78"/>
  <c r="K166" i="78"/>
  <c r="K167" i="78"/>
  <c r="K168" i="78"/>
  <c r="K169" i="78"/>
  <c r="K170" i="78"/>
  <c r="K171" i="78"/>
  <c r="K172" i="78"/>
  <c r="K173" i="78"/>
  <c r="K174" i="78"/>
  <c r="K175" i="78"/>
  <c r="K176" i="78"/>
  <c r="K179" i="78"/>
  <c r="K180" i="78"/>
  <c r="K181" i="78"/>
  <c r="K182" i="78"/>
  <c r="K183" i="78"/>
  <c r="K184" i="78"/>
  <c r="K185" i="78"/>
  <c r="K186" i="78"/>
  <c r="K187" i="78"/>
  <c r="K188" i="78"/>
  <c r="K189" i="78"/>
  <c r="K190" i="78"/>
  <c r="K191" i="78"/>
  <c r="K192" i="78"/>
  <c r="K193" i="78"/>
  <c r="K194" i="78"/>
  <c r="K195" i="78"/>
  <c r="K196" i="78"/>
  <c r="K197" i="78"/>
  <c r="K198" i="78"/>
  <c r="K199" i="78"/>
  <c r="K200" i="78"/>
  <c r="K201" i="78"/>
  <c r="K202" i="78"/>
  <c r="K203" i="78"/>
  <c r="K204" i="78"/>
  <c r="K205" i="78"/>
  <c r="K206" i="78"/>
  <c r="K207" i="78"/>
  <c r="K208" i="78"/>
  <c r="K209" i="78"/>
  <c r="K210" i="78"/>
  <c r="K211" i="78"/>
  <c r="K212" i="78"/>
  <c r="K213" i="78"/>
  <c r="K214" i="78"/>
  <c r="K215" i="78"/>
  <c r="K216" i="78"/>
  <c r="K217" i="78"/>
  <c r="K218" i="78"/>
  <c r="K219" i="78"/>
  <c r="K220" i="78"/>
  <c r="K221" i="78"/>
  <c r="K222" i="78"/>
  <c r="K223" i="78"/>
  <c r="K224" i="78"/>
  <c r="K41" i="78"/>
  <c r="N41" i="78" s="1"/>
  <c r="K47" i="78"/>
  <c r="N47" i="78" s="1"/>
  <c r="K48" i="78"/>
  <c r="N48" i="78" s="1"/>
  <c r="K49" i="78"/>
  <c r="N49" i="78" s="1"/>
  <c r="K126" i="78"/>
  <c r="N126" i="78" s="1"/>
  <c r="K178" i="78"/>
  <c r="N178" i="78" s="1"/>
  <c r="K99" i="78"/>
  <c r="N99" i="78" s="1"/>
  <c r="K139" i="78"/>
  <c r="N139" i="78" s="1"/>
  <c r="K140" i="78"/>
  <c r="N140" i="78" s="1"/>
  <c r="K45" i="78"/>
  <c r="N45" i="78" s="1"/>
  <c r="K87" i="78"/>
  <c r="N87" i="78" s="1"/>
  <c r="K6" i="79"/>
  <c r="K7" i="79"/>
  <c r="K8" i="79"/>
  <c r="K9" i="79"/>
  <c r="K10" i="79"/>
  <c r="K11" i="79"/>
  <c r="K12" i="79"/>
  <c r="K13" i="79"/>
  <c r="K14" i="79"/>
  <c r="K15" i="79"/>
  <c r="K16" i="79"/>
  <c r="K17" i="79"/>
  <c r="K18" i="79"/>
  <c r="K19" i="79"/>
  <c r="K20" i="79"/>
  <c r="K21" i="79"/>
  <c r="K22" i="79"/>
  <c r="K23" i="79"/>
  <c r="K24" i="79"/>
  <c r="K25" i="79"/>
  <c r="K26" i="79"/>
  <c r="K27" i="79"/>
  <c r="K28" i="79"/>
  <c r="K29" i="79"/>
  <c r="K30" i="79"/>
  <c r="K31" i="79"/>
  <c r="K32" i="79"/>
  <c r="K33" i="79"/>
  <c r="K34" i="79"/>
  <c r="K35" i="79"/>
  <c r="K36" i="79"/>
  <c r="K37" i="79"/>
  <c r="K38" i="79"/>
  <c r="K39" i="79"/>
  <c r="K40" i="79"/>
  <c r="K42" i="79"/>
  <c r="K43" i="79"/>
  <c r="K44" i="79"/>
  <c r="K46" i="79"/>
  <c r="K50" i="79"/>
  <c r="K51" i="79"/>
  <c r="K52" i="79"/>
  <c r="K53" i="79"/>
  <c r="K54" i="79"/>
  <c r="K55" i="79"/>
  <c r="K56" i="79"/>
  <c r="K57" i="79"/>
  <c r="K58" i="79"/>
  <c r="K59" i="79"/>
  <c r="K60" i="79"/>
  <c r="K61" i="79"/>
  <c r="K62" i="79"/>
  <c r="K63" i="79"/>
  <c r="K64" i="79"/>
  <c r="K65" i="79"/>
  <c r="K66" i="79"/>
  <c r="K67" i="79"/>
  <c r="K68" i="79"/>
  <c r="K69" i="79"/>
  <c r="K70" i="79"/>
  <c r="K71" i="79"/>
  <c r="K72" i="79"/>
  <c r="K73" i="79"/>
  <c r="K74" i="79"/>
  <c r="K75" i="79"/>
  <c r="K76" i="79"/>
  <c r="K77" i="79"/>
  <c r="K78" i="79"/>
  <c r="K79" i="79"/>
  <c r="K80" i="79"/>
  <c r="K81" i="79"/>
  <c r="K82" i="79"/>
  <c r="K83" i="79"/>
  <c r="K84" i="79"/>
  <c r="K85" i="79"/>
  <c r="K86" i="79"/>
  <c r="K88" i="79"/>
  <c r="K89" i="79"/>
  <c r="K90" i="79"/>
  <c r="K91" i="79"/>
  <c r="K92" i="79"/>
  <c r="K93" i="79"/>
  <c r="K94" i="79"/>
  <c r="K95" i="79"/>
  <c r="K96" i="79"/>
  <c r="K97" i="79"/>
  <c r="K98" i="79"/>
  <c r="K100" i="79"/>
  <c r="K101" i="79"/>
  <c r="K102" i="79"/>
  <c r="K103" i="79"/>
  <c r="K104" i="79"/>
  <c r="K105" i="79"/>
  <c r="K106" i="79"/>
  <c r="K107" i="79"/>
  <c r="K108" i="79"/>
  <c r="K110" i="79"/>
  <c r="K111" i="79"/>
  <c r="K112" i="79"/>
  <c r="K113" i="79"/>
  <c r="K114" i="79"/>
  <c r="K115" i="79"/>
  <c r="K116" i="79"/>
  <c r="K117" i="79"/>
  <c r="K118" i="79"/>
  <c r="K119" i="79"/>
  <c r="K120" i="79"/>
  <c r="K121" i="79"/>
  <c r="K122" i="79"/>
  <c r="K123" i="79"/>
  <c r="K124" i="79"/>
  <c r="K125" i="79"/>
  <c r="K127" i="79"/>
  <c r="K128" i="79"/>
  <c r="K129" i="79"/>
  <c r="K130" i="79"/>
  <c r="K131" i="79"/>
  <c r="K132" i="79"/>
  <c r="K133" i="79"/>
  <c r="K134" i="79"/>
  <c r="K135" i="79"/>
  <c r="K136" i="79"/>
  <c r="K137" i="79"/>
  <c r="K138" i="79"/>
  <c r="K141" i="79"/>
  <c r="K142" i="79"/>
  <c r="K143" i="79"/>
  <c r="K144" i="79"/>
  <c r="K145" i="79"/>
  <c r="K146" i="79"/>
  <c r="K147" i="79"/>
  <c r="K148" i="79"/>
  <c r="K149" i="79"/>
  <c r="K150" i="79"/>
  <c r="K151" i="79"/>
  <c r="K152" i="79"/>
  <c r="K153" i="79"/>
  <c r="K154" i="79"/>
  <c r="K155" i="79"/>
  <c r="K156" i="79"/>
  <c r="K157" i="79"/>
  <c r="K158" i="79"/>
  <c r="K159" i="79"/>
  <c r="K160" i="79"/>
  <c r="K161" i="79"/>
  <c r="K162" i="79"/>
  <c r="K163" i="79"/>
  <c r="K164" i="79"/>
  <c r="K165" i="79"/>
  <c r="K166" i="79"/>
  <c r="K167" i="79"/>
  <c r="K168" i="79"/>
  <c r="K169" i="79"/>
  <c r="K170" i="79"/>
  <c r="K171" i="79"/>
  <c r="K172" i="79"/>
  <c r="K173" i="79"/>
  <c r="K174" i="79"/>
  <c r="K175" i="79"/>
  <c r="K176" i="79"/>
  <c r="K179" i="79"/>
  <c r="K180" i="79"/>
  <c r="K181" i="79"/>
  <c r="K182" i="79"/>
  <c r="K183" i="79"/>
  <c r="K184" i="79"/>
  <c r="K185" i="79"/>
  <c r="K186" i="79"/>
  <c r="K187" i="79"/>
  <c r="K188" i="79"/>
  <c r="K189" i="79"/>
  <c r="K190" i="79"/>
  <c r="K191" i="79"/>
  <c r="K192" i="79"/>
  <c r="K193" i="79"/>
  <c r="K194" i="79"/>
  <c r="K195" i="79"/>
  <c r="K196" i="79"/>
  <c r="K197" i="79"/>
  <c r="K198" i="79"/>
  <c r="K199" i="79"/>
  <c r="K200" i="79"/>
  <c r="K201" i="79"/>
  <c r="K202" i="79"/>
  <c r="K203" i="79"/>
  <c r="K204" i="79"/>
  <c r="K205" i="79"/>
  <c r="K206" i="79"/>
  <c r="K207" i="79"/>
  <c r="K208" i="79"/>
  <c r="K209" i="79"/>
  <c r="K210" i="79"/>
  <c r="K211" i="79"/>
  <c r="K212" i="79"/>
  <c r="K213" i="79"/>
  <c r="K214" i="79"/>
  <c r="K215" i="79"/>
  <c r="K216" i="79"/>
  <c r="K217" i="79"/>
  <c r="K218" i="79"/>
  <c r="K219" i="79"/>
  <c r="K220" i="79"/>
  <c r="K221" i="79"/>
  <c r="K222" i="79"/>
  <c r="K223" i="79"/>
  <c r="K224" i="79"/>
  <c r="K41" i="79"/>
  <c r="N41" i="79" s="1"/>
  <c r="K47" i="79"/>
  <c r="N47" i="79" s="1"/>
  <c r="K48" i="79"/>
  <c r="N48" i="79" s="1"/>
  <c r="K49" i="79"/>
  <c r="N49" i="79" s="1"/>
  <c r="K126" i="79"/>
  <c r="N126" i="79" s="1"/>
  <c r="K178" i="79"/>
  <c r="N178" i="79" s="1"/>
  <c r="K99" i="79"/>
  <c r="N99" i="79" s="1"/>
  <c r="K139" i="79"/>
  <c r="N139" i="79" s="1"/>
  <c r="K140" i="79"/>
  <c r="N140" i="79" s="1"/>
  <c r="K45" i="79"/>
  <c r="N45" i="79" s="1"/>
  <c r="K87" i="79"/>
  <c r="N87" i="79" s="1"/>
  <c r="K6" i="80"/>
  <c r="K7" i="80"/>
  <c r="K8" i="80"/>
  <c r="K9" i="80"/>
  <c r="K10" i="80"/>
  <c r="K11" i="80"/>
  <c r="K12" i="80"/>
  <c r="K13" i="80"/>
  <c r="K14" i="80"/>
  <c r="K15" i="80"/>
  <c r="K16" i="80"/>
  <c r="K17" i="80"/>
  <c r="K18" i="80"/>
  <c r="K19" i="80"/>
  <c r="K20" i="80"/>
  <c r="K21" i="80"/>
  <c r="K22" i="80"/>
  <c r="K23" i="80"/>
  <c r="K24" i="80"/>
  <c r="K25" i="80"/>
  <c r="K26" i="80"/>
  <c r="K27" i="80"/>
  <c r="K28" i="80"/>
  <c r="K29" i="80"/>
  <c r="K30" i="80"/>
  <c r="K31" i="80"/>
  <c r="K32" i="80"/>
  <c r="K33" i="80"/>
  <c r="K34" i="80"/>
  <c r="K35" i="80"/>
  <c r="K36" i="80"/>
  <c r="K37" i="80"/>
  <c r="K38" i="80"/>
  <c r="K39" i="80"/>
  <c r="K40" i="80"/>
  <c r="K42" i="80"/>
  <c r="K43" i="80"/>
  <c r="K44" i="80"/>
  <c r="K46" i="80"/>
  <c r="K50" i="80"/>
  <c r="K51" i="80"/>
  <c r="K52" i="80"/>
  <c r="K53" i="80"/>
  <c r="K54" i="80"/>
  <c r="K55" i="80"/>
  <c r="K56" i="80"/>
  <c r="K57" i="80"/>
  <c r="K58" i="80"/>
  <c r="K59" i="80"/>
  <c r="K60" i="80"/>
  <c r="K61" i="80"/>
  <c r="K62" i="80"/>
  <c r="K63" i="80"/>
  <c r="K64" i="80"/>
  <c r="K65" i="80"/>
  <c r="K66" i="80"/>
  <c r="K67" i="80"/>
  <c r="K68" i="80"/>
  <c r="K69" i="80"/>
  <c r="K70" i="80"/>
  <c r="K71" i="80"/>
  <c r="K72" i="80"/>
  <c r="K73" i="80"/>
  <c r="K74" i="80"/>
  <c r="K75" i="80"/>
  <c r="K76" i="80"/>
  <c r="K77" i="80"/>
  <c r="K78" i="80"/>
  <c r="K79" i="80"/>
  <c r="K80" i="80"/>
  <c r="K81" i="80"/>
  <c r="K82" i="80"/>
  <c r="K83" i="80"/>
  <c r="K84" i="80"/>
  <c r="K85" i="80"/>
  <c r="K86" i="80"/>
  <c r="K88" i="80"/>
  <c r="K89" i="80"/>
  <c r="K90" i="80"/>
  <c r="K91" i="80"/>
  <c r="K92" i="80"/>
  <c r="K93" i="80"/>
  <c r="K94" i="80"/>
  <c r="K95" i="80"/>
  <c r="K96" i="80"/>
  <c r="K97" i="80"/>
  <c r="K98" i="80"/>
  <c r="K100" i="80"/>
  <c r="K101" i="80"/>
  <c r="K102" i="80"/>
  <c r="K103" i="80"/>
  <c r="K104" i="80"/>
  <c r="K105" i="80"/>
  <c r="K106" i="80"/>
  <c r="K107" i="80"/>
  <c r="K108" i="80"/>
  <c r="K110" i="80"/>
  <c r="K111" i="80"/>
  <c r="K112" i="80"/>
  <c r="K113" i="80"/>
  <c r="K114" i="80"/>
  <c r="K115" i="80"/>
  <c r="K116" i="80"/>
  <c r="K117" i="80"/>
  <c r="K118" i="80"/>
  <c r="K119" i="80"/>
  <c r="K120" i="80"/>
  <c r="K121" i="80"/>
  <c r="K122" i="80"/>
  <c r="K123" i="80"/>
  <c r="K124" i="80"/>
  <c r="K125" i="80"/>
  <c r="K127" i="80"/>
  <c r="K128" i="80"/>
  <c r="K129" i="80"/>
  <c r="K130" i="80"/>
  <c r="K131" i="80"/>
  <c r="K132" i="80"/>
  <c r="K133" i="80"/>
  <c r="K134" i="80"/>
  <c r="K135" i="80"/>
  <c r="K136" i="80"/>
  <c r="K137" i="80"/>
  <c r="K138" i="80"/>
  <c r="K141" i="80"/>
  <c r="K142" i="80"/>
  <c r="K143" i="80"/>
  <c r="K144" i="80"/>
  <c r="K145" i="80"/>
  <c r="K146" i="80"/>
  <c r="K147" i="80"/>
  <c r="K148" i="80"/>
  <c r="K149" i="80"/>
  <c r="K150" i="80"/>
  <c r="K151" i="80"/>
  <c r="K152" i="80"/>
  <c r="K153" i="80"/>
  <c r="K154" i="80"/>
  <c r="K155" i="80"/>
  <c r="K156" i="80"/>
  <c r="K157" i="80"/>
  <c r="K158" i="80"/>
  <c r="K159" i="80"/>
  <c r="K160" i="80"/>
  <c r="K161" i="80"/>
  <c r="K162" i="80"/>
  <c r="K163" i="80"/>
  <c r="K164" i="80"/>
  <c r="K165" i="80"/>
  <c r="K166" i="80"/>
  <c r="K167" i="80"/>
  <c r="K168" i="80"/>
  <c r="K169" i="80"/>
  <c r="K170" i="80"/>
  <c r="K171" i="80"/>
  <c r="K172" i="80"/>
  <c r="K173" i="80"/>
  <c r="K174" i="80"/>
  <c r="K175" i="80"/>
  <c r="K176" i="80"/>
  <c r="K179" i="80"/>
  <c r="K180" i="80"/>
  <c r="K181" i="80"/>
  <c r="K182" i="80"/>
  <c r="K183" i="80"/>
  <c r="K184" i="80"/>
  <c r="K185" i="80"/>
  <c r="K186" i="80"/>
  <c r="K187" i="80"/>
  <c r="K188" i="80"/>
  <c r="K189" i="80"/>
  <c r="K190" i="80"/>
  <c r="K191" i="80"/>
  <c r="K192" i="80"/>
  <c r="K193" i="80"/>
  <c r="K194" i="80"/>
  <c r="K195" i="80"/>
  <c r="K196" i="80"/>
  <c r="K197" i="80"/>
  <c r="K198" i="80"/>
  <c r="K199" i="80"/>
  <c r="K200" i="80"/>
  <c r="K201" i="80"/>
  <c r="K202" i="80"/>
  <c r="K203" i="80"/>
  <c r="K204" i="80"/>
  <c r="K205" i="80"/>
  <c r="K206" i="80"/>
  <c r="K207" i="80"/>
  <c r="K208" i="80"/>
  <c r="K209" i="80"/>
  <c r="K210" i="80"/>
  <c r="K211" i="80"/>
  <c r="K212" i="80"/>
  <c r="K213" i="80"/>
  <c r="K214" i="80"/>
  <c r="K215" i="80"/>
  <c r="K216" i="80"/>
  <c r="K217" i="80"/>
  <c r="K218" i="80"/>
  <c r="K219" i="80"/>
  <c r="K220" i="80"/>
  <c r="K221" i="80"/>
  <c r="K222" i="80"/>
  <c r="K223" i="80"/>
  <c r="K224" i="80"/>
  <c r="K41" i="80"/>
  <c r="N41" i="80" s="1"/>
  <c r="K47" i="80"/>
  <c r="N47" i="80" s="1"/>
  <c r="K48" i="80"/>
  <c r="N48" i="80" s="1"/>
  <c r="K49" i="80"/>
  <c r="N49" i="80" s="1"/>
  <c r="K126" i="80"/>
  <c r="N126" i="80" s="1"/>
  <c r="K178" i="80"/>
  <c r="N178" i="80" s="1"/>
  <c r="K99" i="80"/>
  <c r="N99" i="80" s="1"/>
  <c r="K139" i="80"/>
  <c r="N139" i="80" s="1"/>
  <c r="K140" i="80"/>
  <c r="N140" i="80" s="1"/>
  <c r="K45" i="80"/>
  <c r="N45" i="80" s="1"/>
  <c r="K87" i="80"/>
  <c r="N87" i="80" s="1"/>
  <c r="K6" i="81"/>
  <c r="K7" i="81"/>
  <c r="K8" i="81"/>
  <c r="K9" i="81"/>
  <c r="K10" i="81"/>
  <c r="K11" i="81"/>
  <c r="K12" i="81"/>
  <c r="K13" i="81"/>
  <c r="K14" i="81"/>
  <c r="K15" i="81"/>
  <c r="K16" i="81"/>
  <c r="K17" i="81"/>
  <c r="K18" i="81"/>
  <c r="K19" i="81"/>
  <c r="K20" i="81"/>
  <c r="K21" i="81"/>
  <c r="K22" i="81"/>
  <c r="K23" i="81"/>
  <c r="K24" i="81"/>
  <c r="K25" i="81"/>
  <c r="K26" i="81"/>
  <c r="K27" i="81"/>
  <c r="K28" i="81"/>
  <c r="K29" i="81"/>
  <c r="K30" i="81"/>
  <c r="K31" i="81"/>
  <c r="K32" i="81"/>
  <c r="K33" i="81"/>
  <c r="K34" i="81"/>
  <c r="K35" i="81"/>
  <c r="K36" i="81"/>
  <c r="K37" i="81"/>
  <c r="K38" i="81"/>
  <c r="K39" i="81"/>
  <c r="K40" i="81"/>
  <c r="K42" i="81"/>
  <c r="K43" i="81"/>
  <c r="K44" i="81"/>
  <c r="K46" i="81"/>
  <c r="K50" i="81"/>
  <c r="K51" i="81"/>
  <c r="K52" i="81"/>
  <c r="K53" i="81"/>
  <c r="K54" i="81"/>
  <c r="K55" i="81"/>
  <c r="K56" i="81"/>
  <c r="K57" i="81"/>
  <c r="K58" i="81"/>
  <c r="K59" i="81"/>
  <c r="K60" i="81"/>
  <c r="K61" i="81"/>
  <c r="K62" i="81"/>
  <c r="K63" i="81"/>
  <c r="K64" i="81"/>
  <c r="K65" i="81"/>
  <c r="K66" i="81"/>
  <c r="K67" i="81"/>
  <c r="K68" i="81"/>
  <c r="K69" i="81"/>
  <c r="K70" i="81"/>
  <c r="K71" i="81"/>
  <c r="K72" i="81"/>
  <c r="K73" i="81"/>
  <c r="K74" i="81"/>
  <c r="K75" i="81"/>
  <c r="K76" i="81"/>
  <c r="K77" i="81"/>
  <c r="K78" i="81"/>
  <c r="K79" i="81"/>
  <c r="K80" i="81"/>
  <c r="K81" i="81"/>
  <c r="K82" i="81"/>
  <c r="K83" i="81"/>
  <c r="K84" i="81"/>
  <c r="K85" i="81"/>
  <c r="K86" i="81"/>
  <c r="K88" i="81"/>
  <c r="K89" i="81"/>
  <c r="K90" i="81"/>
  <c r="K91" i="81"/>
  <c r="K92" i="81"/>
  <c r="K93" i="81"/>
  <c r="K94" i="81"/>
  <c r="K95" i="81"/>
  <c r="K96" i="81"/>
  <c r="K97" i="81"/>
  <c r="K98" i="81"/>
  <c r="K100" i="81"/>
  <c r="K101" i="81"/>
  <c r="K102" i="81"/>
  <c r="K103" i="81"/>
  <c r="K104" i="81"/>
  <c r="K105" i="81"/>
  <c r="K106" i="81"/>
  <c r="K107" i="81"/>
  <c r="K108" i="81"/>
  <c r="K110" i="81"/>
  <c r="K111" i="81"/>
  <c r="K112" i="81"/>
  <c r="K113" i="81"/>
  <c r="K114" i="81"/>
  <c r="K115" i="81"/>
  <c r="K116" i="81"/>
  <c r="K117" i="81"/>
  <c r="K118" i="81"/>
  <c r="K119" i="81"/>
  <c r="K120" i="81"/>
  <c r="K121" i="81"/>
  <c r="K122" i="81"/>
  <c r="K123" i="81"/>
  <c r="K124" i="81"/>
  <c r="K125" i="81"/>
  <c r="K127" i="81"/>
  <c r="K128" i="81"/>
  <c r="K129" i="81"/>
  <c r="K130" i="81"/>
  <c r="K131" i="81"/>
  <c r="K132" i="81"/>
  <c r="K133" i="81"/>
  <c r="K134" i="81"/>
  <c r="K135" i="81"/>
  <c r="K136" i="81"/>
  <c r="K137" i="81"/>
  <c r="K138" i="81"/>
  <c r="K141" i="81"/>
  <c r="K142" i="81"/>
  <c r="K143" i="81"/>
  <c r="K144" i="81"/>
  <c r="K145" i="81"/>
  <c r="K146" i="81"/>
  <c r="K147" i="81"/>
  <c r="K148" i="81"/>
  <c r="K149" i="81"/>
  <c r="K150" i="81"/>
  <c r="K151" i="81"/>
  <c r="K152" i="81"/>
  <c r="K153" i="81"/>
  <c r="K154" i="81"/>
  <c r="K155" i="81"/>
  <c r="K156" i="81"/>
  <c r="K157" i="81"/>
  <c r="K158" i="81"/>
  <c r="K159" i="81"/>
  <c r="K160" i="81"/>
  <c r="K161" i="81"/>
  <c r="K162" i="81"/>
  <c r="K163" i="81"/>
  <c r="K164" i="81"/>
  <c r="K165" i="81"/>
  <c r="K166" i="81"/>
  <c r="K167" i="81"/>
  <c r="K168" i="81"/>
  <c r="K169" i="81"/>
  <c r="K170" i="81"/>
  <c r="K171" i="81"/>
  <c r="K172" i="81"/>
  <c r="K173" i="81"/>
  <c r="K174" i="81"/>
  <c r="K175" i="81"/>
  <c r="K176" i="81"/>
  <c r="K179" i="81"/>
  <c r="K180" i="81"/>
  <c r="K181" i="81"/>
  <c r="K182" i="81"/>
  <c r="K183" i="81"/>
  <c r="K184" i="81"/>
  <c r="K185" i="81"/>
  <c r="K186" i="81"/>
  <c r="K187" i="81"/>
  <c r="K188" i="81"/>
  <c r="K189" i="81"/>
  <c r="K190" i="81"/>
  <c r="K191" i="81"/>
  <c r="K192" i="81"/>
  <c r="K193" i="81"/>
  <c r="K194" i="81"/>
  <c r="K195" i="81"/>
  <c r="K196" i="81"/>
  <c r="K197" i="81"/>
  <c r="K198" i="81"/>
  <c r="K199" i="81"/>
  <c r="K200" i="81"/>
  <c r="K201" i="81"/>
  <c r="K202" i="81"/>
  <c r="K203" i="81"/>
  <c r="K204" i="81"/>
  <c r="K205" i="81"/>
  <c r="K206" i="81"/>
  <c r="K207" i="81"/>
  <c r="K208" i="81"/>
  <c r="K209" i="81"/>
  <c r="K210" i="81"/>
  <c r="K211" i="81"/>
  <c r="K212" i="81"/>
  <c r="K213" i="81"/>
  <c r="K214" i="81"/>
  <c r="K215" i="81"/>
  <c r="K216" i="81"/>
  <c r="K217" i="81"/>
  <c r="K218" i="81"/>
  <c r="K219" i="81"/>
  <c r="K220" i="81"/>
  <c r="K221" i="81"/>
  <c r="K222" i="81"/>
  <c r="K223" i="81"/>
  <c r="K224" i="81"/>
  <c r="K41" i="81"/>
  <c r="N41" i="81" s="1"/>
  <c r="K47" i="81"/>
  <c r="N47" i="81" s="1"/>
  <c r="K48" i="81"/>
  <c r="N48" i="81" s="1"/>
  <c r="K49" i="81"/>
  <c r="N49" i="81" s="1"/>
  <c r="K126" i="81"/>
  <c r="N126" i="81" s="1"/>
  <c r="K178" i="81"/>
  <c r="N178" i="81" s="1"/>
  <c r="K99" i="81"/>
  <c r="N99" i="81" s="1"/>
  <c r="K139" i="81"/>
  <c r="N139" i="81" s="1"/>
  <c r="K140" i="81"/>
  <c r="N140" i="81" s="1"/>
  <c r="K45" i="81"/>
  <c r="N45" i="81" s="1"/>
  <c r="K87" i="81"/>
  <c r="N87" i="81" s="1"/>
  <c r="K6" i="82"/>
  <c r="K7" i="82"/>
  <c r="K8" i="82"/>
  <c r="K9" i="82"/>
  <c r="K10" i="82"/>
  <c r="K11" i="82"/>
  <c r="K12" i="82"/>
  <c r="K13" i="82"/>
  <c r="K14" i="82"/>
  <c r="K15" i="82"/>
  <c r="K16" i="82"/>
  <c r="K17" i="82"/>
  <c r="K18" i="82"/>
  <c r="K19" i="82"/>
  <c r="K20" i="82"/>
  <c r="K21" i="82"/>
  <c r="K22" i="82"/>
  <c r="K23" i="82"/>
  <c r="K24" i="82"/>
  <c r="K25" i="82"/>
  <c r="K26" i="82"/>
  <c r="K27" i="82"/>
  <c r="K28" i="82"/>
  <c r="K29" i="82"/>
  <c r="K30" i="82"/>
  <c r="K31" i="82"/>
  <c r="K32" i="82"/>
  <c r="K33" i="82"/>
  <c r="K34" i="82"/>
  <c r="K35" i="82"/>
  <c r="K36" i="82"/>
  <c r="K37" i="82"/>
  <c r="K38" i="82"/>
  <c r="K39" i="82"/>
  <c r="K40" i="82"/>
  <c r="K42" i="82"/>
  <c r="K43" i="82"/>
  <c r="K44" i="82"/>
  <c r="K46" i="82"/>
  <c r="K50" i="82"/>
  <c r="K51" i="82"/>
  <c r="K52" i="82"/>
  <c r="K53" i="82"/>
  <c r="K54" i="82"/>
  <c r="K55" i="82"/>
  <c r="K56" i="82"/>
  <c r="K57" i="82"/>
  <c r="K58" i="82"/>
  <c r="K59" i="82"/>
  <c r="K60" i="82"/>
  <c r="K61" i="82"/>
  <c r="K62" i="82"/>
  <c r="K63" i="82"/>
  <c r="K64" i="82"/>
  <c r="K65" i="82"/>
  <c r="K66" i="82"/>
  <c r="K67" i="82"/>
  <c r="K68" i="82"/>
  <c r="K69" i="82"/>
  <c r="K70" i="82"/>
  <c r="K71" i="82"/>
  <c r="K72" i="82"/>
  <c r="K73" i="82"/>
  <c r="K74" i="82"/>
  <c r="K75" i="82"/>
  <c r="K76" i="82"/>
  <c r="K77" i="82"/>
  <c r="K78" i="82"/>
  <c r="K79" i="82"/>
  <c r="K80" i="82"/>
  <c r="K81" i="82"/>
  <c r="K82" i="82"/>
  <c r="K83" i="82"/>
  <c r="K84" i="82"/>
  <c r="K85" i="82"/>
  <c r="K86" i="82"/>
  <c r="K88" i="82"/>
  <c r="K89" i="82"/>
  <c r="K90" i="82"/>
  <c r="K91" i="82"/>
  <c r="K92" i="82"/>
  <c r="K93" i="82"/>
  <c r="K94" i="82"/>
  <c r="K95" i="82"/>
  <c r="K96" i="82"/>
  <c r="K97" i="82"/>
  <c r="K98" i="82"/>
  <c r="K100" i="82"/>
  <c r="K101" i="82"/>
  <c r="K102" i="82"/>
  <c r="K103" i="82"/>
  <c r="K104" i="82"/>
  <c r="K105" i="82"/>
  <c r="K106" i="82"/>
  <c r="K107" i="82"/>
  <c r="K108" i="82"/>
  <c r="K110" i="82"/>
  <c r="K111" i="82"/>
  <c r="K112" i="82"/>
  <c r="K113" i="82"/>
  <c r="K114" i="82"/>
  <c r="K115" i="82"/>
  <c r="K116" i="82"/>
  <c r="K117" i="82"/>
  <c r="K118" i="82"/>
  <c r="K119" i="82"/>
  <c r="K120" i="82"/>
  <c r="K121" i="82"/>
  <c r="K122" i="82"/>
  <c r="K123" i="82"/>
  <c r="K124" i="82"/>
  <c r="K125" i="82"/>
  <c r="K127" i="82"/>
  <c r="K128" i="82"/>
  <c r="K129" i="82"/>
  <c r="K130" i="82"/>
  <c r="K131" i="82"/>
  <c r="K132" i="82"/>
  <c r="K133" i="82"/>
  <c r="K134" i="82"/>
  <c r="K135" i="82"/>
  <c r="K136" i="82"/>
  <c r="K137" i="82"/>
  <c r="K138" i="82"/>
  <c r="K141" i="82"/>
  <c r="K142" i="82"/>
  <c r="K143" i="82"/>
  <c r="K144" i="82"/>
  <c r="K145" i="82"/>
  <c r="K146" i="82"/>
  <c r="K147" i="82"/>
  <c r="K148" i="82"/>
  <c r="K149" i="82"/>
  <c r="K150" i="82"/>
  <c r="K151" i="82"/>
  <c r="K152" i="82"/>
  <c r="K153" i="82"/>
  <c r="K154" i="82"/>
  <c r="K155" i="82"/>
  <c r="K156" i="82"/>
  <c r="K157" i="82"/>
  <c r="K158" i="82"/>
  <c r="K159" i="82"/>
  <c r="K160" i="82"/>
  <c r="K161" i="82"/>
  <c r="K162" i="82"/>
  <c r="K163" i="82"/>
  <c r="K164" i="82"/>
  <c r="K165" i="82"/>
  <c r="K166" i="82"/>
  <c r="K167" i="82"/>
  <c r="K168" i="82"/>
  <c r="K169" i="82"/>
  <c r="K170" i="82"/>
  <c r="K171" i="82"/>
  <c r="K172" i="82"/>
  <c r="K173" i="82"/>
  <c r="K174" i="82"/>
  <c r="K175" i="82"/>
  <c r="K176" i="82"/>
  <c r="K179" i="82"/>
  <c r="K180" i="82"/>
  <c r="K181" i="82"/>
  <c r="K182" i="82"/>
  <c r="K183" i="82"/>
  <c r="K184" i="82"/>
  <c r="K185" i="82"/>
  <c r="K186" i="82"/>
  <c r="K187" i="82"/>
  <c r="K188" i="82"/>
  <c r="K189" i="82"/>
  <c r="K190" i="82"/>
  <c r="K191" i="82"/>
  <c r="K192" i="82"/>
  <c r="K193" i="82"/>
  <c r="K194" i="82"/>
  <c r="K195" i="82"/>
  <c r="K196" i="82"/>
  <c r="K197" i="82"/>
  <c r="K198" i="82"/>
  <c r="K199" i="82"/>
  <c r="K200" i="82"/>
  <c r="K201" i="82"/>
  <c r="K202" i="82"/>
  <c r="K203" i="82"/>
  <c r="K204" i="82"/>
  <c r="K205" i="82"/>
  <c r="K206" i="82"/>
  <c r="K207" i="82"/>
  <c r="K208" i="82"/>
  <c r="K209" i="82"/>
  <c r="K210" i="82"/>
  <c r="K211" i="82"/>
  <c r="K212" i="82"/>
  <c r="K213" i="82"/>
  <c r="K214" i="82"/>
  <c r="K215" i="82"/>
  <c r="K216" i="82"/>
  <c r="K217" i="82"/>
  <c r="K218" i="82"/>
  <c r="K219" i="82"/>
  <c r="K220" i="82"/>
  <c r="K221" i="82"/>
  <c r="K222" i="82"/>
  <c r="K223" i="82"/>
  <c r="K224" i="82"/>
  <c r="K41" i="82"/>
  <c r="N41" i="82" s="1"/>
  <c r="K47" i="82"/>
  <c r="N47" i="82" s="1"/>
  <c r="K48" i="82"/>
  <c r="N48" i="82" s="1"/>
  <c r="K49" i="82"/>
  <c r="N49" i="82" s="1"/>
  <c r="K126" i="82"/>
  <c r="N126" i="82" s="1"/>
  <c r="K178" i="82"/>
  <c r="N178" i="82" s="1"/>
  <c r="K99" i="82"/>
  <c r="N99" i="82" s="1"/>
  <c r="K139" i="82"/>
  <c r="N139" i="82" s="1"/>
  <c r="K140" i="82"/>
  <c r="N140" i="82" s="1"/>
  <c r="K45" i="82"/>
  <c r="N45" i="82" s="1"/>
  <c r="K87" i="82"/>
  <c r="N87" i="82" s="1"/>
  <c r="K6" i="83"/>
  <c r="K7" i="83"/>
  <c r="K8" i="83"/>
  <c r="K9" i="83"/>
  <c r="K10" i="83"/>
  <c r="K11" i="83"/>
  <c r="K12" i="83"/>
  <c r="K13" i="83"/>
  <c r="K14" i="83"/>
  <c r="K15" i="83"/>
  <c r="K16" i="83"/>
  <c r="K17" i="83"/>
  <c r="K18" i="83"/>
  <c r="K19" i="83"/>
  <c r="K20" i="83"/>
  <c r="K21" i="83"/>
  <c r="K22" i="83"/>
  <c r="K23" i="83"/>
  <c r="K24" i="83"/>
  <c r="K25" i="83"/>
  <c r="K26" i="83"/>
  <c r="K27" i="83"/>
  <c r="K28" i="83"/>
  <c r="K29" i="83"/>
  <c r="K30" i="83"/>
  <c r="K31" i="83"/>
  <c r="K32" i="83"/>
  <c r="K33" i="83"/>
  <c r="K34" i="83"/>
  <c r="K35" i="83"/>
  <c r="K36" i="83"/>
  <c r="K37" i="83"/>
  <c r="K38" i="83"/>
  <c r="K39" i="83"/>
  <c r="K40" i="83"/>
  <c r="K42" i="83"/>
  <c r="K43" i="83"/>
  <c r="K44" i="83"/>
  <c r="K46" i="83"/>
  <c r="K50" i="83"/>
  <c r="K51" i="83"/>
  <c r="K52" i="83"/>
  <c r="K53" i="83"/>
  <c r="K54" i="83"/>
  <c r="K55" i="83"/>
  <c r="K56" i="83"/>
  <c r="K57" i="83"/>
  <c r="K58" i="83"/>
  <c r="K59" i="83"/>
  <c r="K60" i="83"/>
  <c r="K61" i="83"/>
  <c r="K62" i="83"/>
  <c r="K63" i="83"/>
  <c r="K64" i="83"/>
  <c r="K65" i="83"/>
  <c r="K66" i="83"/>
  <c r="K67" i="83"/>
  <c r="K68" i="83"/>
  <c r="K69" i="83"/>
  <c r="K70" i="83"/>
  <c r="K71" i="83"/>
  <c r="K72" i="83"/>
  <c r="K73" i="83"/>
  <c r="K74" i="83"/>
  <c r="K75" i="83"/>
  <c r="K76" i="83"/>
  <c r="K77" i="83"/>
  <c r="K78" i="83"/>
  <c r="K79" i="83"/>
  <c r="K80" i="83"/>
  <c r="K81" i="83"/>
  <c r="K82" i="83"/>
  <c r="K83" i="83"/>
  <c r="K84" i="83"/>
  <c r="K85" i="83"/>
  <c r="K86" i="83"/>
  <c r="K88" i="83"/>
  <c r="K89" i="83"/>
  <c r="K90" i="83"/>
  <c r="K91" i="83"/>
  <c r="K92" i="83"/>
  <c r="K93" i="83"/>
  <c r="K94" i="83"/>
  <c r="K95" i="83"/>
  <c r="K96" i="83"/>
  <c r="K97" i="83"/>
  <c r="K98" i="83"/>
  <c r="K100" i="83"/>
  <c r="K101" i="83"/>
  <c r="K102" i="83"/>
  <c r="K103" i="83"/>
  <c r="K104" i="83"/>
  <c r="K105" i="83"/>
  <c r="K106" i="83"/>
  <c r="K107" i="83"/>
  <c r="K108" i="83"/>
  <c r="K110" i="83"/>
  <c r="K111" i="83"/>
  <c r="K112" i="83"/>
  <c r="K113" i="83"/>
  <c r="K114" i="83"/>
  <c r="K115" i="83"/>
  <c r="K116" i="83"/>
  <c r="K117" i="83"/>
  <c r="K118" i="83"/>
  <c r="K119" i="83"/>
  <c r="K120" i="83"/>
  <c r="K121" i="83"/>
  <c r="K122" i="83"/>
  <c r="K123" i="83"/>
  <c r="K124" i="83"/>
  <c r="K125" i="83"/>
  <c r="K127" i="83"/>
  <c r="K128" i="83"/>
  <c r="K129" i="83"/>
  <c r="K130" i="83"/>
  <c r="K131" i="83"/>
  <c r="K132" i="83"/>
  <c r="K133" i="83"/>
  <c r="K134" i="83"/>
  <c r="K135" i="83"/>
  <c r="K136" i="83"/>
  <c r="K137" i="83"/>
  <c r="K138" i="83"/>
  <c r="K141" i="83"/>
  <c r="K142" i="83"/>
  <c r="K143" i="83"/>
  <c r="K144" i="83"/>
  <c r="K145" i="83"/>
  <c r="K146" i="83"/>
  <c r="K147" i="83"/>
  <c r="K148" i="83"/>
  <c r="K149" i="83"/>
  <c r="K150" i="83"/>
  <c r="K151" i="83"/>
  <c r="K152" i="83"/>
  <c r="K153" i="83"/>
  <c r="K154" i="83"/>
  <c r="K155" i="83"/>
  <c r="K156" i="83"/>
  <c r="K157" i="83"/>
  <c r="K158" i="83"/>
  <c r="K159" i="83"/>
  <c r="K160" i="83"/>
  <c r="K161" i="83"/>
  <c r="K162" i="83"/>
  <c r="K163" i="83"/>
  <c r="K164" i="83"/>
  <c r="K165" i="83"/>
  <c r="K166" i="83"/>
  <c r="K167" i="83"/>
  <c r="K168" i="83"/>
  <c r="K169" i="83"/>
  <c r="K170" i="83"/>
  <c r="K171" i="83"/>
  <c r="K172" i="83"/>
  <c r="K173" i="83"/>
  <c r="K174" i="83"/>
  <c r="K175" i="83"/>
  <c r="K176" i="83"/>
  <c r="K179" i="83"/>
  <c r="K180" i="83"/>
  <c r="K181" i="83"/>
  <c r="K182" i="83"/>
  <c r="K183" i="83"/>
  <c r="K184" i="83"/>
  <c r="K185" i="83"/>
  <c r="K186" i="83"/>
  <c r="K187" i="83"/>
  <c r="K188" i="83"/>
  <c r="K189" i="83"/>
  <c r="K190" i="83"/>
  <c r="K191" i="83"/>
  <c r="K192" i="83"/>
  <c r="K193" i="83"/>
  <c r="K194" i="83"/>
  <c r="K195" i="83"/>
  <c r="K196" i="83"/>
  <c r="K197" i="83"/>
  <c r="K198" i="83"/>
  <c r="K199" i="83"/>
  <c r="K200" i="83"/>
  <c r="K201" i="83"/>
  <c r="K202" i="83"/>
  <c r="K203" i="83"/>
  <c r="K204" i="83"/>
  <c r="K205" i="83"/>
  <c r="K206" i="83"/>
  <c r="K207" i="83"/>
  <c r="K208" i="83"/>
  <c r="K209" i="83"/>
  <c r="K210" i="83"/>
  <c r="K211" i="83"/>
  <c r="K212" i="83"/>
  <c r="K213" i="83"/>
  <c r="K214" i="83"/>
  <c r="K215" i="83"/>
  <c r="K216" i="83"/>
  <c r="K217" i="83"/>
  <c r="K218" i="83"/>
  <c r="K219" i="83"/>
  <c r="K220" i="83"/>
  <c r="K221" i="83"/>
  <c r="K222" i="83"/>
  <c r="K223" i="83"/>
  <c r="K224" i="83"/>
  <c r="K41" i="83"/>
  <c r="N41" i="83" s="1"/>
  <c r="K47" i="83"/>
  <c r="N47" i="83" s="1"/>
  <c r="K48" i="83"/>
  <c r="N48" i="83" s="1"/>
  <c r="K49" i="83"/>
  <c r="N49" i="83" s="1"/>
  <c r="K126" i="83"/>
  <c r="N126" i="83" s="1"/>
  <c r="K178" i="83"/>
  <c r="N178" i="83" s="1"/>
  <c r="K99" i="83"/>
  <c r="N99" i="83" s="1"/>
  <c r="K139" i="83"/>
  <c r="N139" i="83" s="1"/>
  <c r="K140" i="83"/>
  <c r="N140" i="83" s="1"/>
  <c r="K45" i="83"/>
  <c r="N45" i="83" s="1"/>
  <c r="K87" i="83"/>
  <c r="N87" i="83" s="1"/>
  <c r="K6" i="84"/>
  <c r="K7" i="84"/>
  <c r="K8" i="84"/>
  <c r="K9" i="84"/>
  <c r="K10" i="84"/>
  <c r="K11" i="84"/>
  <c r="K12" i="84"/>
  <c r="K13" i="84"/>
  <c r="K14" i="84"/>
  <c r="K15" i="84"/>
  <c r="K16" i="84"/>
  <c r="K17" i="84"/>
  <c r="K18" i="84"/>
  <c r="K19" i="84"/>
  <c r="K20" i="84"/>
  <c r="K21" i="84"/>
  <c r="K22" i="84"/>
  <c r="K23" i="84"/>
  <c r="K24" i="84"/>
  <c r="K25" i="84"/>
  <c r="K26" i="84"/>
  <c r="K27" i="84"/>
  <c r="K28" i="84"/>
  <c r="K29" i="84"/>
  <c r="K30" i="84"/>
  <c r="K31" i="84"/>
  <c r="K32" i="84"/>
  <c r="K33" i="84"/>
  <c r="K34" i="84"/>
  <c r="K35" i="84"/>
  <c r="K36" i="84"/>
  <c r="K37" i="84"/>
  <c r="K38" i="84"/>
  <c r="K39" i="84"/>
  <c r="K40" i="84"/>
  <c r="K42" i="84"/>
  <c r="K43" i="84"/>
  <c r="K44" i="84"/>
  <c r="K46" i="84"/>
  <c r="K50" i="84"/>
  <c r="K51" i="84"/>
  <c r="K52" i="84"/>
  <c r="K53" i="84"/>
  <c r="K54" i="84"/>
  <c r="K55" i="84"/>
  <c r="K56" i="84"/>
  <c r="K57" i="84"/>
  <c r="K58" i="84"/>
  <c r="K59" i="84"/>
  <c r="K60" i="84"/>
  <c r="K61" i="84"/>
  <c r="K62" i="84"/>
  <c r="K63" i="84"/>
  <c r="K64" i="84"/>
  <c r="K65" i="84"/>
  <c r="K66" i="84"/>
  <c r="K67" i="84"/>
  <c r="K68" i="84"/>
  <c r="K69" i="84"/>
  <c r="K70" i="84"/>
  <c r="K71" i="84"/>
  <c r="K72" i="84"/>
  <c r="K73" i="84"/>
  <c r="K74" i="84"/>
  <c r="K75" i="84"/>
  <c r="K76" i="84"/>
  <c r="K77" i="84"/>
  <c r="K78" i="84"/>
  <c r="K79" i="84"/>
  <c r="K80" i="84"/>
  <c r="K81" i="84"/>
  <c r="K82" i="84"/>
  <c r="K83" i="84"/>
  <c r="K84" i="84"/>
  <c r="K85" i="84"/>
  <c r="K86" i="84"/>
  <c r="K88" i="84"/>
  <c r="K89" i="84"/>
  <c r="K90" i="84"/>
  <c r="K91" i="84"/>
  <c r="K92" i="84"/>
  <c r="K93" i="84"/>
  <c r="K94" i="84"/>
  <c r="K95" i="84"/>
  <c r="K96" i="84"/>
  <c r="K97" i="84"/>
  <c r="K98" i="84"/>
  <c r="K100" i="84"/>
  <c r="K101" i="84"/>
  <c r="K102" i="84"/>
  <c r="K103" i="84"/>
  <c r="K104" i="84"/>
  <c r="K105" i="84"/>
  <c r="K106" i="84"/>
  <c r="K107" i="84"/>
  <c r="K108" i="84"/>
  <c r="K110" i="84"/>
  <c r="K111" i="84"/>
  <c r="K112" i="84"/>
  <c r="K113" i="84"/>
  <c r="K114" i="84"/>
  <c r="K115" i="84"/>
  <c r="K116" i="84"/>
  <c r="K117" i="84"/>
  <c r="K118" i="84"/>
  <c r="K119" i="84"/>
  <c r="K120" i="84"/>
  <c r="K121" i="84"/>
  <c r="K122" i="84"/>
  <c r="K123" i="84"/>
  <c r="K124" i="84"/>
  <c r="K125" i="84"/>
  <c r="K127" i="84"/>
  <c r="K128" i="84"/>
  <c r="K129" i="84"/>
  <c r="K130" i="84"/>
  <c r="K131" i="84"/>
  <c r="K132" i="84"/>
  <c r="K133" i="84"/>
  <c r="K134" i="84"/>
  <c r="K135" i="84"/>
  <c r="K136" i="84"/>
  <c r="K137" i="84"/>
  <c r="K138" i="84"/>
  <c r="K141" i="84"/>
  <c r="K142" i="84"/>
  <c r="K143" i="84"/>
  <c r="K144" i="84"/>
  <c r="K145" i="84"/>
  <c r="K146" i="84"/>
  <c r="K147" i="84"/>
  <c r="K148" i="84"/>
  <c r="K149" i="84"/>
  <c r="K150" i="84"/>
  <c r="K151" i="84"/>
  <c r="K152" i="84"/>
  <c r="K153" i="84"/>
  <c r="K154" i="84"/>
  <c r="K155" i="84"/>
  <c r="K156" i="84"/>
  <c r="K157" i="84"/>
  <c r="K158" i="84"/>
  <c r="K159" i="84"/>
  <c r="K160" i="84"/>
  <c r="K161" i="84"/>
  <c r="K162" i="84"/>
  <c r="K163" i="84"/>
  <c r="K164" i="84"/>
  <c r="K165" i="84"/>
  <c r="K166" i="84"/>
  <c r="K167" i="84"/>
  <c r="K168" i="84"/>
  <c r="K169" i="84"/>
  <c r="K170" i="84"/>
  <c r="K171" i="84"/>
  <c r="K172" i="84"/>
  <c r="K173" i="84"/>
  <c r="K174" i="84"/>
  <c r="K175" i="84"/>
  <c r="K176" i="84"/>
  <c r="K179" i="84"/>
  <c r="K180" i="84"/>
  <c r="K181" i="84"/>
  <c r="K182" i="84"/>
  <c r="K183" i="84"/>
  <c r="K184" i="84"/>
  <c r="K185" i="84"/>
  <c r="K186" i="84"/>
  <c r="K187" i="84"/>
  <c r="K188" i="84"/>
  <c r="K189" i="84"/>
  <c r="K190" i="84"/>
  <c r="K191" i="84"/>
  <c r="K192" i="84"/>
  <c r="K193" i="84"/>
  <c r="K194" i="84"/>
  <c r="K195" i="84"/>
  <c r="K196" i="84"/>
  <c r="K197" i="84"/>
  <c r="K198" i="84"/>
  <c r="K199" i="84"/>
  <c r="K200" i="84"/>
  <c r="K201" i="84"/>
  <c r="K202" i="84"/>
  <c r="K203" i="84"/>
  <c r="K204" i="84"/>
  <c r="K205" i="84"/>
  <c r="K206" i="84"/>
  <c r="K207" i="84"/>
  <c r="K208" i="84"/>
  <c r="K209" i="84"/>
  <c r="K210" i="84"/>
  <c r="K211" i="84"/>
  <c r="K212" i="84"/>
  <c r="K213" i="84"/>
  <c r="K214" i="84"/>
  <c r="K215" i="84"/>
  <c r="K216" i="84"/>
  <c r="K217" i="84"/>
  <c r="K218" i="84"/>
  <c r="K219" i="84"/>
  <c r="K220" i="84"/>
  <c r="K221" i="84"/>
  <c r="K222" i="84"/>
  <c r="K223" i="84"/>
  <c r="K224" i="84"/>
  <c r="K41" i="84"/>
  <c r="N41" i="84" s="1"/>
  <c r="K47" i="84"/>
  <c r="N47" i="84" s="1"/>
  <c r="K48" i="84"/>
  <c r="N48" i="84" s="1"/>
  <c r="K49" i="84"/>
  <c r="N49" i="84" s="1"/>
  <c r="K126" i="84"/>
  <c r="N126" i="84" s="1"/>
  <c r="K178" i="84"/>
  <c r="N178" i="84" s="1"/>
  <c r="K99" i="84"/>
  <c r="N99" i="84" s="1"/>
  <c r="K139" i="84"/>
  <c r="N139" i="84" s="1"/>
  <c r="K140" i="84"/>
  <c r="N140" i="84" s="1"/>
  <c r="K45" i="84"/>
  <c r="N45" i="84" s="1"/>
  <c r="K87" i="84"/>
  <c r="N87" i="84" s="1"/>
  <c r="K6" i="85"/>
  <c r="K7" i="85"/>
  <c r="K8" i="85"/>
  <c r="K9" i="85"/>
  <c r="K10" i="85"/>
  <c r="K11" i="85"/>
  <c r="K12" i="85"/>
  <c r="K13" i="85"/>
  <c r="K14" i="85"/>
  <c r="K15" i="85"/>
  <c r="K16" i="85"/>
  <c r="K17" i="85"/>
  <c r="K18" i="85"/>
  <c r="K19" i="85"/>
  <c r="K20" i="85"/>
  <c r="K21" i="85"/>
  <c r="K22" i="85"/>
  <c r="K23" i="85"/>
  <c r="K24" i="85"/>
  <c r="K25" i="85"/>
  <c r="K26" i="85"/>
  <c r="K27" i="85"/>
  <c r="K28" i="85"/>
  <c r="K29" i="85"/>
  <c r="K30" i="85"/>
  <c r="K31" i="85"/>
  <c r="K32" i="85"/>
  <c r="K33" i="85"/>
  <c r="K34" i="85"/>
  <c r="K35" i="85"/>
  <c r="K36" i="85"/>
  <c r="K37" i="85"/>
  <c r="K38" i="85"/>
  <c r="K39" i="85"/>
  <c r="K40" i="85"/>
  <c r="K42" i="85"/>
  <c r="K43" i="85"/>
  <c r="K44" i="85"/>
  <c r="K46" i="85"/>
  <c r="K50" i="85"/>
  <c r="K51" i="85"/>
  <c r="K52" i="85"/>
  <c r="K53" i="85"/>
  <c r="K54" i="85"/>
  <c r="K55" i="85"/>
  <c r="K56" i="85"/>
  <c r="K57" i="85"/>
  <c r="K58" i="85"/>
  <c r="K59" i="85"/>
  <c r="K60" i="85"/>
  <c r="K61" i="85"/>
  <c r="K62" i="85"/>
  <c r="K63" i="85"/>
  <c r="K64" i="85"/>
  <c r="K65" i="85"/>
  <c r="K66" i="85"/>
  <c r="K67" i="85"/>
  <c r="K68" i="85"/>
  <c r="K69" i="85"/>
  <c r="K70" i="85"/>
  <c r="K71" i="85"/>
  <c r="K72" i="85"/>
  <c r="K73" i="85"/>
  <c r="K74" i="85"/>
  <c r="K75" i="85"/>
  <c r="K76" i="85"/>
  <c r="K77" i="85"/>
  <c r="K78" i="85"/>
  <c r="K79" i="85"/>
  <c r="K80" i="85"/>
  <c r="K81" i="85"/>
  <c r="K82" i="85"/>
  <c r="K83" i="85"/>
  <c r="K84" i="85"/>
  <c r="K85" i="85"/>
  <c r="K86" i="85"/>
  <c r="K88" i="85"/>
  <c r="K89" i="85"/>
  <c r="K90" i="85"/>
  <c r="K91" i="85"/>
  <c r="K92" i="85"/>
  <c r="K93" i="85"/>
  <c r="K94" i="85"/>
  <c r="K95" i="85"/>
  <c r="K96" i="85"/>
  <c r="K97" i="85"/>
  <c r="K98" i="85"/>
  <c r="K100" i="85"/>
  <c r="K101" i="85"/>
  <c r="K102" i="85"/>
  <c r="K103" i="85"/>
  <c r="K104" i="85"/>
  <c r="K105" i="85"/>
  <c r="K106" i="85"/>
  <c r="K107" i="85"/>
  <c r="K108" i="85"/>
  <c r="K110" i="85"/>
  <c r="K111" i="85"/>
  <c r="K112" i="85"/>
  <c r="K113" i="85"/>
  <c r="K114" i="85"/>
  <c r="K115" i="85"/>
  <c r="K116" i="85"/>
  <c r="K117" i="85"/>
  <c r="K118" i="85"/>
  <c r="K119" i="85"/>
  <c r="K120" i="85"/>
  <c r="K121" i="85"/>
  <c r="K122" i="85"/>
  <c r="K123" i="85"/>
  <c r="K124" i="85"/>
  <c r="K125" i="85"/>
  <c r="K127" i="85"/>
  <c r="K128" i="85"/>
  <c r="K129" i="85"/>
  <c r="K130" i="85"/>
  <c r="K131" i="85"/>
  <c r="K132" i="85"/>
  <c r="K133" i="85"/>
  <c r="K134" i="85"/>
  <c r="K135" i="85"/>
  <c r="K136" i="85"/>
  <c r="K137" i="85"/>
  <c r="K138" i="85"/>
  <c r="K141" i="85"/>
  <c r="K142" i="85"/>
  <c r="K143" i="85"/>
  <c r="K144" i="85"/>
  <c r="K145" i="85"/>
  <c r="K146" i="85"/>
  <c r="K147" i="85"/>
  <c r="K148" i="85"/>
  <c r="K149" i="85"/>
  <c r="K150" i="85"/>
  <c r="K151" i="85"/>
  <c r="K152" i="85"/>
  <c r="K153" i="85"/>
  <c r="K154" i="85"/>
  <c r="K155" i="85"/>
  <c r="K156" i="85"/>
  <c r="K157" i="85"/>
  <c r="K158" i="85"/>
  <c r="K159" i="85"/>
  <c r="K160" i="85"/>
  <c r="K161" i="85"/>
  <c r="K162" i="85"/>
  <c r="K163" i="85"/>
  <c r="K164" i="85"/>
  <c r="K165" i="85"/>
  <c r="K166" i="85"/>
  <c r="K167" i="85"/>
  <c r="K168" i="85"/>
  <c r="K169" i="85"/>
  <c r="K170" i="85"/>
  <c r="K171" i="85"/>
  <c r="K172" i="85"/>
  <c r="K173" i="85"/>
  <c r="K174" i="85"/>
  <c r="K175" i="85"/>
  <c r="K176" i="85"/>
  <c r="K179" i="85"/>
  <c r="K180" i="85"/>
  <c r="K181" i="85"/>
  <c r="K182" i="85"/>
  <c r="K183" i="85"/>
  <c r="K184" i="85"/>
  <c r="K185" i="85"/>
  <c r="K186" i="85"/>
  <c r="K187" i="85"/>
  <c r="K188" i="85"/>
  <c r="K189" i="85"/>
  <c r="K190" i="85"/>
  <c r="K191" i="85"/>
  <c r="K192" i="85"/>
  <c r="K193" i="85"/>
  <c r="K194" i="85"/>
  <c r="K195" i="85"/>
  <c r="K196" i="85"/>
  <c r="K197" i="85"/>
  <c r="K198" i="85"/>
  <c r="K199" i="85"/>
  <c r="K200" i="85"/>
  <c r="K201" i="85"/>
  <c r="K202" i="85"/>
  <c r="K203" i="85"/>
  <c r="K204" i="85"/>
  <c r="K205" i="85"/>
  <c r="K206" i="85"/>
  <c r="K207" i="85"/>
  <c r="K208" i="85"/>
  <c r="K209" i="85"/>
  <c r="K210" i="85"/>
  <c r="K211" i="85"/>
  <c r="K212" i="85"/>
  <c r="K213" i="85"/>
  <c r="K214" i="85"/>
  <c r="K215" i="85"/>
  <c r="K216" i="85"/>
  <c r="K217" i="85"/>
  <c r="K218" i="85"/>
  <c r="K219" i="85"/>
  <c r="K220" i="85"/>
  <c r="K221" i="85"/>
  <c r="K222" i="85"/>
  <c r="K223" i="85"/>
  <c r="K224" i="85"/>
  <c r="K41" i="85"/>
  <c r="N41" i="85" s="1"/>
  <c r="K47" i="85"/>
  <c r="N47" i="85" s="1"/>
  <c r="K48" i="85"/>
  <c r="N48" i="85" s="1"/>
  <c r="K49" i="85"/>
  <c r="N49" i="85" s="1"/>
  <c r="K126" i="85"/>
  <c r="N126" i="85" s="1"/>
  <c r="K178" i="85"/>
  <c r="N178" i="85" s="1"/>
  <c r="K99" i="85"/>
  <c r="N99" i="85" s="1"/>
  <c r="K139" i="85"/>
  <c r="N139" i="85" s="1"/>
  <c r="K140" i="85"/>
  <c r="N140" i="85" s="1"/>
  <c r="K45" i="85"/>
  <c r="N45" i="85" s="1"/>
  <c r="K87" i="85"/>
  <c r="N87" i="85" s="1"/>
  <c r="K6" i="86"/>
  <c r="K7" i="86"/>
  <c r="K8" i="86"/>
  <c r="K9" i="86"/>
  <c r="K10" i="86"/>
  <c r="K11" i="86"/>
  <c r="K12" i="86"/>
  <c r="K13" i="86"/>
  <c r="K14" i="86"/>
  <c r="K15" i="86"/>
  <c r="K16" i="86"/>
  <c r="K17" i="86"/>
  <c r="K18" i="86"/>
  <c r="K19" i="86"/>
  <c r="K20" i="86"/>
  <c r="K21" i="86"/>
  <c r="K22" i="86"/>
  <c r="K23" i="86"/>
  <c r="K24" i="86"/>
  <c r="K25" i="86"/>
  <c r="K26" i="86"/>
  <c r="K27" i="86"/>
  <c r="K28" i="86"/>
  <c r="K29" i="86"/>
  <c r="K30" i="86"/>
  <c r="K31" i="86"/>
  <c r="K32" i="86"/>
  <c r="K33" i="86"/>
  <c r="K34" i="86"/>
  <c r="K35" i="86"/>
  <c r="K36" i="86"/>
  <c r="K37" i="86"/>
  <c r="K38" i="86"/>
  <c r="K39" i="86"/>
  <c r="K40" i="86"/>
  <c r="K42" i="86"/>
  <c r="K43" i="86"/>
  <c r="K44" i="86"/>
  <c r="K46" i="86"/>
  <c r="K50" i="86"/>
  <c r="K51" i="86"/>
  <c r="K52" i="86"/>
  <c r="K53" i="86"/>
  <c r="K54" i="86"/>
  <c r="K55" i="86"/>
  <c r="K56" i="86"/>
  <c r="K57" i="86"/>
  <c r="K58" i="86"/>
  <c r="K59" i="86"/>
  <c r="K60" i="86"/>
  <c r="K61" i="86"/>
  <c r="K62" i="86"/>
  <c r="K63" i="86"/>
  <c r="K64" i="86"/>
  <c r="K65" i="86"/>
  <c r="K66" i="86"/>
  <c r="K67" i="86"/>
  <c r="K68" i="86"/>
  <c r="K69" i="86"/>
  <c r="K70" i="86"/>
  <c r="K71" i="86"/>
  <c r="K72" i="86"/>
  <c r="K73" i="86"/>
  <c r="K74" i="86"/>
  <c r="K75" i="86"/>
  <c r="K76" i="86"/>
  <c r="K77" i="86"/>
  <c r="K78" i="86"/>
  <c r="K79" i="86"/>
  <c r="K80" i="86"/>
  <c r="K81" i="86"/>
  <c r="K82" i="86"/>
  <c r="K83" i="86"/>
  <c r="K84" i="86"/>
  <c r="K85" i="86"/>
  <c r="K86" i="86"/>
  <c r="K88" i="86"/>
  <c r="K89" i="86"/>
  <c r="K90" i="86"/>
  <c r="K91" i="86"/>
  <c r="K92" i="86"/>
  <c r="K93" i="86"/>
  <c r="K94" i="86"/>
  <c r="K95" i="86"/>
  <c r="K96" i="86"/>
  <c r="K97" i="86"/>
  <c r="K98" i="86"/>
  <c r="K100" i="86"/>
  <c r="K101" i="86"/>
  <c r="K102" i="86"/>
  <c r="K103" i="86"/>
  <c r="K104" i="86"/>
  <c r="K105" i="86"/>
  <c r="K106" i="86"/>
  <c r="K107" i="86"/>
  <c r="K108" i="86"/>
  <c r="K110" i="86"/>
  <c r="K111" i="86"/>
  <c r="K112" i="86"/>
  <c r="K113" i="86"/>
  <c r="K114" i="86"/>
  <c r="K115" i="86"/>
  <c r="K116" i="86"/>
  <c r="K117" i="86"/>
  <c r="K118" i="86"/>
  <c r="K119" i="86"/>
  <c r="K120" i="86"/>
  <c r="K121" i="86"/>
  <c r="K122" i="86"/>
  <c r="K123" i="86"/>
  <c r="K124" i="86"/>
  <c r="K125" i="86"/>
  <c r="K127" i="86"/>
  <c r="K128" i="86"/>
  <c r="K129" i="86"/>
  <c r="K130" i="86"/>
  <c r="K131" i="86"/>
  <c r="K132" i="86"/>
  <c r="K133" i="86"/>
  <c r="K134" i="86"/>
  <c r="K135" i="86"/>
  <c r="K136" i="86"/>
  <c r="K137" i="86"/>
  <c r="K138" i="86"/>
  <c r="K141" i="86"/>
  <c r="K142" i="86"/>
  <c r="K143" i="86"/>
  <c r="K144" i="86"/>
  <c r="K145" i="86"/>
  <c r="K146" i="86"/>
  <c r="K147" i="86"/>
  <c r="K148" i="86"/>
  <c r="K149" i="86"/>
  <c r="K150" i="86"/>
  <c r="K151" i="86"/>
  <c r="K152" i="86"/>
  <c r="K153" i="86"/>
  <c r="K154" i="86"/>
  <c r="K155" i="86"/>
  <c r="K156" i="86"/>
  <c r="K157" i="86"/>
  <c r="K158" i="86"/>
  <c r="K159" i="86"/>
  <c r="K160" i="86"/>
  <c r="K161" i="86"/>
  <c r="K162" i="86"/>
  <c r="K163" i="86"/>
  <c r="K164" i="86"/>
  <c r="K165" i="86"/>
  <c r="K166" i="86"/>
  <c r="K167" i="86"/>
  <c r="K168" i="86"/>
  <c r="K169" i="86"/>
  <c r="K170" i="86"/>
  <c r="K171" i="86"/>
  <c r="K172" i="86"/>
  <c r="K173" i="86"/>
  <c r="K174" i="86"/>
  <c r="K175" i="86"/>
  <c r="K176" i="86"/>
  <c r="K179" i="86"/>
  <c r="K180" i="86"/>
  <c r="K181" i="86"/>
  <c r="K182" i="86"/>
  <c r="K183" i="86"/>
  <c r="K184" i="86"/>
  <c r="K185" i="86"/>
  <c r="K186" i="86"/>
  <c r="K187" i="86"/>
  <c r="K188" i="86"/>
  <c r="K189" i="86"/>
  <c r="K190" i="86"/>
  <c r="K191" i="86"/>
  <c r="K192" i="86"/>
  <c r="K193" i="86"/>
  <c r="K194" i="86"/>
  <c r="K195" i="86"/>
  <c r="K196" i="86"/>
  <c r="K197" i="86"/>
  <c r="K198" i="86"/>
  <c r="K199" i="86"/>
  <c r="K200" i="86"/>
  <c r="K201" i="86"/>
  <c r="K202" i="86"/>
  <c r="K203" i="86"/>
  <c r="K204" i="86"/>
  <c r="K205" i="86"/>
  <c r="K206" i="86"/>
  <c r="K207" i="86"/>
  <c r="K208" i="86"/>
  <c r="K209" i="86"/>
  <c r="K210" i="86"/>
  <c r="K211" i="86"/>
  <c r="K212" i="86"/>
  <c r="K213" i="86"/>
  <c r="K214" i="86"/>
  <c r="K215" i="86"/>
  <c r="K216" i="86"/>
  <c r="K217" i="86"/>
  <c r="K218" i="86"/>
  <c r="K219" i="86"/>
  <c r="K220" i="86"/>
  <c r="K221" i="86"/>
  <c r="K222" i="86"/>
  <c r="K223" i="86"/>
  <c r="K224" i="86"/>
  <c r="K41" i="86"/>
  <c r="N41" i="86" s="1"/>
  <c r="K47" i="86"/>
  <c r="N47" i="86" s="1"/>
  <c r="K48" i="86"/>
  <c r="N48" i="86" s="1"/>
  <c r="K49" i="86"/>
  <c r="N49" i="86" s="1"/>
  <c r="K126" i="86"/>
  <c r="N126" i="86" s="1"/>
  <c r="K178" i="86"/>
  <c r="N178" i="86" s="1"/>
  <c r="K99" i="86"/>
  <c r="N99" i="86" s="1"/>
  <c r="K139" i="86"/>
  <c r="N139" i="86" s="1"/>
  <c r="K140" i="86"/>
  <c r="N140" i="86" s="1"/>
  <c r="K45" i="86"/>
  <c r="N45" i="86" s="1"/>
  <c r="K87" i="86"/>
  <c r="N87" i="86" s="1"/>
  <c r="K6" i="87"/>
  <c r="K7" i="87"/>
  <c r="K8" i="87"/>
  <c r="K9" i="87"/>
  <c r="K10" i="87"/>
  <c r="K11" i="87"/>
  <c r="K12" i="87"/>
  <c r="K13" i="87"/>
  <c r="K14" i="87"/>
  <c r="K15" i="87"/>
  <c r="K16" i="87"/>
  <c r="K17" i="87"/>
  <c r="K18" i="87"/>
  <c r="K19" i="87"/>
  <c r="K20" i="87"/>
  <c r="K21" i="87"/>
  <c r="K22" i="87"/>
  <c r="K23" i="87"/>
  <c r="K24" i="87"/>
  <c r="K25" i="87"/>
  <c r="K26" i="87"/>
  <c r="K27" i="87"/>
  <c r="K28" i="87"/>
  <c r="K29" i="87"/>
  <c r="K30" i="87"/>
  <c r="K31" i="87"/>
  <c r="K32" i="87"/>
  <c r="K33" i="87"/>
  <c r="K34" i="87"/>
  <c r="K35" i="87"/>
  <c r="K36" i="87"/>
  <c r="K37" i="87"/>
  <c r="K38" i="87"/>
  <c r="K39" i="87"/>
  <c r="K40" i="87"/>
  <c r="K42" i="87"/>
  <c r="K43" i="87"/>
  <c r="K44" i="87"/>
  <c r="K46" i="87"/>
  <c r="K50" i="87"/>
  <c r="K51" i="87"/>
  <c r="K52" i="87"/>
  <c r="K53" i="87"/>
  <c r="K54" i="87"/>
  <c r="K55" i="87"/>
  <c r="K56" i="87"/>
  <c r="K57" i="87"/>
  <c r="K58" i="87"/>
  <c r="K59" i="87"/>
  <c r="K60" i="87"/>
  <c r="K61" i="87"/>
  <c r="K62" i="87"/>
  <c r="K63" i="87"/>
  <c r="K64" i="87"/>
  <c r="K65" i="87"/>
  <c r="K66" i="87"/>
  <c r="K67" i="87"/>
  <c r="K68" i="87"/>
  <c r="K69" i="87"/>
  <c r="K70" i="87"/>
  <c r="K71" i="87"/>
  <c r="K72" i="87"/>
  <c r="K73" i="87"/>
  <c r="K74" i="87"/>
  <c r="K75" i="87"/>
  <c r="K76" i="87"/>
  <c r="K77" i="87"/>
  <c r="K78" i="87"/>
  <c r="K79" i="87"/>
  <c r="K80" i="87"/>
  <c r="K81" i="87"/>
  <c r="K82" i="87"/>
  <c r="K83" i="87"/>
  <c r="K84" i="87"/>
  <c r="K85" i="87"/>
  <c r="K86" i="87"/>
  <c r="K88" i="87"/>
  <c r="K89" i="87"/>
  <c r="K90" i="87"/>
  <c r="K91" i="87"/>
  <c r="K92" i="87"/>
  <c r="K93" i="87"/>
  <c r="K94" i="87"/>
  <c r="K95" i="87"/>
  <c r="K96" i="87"/>
  <c r="K97" i="87"/>
  <c r="K98" i="87"/>
  <c r="K100" i="87"/>
  <c r="K101" i="87"/>
  <c r="K102" i="87"/>
  <c r="K103" i="87"/>
  <c r="K104" i="87"/>
  <c r="K105" i="87"/>
  <c r="K106" i="87"/>
  <c r="K107" i="87"/>
  <c r="K108" i="87"/>
  <c r="K110" i="87"/>
  <c r="K111" i="87"/>
  <c r="K112" i="87"/>
  <c r="K113" i="87"/>
  <c r="K114" i="87"/>
  <c r="K115" i="87"/>
  <c r="K116" i="87"/>
  <c r="K117" i="87"/>
  <c r="K118" i="87"/>
  <c r="K119" i="87"/>
  <c r="K120" i="87"/>
  <c r="K121" i="87"/>
  <c r="K122" i="87"/>
  <c r="K123" i="87"/>
  <c r="K124" i="87"/>
  <c r="K125" i="87"/>
  <c r="K127" i="87"/>
  <c r="N127" i="87" s="1"/>
  <c r="K128" i="87"/>
  <c r="K129" i="87"/>
  <c r="K130" i="87"/>
  <c r="K131" i="87"/>
  <c r="K132" i="87"/>
  <c r="K133" i="87"/>
  <c r="K134" i="87"/>
  <c r="K135" i="87"/>
  <c r="K136" i="87"/>
  <c r="K137" i="87"/>
  <c r="K138" i="87"/>
  <c r="K141" i="87"/>
  <c r="K142" i="87"/>
  <c r="K143" i="87"/>
  <c r="K144" i="87"/>
  <c r="K145" i="87"/>
  <c r="K146" i="87"/>
  <c r="K147" i="87"/>
  <c r="K148" i="87"/>
  <c r="K149" i="87"/>
  <c r="K150" i="87"/>
  <c r="K151" i="87"/>
  <c r="K152" i="87"/>
  <c r="K153" i="87"/>
  <c r="K154" i="87"/>
  <c r="K155" i="87"/>
  <c r="K156" i="87"/>
  <c r="K157" i="87"/>
  <c r="K158" i="87"/>
  <c r="K159" i="87"/>
  <c r="K160" i="87"/>
  <c r="K161" i="87"/>
  <c r="K162" i="87"/>
  <c r="K163" i="87"/>
  <c r="K164" i="87"/>
  <c r="K165" i="87"/>
  <c r="K166" i="87"/>
  <c r="K167" i="87"/>
  <c r="K168" i="87"/>
  <c r="K169" i="87"/>
  <c r="K170" i="87"/>
  <c r="K171" i="87"/>
  <c r="K172" i="87"/>
  <c r="K173" i="87"/>
  <c r="K174" i="87"/>
  <c r="K175" i="87"/>
  <c r="K176" i="87"/>
  <c r="K179" i="87"/>
  <c r="K180" i="87"/>
  <c r="K181" i="87"/>
  <c r="K182" i="87"/>
  <c r="K183" i="87"/>
  <c r="K184" i="87"/>
  <c r="K185" i="87"/>
  <c r="K186" i="87"/>
  <c r="K187" i="87"/>
  <c r="K188" i="87"/>
  <c r="K189" i="87"/>
  <c r="K190" i="87"/>
  <c r="K191" i="87"/>
  <c r="K192" i="87"/>
  <c r="K193" i="87"/>
  <c r="K194" i="87"/>
  <c r="K195" i="87"/>
  <c r="N195" i="87" s="1"/>
  <c r="K196" i="87"/>
  <c r="K197" i="87"/>
  <c r="K198" i="87"/>
  <c r="K199" i="87"/>
  <c r="K200" i="87"/>
  <c r="K201" i="87"/>
  <c r="K202" i="87"/>
  <c r="K203" i="87"/>
  <c r="K204" i="87"/>
  <c r="K205" i="87"/>
  <c r="K206" i="87"/>
  <c r="K207" i="87"/>
  <c r="K208" i="87"/>
  <c r="K209" i="87"/>
  <c r="K210" i="87"/>
  <c r="K211" i="87"/>
  <c r="K212" i="87"/>
  <c r="K213" i="87"/>
  <c r="K214" i="87"/>
  <c r="K215" i="87"/>
  <c r="K216" i="87"/>
  <c r="K217" i="87"/>
  <c r="K218" i="87"/>
  <c r="K219" i="87"/>
  <c r="K220" i="87"/>
  <c r="K221" i="87"/>
  <c r="K222" i="87"/>
  <c r="K223" i="87"/>
  <c r="K224" i="87"/>
  <c r="K41" i="87"/>
  <c r="N41" i="87" s="1"/>
  <c r="K47" i="87"/>
  <c r="N47" i="87" s="1"/>
  <c r="K48" i="87"/>
  <c r="N48" i="87" s="1"/>
  <c r="K49" i="87"/>
  <c r="N49" i="87" s="1"/>
  <c r="K126" i="87"/>
  <c r="N126" i="87" s="1"/>
  <c r="K178" i="87"/>
  <c r="N178" i="87" s="1"/>
  <c r="K99" i="87"/>
  <c r="N99" i="87" s="1"/>
  <c r="K139" i="87"/>
  <c r="N139" i="87" s="1"/>
  <c r="K140" i="87"/>
  <c r="N140" i="87" s="1"/>
  <c r="K45" i="87"/>
  <c r="N45" i="87" s="1"/>
  <c r="K87" i="87"/>
  <c r="N87" i="87" s="1"/>
  <c r="K6" i="88"/>
  <c r="K7" i="88"/>
  <c r="K8" i="88"/>
  <c r="K9" i="88"/>
  <c r="K10" i="88"/>
  <c r="K11" i="88"/>
  <c r="K12" i="88"/>
  <c r="K13" i="88"/>
  <c r="K14" i="88"/>
  <c r="K15" i="88"/>
  <c r="K16" i="88"/>
  <c r="K17" i="88"/>
  <c r="K18" i="88"/>
  <c r="K19" i="88"/>
  <c r="K20" i="88"/>
  <c r="K21" i="88"/>
  <c r="K22" i="88"/>
  <c r="K23" i="88"/>
  <c r="K24" i="88"/>
  <c r="K25" i="88"/>
  <c r="K26" i="88"/>
  <c r="K27" i="88"/>
  <c r="K28" i="88"/>
  <c r="K29" i="88"/>
  <c r="K30" i="88"/>
  <c r="K31" i="88"/>
  <c r="N31" i="88" s="1"/>
  <c r="K32" i="88"/>
  <c r="K33" i="88"/>
  <c r="K34" i="88"/>
  <c r="K35" i="88"/>
  <c r="K36" i="88"/>
  <c r="K37" i="88"/>
  <c r="K38" i="88"/>
  <c r="K39" i="88"/>
  <c r="K40" i="88"/>
  <c r="K42" i="88"/>
  <c r="K43" i="88"/>
  <c r="K44" i="88"/>
  <c r="K46" i="88"/>
  <c r="K50" i="88"/>
  <c r="K51" i="88"/>
  <c r="K52" i="88"/>
  <c r="K53" i="88"/>
  <c r="K54" i="88"/>
  <c r="K55" i="88"/>
  <c r="K56" i="88"/>
  <c r="K57" i="88"/>
  <c r="K58" i="88"/>
  <c r="K59" i="88"/>
  <c r="K60" i="88"/>
  <c r="K61" i="88"/>
  <c r="K62" i="88"/>
  <c r="K63" i="88"/>
  <c r="K64" i="88"/>
  <c r="K65" i="88"/>
  <c r="K66" i="88"/>
  <c r="K67" i="88"/>
  <c r="K68" i="88"/>
  <c r="K69" i="88"/>
  <c r="K70" i="88"/>
  <c r="K71" i="88"/>
  <c r="K72" i="88"/>
  <c r="K73" i="88"/>
  <c r="K74" i="88"/>
  <c r="K75" i="88"/>
  <c r="K76" i="88"/>
  <c r="K77" i="88"/>
  <c r="K78" i="88"/>
  <c r="K79" i="88"/>
  <c r="K80" i="88"/>
  <c r="K81" i="88"/>
  <c r="K82" i="88"/>
  <c r="K83" i="88"/>
  <c r="K84" i="88"/>
  <c r="K85" i="88"/>
  <c r="K86" i="88"/>
  <c r="K88" i="88"/>
  <c r="K89" i="88"/>
  <c r="K90" i="88"/>
  <c r="K91" i="88"/>
  <c r="K92" i="88"/>
  <c r="K93" i="88"/>
  <c r="K94" i="88"/>
  <c r="K95" i="88"/>
  <c r="K96" i="88"/>
  <c r="K97" i="88"/>
  <c r="K98" i="88"/>
  <c r="K100" i="88"/>
  <c r="K101" i="88"/>
  <c r="K102" i="88"/>
  <c r="N102" i="88" s="1"/>
  <c r="K103" i="88"/>
  <c r="K104" i="88"/>
  <c r="K105" i="88"/>
  <c r="K106" i="88"/>
  <c r="K107" i="88"/>
  <c r="K108" i="88"/>
  <c r="K110" i="88"/>
  <c r="K111" i="88"/>
  <c r="K112" i="88"/>
  <c r="K113" i="88"/>
  <c r="K114" i="88"/>
  <c r="K115" i="88"/>
  <c r="K116" i="88"/>
  <c r="K117" i="88"/>
  <c r="K118" i="88"/>
  <c r="K119" i="88"/>
  <c r="K120" i="88"/>
  <c r="K121" i="88"/>
  <c r="K122" i="88"/>
  <c r="K123" i="88"/>
  <c r="K124" i="88"/>
  <c r="K125" i="88"/>
  <c r="K127" i="88"/>
  <c r="K128" i="88"/>
  <c r="K129" i="88"/>
  <c r="K130" i="88"/>
  <c r="K131" i="88"/>
  <c r="K132" i="88"/>
  <c r="K133" i="88"/>
  <c r="K134" i="88"/>
  <c r="K135" i="88"/>
  <c r="K136" i="88"/>
  <c r="K137" i="88"/>
  <c r="K138" i="88"/>
  <c r="K141" i="88"/>
  <c r="K142" i="88"/>
  <c r="K143" i="88"/>
  <c r="K144" i="88"/>
  <c r="K145" i="88"/>
  <c r="K146" i="88"/>
  <c r="K147" i="88"/>
  <c r="K148" i="88"/>
  <c r="K149" i="88"/>
  <c r="K150" i="88"/>
  <c r="K151" i="88"/>
  <c r="K152" i="88"/>
  <c r="K153" i="88"/>
  <c r="K154" i="88"/>
  <c r="K155" i="88"/>
  <c r="K156" i="88"/>
  <c r="K157" i="88"/>
  <c r="K158" i="88"/>
  <c r="K159" i="88"/>
  <c r="K160" i="88"/>
  <c r="K161" i="88"/>
  <c r="K162" i="88"/>
  <c r="N162" i="88" s="1"/>
  <c r="K163" i="88"/>
  <c r="K164" i="88"/>
  <c r="K165" i="88"/>
  <c r="K166" i="88"/>
  <c r="K167" i="88"/>
  <c r="K168" i="88"/>
  <c r="K169" i="88"/>
  <c r="K170" i="88"/>
  <c r="K171" i="88"/>
  <c r="K172" i="88"/>
  <c r="K173" i="88"/>
  <c r="K174" i="88"/>
  <c r="K175" i="88"/>
  <c r="K176" i="88"/>
  <c r="K179" i="88"/>
  <c r="K180" i="88"/>
  <c r="K181" i="88"/>
  <c r="K182" i="88"/>
  <c r="K183" i="88"/>
  <c r="K184" i="88"/>
  <c r="K185" i="88"/>
  <c r="K186" i="88"/>
  <c r="K187" i="88"/>
  <c r="K188" i="88"/>
  <c r="K189" i="88"/>
  <c r="K190" i="88"/>
  <c r="K191" i="88"/>
  <c r="K192" i="88"/>
  <c r="K193" i="88"/>
  <c r="K194" i="88"/>
  <c r="K195" i="88"/>
  <c r="K196" i="88"/>
  <c r="N196" i="88" s="1"/>
  <c r="K197" i="88"/>
  <c r="K198" i="88"/>
  <c r="K199" i="88"/>
  <c r="K200" i="88"/>
  <c r="K201" i="88"/>
  <c r="K202" i="88"/>
  <c r="K203" i="88"/>
  <c r="K204" i="88"/>
  <c r="K205" i="88"/>
  <c r="K206" i="88"/>
  <c r="K207" i="88"/>
  <c r="K208" i="88"/>
  <c r="K209" i="88"/>
  <c r="K210" i="88"/>
  <c r="K211" i="88"/>
  <c r="K212" i="88"/>
  <c r="K213" i="88"/>
  <c r="K214" i="88"/>
  <c r="K215" i="88"/>
  <c r="K216" i="88"/>
  <c r="K217" i="88"/>
  <c r="K218" i="88"/>
  <c r="K219" i="88"/>
  <c r="K220" i="88"/>
  <c r="K221" i="88"/>
  <c r="K222" i="88"/>
  <c r="K223" i="88"/>
  <c r="K224" i="88"/>
  <c r="K41" i="88"/>
  <c r="N41" i="88" s="1"/>
  <c r="K47" i="88"/>
  <c r="N47" i="88" s="1"/>
  <c r="K48" i="88"/>
  <c r="N48" i="88" s="1"/>
  <c r="K49" i="88"/>
  <c r="N49" i="88" s="1"/>
  <c r="K126" i="88"/>
  <c r="N126" i="88" s="1"/>
  <c r="K178" i="88"/>
  <c r="N178" i="88" s="1"/>
  <c r="K99" i="88"/>
  <c r="N99" i="88" s="1"/>
  <c r="K139" i="88"/>
  <c r="N139" i="88" s="1"/>
  <c r="K140" i="88"/>
  <c r="N140" i="88" s="1"/>
  <c r="K45" i="88"/>
  <c r="N45" i="88" s="1"/>
  <c r="K87" i="88"/>
  <c r="N87" i="88" s="1"/>
  <c r="K6" i="89"/>
  <c r="K7" i="89"/>
  <c r="K8" i="89"/>
  <c r="K9" i="89"/>
  <c r="N9" i="89" s="1"/>
  <c r="K10" i="89"/>
  <c r="K11" i="89"/>
  <c r="K12" i="89"/>
  <c r="K13" i="89"/>
  <c r="K14" i="89"/>
  <c r="K15" i="89"/>
  <c r="K16" i="89"/>
  <c r="K17" i="89"/>
  <c r="K18" i="89"/>
  <c r="K19" i="89"/>
  <c r="K20" i="89"/>
  <c r="K21" i="89"/>
  <c r="K22" i="89"/>
  <c r="K23" i="89"/>
  <c r="K24" i="89"/>
  <c r="K25" i="89"/>
  <c r="K26" i="89"/>
  <c r="K27" i="89"/>
  <c r="K28" i="89"/>
  <c r="K29" i="89"/>
  <c r="K30" i="89"/>
  <c r="K31" i="89"/>
  <c r="K32" i="89"/>
  <c r="K33" i="89"/>
  <c r="K34" i="89"/>
  <c r="K35" i="89"/>
  <c r="K36" i="89"/>
  <c r="K37" i="89"/>
  <c r="K38" i="89"/>
  <c r="K39" i="89"/>
  <c r="K40" i="89"/>
  <c r="K42" i="89"/>
  <c r="N42" i="89" s="1"/>
  <c r="K43" i="89"/>
  <c r="K44" i="89"/>
  <c r="K46" i="89"/>
  <c r="K50" i="89"/>
  <c r="K51" i="89"/>
  <c r="K52" i="89"/>
  <c r="K53" i="89"/>
  <c r="K54" i="89"/>
  <c r="K55" i="89"/>
  <c r="K56" i="89"/>
  <c r="K57" i="89"/>
  <c r="K58" i="89"/>
  <c r="K59" i="89"/>
  <c r="K60" i="89"/>
  <c r="K61" i="89"/>
  <c r="K62" i="89"/>
  <c r="K63" i="89"/>
  <c r="K64" i="89"/>
  <c r="K65" i="89"/>
  <c r="K66" i="89"/>
  <c r="K67" i="89"/>
  <c r="K68" i="89"/>
  <c r="K69" i="89"/>
  <c r="K70" i="89"/>
  <c r="K71" i="89"/>
  <c r="K72" i="89"/>
  <c r="K73" i="89"/>
  <c r="K74" i="89"/>
  <c r="K75" i="89"/>
  <c r="K76" i="89"/>
  <c r="K77" i="89"/>
  <c r="K78" i="89"/>
  <c r="N78" i="89" s="1"/>
  <c r="K79" i="89"/>
  <c r="K80" i="89"/>
  <c r="K81" i="89"/>
  <c r="K82" i="89"/>
  <c r="K83" i="89"/>
  <c r="K84" i="89"/>
  <c r="K85" i="89"/>
  <c r="K86" i="89"/>
  <c r="K88" i="89"/>
  <c r="K89" i="89"/>
  <c r="K90" i="89"/>
  <c r="K91" i="89"/>
  <c r="K92" i="89"/>
  <c r="K93" i="89"/>
  <c r="K94" i="89"/>
  <c r="K95" i="89"/>
  <c r="K96" i="89"/>
  <c r="K97" i="89"/>
  <c r="K98" i="89"/>
  <c r="K100" i="89"/>
  <c r="K101" i="89"/>
  <c r="K102" i="89"/>
  <c r="K103" i="89"/>
  <c r="K104" i="89"/>
  <c r="K105" i="89"/>
  <c r="K106" i="89"/>
  <c r="K107" i="89"/>
  <c r="K108" i="89"/>
  <c r="K110" i="89"/>
  <c r="K111" i="89"/>
  <c r="K112" i="89"/>
  <c r="K113" i="89"/>
  <c r="N113" i="89" s="1"/>
  <c r="K114" i="89"/>
  <c r="K115" i="89"/>
  <c r="K116" i="89"/>
  <c r="K117" i="89"/>
  <c r="K118" i="89"/>
  <c r="K119" i="89"/>
  <c r="K120" i="89"/>
  <c r="K121" i="89"/>
  <c r="K122" i="89"/>
  <c r="K123" i="89"/>
  <c r="K124" i="89"/>
  <c r="K125" i="89"/>
  <c r="K127" i="89"/>
  <c r="K128" i="89"/>
  <c r="K129" i="89"/>
  <c r="K130" i="89"/>
  <c r="K131" i="89"/>
  <c r="K132" i="89"/>
  <c r="K133" i="89"/>
  <c r="K134" i="89"/>
  <c r="K135" i="89"/>
  <c r="K136" i="89"/>
  <c r="K137" i="89"/>
  <c r="K138" i="89"/>
  <c r="K141" i="89"/>
  <c r="K142" i="89"/>
  <c r="K143" i="89"/>
  <c r="K144" i="89"/>
  <c r="K145" i="89"/>
  <c r="K146" i="89"/>
  <c r="K147" i="89"/>
  <c r="K148" i="89"/>
  <c r="N148" i="89" s="1"/>
  <c r="K149" i="89"/>
  <c r="K150" i="89"/>
  <c r="K151" i="89"/>
  <c r="K152" i="89"/>
  <c r="K153" i="89"/>
  <c r="K154" i="89"/>
  <c r="K155" i="89"/>
  <c r="K156" i="89"/>
  <c r="K157" i="89"/>
  <c r="K158" i="89"/>
  <c r="K159" i="89"/>
  <c r="K160" i="89"/>
  <c r="K161" i="89"/>
  <c r="K162" i="89"/>
  <c r="K163" i="89"/>
  <c r="K164" i="89"/>
  <c r="K165" i="89"/>
  <c r="K166" i="89"/>
  <c r="K167" i="89"/>
  <c r="K168" i="89"/>
  <c r="K169" i="89"/>
  <c r="K170" i="89"/>
  <c r="K171" i="89"/>
  <c r="K172" i="89"/>
  <c r="K173" i="89"/>
  <c r="K174" i="89"/>
  <c r="K175" i="89"/>
  <c r="K176" i="89"/>
  <c r="K179" i="89"/>
  <c r="K180" i="89"/>
  <c r="K181" i="89"/>
  <c r="K182" i="89"/>
  <c r="N182" i="89" s="1"/>
  <c r="K183" i="89"/>
  <c r="K184" i="89"/>
  <c r="K185" i="89"/>
  <c r="K186" i="89"/>
  <c r="K187" i="89"/>
  <c r="K188" i="89"/>
  <c r="K189" i="89"/>
  <c r="K190" i="89"/>
  <c r="K191" i="89"/>
  <c r="K192" i="89"/>
  <c r="K193" i="89"/>
  <c r="K194" i="89"/>
  <c r="K195" i="89"/>
  <c r="K196" i="89"/>
  <c r="K197" i="89"/>
  <c r="K198" i="89"/>
  <c r="K199" i="89"/>
  <c r="K200" i="89"/>
  <c r="K201" i="89"/>
  <c r="K202" i="89"/>
  <c r="K203" i="89"/>
  <c r="K204" i="89"/>
  <c r="K205" i="89"/>
  <c r="K206" i="89"/>
  <c r="K207" i="89"/>
  <c r="K208" i="89"/>
  <c r="K209" i="89"/>
  <c r="K210" i="89"/>
  <c r="K211" i="89"/>
  <c r="K212" i="89"/>
  <c r="K213" i="89"/>
  <c r="K214" i="89"/>
  <c r="N214" i="89" s="1"/>
  <c r="K215" i="89"/>
  <c r="K216" i="89"/>
  <c r="K217" i="89"/>
  <c r="K218" i="89"/>
  <c r="K219" i="89"/>
  <c r="K220" i="89"/>
  <c r="K221" i="89"/>
  <c r="K222" i="89"/>
  <c r="K223" i="89"/>
  <c r="K224" i="89"/>
  <c r="K41" i="89"/>
  <c r="N41" i="89" s="1"/>
  <c r="K47" i="89"/>
  <c r="N47" i="89" s="1"/>
  <c r="K48" i="89"/>
  <c r="N48" i="89" s="1"/>
  <c r="K49" i="89"/>
  <c r="N49" i="89" s="1"/>
  <c r="K126" i="89"/>
  <c r="N126" i="89" s="1"/>
  <c r="K178" i="89"/>
  <c r="N178" i="89" s="1"/>
  <c r="K99" i="89"/>
  <c r="N99" i="89" s="1"/>
  <c r="K139" i="89"/>
  <c r="N139" i="89" s="1"/>
  <c r="K140" i="89"/>
  <c r="N140" i="89" s="1"/>
  <c r="K45" i="89"/>
  <c r="N45" i="89" s="1"/>
  <c r="K87" i="89"/>
  <c r="N87" i="89" s="1"/>
  <c r="K6" i="90"/>
  <c r="K7" i="90"/>
  <c r="K8" i="90"/>
  <c r="K9" i="90"/>
  <c r="K10" i="90"/>
  <c r="K11" i="90"/>
  <c r="K12" i="90"/>
  <c r="K13" i="90"/>
  <c r="K14" i="90"/>
  <c r="K15" i="90"/>
  <c r="K16" i="90"/>
  <c r="K17" i="90"/>
  <c r="K18" i="90"/>
  <c r="K19" i="90"/>
  <c r="K20" i="90"/>
  <c r="K21" i="90"/>
  <c r="K22" i="90"/>
  <c r="K23" i="90"/>
  <c r="K24" i="90"/>
  <c r="K25" i="90"/>
  <c r="K26" i="90"/>
  <c r="K27" i="90"/>
  <c r="K28" i="90"/>
  <c r="K29" i="90"/>
  <c r="K30" i="90"/>
  <c r="K31" i="90"/>
  <c r="K32" i="90"/>
  <c r="K33" i="90"/>
  <c r="N33" i="90" s="1"/>
  <c r="K34" i="90"/>
  <c r="K35" i="90"/>
  <c r="K36" i="90"/>
  <c r="K37" i="90"/>
  <c r="K38" i="90"/>
  <c r="K39" i="90"/>
  <c r="K40" i="90"/>
  <c r="K42" i="90"/>
  <c r="K43" i="90"/>
  <c r="K44" i="90"/>
  <c r="K46" i="90"/>
  <c r="K50" i="90"/>
  <c r="K51" i="90"/>
  <c r="K52" i="90"/>
  <c r="K53" i="90"/>
  <c r="K54" i="90"/>
  <c r="K55" i="90"/>
  <c r="K56" i="90"/>
  <c r="K57" i="90"/>
  <c r="K58" i="90"/>
  <c r="K59" i="90"/>
  <c r="K60" i="90"/>
  <c r="K61" i="90"/>
  <c r="K62" i="90"/>
  <c r="K63" i="90"/>
  <c r="N63" i="90" s="1"/>
  <c r="K64" i="90"/>
  <c r="K65" i="90"/>
  <c r="K66" i="90"/>
  <c r="K67" i="90"/>
  <c r="K68" i="90"/>
  <c r="K69" i="90"/>
  <c r="K70" i="90"/>
  <c r="K71" i="90"/>
  <c r="K72" i="90"/>
  <c r="K73" i="90"/>
  <c r="K74" i="90"/>
  <c r="K75" i="90"/>
  <c r="K76" i="90"/>
  <c r="K77" i="90"/>
  <c r="K78" i="90"/>
  <c r="K79" i="90"/>
  <c r="K80" i="90"/>
  <c r="K81" i="90"/>
  <c r="K82" i="90"/>
  <c r="K83" i="90"/>
  <c r="K84" i="90"/>
  <c r="K85" i="90"/>
  <c r="K86" i="90"/>
  <c r="N86" i="90" s="1"/>
  <c r="K88" i="90"/>
  <c r="K89" i="90"/>
  <c r="K90" i="90"/>
  <c r="K91" i="90"/>
  <c r="K92" i="90"/>
  <c r="K93" i="90"/>
  <c r="K94" i="90"/>
  <c r="K95" i="90"/>
  <c r="K96" i="90"/>
  <c r="K97" i="90"/>
  <c r="K98" i="90"/>
  <c r="K100" i="90"/>
  <c r="K101" i="90"/>
  <c r="K102" i="90"/>
  <c r="K103" i="90"/>
  <c r="K104" i="90"/>
  <c r="K105" i="90"/>
  <c r="K106" i="90"/>
  <c r="K107" i="90"/>
  <c r="K108" i="90"/>
  <c r="K110" i="90"/>
  <c r="K111" i="90"/>
  <c r="K112" i="90"/>
  <c r="K113" i="90"/>
  <c r="K114" i="90"/>
  <c r="K115" i="90"/>
  <c r="K116" i="90"/>
  <c r="K117" i="90"/>
  <c r="K118" i="90"/>
  <c r="K119" i="90"/>
  <c r="K120" i="90"/>
  <c r="K121" i="90"/>
  <c r="K122" i="90"/>
  <c r="K123" i="90"/>
  <c r="K124" i="90"/>
  <c r="K125" i="90"/>
  <c r="K127" i="90"/>
  <c r="K128" i="90"/>
  <c r="K129" i="90"/>
  <c r="K130" i="90"/>
  <c r="K131" i="90"/>
  <c r="N131" i="90" s="1"/>
  <c r="K132" i="90"/>
  <c r="K133" i="90"/>
  <c r="K134" i="90"/>
  <c r="K135" i="90"/>
  <c r="K136" i="90"/>
  <c r="K137" i="90"/>
  <c r="K138" i="90"/>
  <c r="K141" i="90"/>
  <c r="K142" i="90"/>
  <c r="K143" i="90"/>
  <c r="K144" i="90"/>
  <c r="K145" i="90"/>
  <c r="K146" i="90"/>
  <c r="K147" i="90"/>
  <c r="K148" i="90"/>
  <c r="K149" i="90"/>
  <c r="K150" i="90"/>
  <c r="K151" i="90"/>
  <c r="K152" i="90"/>
  <c r="K153" i="90"/>
  <c r="K154" i="90"/>
  <c r="K155" i="90"/>
  <c r="K156" i="90"/>
  <c r="N156" i="90" s="1"/>
  <c r="K157" i="90"/>
  <c r="K158" i="90"/>
  <c r="K159" i="90"/>
  <c r="K160" i="90"/>
  <c r="K161" i="90"/>
  <c r="K162" i="90"/>
  <c r="K163" i="90"/>
  <c r="K164" i="90"/>
  <c r="K165" i="90"/>
  <c r="N165" i="90" s="1"/>
  <c r="K166" i="90"/>
  <c r="K167" i="90"/>
  <c r="K168" i="90"/>
  <c r="K169" i="90"/>
  <c r="K170" i="90"/>
  <c r="K171" i="90"/>
  <c r="K172" i="90"/>
  <c r="K173" i="90"/>
  <c r="N173" i="90" s="1"/>
  <c r="K174" i="90"/>
  <c r="K175" i="90"/>
  <c r="K176" i="90"/>
  <c r="K179" i="90"/>
  <c r="K180" i="90"/>
  <c r="K181" i="90"/>
  <c r="K182" i="90"/>
  <c r="K183" i="90"/>
  <c r="N183" i="90" s="1"/>
  <c r="K184" i="90"/>
  <c r="K185" i="90"/>
  <c r="K186" i="90"/>
  <c r="K187" i="90"/>
  <c r="K188" i="90"/>
  <c r="K189" i="90"/>
  <c r="K190" i="90"/>
  <c r="K191" i="90"/>
  <c r="N191" i="90" s="1"/>
  <c r="K192" i="90"/>
  <c r="K193" i="90"/>
  <c r="K194" i="90"/>
  <c r="K195" i="90"/>
  <c r="K196" i="90"/>
  <c r="K197" i="90"/>
  <c r="K198" i="90"/>
  <c r="K199" i="90"/>
  <c r="N199" i="90" s="1"/>
  <c r="K200" i="90"/>
  <c r="K201" i="90"/>
  <c r="K202" i="90"/>
  <c r="K203" i="90"/>
  <c r="K204" i="90"/>
  <c r="K205" i="90"/>
  <c r="K206" i="90"/>
  <c r="K207" i="90"/>
  <c r="N207" i="90" s="1"/>
  <c r="K208" i="90"/>
  <c r="K209" i="90"/>
  <c r="K210" i="90"/>
  <c r="K211" i="90"/>
  <c r="K212" i="90"/>
  <c r="K213" i="90"/>
  <c r="K214" i="90"/>
  <c r="K215" i="90"/>
  <c r="N215" i="90" s="1"/>
  <c r="K216" i="90"/>
  <c r="K217" i="90"/>
  <c r="K218" i="90"/>
  <c r="K219" i="90"/>
  <c r="K220" i="90"/>
  <c r="K221" i="90"/>
  <c r="K222" i="90"/>
  <c r="K223" i="90"/>
  <c r="N223" i="90" s="1"/>
  <c r="K224" i="90"/>
  <c r="K41" i="90"/>
  <c r="N41" i="90" s="1"/>
  <c r="K47" i="90"/>
  <c r="N47" i="90" s="1"/>
  <c r="K48" i="90"/>
  <c r="N48" i="90" s="1"/>
  <c r="K49" i="90"/>
  <c r="N49" i="90" s="1"/>
  <c r="K126" i="90"/>
  <c r="N126" i="90" s="1"/>
  <c r="K178" i="90"/>
  <c r="N178" i="90" s="1"/>
  <c r="K99" i="90"/>
  <c r="N99" i="90" s="1"/>
  <c r="K139" i="90"/>
  <c r="N139" i="90" s="1"/>
  <c r="K140" i="90"/>
  <c r="N140" i="90" s="1"/>
  <c r="K45" i="90"/>
  <c r="N45" i="90" s="1"/>
  <c r="K87" i="90"/>
  <c r="N87" i="90" s="1"/>
  <c r="K6" i="91"/>
  <c r="K7" i="91"/>
  <c r="K8" i="91"/>
  <c r="K9" i="91"/>
  <c r="K10" i="91"/>
  <c r="K11" i="91"/>
  <c r="N11" i="91" s="1"/>
  <c r="K12" i="91"/>
  <c r="K13" i="91"/>
  <c r="K14" i="91"/>
  <c r="K15" i="91"/>
  <c r="K16" i="91"/>
  <c r="K17" i="91"/>
  <c r="K18" i="91"/>
  <c r="K19" i="91"/>
  <c r="N19" i="91" s="1"/>
  <c r="K20" i="91"/>
  <c r="K21" i="91"/>
  <c r="K22" i="91"/>
  <c r="K23" i="91"/>
  <c r="K24" i="91"/>
  <c r="K25" i="91"/>
  <c r="K26" i="91"/>
  <c r="K27" i="91"/>
  <c r="N27" i="91" s="1"/>
  <c r="K28" i="91"/>
  <c r="K29" i="91"/>
  <c r="K30" i="91"/>
  <c r="K31" i="91"/>
  <c r="K32" i="91"/>
  <c r="K33" i="91"/>
  <c r="K34" i="91"/>
  <c r="K35" i="91"/>
  <c r="N35" i="91" s="1"/>
  <c r="K36" i="91"/>
  <c r="K37" i="91"/>
  <c r="K38" i="91"/>
  <c r="K39" i="91"/>
  <c r="K40" i="91"/>
  <c r="K42" i="91"/>
  <c r="K43" i="91"/>
  <c r="K44" i="91"/>
  <c r="N44" i="91" s="1"/>
  <c r="K46" i="91"/>
  <c r="K50" i="91"/>
  <c r="K51" i="91"/>
  <c r="K52" i="91"/>
  <c r="K53" i="91"/>
  <c r="K54" i="91"/>
  <c r="K55" i="91"/>
  <c r="K56" i="91"/>
  <c r="N56" i="91" s="1"/>
  <c r="K57" i="91"/>
  <c r="K58" i="91"/>
  <c r="K59" i="91"/>
  <c r="K60" i="91"/>
  <c r="K61" i="91"/>
  <c r="K62" i="91"/>
  <c r="K63" i="91"/>
  <c r="K64" i="91"/>
  <c r="N64" i="91" s="1"/>
  <c r="K65" i="91"/>
  <c r="K66" i="91"/>
  <c r="K67" i="91"/>
  <c r="K68" i="91"/>
  <c r="K69" i="91"/>
  <c r="K70" i="91"/>
  <c r="K71" i="91"/>
  <c r="K72" i="91"/>
  <c r="N72" i="91" s="1"/>
  <c r="K73" i="91"/>
  <c r="K74" i="91"/>
  <c r="K75" i="91"/>
  <c r="K76" i="91"/>
  <c r="K77" i="91"/>
  <c r="K78" i="91"/>
  <c r="K79" i="91"/>
  <c r="K80" i="91"/>
  <c r="N80" i="91" s="1"/>
  <c r="K81" i="91"/>
  <c r="K82" i="91"/>
  <c r="K83" i="91"/>
  <c r="K84" i="91"/>
  <c r="K85" i="91"/>
  <c r="K86" i="91"/>
  <c r="K88" i="91"/>
  <c r="K89" i="91"/>
  <c r="N89" i="91" s="1"/>
  <c r="K90" i="91"/>
  <c r="K91" i="91"/>
  <c r="K92" i="91"/>
  <c r="K93" i="91"/>
  <c r="K94" i="91"/>
  <c r="K95" i="91"/>
  <c r="K96" i="91"/>
  <c r="K97" i="91"/>
  <c r="N97" i="91" s="1"/>
  <c r="K98" i="91"/>
  <c r="K100" i="91"/>
  <c r="K101" i="91"/>
  <c r="K102" i="91"/>
  <c r="K103" i="91"/>
  <c r="K104" i="91"/>
  <c r="K105" i="91"/>
  <c r="K106" i="91"/>
  <c r="N106" i="91" s="1"/>
  <c r="K107" i="91"/>
  <c r="K108" i="91"/>
  <c r="K110" i="91"/>
  <c r="K111" i="91"/>
  <c r="K112" i="91"/>
  <c r="K113" i="91"/>
  <c r="K114" i="91"/>
  <c r="K115" i="91"/>
  <c r="N115" i="91" s="1"/>
  <c r="K116" i="91"/>
  <c r="K117" i="91"/>
  <c r="K118" i="91"/>
  <c r="K119" i="91"/>
  <c r="K120" i="91"/>
  <c r="K121" i="91"/>
  <c r="K122" i="91"/>
  <c r="K123" i="91"/>
  <c r="N123" i="91" s="1"/>
  <c r="K124" i="91"/>
  <c r="K125" i="91"/>
  <c r="K127" i="91"/>
  <c r="K128" i="91"/>
  <c r="K129" i="91"/>
  <c r="K130" i="91"/>
  <c r="K131" i="91"/>
  <c r="K132" i="91"/>
  <c r="N132" i="91" s="1"/>
  <c r="K133" i="91"/>
  <c r="K134" i="91"/>
  <c r="K135" i="91"/>
  <c r="K136" i="91"/>
  <c r="K137" i="91"/>
  <c r="K138" i="91"/>
  <c r="K141" i="91"/>
  <c r="K142" i="91"/>
  <c r="N142" i="91" s="1"/>
  <c r="K143" i="91"/>
  <c r="K144" i="91"/>
  <c r="K145" i="91"/>
  <c r="K146" i="91"/>
  <c r="K147" i="91"/>
  <c r="K148" i="91"/>
  <c r="K149" i="91"/>
  <c r="K150" i="91"/>
  <c r="N150" i="91" s="1"/>
  <c r="K151" i="91"/>
  <c r="K152" i="91"/>
  <c r="K153" i="91"/>
  <c r="K154" i="91"/>
  <c r="K155" i="91"/>
  <c r="K156" i="91"/>
  <c r="K157" i="91"/>
  <c r="K158" i="91"/>
  <c r="N158" i="91" s="1"/>
  <c r="K159" i="91"/>
  <c r="K160" i="91"/>
  <c r="K161" i="91"/>
  <c r="K162" i="91"/>
  <c r="K163" i="91"/>
  <c r="K164" i="91"/>
  <c r="K165" i="91"/>
  <c r="K166" i="91"/>
  <c r="N166" i="91" s="1"/>
  <c r="K167" i="91"/>
  <c r="K168" i="91"/>
  <c r="K169" i="91"/>
  <c r="K170" i="91"/>
  <c r="K171" i="91"/>
  <c r="K172" i="91"/>
  <c r="K173" i="91"/>
  <c r="K174" i="91"/>
  <c r="N174" i="91" s="1"/>
  <c r="K175" i="91"/>
  <c r="K176" i="91"/>
  <c r="K179" i="91"/>
  <c r="K180" i="91"/>
  <c r="K181" i="91"/>
  <c r="K182" i="91"/>
  <c r="K183" i="91"/>
  <c r="K184" i="91"/>
  <c r="N184" i="91" s="1"/>
  <c r="K185" i="91"/>
  <c r="K186" i="91"/>
  <c r="K187" i="91"/>
  <c r="K188" i="91"/>
  <c r="K189" i="91"/>
  <c r="K190" i="91"/>
  <c r="K191" i="91"/>
  <c r="K192" i="91"/>
  <c r="N192" i="91" s="1"/>
  <c r="K193" i="91"/>
  <c r="K194" i="91"/>
  <c r="K195" i="91"/>
  <c r="K196" i="91"/>
  <c r="K197" i="91"/>
  <c r="K198" i="91"/>
  <c r="K199" i="91"/>
  <c r="K200" i="91"/>
  <c r="N200" i="91" s="1"/>
  <c r="K201" i="91"/>
  <c r="K202" i="91"/>
  <c r="K203" i="91"/>
  <c r="K204" i="91"/>
  <c r="K205" i="91"/>
  <c r="K206" i="91"/>
  <c r="K207" i="91"/>
  <c r="K208" i="91"/>
  <c r="N208" i="91" s="1"/>
  <c r="K209" i="91"/>
  <c r="K210" i="91"/>
  <c r="K211" i="91"/>
  <c r="K212" i="91"/>
  <c r="K213" i="91"/>
  <c r="K214" i="91"/>
  <c r="K215" i="91"/>
  <c r="K216" i="91"/>
  <c r="N216" i="91" s="1"/>
  <c r="K217" i="91"/>
  <c r="K218" i="91"/>
  <c r="K219" i="91"/>
  <c r="K220" i="91"/>
  <c r="K221" i="91"/>
  <c r="K222" i="91"/>
  <c r="K223" i="91"/>
  <c r="K224" i="91"/>
  <c r="N224" i="91" s="1"/>
  <c r="K41" i="91"/>
  <c r="N41" i="91" s="1"/>
  <c r="K47" i="91"/>
  <c r="N47" i="91" s="1"/>
  <c r="K48" i="91"/>
  <c r="N48" i="91" s="1"/>
  <c r="K49" i="91"/>
  <c r="N49" i="91" s="1"/>
  <c r="K126" i="91"/>
  <c r="N126" i="91" s="1"/>
  <c r="K178" i="91"/>
  <c r="N178" i="91" s="1"/>
  <c r="K99" i="91"/>
  <c r="N99" i="91" s="1"/>
  <c r="K139" i="91"/>
  <c r="N139" i="91" s="1"/>
  <c r="K140" i="91"/>
  <c r="N140" i="91" s="1"/>
  <c r="K45" i="91"/>
  <c r="N45" i="91" s="1"/>
  <c r="K87" i="91"/>
  <c r="N87" i="91" s="1"/>
  <c r="K6" i="92"/>
  <c r="K7" i="92"/>
  <c r="K8" i="92"/>
  <c r="K9" i="92"/>
  <c r="K10" i="92"/>
  <c r="K11" i="92"/>
  <c r="K12" i="92"/>
  <c r="N12" i="92" s="1"/>
  <c r="K13" i="92"/>
  <c r="K14" i="92"/>
  <c r="K15" i="92"/>
  <c r="K16" i="92"/>
  <c r="K17" i="92"/>
  <c r="K18" i="92"/>
  <c r="K19" i="92"/>
  <c r="K20" i="92"/>
  <c r="N20" i="92" s="1"/>
  <c r="K21" i="92"/>
  <c r="K22" i="92"/>
  <c r="K23" i="92"/>
  <c r="K24" i="92"/>
  <c r="K25" i="92"/>
  <c r="K26" i="92"/>
  <c r="K27" i="92"/>
  <c r="K28" i="92"/>
  <c r="N28" i="92" s="1"/>
  <c r="K29" i="92"/>
  <c r="K30" i="92"/>
  <c r="K31" i="92"/>
  <c r="K32" i="92"/>
  <c r="K33" i="92"/>
  <c r="K34" i="92"/>
  <c r="K35" i="92"/>
  <c r="K36" i="92"/>
  <c r="N36" i="92" s="1"/>
  <c r="K37" i="92"/>
  <c r="K38" i="92"/>
  <c r="K39" i="92"/>
  <c r="K40" i="92"/>
  <c r="K42" i="92"/>
  <c r="K43" i="92"/>
  <c r="K44" i="92"/>
  <c r="K46" i="92"/>
  <c r="N46" i="92" s="1"/>
  <c r="K50" i="92"/>
  <c r="K51" i="92"/>
  <c r="K52" i="92"/>
  <c r="K53" i="92"/>
  <c r="K54" i="92"/>
  <c r="K55" i="92"/>
  <c r="K56" i="92"/>
  <c r="K57" i="92"/>
  <c r="N57" i="92" s="1"/>
  <c r="K58" i="92"/>
  <c r="K59" i="92"/>
  <c r="K60" i="92"/>
  <c r="K61" i="92"/>
  <c r="K62" i="92"/>
  <c r="K63" i="92"/>
  <c r="K64" i="92"/>
  <c r="K65" i="92"/>
  <c r="N65" i="92" s="1"/>
  <c r="K66" i="92"/>
  <c r="K67" i="92"/>
  <c r="K68" i="92"/>
  <c r="K69" i="92"/>
  <c r="K70" i="92"/>
  <c r="K71" i="92"/>
  <c r="K72" i="92"/>
  <c r="K73" i="92"/>
  <c r="N73" i="92" s="1"/>
  <c r="K74" i="92"/>
  <c r="K75" i="92"/>
  <c r="K76" i="92"/>
  <c r="K77" i="92"/>
  <c r="K78" i="92"/>
  <c r="K79" i="92"/>
  <c r="K80" i="92"/>
  <c r="K81" i="92"/>
  <c r="N81" i="92" s="1"/>
  <c r="K82" i="92"/>
  <c r="K83" i="92"/>
  <c r="K84" i="92"/>
  <c r="K85" i="92"/>
  <c r="K86" i="92"/>
  <c r="K88" i="92"/>
  <c r="K89" i="92"/>
  <c r="K90" i="92"/>
  <c r="N90" i="92" s="1"/>
  <c r="K91" i="92"/>
  <c r="K92" i="92"/>
  <c r="K93" i="92"/>
  <c r="K94" i="92"/>
  <c r="K95" i="92"/>
  <c r="K96" i="92"/>
  <c r="K97" i="92"/>
  <c r="K98" i="92"/>
  <c r="N98" i="92" s="1"/>
  <c r="K100" i="92"/>
  <c r="K101" i="92"/>
  <c r="K102" i="92"/>
  <c r="K103" i="92"/>
  <c r="K104" i="92"/>
  <c r="K105" i="92"/>
  <c r="K106" i="92"/>
  <c r="K107" i="92"/>
  <c r="N107" i="92" s="1"/>
  <c r="K108" i="92"/>
  <c r="K110" i="92"/>
  <c r="K111" i="92"/>
  <c r="K112" i="92"/>
  <c r="K113" i="92"/>
  <c r="K114" i="92"/>
  <c r="K115" i="92"/>
  <c r="K116" i="92"/>
  <c r="N116" i="92" s="1"/>
  <c r="K117" i="92"/>
  <c r="K118" i="92"/>
  <c r="K119" i="92"/>
  <c r="K120" i="92"/>
  <c r="K121" i="92"/>
  <c r="K122" i="92"/>
  <c r="K123" i="92"/>
  <c r="K124" i="92"/>
  <c r="N124" i="92" s="1"/>
  <c r="K125" i="92"/>
  <c r="K127" i="92"/>
  <c r="K128" i="92"/>
  <c r="K129" i="92"/>
  <c r="K130" i="92"/>
  <c r="K131" i="92"/>
  <c r="K132" i="92"/>
  <c r="K133" i="92"/>
  <c r="N133" i="92" s="1"/>
  <c r="K134" i="92"/>
  <c r="K135" i="92"/>
  <c r="K136" i="92"/>
  <c r="K137" i="92"/>
  <c r="K138" i="92"/>
  <c r="K141" i="92"/>
  <c r="K142" i="92"/>
  <c r="K143" i="92"/>
  <c r="N143" i="92" s="1"/>
  <c r="K144" i="92"/>
  <c r="K145" i="92"/>
  <c r="K146" i="92"/>
  <c r="K147" i="92"/>
  <c r="K148" i="92"/>
  <c r="K149" i="92"/>
  <c r="K150" i="92"/>
  <c r="K151" i="92"/>
  <c r="N151" i="92" s="1"/>
  <c r="K152" i="92"/>
  <c r="K153" i="92"/>
  <c r="K154" i="92"/>
  <c r="K155" i="92"/>
  <c r="K156" i="92"/>
  <c r="K157" i="92"/>
  <c r="K158" i="92"/>
  <c r="K159" i="92"/>
  <c r="N159" i="92" s="1"/>
  <c r="K160" i="92"/>
  <c r="K161" i="92"/>
  <c r="K162" i="92"/>
  <c r="K163" i="92"/>
  <c r="K164" i="92"/>
  <c r="K165" i="92"/>
  <c r="K166" i="92"/>
  <c r="K167" i="92"/>
  <c r="N167" i="92" s="1"/>
  <c r="K168" i="92"/>
  <c r="K169" i="92"/>
  <c r="K170" i="92"/>
  <c r="K171" i="92"/>
  <c r="K172" i="92"/>
  <c r="K173" i="92"/>
  <c r="K174" i="92"/>
  <c r="K175" i="92"/>
  <c r="N175" i="92" s="1"/>
  <c r="K176" i="92"/>
  <c r="K179" i="92"/>
  <c r="K180" i="92"/>
  <c r="K181" i="92"/>
  <c r="K182" i="92"/>
  <c r="K183" i="92"/>
  <c r="K184" i="92"/>
  <c r="K185" i="92"/>
  <c r="N185" i="92" s="1"/>
  <c r="K186" i="92"/>
  <c r="K187" i="92"/>
  <c r="K188" i="92"/>
  <c r="K189" i="92"/>
  <c r="K190" i="92"/>
  <c r="K191" i="92"/>
  <c r="K192" i="92"/>
  <c r="K193" i="92"/>
  <c r="N193" i="92" s="1"/>
  <c r="K194" i="92"/>
  <c r="K195" i="92"/>
  <c r="K196" i="92"/>
  <c r="K197" i="92"/>
  <c r="K198" i="92"/>
  <c r="K199" i="92"/>
  <c r="K200" i="92"/>
  <c r="K201" i="92"/>
  <c r="N201" i="92" s="1"/>
  <c r="K202" i="92"/>
  <c r="K203" i="92"/>
  <c r="K204" i="92"/>
  <c r="K205" i="92"/>
  <c r="K206" i="92"/>
  <c r="K207" i="92"/>
  <c r="K208" i="92"/>
  <c r="K209" i="92"/>
  <c r="N209" i="92" s="1"/>
  <c r="K210" i="92"/>
  <c r="K211" i="92"/>
  <c r="K212" i="92"/>
  <c r="K213" i="92"/>
  <c r="K214" i="92"/>
  <c r="K215" i="92"/>
  <c r="K216" i="92"/>
  <c r="K217" i="92"/>
  <c r="N217" i="92" s="1"/>
  <c r="K218" i="92"/>
  <c r="K219" i="92"/>
  <c r="K220" i="92"/>
  <c r="K221" i="92"/>
  <c r="K222" i="92"/>
  <c r="K223" i="92"/>
  <c r="K224" i="92"/>
  <c r="K41" i="92"/>
  <c r="N41" i="92" s="1"/>
  <c r="K47" i="92"/>
  <c r="N47" i="92" s="1"/>
  <c r="K48" i="92"/>
  <c r="N48" i="92" s="1"/>
  <c r="K49" i="92"/>
  <c r="N49" i="92" s="1"/>
  <c r="K126" i="92"/>
  <c r="N126" i="92" s="1"/>
  <c r="K178" i="92"/>
  <c r="N178" i="92" s="1"/>
  <c r="K99" i="92"/>
  <c r="N99" i="92" s="1"/>
  <c r="K139" i="92"/>
  <c r="N139" i="92" s="1"/>
  <c r="K140" i="92"/>
  <c r="N140" i="92" s="1"/>
  <c r="K45" i="92"/>
  <c r="N45" i="92" s="1"/>
  <c r="K87" i="92"/>
  <c r="N87" i="92" s="1"/>
  <c r="K6" i="93"/>
  <c r="K7" i="93"/>
  <c r="K8" i="93"/>
  <c r="K9" i="93"/>
  <c r="K10" i="93"/>
  <c r="K11" i="93"/>
  <c r="K12" i="93"/>
  <c r="K13" i="93"/>
  <c r="K14" i="93"/>
  <c r="K15" i="93"/>
  <c r="K16" i="93"/>
  <c r="K17" i="93"/>
  <c r="K18" i="93"/>
  <c r="K19" i="93"/>
  <c r="K20" i="93"/>
  <c r="K21" i="93"/>
  <c r="K22" i="93"/>
  <c r="K23" i="93"/>
  <c r="K24" i="93"/>
  <c r="K25" i="93"/>
  <c r="K26" i="93"/>
  <c r="K27" i="93"/>
  <c r="K28" i="93"/>
  <c r="K29" i="93"/>
  <c r="K30" i="93"/>
  <c r="K31" i="93"/>
  <c r="K32" i="93"/>
  <c r="K33" i="93"/>
  <c r="K34" i="93"/>
  <c r="K35" i="93"/>
  <c r="K36" i="93"/>
  <c r="K37" i="93"/>
  <c r="K38" i="93"/>
  <c r="K39" i="93"/>
  <c r="K40" i="93"/>
  <c r="K42" i="93"/>
  <c r="K43" i="93"/>
  <c r="K44" i="93"/>
  <c r="K46" i="93"/>
  <c r="K50" i="93"/>
  <c r="K51" i="93"/>
  <c r="K52" i="93"/>
  <c r="K53" i="93"/>
  <c r="K54" i="93"/>
  <c r="K55" i="93"/>
  <c r="K56" i="93"/>
  <c r="K57" i="93"/>
  <c r="K58" i="93"/>
  <c r="K59" i="93"/>
  <c r="K60" i="93"/>
  <c r="K61" i="93"/>
  <c r="K62" i="93"/>
  <c r="K63" i="93"/>
  <c r="K64" i="93"/>
  <c r="K65" i="93"/>
  <c r="K66" i="93"/>
  <c r="K67" i="93"/>
  <c r="K68" i="93"/>
  <c r="K69" i="93"/>
  <c r="K70" i="93"/>
  <c r="K71" i="93"/>
  <c r="K72" i="93"/>
  <c r="K73" i="93"/>
  <c r="K74" i="93"/>
  <c r="K75" i="93"/>
  <c r="K76" i="93"/>
  <c r="K77" i="93"/>
  <c r="K78" i="93"/>
  <c r="K79" i="93"/>
  <c r="K80" i="93"/>
  <c r="K81" i="93"/>
  <c r="K82" i="93"/>
  <c r="K83" i="93"/>
  <c r="K84" i="93"/>
  <c r="K85" i="93"/>
  <c r="K86" i="93"/>
  <c r="K88" i="93"/>
  <c r="K89" i="93"/>
  <c r="K90" i="93"/>
  <c r="K91" i="93"/>
  <c r="K92" i="93"/>
  <c r="K93" i="93"/>
  <c r="K94" i="93"/>
  <c r="K95" i="93"/>
  <c r="K96" i="93"/>
  <c r="K97" i="93"/>
  <c r="K98" i="93"/>
  <c r="K100" i="93"/>
  <c r="K101" i="93"/>
  <c r="K102" i="93"/>
  <c r="K103" i="93"/>
  <c r="K104" i="93"/>
  <c r="K105" i="93"/>
  <c r="K106" i="93"/>
  <c r="K107" i="93"/>
  <c r="K108" i="93"/>
  <c r="K110" i="93"/>
  <c r="K111" i="93"/>
  <c r="K112" i="93"/>
  <c r="K113" i="93"/>
  <c r="K114" i="93"/>
  <c r="K115" i="93"/>
  <c r="K116" i="93"/>
  <c r="K117" i="93"/>
  <c r="K118" i="93"/>
  <c r="K119" i="93"/>
  <c r="K120" i="93"/>
  <c r="K121" i="93"/>
  <c r="K122" i="93"/>
  <c r="K123" i="93"/>
  <c r="K124" i="93"/>
  <c r="K125" i="93"/>
  <c r="K127" i="93"/>
  <c r="K128" i="93"/>
  <c r="K129" i="93"/>
  <c r="K130" i="93"/>
  <c r="K131" i="93"/>
  <c r="K132" i="93"/>
  <c r="K133" i="93"/>
  <c r="K134" i="93"/>
  <c r="K135" i="93"/>
  <c r="K136" i="93"/>
  <c r="K137" i="93"/>
  <c r="K138" i="93"/>
  <c r="K141" i="93"/>
  <c r="K142" i="93"/>
  <c r="K143" i="93"/>
  <c r="K144" i="93"/>
  <c r="K145" i="93"/>
  <c r="K146" i="93"/>
  <c r="K147" i="93"/>
  <c r="K148" i="93"/>
  <c r="K149" i="93"/>
  <c r="K150" i="93"/>
  <c r="K151" i="93"/>
  <c r="K152" i="93"/>
  <c r="K153" i="93"/>
  <c r="K154" i="93"/>
  <c r="K155" i="93"/>
  <c r="K156" i="93"/>
  <c r="K157" i="93"/>
  <c r="K158" i="93"/>
  <c r="K159" i="93"/>
  <c r="K160" i="93"/>
  <c r="K161" i="93"/>
  <c r="K162" i="93"/>
  <c r="K163" i="93"/>
  <c r="K164" i="93"/>
  <c r="K165" i="93"/>
  <c r="K166" i="93"/>
  <c r="K167" i="93"/>
  <c r="K168" i="93"/>
  <c r="K169" i="93"/>
  <c r="K170" i="93"/>
  <c r="K171" i="93"/>
  <c r="K172" i="93"/>
  <c r="K173" i="93"/>
  <c r="K174" i="93"/>
  <c r="K175" i="93"/>
  <c r="K176" i="93"/>
  <c r="K179" i="93"/>
  <c r="K180" i="93"/>
  <c r="K181" i="93"/>
  <c r="K182" i="93"/>
  <c r="K183" i="93"/>
  <c r="K184" i="93"/>
  <c r="K185" i="93"/>
  <c r="K186" i="93"/>
  <c r="K187" i="93"/>
  <c r="K188" i="93"/>
  <c r="K189" i="93"/>
  <c r="K190" i="93"/>
  <c r="K191" i="93"/>
  <c r="K192" i="93"/>
  <c r="K193" i="93"/>
  <c r="K194" i="93"/>
  <c r="K195" i="93"/>
  <c r="K196" i="93"/>
  <c r="K197" i="93"/>
  <c r="K198" i="93"/>
  <c r="K199" i="93"/>
  <c r="K200" i="93"/>
  <c r="K201" i="93"/>
  <c r="K202" i="93"/>
  <c r="K203" i="93"/>
  <c r="K204" i="93"/>
  <c r="K205" i="93"/>
  <c r="K206" i="93"/>
  <c r="K207" i="93"/>
  <c r="K208" i="93"/>
  <c r="K209" i="93"/>
  <c r="K210" i="93"/>
  <c r="K211" i="93"/>
  <c r="K212" i="93"/>
  <c r="K213" i="93"/>
  <c r="K214" i="93"/>
  <c r="K215" i="93"/>
  <c r="K216" i="93"/>
  <c r="K217" i="93"/>
  <c r="K218" i="93"/>
  <c r="K219" i="93"/>
  <c r="K220" i="93"/>
  <c r="K221" i="93"/>
  <c r="K222" i="93"/>
  <c r="K223" i="93"/>
  <c r="K224" i="93"/>
  <c r="K41" i="93"/>
  <c r="K47" i="93"/>
  <c r="K48" i="93"/>
  <c r="K49" i="93"/>
  <c r="K126" i="93"/>
  <c r="K178" i="93"/>
  <c r="K99" i="93"/>
  <c r="K139" i="93"/>
  <c r="K140" i="93"/>
  <c r="K45" i="93"/>
  <c r="K87" i="93"/>
  <c r="K6" i="94"/>
  <c r="K7" i="94"/>
  <c r="K8" i="94"/>
  <c r="K9" i="94"/>
  <c r="K10" i="94"/>
  <c r="K11" i="94"/>
  <c r="K12" i="94"/>
  <c r="K13" i="94"/>
  <c r="K14" i="94"/>
  <c r="K15" i="94"/>
  <c r="K16" i="94"/>
  <c r="K17" i="94"/>
  <c r="K18" i="94"/>
  <c r="K19" i="94"/>
  <c r="K20" i="94"/>
  <c r="K21" i="94"/>
  <c r="K22" i="94"/>
  <c r="K23" i="94"/>
  <c r="K24" i="94"/>
  <c r="K25" i="94"/>
  <c r="K26" i="94"/>
  <c r="K27" i="94"/>
  <c r="K28" i="94"/>
  <c r="K29" i="94"/>
  <c r="K30" i="94"/>
  <c r="K31" i="94"/>
  <c r="K32" i="94"/>
  <c r="K33" i="94"/>
  <c r="K34" i="94"/>
  <c r="K35" i="94"/>
  <c r="K36" i="94"/>
  <c r="K37" i="94"/>
  <c r="K38" i="94"/>
  <c r="K39" i="94"/>
  <c r="K40" i="94"/>
  <c r="K42" i="94"/>
  <c r="K43" i="94"/>
  <c r="K44" i="94"/>
  <c r="K46" i="94"/>
  <c r="K50" i="94"/>
  <c r="K51" i="94"/>
  <c r="K52" i="94"/>
  <c r="K53" i="94"/>
  <c r="K54" i="94"/>
  <c r="K55" i="94"/>
  <c r="K56" i="94"/>
  <c r="K57" i="94"/>
  <c r="K58" i="94"/>
  <c r="K59" i="94"/>
  <c r="N59" i="94" s="1"/>
  <c r="K60" i="94"/>
  <c r="K61" i="94"/>
  <c r="K62" i="94"/>
  <c r="K63" i="94"/>
  <c r="K64" i="94"/>
  <c r="K65" i="94"/>
  <c r="K66" i="94"/>
  <c r="K67" i="94"/>
  <c r="K68" i="94"/>
  <c r="K69" i="94"/>
  <c r="K70" i="94"/>
  <c r="K71" i="94"/>
  <c r="K72" i="94"/>
  <c r="K73" i="94"/>
  <c r="K74" i="94"/>
  <c r="K75" i="94"/>
  <c r="K76" i="94"/>
  <c r="K77" i="94"/>
  <c r="K78" i="94"/>
  <c r="K79" i="94"/>
  <c r="K80" i="94"/>
  <c r="K81" i="94"/>
  <c r="K82" i="94"/>
  <c r="K83" i="94"/>
  <c r="K84" i="94"/>
  <c r="K85" i="94"/>
  <c r="K86" i="94"/>
  <c r="K88" i="94"/>
  <c r="K89" i="94"/>
  <c r="K90" i="94"/>
  <c r="K91" i="94"/>
  <c r="K92" i="94"/>
  <c r="K93" i="94"/>
  <c r="K94" i="94"/>
  <c r="K95" i="94"/>
  <c r="K96" i="94"/>
  <c r="K97" i="94"/>
  <c r="K98" i="94"/>
  <c r="K100" i="94"/>
  <c r="K101" i="94"/>
  <c r="K102" i="94"/>
  <c r="K103" i="94"/>
  <c r="K104" i="94"/>
  <c r="K105" i="94"/>
  <c r="K106" i="94"/>
  <c r="K107" i="94"/>
  <c r="K108" i="94"/>
  <c r="K110" i="94"/>
  <c r="K111" i="94"/>
  <c r="K112" i="94"/>
  <c r="K113" i="94"/>
  <c r="K114" i="94"/>
  <c r="K115" i="94"/>
  <c r="K116" i="94"/>
  <c r="K117" i="94"/>
  <c r="K118" i="94"/>
  <c r="K119" i="94"/>
  <c r="K120" i="94"/>
  <c r="K121" i="94"/>
  <c r="K122" i="94"/>
  <c r="K123" i="94"/>
  <c r="K124" i="94"/>
  <c r="K125" i="94"/>
  <c r="K127" i="94"/>
  <c r="N127" i="94" s="1"/>
  <c r="K128" i="94"/>
  <c r="K129" i="94"/>
  <c r="K130" i="94"/>
  <c r="K131" i="94"/>
  <c r="K132" i="94"/>
  <c r="K133" i="94"/>
  <c r="K134" i="94"/>
  <c r="K135" i="94"/>
  <c r="K136" i="94"/>
  <c r="K137" i="94"/>
  <c r="K138" i="94"/>
  <c r="K141" i="94"/>
  <c r="K142" i="94"/>
  <c r="K143" i="94"/>
  <c r="K144" i="94"/>
  <c r="K145" i="94"/>
  <c r="K146" i="94"/>
  <c r="K147" i="94"/>
  <c r="K148" i="94"/>
  <c r="K149" i="94"/>
  <c r="K150" i="94"/>
  <c r="K151" i="94"/>
  <c r="K152" i="94"/>
  <c r="K153" i="94"/>
  <c r="K154" i="94"/>
  <c r="K155" i="94"/>
  <c r="K156" i="94"/>
  <c r="K157" i="94"/>
  <c r="K158" i="94"/>
  <c r="K159" i="94"/>
  <c r="K160" i="94"/>
  <c r="K161" i="94"/>
  <c r="K162" i="94"/>
  <c r="K163" i="94"/>
  <c r="K164" i="94"/>
  <c r="K165" i="94"/>
  <c r="K166" i="94"/>
  <c r="K167" i="94"/>
  <c r="K168" i="94"/>
  <c r="K169" i="94"/>
  <c r="K170" i="94"/>
  <c r="K171" i="94"/>
  <c r="K172" i="94"/>
  <c r="K173" i="94"/>
  <c r="K174" i="94"/>
  <c r="K175" i="94"/>
  <c r="K176" i="94"/>
  <c r="K179" i="94"/>
  <c r="K180" i="94"/>
  <c r="K181" i="94"/>
  <c r="K182" i="94"/>
  <c r="K183" i="94"/>
  <c r="K184" i="94"/>
  <c r="K185" i="94"/>
  <c r="K186" i="94"/>
  <c r="K187" i="94"/>
  <c r="K188" i="94"/>
  <c r="K189" i="94"/>
  <c r="K190" i="94"/>
  <c r="K191" i="94"/>
  <c r="K192" i="94"/>
  <c r="K193" i="94"/>
  <c r="K194" i="94"/>
  <c r="K195" i="94"/>
  <c r="N195" i="94" s="1"/>
  <c r="K196" i="94"/>
  <c r="K197" i="94"/>
  <c r="K198" i="94"/>
  <c r="K199" i="94"/>
  <c r="K200" i="94"/>
  <c r="K201" i="94"/>
  <c r="K202" i="94"/>
  <c r="K203" i="94"/>
  <c r="K204" i="94"/>
  <c r="K205" i="94"/>
  <c r="K206" i="94"/>
  <c r="K207" i="94"/>
  <c r="K208" i="94"/>
  <c r="K209" i="94"/>
  <c r="K210" i="94"/>
  <c r="K211" i="94"/>
  <c r="K212" i="94"/>
  <c r="K213" i="94"/>
  <c r="K214" i="94"/>
  <c r="K215" i="94"/>
  <c r="K216" i="94"/>
  <c r="K217" i="94"/>
  <c r="K218" i="94"/>
  <c r="K219" i="94"/>
  <c r="K220" i="94"/>
  <c r="K221" i="94"/>
  <c r="K222" i="94"/>
  <c r="K223" i="94"/>
  <c r="K224" i="94"/>
  <c r="K41" i="94"/>
  <c r="N41" i="94" s="1"/>
  <c r="K47" i="94"/>
  <c r="N47" i="94" s="1"/>
  <c r="K48" i="94"/>
  <c r="N48" i="94" s="1"/>
  <c r="K49" i="94"/>
  <c r="N49" i="94" s="1"/>
  <c r="K126" i="94"/>
  <c r="N126" i="94" s="1"/>
  <c r="K178" i="94"/>
  <c r="N178" i="94" s="1"/>
  <c r="K99" i="94"/>
  <c r="N99" i="94" s="1"/>
  <c r="K139" i="94"/>
  <c r="N139" i="94" s="1"/>
  <c r="K140" i="94"/>
  <c r="N140" i="94" s="1"/>
  <c r="K45" i="94"/>
  <c r="N45" i="94" s="1"/>
  <c r="K87" i="94"/>
  <c r="N87" i="94" s="1"/>
  <c r="K6" i="95"/>
  <c r="K7" i="95"/>
  <c r="K8" i="95"/>
  <c r="K9" i="95"/>
  <c r="K10" i="95"/>
  <c r="K11" i="95"/>
  <c r="K12" i="95"/>
  <c r="K13" i="95"/>
  <c r="K14" i="95"/>
  <c r="K15" i="95"/>
  <c r="K16" i="95"/>
  <c r="K17" i="95"/>
  <c r="K18" i="95"/>
  <c r="K19" i="95"/>
  <c r="K20" i="95"/>
  <c r="K21" i="95"/>
  <c r="K22" i="95"/>
  <c r="K23" i="95"/>
  <c r="K24" i="95"/>
  <c r="K25" i="95"/>
  <c r="K26" i="95"/>
  <c r="K27" i="95"/>
  <c r="K28" i="95"/>
  <c r="K29" i="95"/>
  <c r="K30" i="95"/>
  <c r="K31" i="95"/>
  <c r="N31" i="95" s="1"/>
  <c r="K32" i="95"/>
  <c r="K33" i="95"/>
  <c r="K34" i="95"/>
  <c r="K35" i="95"/>
  <c r="K36" i="95"/>
  <c r="K37" i="95"/>
  <c r="K38" i="95"/>
  <c r="K39" i="95"/>
  <c r="K40" i="95"/>
  <c r="K42" i="95"/>
  <c r="K43" i="95"/>
  <c r="K44" i="95"/>
  <c r="K46" i="95"/>
  <c r="K50" i="95"/>
  <c r="K51" i="95"/>
  <c r="K52" i="95"/>
  <c r="K53" i="95"/>
  <c r="K54" i="95"/>
  <c r="K55" i="95"/>
  <c r="K56" i="95"/>
  <c r="K57" i="95"/>
  <c r="K58" i="95"/>
  <c r="K59" i="95"/>
  <c r="K60" i="95"/>
  <c r="K61" i="95"/>
  <c r="K62" i="95"/>
  <c r="K63" i="95"/>
  <c r="K64" i="95"/>
  <c r="K65" i="95"/>
  <c r="K66" i="95"/>
  <c r="K67" i="95"/>
  <c r="K68" i="95"/>
  <c r="K69" i="95"/>
  <c r="K70" i="95"/>
  <c r="K71" i="95"/>
  <c r="K72" i="95"/>
  <c r="K73" i="95"/>
  <c r="K74" i="95"/>
  <c r="K75" i="95"/>
  <c r="K76" i="95"/>
  <c r="K77" i="95"/>
  <c r="K78" i="95"/>
  <c r="K79" i="95"/>
  <c r="K80" i="95"/>
  <c r="K81" i="95"/>
  <c r="K82" i="95"/>
  <c r="K83" i="95"/>
  <c r="K84" i="95"/>
  <c r="K85" i="95"/>
  <c r="K86" i="95"/>
  <c r="K88" i="95"/>
  <c r="K89" i="95"/>
  <c r="K90" i="95"/>
  <c r="K91" i="95"/>
  <c r="K92" i="95"/>
  <c r="K93" i="95"/>
  <c r="K94" i="95"/>
  <c r="K95" i="95"/>
  <c r="K96" i="95"/>
  <c r="K97" i="95"/>
  <c r="K98" i="95"/>
  <c r="K100" i="95"/>
  <c r="K101" i="95"/>
  <c r="K102" i="95"/>
  <c r="N102" i="95" s="1"/>
  <c r="K103" i="95"/>
  <c r="K104" i="95"/>
  <c r="K105" i="95"/>
  <c r="K106" i="95"/>
  <c r="K107" i="95"/>
  <c r="K108" i="95"/>
  <c r="K110" i="95"/>
  <c r="K111" i="95"/>
  <c r="K112" i="95"/>
  <c r="K113" i="95"/>
  <c r="K114" i="95"/>
  <c r="K115" i="95"/>
  <c r="K116" i="95"/>
  <c r="K117" i="95"/>
  <c r="K118" i="95"/>
  <c r="K119" i="95"/>
  <c r="K120" i="95"/>
  <c r="K121" i="95"/>
  <c r="K122" i="95"/>
  <c r="K123" i="95"/>
  <c r="K124" i="95"/>
  <c r="K125" i="95"/>
  <c r="K127" i="95"/>
  <c r="K128" i="95"/>
  <c r="K129" i="95"/>
  <c r="K130" i="95"/>
  <c r="K131" i="95"/>
  <c r="K132" i="95"/>
  <c r="K133" i="95"/>
  <c r="K134" i="95"/>
  <c r="K135" i="95"/>
  <c r="K136" i="95"/>
  <c r="K137" i="95"/>
  <c r="K138" i="95"/>
  <c r="K141" i="95"/>
  <c r="K142" i="95"/>
  <c r="K143" i="95"/>
  <c r="K144" i="95"/>
  <c r="K145" i="95"/>
  <c r="K146" i="95"/>
  <c r="K147" i="95"/>
  <c r="K148" i="95"/>
  <c r="K149" i="95"/>
  <c r="K150" i="95"/>
  <c r="K151" i="95"/>
  <c r="K152" i="95"/>
  <c r="K153" i="95"/>
  <c r="K154" i="95"/>
  <c r="K155" i="95"/>
  <c r="K156" i="95"/>
  <c r="K157" i="95"/>
  <c r="K158" i="95"/>
  <c r="K159" i="95"/>
  <c r="K160" i="95"/>
  <c r="K161" i="95"/>
  <c r="K162" i="95"/>
  <c r="K163" i="95"/>
  <c r="K164" i="95"/>
  <c r="K165" i="95"/>
  <c r="K166" i="95"/>
  <c r="K167" i="95"/>
  <c r="K168" i="95"/>
  <c r="K169" i="95"/>
  <c r="K170" i="95"/>
  <c r="N170" i="95" s="1"/>
  <c r="K171" i="95"/>
  <c r="K172" i="95"/>
  <c r="K173" i="95"/>
  <c r="K174" i="95"/>
  <c r="K175" i="95"/>
  <c r="K176" i="95"/>
  <c r="K179" i="95"/>
  <c r="K180" i="95"/>
  <c r="K181" i="95"/>
  <c r="K182" i="95"/>
  <c r="K183" i="95"/>
  <c r="K184" i="95"/>
  <c r="K185" i="95"/>
  <c r="K186" i="95"/>
  <c r="K187" i="95"/>
  <c r="K188" i="95"/>
  <c r="K189" i="95"/>
  <c r="K190" i="95"/>
  <c r="K191" i="95"/>
  <c r="K192" i="95"/>
  <c r="K193" i="95"/>
  <c r="K194" i="95"/>
  <c r="K195" i="95"/>
  <c r="K196" i="95"/>
  <c r="K197" i="95"/>
  <c r="K198" i="95"/>
  <c r="K199" i="95"/>
  <c r="K200" i="95"/>
  <c r="K201" i="95"/>
  <c r="K202" i="95"/>
  <c r="K203" i="95"/>
  <c r="K204" i="95"/>
  <c r="K205" i="95"/>
  <c r="K206" i="95"/>
  <c r="K207" i="95"/>
  <c r="K208" i="95"/>
  <c r="K209" i="95"/>
  <c r="K210" i="95"/>
  <c r="K211" i="95"/>
  <c r="K212" i="95"/>
  <c r="K213" i="95"/>
  <c r="K214" i="95"/>
  <c r="K215" i="95"/>
  <c r="K216" i="95"/>
  <c r="K217" i="95"/>
  <c r="K218" i="95"/>
  <c r="K219" i="95"/>
  <c r="K220" i="95"/>
  <c r="K221" i="95"/>
  <c r="K222" i="95"/>
  <c r="K223" i="95"/>
  <c r="K224" i="95"/>
  <c r="K41" i="95"/>
  <c r="N41" i="95" s="1"/>
  <c r="K47" i="95"/>
  <c r="N47" i="95" s="1"/>
  <c r="K48" i="95"/>
  <c r="N48" i="95" s="1"/>
  <c r="K49" i="95"/>
  <c r="N49" i="95" s="1"/>
  <c r="K126" i="95"/>
  <c r="N126" i="95" s="1"/>
  <c r="K178" i="95"/>
  <c r="N178" i="95" s="1"/>
  <c r="K99" i="95"/>
  <c r="N99" i="95" s="1"/>
  <c r="K139" i="95"/>
  <c r="N139" i="95" s="1"/>
  <c r="K140" i="95"/>
  <c r="N140" i="95" s="1"/>
  <c r="K45" i="95"/>
  <c r="N45" i="95" s="1"/>
  <c r="K87" i="95"/>
  <c r="N87" i="95" s="1"/>
  <c r="K6" i="96"/>
  <c r="K7" i="96"/>
  <c r="K8" i="96"/>
  <c r="K9" i="96"/>
  <c r="K10" i="96"/>
  <c r="K11" i="96"/>
  <c r="K12" i="96"/>
  <c r="K13" i="96"/>
  <c r="K14" i="96"/>
  <c r="K15" i="96"/>
  <c r="K16" i="96"/>
  <c r="N16" i="96" s="1"/>
  <c r="K17" i="96"/>
  <c r="K18" i="96"/>
  <c r="K19" i="96"/>
  <c r="K20" i="96"/>
  <c r="K21" i="96"/>
  <c r="K22" i="96"/>
  <c r="K23" i="96"/>
  <c r="K24" i="96"/>
  <c r="K25" i="96"/>
  <c r="K26" i="96"/>
  <c r="K27" i="96"/>
  <c r="K28" i="96"/>
  <c r="K29" i="96"/>
  <c r="K30" i="96"/>
  <c r="K31" i="96"/>
  <c r="K32" i="96"/>
  <c r="K33" i="96"/>
  <c r="K34" i="96"/>
  <c r="K35" i="96"/>
  <c r="K36" i="96"/>
  <c r="K37" i="96"/>
  <c r="K38" i="96"/>
  <c r="K39" i="96"/>
  <c r="K40" i="96"/>
  <c r="K42" i="96"/>
  <c r="K43" i="96"/>
  <c r="K44" i="96"/>
  <c r="K46" i="96"/>
  <c r="K50" i="96"/>
  <c r="K51" i="96"/>
  <c r="K52" i="96"/>
  <c r="K53" i="96"/>
  <c r="N53" i="96" s="1"/>
  <c r="K54" i="96"/>
  <c r="K55" i="96"/>
  <c r="K56" i="96"/>
  <c r="K57" i="96"/>
  <c r="K58" i="96"/>
  <c r="K59" i="96"/>
  <c r="K60" i="96"/>
  <c r="K61" i="96"/>
  <c r="K62" i="96"/>
  <c r="K63" i="96"/>
  <c r="K64" i="96"/>
  <c r="K65" i="96"/>
  <c r="K66" i="96"/>
  <c r="K67" i="96"/>
  <c r="K68" i="96"/>
  <c r="K69" i="96"/>
  <c r="K70" i="96"/>
  <c r="K71" i="96"/>
  <c r="K72" i="96"/>
  <c r="K73" i="96"/>
  <c r="K74" i="96"/>
  <c r="K75" i="96"/>
  <c r="K76" i="96"/>
  <c r="K77" i="96"/>
  <c r="K78" i="96"/>
  <c r="K79" i="96"/>
  <c r="K80" i="96"/>
  <c r="K81" i="96"/>
  <c r="K82" i="96"/>
  <c r="K83" i="96"/>
  <c r="K84" i="96"/>
  <c r="K85" i="96"/>
  <c r="N85" i="96" s="1"/>
  <c r="K86" i="96"/>
  <c r="K88" i="96"/>
  <c r="K89" i="96"/>
  <c r="K90" i="96"/>
  <c r="K91" i="96"/>
  <c r="K92" i="96"/>
  <c r="K93" i="96"/>
  <c r="K94" i="96"/>
  <c r="K95" i="96"/>
  <c r="K96" i="96"/>
  <c r="K97" i="96"/>
  <c r="K98" i="96"/>
  <c r="K100" i="96"/>
  <c r="K101" i="96"/>
  <c r="K102" i="96"/>
  <c r="K103" i="96"/>
  <c r="K104" i="96"/>
  <c r="K105" i="96"/>
  <c r="K106" i="96"/>
  <c r="K107" i="96"/>
  <c r="K108" i="96"/>
  <c r="K110" i="96"/>
  <c r="K111" i="96"/>
  <c r="K112" i="96"/>
  <c r="K113" i="96"/>
  <c r="K114" i="96"/>
  <c r="K115" i="96"/>
  <c r="K116" i="96"/>
  <c r="K117" i="96"/>
  <c r="K118" i="96"/>
  <c r="K119" i="96"/>
  <c r="K120" i="96"/>
  <c r="N120" i="96" s="1"/>
  <c r="K121" i="96"/>
  <c r="K122" i="96"/>
  <c r="K123" i="96"/>
  <c r="K124" i="96"/>
  <c r="K125" i="96"/>
  <c r="K127" i="96"/>
  <c r="K128" i="96"/>
  <c r="K129" i="96"/>
  <c r="K130" i="96"/>
  <c r="K131" i="96"/>
  <c r="K132" i="96"/>
  <c r="K133" i="96"/>
  <c r="K134" i="96"/>
  <c r="K135" i="96"/>
  <c r="K136" i="96"/>
  <c r="K137" i="96"/>
  <c r="K138" i="96"/>
  <c r="K141" i="96"/>
  <c r="K142" i="96"/>
  <c r="K143" i="96"/>
  <c r="K144" i="96"/>
  <c r="K145" i="96"/>
  <c r="K146" i="96"/>
  <c r="K147" i="96"/>
  <c r="K148" i="96"/>
  <c r="K149" i="96"/>
  <c r="K150" i="96"/>
  <c r="K151" i="96"/>
  <c r="K152" i="96"/>
  <c r="K153" i="96"/>
  <c r="K154" i="96"/>
  <c r="K155" i="96"/>
  <c r="N155" i="96" s="1"/>
  <c r="K156" i="96"/>
  <c r="K157" i="96"/>
  <c r="K158" i="96"/>
  <c r="K159" i="96"/>
  <c r="K160" i="96"/>
  <c r="K161" i="96"/>
  <c r="K162" i="96"/>
  <c r="K163" i="96"/>
  <c r="K164" i="96"/>
  <c r="K165" i="96"/>
  <c r="K166" i="96"/>
  <c r="K167" i="96"/>
  <c r="K168" i="96"/>
  <c r="K169" i="96"/>
  <c r="K170" i="96"/>
  <c r="K171" i="96"/>
  <c r="K172" i="96"/>
  <c r="K173" i="96"/>
  <c r="K174" i="96"/>
  <c r="K175" i="96"/>
  <c r="K176" i="96"/>
  <c r="K179" i="96"/>
  <c r="K180" i="96"/>
  <c r="K181" i="96"/>
  <c r="K182" i="96"/>
  <c r="K183" i="96"/>
  <c r="K184" i="96"/>
  <c r="K185" i="96"/>
  <c r="K186" i="96"/>
  <c r="K187" i="96"/>
  <c r="K188" i="96"/>
  <c r="K189" i="96"/>
  <c r="N189" i="96" s="1"/>
  <c r="K190" i="96"/>
  <c r="K191" i="96"/>
  <c r="K192" i="96"/>
  <c r="K193" i="96"/>
  <c r="K194" i="96"/>
  <c r="K195" i="96"/>
  <c r="K196" i="96"/>
  <c r="K197" i="96"/>
  <c r="K198" i="96"/>
  <c r="K199" i="96"/>
  <c r="K200" i="96"/>
  <c r="K201" i="96"/>
  <c r="K202" i="96"/>
  <c r="K203" i="96"/>
  <c r="K204" i="96"/>
  <c r="K205" i="96"/>
  <c r="K206" i="96"/>
  <c r="K207" i="96"/>
  <c r="K208" i="96"/>
  <c r="K209" i="96"/>
  <c r="K210" i="96"/>
  <c r="K211" i="96"/>
  <c r="K212" i="96"/>
  <c r="K213" i="96"/>
  <c r="K214" i="96"/>
  <c r="K215" i="96"/>
  <c r="K216" i="96"/>
  <c r="K217" i="96"/>
  <c r="K218" i="96"/>
  <c r="K219" i="96"/>
  <c r="K220" i="96"/>
  <c r="K221" i="96"/>
  <c r="N221" i="96" s="1"/>
  <c r="K222" i="96"/>
  <c r="K223" i="96"/>
  <c r="K224" i="96"/>
  <c r="K41" i="96"/>
  <c r="N41" i="96" s="1"/>
  <c r="K47" i="96"/>
  <c r="N47" i="96" s="1"/>
  <c r="K48" i="96"/>
  <c r="N48" i="96" s="1"/>
  <c r="K49" i="96"/>
  <c r="N49" i="96" s="1"/>
  <c r="K126" i="96"/>
  <c r="N126" i="96" s="1"/>
  <c r="K178" i="96"/>
  <c r="N178" i="96" s="1"/>
  <c r="K99" i="96"/>
  <c r="N99" i="96" s="1"/>
  <c r="K139" i="96"/>
  <c r="N139" i="96" s="1"/>
  <c r="K140" i="96"/>
  <c r="N140" i="96" s="1"/>
  <c r="K45" i="96"/>
  <c r="N45" i="96" s="1"/>
  <c r="K87" i="96"/>
  <c r="N87" i="96" s="1"/>
  <c r="K6" i="33"/>
  <c r="K7" i="33"/>
  <c r="K8" i="33"/>
  <c r="K9" i="33"/>
  <c r="N9" i="33" s="1"/>
  <c r="K10" i="33"/>
  <c r="K11" i="33"/>
  <c r="K12" i="33"/>
  <c r="K13" i="33"/>
  <c r="K14" i="33"/>
  <c r="K15" i="33"/>
  <c r="K16" i="33"/>
  <c r="K17" i="33"/>
  <c r="K18" i="33"/>
  <c r="K19" i="33"/>
  <c r="K20" i="33"/>
  <c r="K21" i="33"/>
  <c r="K22" i="33"/>
  <c r="K23" i="33"/>
  <c r="K24" i="33"/>
  <c r="K25" i="33"/>
  <c r="K26" i="33"/>
  <c r="K27" i="33"/>
  <c r="K28" i="33"/>
  <c r="K29" i="33"/>
  <c r="K30" i="33"/>
  <c r="K31" i="33"/>
  <c r="K32" i="33"/>
  <c r="K33" i="33"/>
  <c r="K34" i="33"/>
  <c r="K35" i="33"/>
  <c r="K36" i="33"/>
  <c r="K37" i="33"/>
  <c r="K38" i="33"/>
  <c r="K39" i="33"/>
  <c r="K40" i="33"/>
  <c r="K42" i="33"/>
  <c r="N42" i="33" s="1"/>
  <c r="K43" i="33"/>
  <c r="K44" i="33"/>
  <c r="K46" i="33"/>
  <c r="K50" i="33"/>
  <c r="K51" i="33"/>
  <c r="K52" i="33"/>
  <c r="K53" i="33"/>
  <c r="K54" i="33"/>
  <c r="K55" i="33"/>
  <c r="K56" i="33"/>
  <c r="K57" i="33"/>
  <c r="K58" i="33"/>
  <c r="K59" i="33"/>
  <c r="K60" i="33"/>
  <c r="K61" i="33"/>
  <c r="K62" i="33"/>
  <c r="K63" i="33"/>
  <c r="K64" i="33"/>
  <c r="K65" i="33"/>
  <c r="K66" i="33"/>
  <c r="K67" i="33"/>
  <c r="K68" i="33"/>
  <c r="K69" i="33"/>
  <c r="K70" i="33"/>
  <c r="K71" i="33"/>
  <c r="K72" i="33"/>
  <c r="K73" i="33"/>
  <c r="K74" i="33"/>
  <c r="K75" i="33"/>
  <c r="K76" i="33"/>
  <c r="K77" i="33"/>
  <c r="K78" i="33"/>
  <c r="N78" i="33" s="1"/>
  <c r="K79" i="33"/>
  <c r="K80" i="33"/>
  <c r="K81" i="33"/>
  <c r="K82" i="33"/>
  <c r="K83" i="33"/>
  <c r="K84" i="33"/>
  <c r="K85" i="33"/>
  <c r="K86" i="33"/>
  <c r="K88" i="33"/>
  <c r="K89" i="33"/>
  <c r="K90" i="33"/>
  <c r="K91" i="33"/>
  <c r="K92" i="33"/>
  <c r="K93" i="33"/>
  <c r="K94" i="33"/>
  <c r="K95" i="33"/>
  <c r="K96" i="33"/>
  <c r="K97" i="33"/>
  <c r="K98" i="33"/>
  <c r="K100" i="33"/>
  <c r="K101" i="33"/>
  <c r="K102" i="33"/>
  <c r="K103" i="33"/>
  <c r="K104" i="33"/>
  <c r="K105" i="33"/>
  <c r="K106" i="33"/>
  <c r="K107" i="33"/>
  <c r="K108" i="33"/>
  <c r="K110" i="33"/>
  <c r="K111" i="33"/>
  <c r="K112" i="33"/>
  <c r="K113" i="33"/>
  <c r="N113" i="33" s="1"/>
  <c r="K114" i="33"/>
  <c r="K115" i="33"/>
  <c r="K116" i="33"/>
  <c r="K117" i="33"/>
  <c r="K118" i="33"/>
  <c r="K119" i="33"/>
  <c r="K120" i="33"/>
  <c r="K121" i="33"/>
  <c r="K122" i="33"/>
  <c r="K123" i="33"/>
  <c r="K124" i="33"/>
  <c r="K125" i="33"/>
  <c r="K127" i="33"/>
  <c r="K128" i="33"/>
  <c r="K129" i="33"/>
  <c r="K130" i="33"/>
  <c r="K131" i="33"/>
  <c r="K132" i="33"/>
  <c r="K133" i="33"/>
  <c r="K134" i="33"/>
  <c r="K135" i="33"/>
  <c r="K136" i="33"/>
  <c r="K137" i="33"/>
  <c r="K138" i="33"/>
  <c r="K141" i="33"/>
  <c r="K142" i="33"/>
  <c r="K143" i="33"/>
  <c r="K144" i="33"/>
  <c r="K145" i="33"/>
  <c r="K146" i="33"/>
  <c r="K147" i="33"/>
  <c r="K148" i="33"/>
  <c r="N148" i="33" s="1"/>
  <c r="K149" i="33"/>
  <c r="K150" i="33"/>
  <c r="K151" i="33"/>
  <c r="K152" i="33"/>
  <c r="K153" i="33"/>
  <c r="K154" i="33"/>
  <c r="K155" i="33"/>
  <c r="K156" i="33"/>
  <c r="K157" i="33"/>
  <c r="K158" i="33"/>
  <c r="K159" i="33"/>
  <c r="K160" i="33"/>
  <c r="K161" i="33"/>
  <c r="K162" i="33"/>
  <c r="K163" i="33"/>
  <c r="K164" i="33"/>
  <c r="K165" i="33"/>
  <c r="K166" i="33"/>
  <c r="K167" i="33"/>
  <c r="K168" i="33"/>
  <c r="K169" i="33"/>
  <c r="K170" i="33"/>
  <c r="K171" i="33"/>
  <c r="K172" i="33"/>
  <c r="K173" i="33"/>
  <c r="K174" i="33"/>
  <c r="K175" i="33"/>
  <c r="K176" i="33"/>
  <c r="K179" i="33"/>
  <c r="K180" i="33"/>
  <c r="K181" i="33"/>
  <c r="K182" i="33"/>
  <c r="N182" i="33" s="1"/>
  <c r="K183" i="33"/>
  <c r="K184" i="33"/>
  <c r="K185" i="33"/>
  <c r="K186" i="33"/>
  <c r="K187" i="33"/>
  <c r="K188" i="33"/>
  <c r="K189" i="33"/>
  <c r="K190" i="33"/>
  <c r="K191" i="33"/>
  <c r="K192" i="33"/>
  <c r="K193" i="33"/>
  <c r="K194" i="33"/>
  <c r="K195" i="33"/>
  <c r="K196" i="33"/>
  <c r="K197" i="33"/>
  <c r="K198" i="33"/>
  <c r="K199" i="33"/>
  <c r="K200" i="33"/>
  <c r="K201" i="33"/>
  <c r="K202" i="33"/>
  <c r="K203" i="33"/>
  <c r="K204" i="33"/>
  <c r="K205" i="33"/>
  <c r="K206" i="33"/>
  <c r="K207" i="33"/>
  <c r="K208" i="33"/>
  <c r="K209" i="33"/>
  <c r="K210" i="33"/>
  <c r="K211" i="33"/>
  <c r="K212" i="33"/>
  <c r="K213" i="33"/>
  <c r="K214" i="33"/>
  <c r="N214" i="33" s="1"/>
  <c r="K215" i="33"/>
  <c r="K216" i="33"/>
  <c r="K217" i="33"/>
  <c r="K218" i="33"/>
  <c r="K219" i="33"/>
  <c r="K220" i="33"/>
  <c r="K221" i="33"/>
  <c r="K222" i="33"/>
  <c r="K223" i="33"/>
  <c r="K224" i="33"/>
  <c r="K41" i="33"/>
  <c r="N41" i="33" s="1"/>
  <c r="K47" i="33"/>
  <c r="N47" i="33" s="1"/>
  <c r="K48" i="33"/>
  <c r="N48" i="33" s="1"/>
  <c r="K49" i="33"/>
  <c r="N49" i="33" s="1"/>
  <c r="K126" i="33"/>
  <c r="N126" i="33" s="1"/>
  <c r="K178" i="33"/>
  <c r="N178" i="33" s="1"/>
  <c r="K99" i="33"/>
  <c r="N99" i="33" s="1"/>
  <c r="K139" i="33"/>
  <c r="N139" i="33" s="1"/>
  <c r="K140" i="33"/>
  <c r="N140" i="33" s="1"/>
  <c r="K45" i="33"/>
  <c r="N45" i="33" s="1"/>
  <c r="K87" i="33"/>
  <c r="N87" i="33" s="1"/>
  <c r="H9" i="33"/>
  <c r="C9" i="8" s="1"/>
  <c r="H9" i="8" s="1"/>
  <c r="H103" i="33"/>
  <c r="E103" i="66" s="1"/>
  <c r="H103" i="66" s="1"/>
  <c r="C103" i="67" s="1"/>
  <c r="H104" i="33"/>
  <c r="E104" i="66" s="1"/>
  <c r="H104" i="66" s="1"/>
  <c r="C104" i="67" s="1"/>
  <c r="H120" i="33"/>
  <c r="C119" i="8" s="1"/>
  <c r="H119" i="8" s="1"/>
  <c r="H121" i="33"/>
  <c r="C120" i="8" s="1"/>
  <c r="H120" i="8" s="1"/>
  <c r="H125" i="33"/>
  <c r="E125" i="66" s="1"/>
  <c r="H125" i="66" s="1"/>
  <c r="C125" i="67" s="1"/>
  <c r="H129" i="33"/>
  <c r="C128" i="8" s="1"/>
  <c r="H128" i="8" s="1"/>
  <c r="H148" i="33"/>
  <c r="C147" i="8" s="1"/>
  <c r="H147" i="8" s="1"/>
  <c r="H154" i="33"/>
  <c r="E154" i="66" s="1"/>
  <c r="H154" i="66" s="1"/>
  <c r="C154" i="67" s="1"/>
  <c r="H155" i="33"/>
  <c r="C154" i="8" s="1"/>
  <c r="H154" i="8" s="1"/>
  <c r="H156" i="33"/>
  <c r="C155" i="8" s="1"/>
  <c r="H155" i="8" s="1"/>
  <c r="H171" i="33"/>
  <c r="E171" i="66" s="1"/>
  <c r="H171" i="66" s="1"/>
  <c r="C171" i="67" s="1"/>
  <c r="H172" i="33"/>
  <c r="C171" i="8" s="1"/>
  <c r="H171" i="8" s="1"/>
  <c r="H174" i="33"/>
  <c r="C173" i="8" s="1"/>
  <c r="H173" i="8" s="1"/>
  <c r="H189" i="33"/>
  <c r="E189" i="66" s="1"/>
  <c r="H189" i="66" s="1"/>
  <c r="C189" i="67" s="1"/>
  <c r="K223" i="8" l="1"/>
  <c r="K215" i="8"/>
  <c r="K183" i="8"/>
  <c r="K173" i="8"/>
  <c r="K165" i="8"/>
  <c r="K157" i="8"/>
  <c r="K149" i="8"/>
  <c r="K141" i="8"/>
  <c r="K131" i="8"/>
  <c r="K122" i="8"/>
  <c r="K114" i="8"/>
  <c r="K105" i="8"/>
  <c r="K96" i="8"/>
  <c r="K88" i="8"/>
  <c r="K79" i="8"/>
  <c r="K71" i="8"/>
  <c r="K63" i="8"/>
  <c r="K55" i="8"/>
  <c r="K43" i="8"/>
  <c r="K34" i="8"/>
  <c r="K26" i="8"/>
  <c r="K18" i="8"/>
  <c r="K10" i="8"/>
  <c r="K191" i="8"/>
  <c r="K199" i="8"/>
  <c r="K207" i="8"/>
  <c r="K222" i="8"/>
  <c r="K214" i="8"/>
  <c r="K206" i="8"/>
  <c r="K198" i="8"/>
  <c r="K190" i="8"/>
  <c r="K182" i="8"/>
  <c r="K172" i="8"/>
  <c r="K164" i="8"/>
  <c r="K156" i="8"/>
  <c r="K148" i="8"/>
  <c r="K138" i="8"/>
  <c r="K130" i="8"/>
  <c r="K121" i="8"/>
  <c r="K113" i="8"/>
  <c r="K104" i="8"/>
  <c r="K95" i="8"/>
  <c r="K86" i="8"/>
  <c r="K78" i="8"/>
  <c r="K70" i="8"/>
  <c r="K62" i="8"/>
  <c r="K54" i="8"/>
  <c r="K42" i="8"/>
  <c r="K33" i="8"/>
  <c r="K25" i="8"/>
  <c r="K17" i="8"/>
  <c r="K9" i="8"/>
  <c r="K224" i="8"/>
  <c r="K216" i="8"/>
  <c r="K208" i="8"/>
  <c r="K200" i="8"/>
  <c r="K192" i="8"/>
  <c r="K184" i="8"/>
  <c r="K174" i="8"/>
  <c r="K166" i="8"/>
  <c r="K158" i="8"/>
  <c r="K150" i="8"/>
  <c r="K142" i="8"/>
  <c r="K132" i="8"/>
  <c r="K123" i="8"/>
  <c r="K115" i="8"/>
  <c r="K106" i="8"/>
  <c r="K97" i="8"/>
  <c r="K89" i="8"/>
  <c r="K80" i="8"/>
  <c r="K72" i="8"/>
  <c r="K64" i="8"/>
  <c r="K56" i="8"/>
  <c r="K44" i="8"/>
  <c r="K35" i="8"/>
  <c r="K27" i="8"/>
  <c r="K19" i="8"/>
  <c r="K11" i="8"/>
  <c r="K220" i="8"/>
  <c r="K212" i="8"/>
  <c r="K204" i="8"/>
  <c r="K196" i="8"/>
  <c r="K188" i="8"/>
  <c r="K180" i="8"/>
  <c r="K170" i="8"/>
  <c r="K162" i="8"/>
  <c r="K154" i="8"/>
  <c r="K146" i="8"/>
  <c r="K136" i="8"/>
  <c r="K128" i="8"/>
  <c r="K119" i="8"/>
  <c r="K111" i="8"/>
  <c r="K102" i="8"/>
  <c r="K93" i="8"/>
  <c r="K84" i="8"/>
  <c r="K76" i="8"/>
  <c r="K68" i="8"/>
  <c r="K60" i="8"/>
  <c r="K52" i="8"/>
  <c r="K39" i="8"/>
  <c r="K31" i="8"/>
  <c r="K23" i="8"/>
  <c r="K15" i="8"/>
  <c r="K7" i="8"/>
  <c r="K217" i="8"/>
  <c r="K209" i="8"/>
  <c r="K201" i="8"/>
  <c r="K193" i="8"/>
  <c r="K185" i="8"/>
  <c r="K175" i="8"/>
  <c r="K167" i="8"/>
  <c r="K159" i="8"/>
  <c r="K151" i="8"/>
  <c r="K143" i="8"/>
  <c r="K133" i="8"/>
  <c r="K124" i="8"/>
  <c r="K116" i="8"/>
  <c r="K107" i="8"/>
  <c r="K98" i="8"/>
  <c r="K90" i="8"/>
  <c r="K81" i="8"/>
  <c r="K73" i="8"/>
  <c r="K65" i="8"/>
  <c r="K57" i="8"/>
  <c r="K46" i="8"/>
  <c r="K36" i="8"/>
  <c r="K28" i="8"/>
  <c r="K20" i="8"/>
  <c r="K12" i="8"/>
  <c r="K213" i="8"/>
  <c r="K189" i="8"/>
  <c r="K155" i="8"/>
  <c r="K112" i="8"/>
  <c r="K85" i="8"/>
  <c r="K69" i="8"/>
  <c r="K40" i="8"/>
  <c r="K32" i="8"/>
  <c r="K24" i="8"/>
  <c r="K16" i="8"/>
  <c r="K8" i="8"/>
  <c r="K205" i="8"/>
  <c r="K163" i="8"/>
  <c r="K137" i="8"/>
  <c r="K94" i="8"/>
  <c r="K61" i="8"/>
  <c r="K197" i="8"/>
  <c r="K171" i="8"/>
  <c r="K147" i="8"/>
  <c r="K120" i="8"/>
  <c r="K103" i="8"/>
  <c r="K77" i="8"/>
  <c r="K53" i="8"/>
  <c r="K219" i="8"/>
  <c r="K211" i="8"/>
  <c r="K203" i="8"/>
  <c r="K195" i="8"/>
  <c r="K187" i="8"/>
  <c r="K179" i="8"/>
  <c r="K169" i="8"/>
  <c r="K161" i="8"/>
  <c r="K153" i="8"/>
  <c r="K145" i="8"/>
  <c r="K135" i="8"/>
  <c r="K127" i="8"/>
  <c r="K118" i="8"/>
  <c r="K110" i="8"/>
  <c r="K101" i="8"/>
  <c r="K92" i="8"/>
  <c r="K83" i="8"/>
  <c r="K75" i="8"/>
  <c r="K67" i="8"/>
  <c r="K59" i="8"/>
  <c r="K51" i="8"/>
  <c r="K38" i="8"/>
  <c r="K30" i="8"/>
  <c r="K22" i="8"/>
  <c r="K14" i="8"/>
  <c r="K6" i="8"/>
  <c r="K221" i="8"/>
  <c r="K181" i="8"/>
  <c r="K129" i="8"/>
  <c r="N178" i="93"/>
  <c r="K178" i="8"/>
  <c r="N99" i="93"/>
  <c r="K99" i="8"/>
  <c r="N41" i="93"/>
  <c r="K41" i="8"/>
  <c r="N87" i="93"/>
  <c r="K87" i="8"/>
  <c r="N126" i="93"/>
  <c r="K126" i="8"/>
  <c r="N45" i="93"/>
  <c r="K45" i="8"/>
  <c r="N49" i="93"/>
  <c r="K49" i="8"/>
  <c r="N140" i="93"/>
  <c r="K140" i="8"/>
  <c r="N48" i="93"/>
  <c r="K48" i="8"/>
  <c r="N218" i="93"/>
  <c r="K218" i="8"/>
  <c r="N210" i="93"/>
  <c r="K210" i="8"/>
  <c r="N202" i="93"/>
  <c r="K202" i="8"/>
  <c r="N194" i="93"/>
  <c r="K194" i="8"/>
  <c r="N186" i="93"/>
  <c r="K186" i="8"/>
  <c r="N176" i="93"/>
  <c r="K176" i="8"/>
  <c r="N168" i="93"/>
  <c r="K168" i="8"/>
  <c r="N160" i="93"/>
  <c r="K160" i="8"/>
  <c r="N152" i="93"/>
  <c r="K152" i="8"/>
  <c r="N144" i="93"/>
  <c r="K144" i="8"/>
  <c r="N134" i="93"/>
  <c r="K134" i="8"/>
  <c r="N125" i="93"/>
  <c r="K125" i="8"/>
  <c r="N117" i="93"/>
  <c r="K117" i="8"/>
  <c r="N108" i="93"/>
  <c r="K108" i="8"/>
  <c r="N100" i="93"/>
  <c r="K100" i="8"/>
  <c r="N91" i="93"/>
  <c r="K91" i="8"/>
  <c r="N82" i="93"/>
  <c r="K82" i="8"/>
  <c r="N74" i="93"/>
  <c r="K74" i="8"/>
  <c r="N66" i="93"/>
  <c r="K66" i="8"/>
  <c r="N58" i="93"/>
  <c r="K58" i="8"/>
  <c r="N50" i="93"/>
  <c r="K50" i="8"/>
  <c r="N37" i="93"/>
  <c r="K37" i="8"/>
  <c r="N29" i="93"/>
  <c r="K29" i="8"/>
  <c r="N21" i="93"/>
  <c r="K21" i="8"/>
  <c r="N13" i="93"/>
  <c r="K13" i="8"/>
  <c r="N139" i="93"/>
  <c r="K139" i="8"/>
  <c r="N47" i="93"/>
  <c r="K47" i="8"/>
  <c r="E157" i="8"/>
  <c r="C192" i="8"/>
  <c r="H192" i="8" s="1"/>
  <c r="C170" i="8"/>
  <c r="C153" i="8"/>
  <c r="C126" i="8"/>
  <c r="C103" i="8"/>
  <c r="H103" i="8" s="1"/>
  <c r="C39" i="8"/>
  <c r="H39" i="8" s="1"/>
  <c r="C12" i="8"/>
  <c r="H12" i="8" s="1"/>
  <c r="E175" i="66"/>
  <c r="H175" i="66" s="1"/>
  <c r="C175" i="67" s="1"/>
  <c r="E167" i="66"/>
  <c r="H167" i="66" s="1"/>
  <c r="C167" i="67" s="1"/>
  <c r="E158" i="66"/>
  <c r="H158" i="66" s="1"/>
  <c r="C158" i="67" s="1"/>
  <c r="E122" i="66"/>
  <c r="H122" i="66" s="1"/>
  <c r="C122" i="67" s="1"/>
  <c r="E88" i="66"/>
  <c r="H88" i="66" s="1"/>
  <c r="C88" i="67" s="1"/>
  <c r="E11" i="66"/>
  <c r="H11" i="66" s="1"/>
  <c r="C11" i="67" s="1"/>
  <c r="C218" i="8"/>
  <c r="H218" i="8" s="1"/>
  <c r="C169" i="8"/>
  <c r="C152" i="8"/>
  <c r="H152" i="8" s="1"/>
  <c r="C144" i="8"/>
  <c r="C124" i="8"/>
  <c r="H124" i="8" s="1"/>
  <c r="C102" i="8"/>
  <c r="C92" i="8"/>
  <c r="H92" i="8" s="1"/>
  <c r="E174" i="66"/>
  <c r="H174" i="66" s="1"/>
  <c r="C174" i="67" s="1"/>
  <c r="E166" i="66"/>
  <c r="H166" i="66" s="1"/>
  <c r="C166" i="67" s="1"/>
  <c r="E157" i="66"/>
  <c r="H157" i="66" s="1"/>
  <c r="C157" i="67" s="1"/>
  <c r="E121" i="66"/>
  <c r="H121" i="66" s="1"/>
  <c r="C121" i="67" s="1"/>
  <c r="E10" i="66"/>
  <c r="H10" i="66" s="1"/>
  <c r="C10" i="67" s="1"/>
  <c r="C188" i="8"/>
  <c r="C168" i="8"/>
  <c r="H168" i="8" s="1"/>
  <c r="C159" i="8"/>
  <c r="H159" i="8" s="1"/>
  <c r="C123" i="8"/>
  <c r="H123" i="8" s="1"/>
  <c r="C101" i="8"/>
  <c r="C91" i="8"/>
  <c r="H91" i="8" s="1"/>
  <c r="E173" i="66"/>
  <c r="H173" i="66" s="1"/>
  <c r="C173" i="67" s="1"/>
  <c r="E165" i="66"/>
  <c r="H165" i="66" s="1"/>
  <c r="C165" i="67" s="1"/>
  <c r="E156" i="66"/>
  <c r="H156" i="66" s="1"/>
  <c r="C156" i="67" s="1"/>
  <c r="E148" i="66"/>
  <c r="H148" i="66" s="1"/>
  <c r="C148" i="67" s="1"/>
  <c r="E129" i="66"/>
  <c r="H129" i="66" s="1"/>
  <c r="C129" i="67" s="1"/>
  <c r="E9" i="66"/>
  <c r="H9" i="66" s="1"/>
  <c r="C9" i="67" s="1"/>
  <c r="C175" i="8"/>
  <c r="H175" i="8" s="1"/>
  <c r="C167" i="8"/>
  <c r="H167" i="8" s="1"/>
  <c r="C158" i="8"/>
  <c r="H158" i="8" s="1"/>
  <c r="C122" i="8"/>
  <c r="E194" i="66"/>
  <c r="H194" i="66" s="1"/>
  <c r="C194" i="67" s="1"/>
  <c r="E172" i="66"/>
  <c r="H172" i="66" s="1"/>
  <c r="C172" i="67" s="1"/>
  <c r="E155" i="66"/>
  <c r="H155" i="66" s="1"/>
  <c r="C155" i="67" s="1"/>
  <c r="E128" i="66"/>
  <c r="H128" i="66" s="1"/>
  <c r="C128" i="67" s="1"/>
  <c r="E119" i="66"/>
  <c r="H119" i="66" s="1"/>
  <c r="C119" i="67" s="1"/>
  <c r="E105" i="66"/>
  <c r="H105" i="66" s="1"/>
  <c r="C105" i="67" s="1"/>
  <c r="E127" i="8"/>
  <c r="E118" i="8"/>
  <c r="E92" i="8"/>
  <c r="E11" i="8"/>
  <c r="E10" i="8"/>
  <c r="N47" i="66"/>
  <c r="N178" i="66"/>
  <c r="N41" i="66"/>
  <c r="N139" i="66"/>
  <c r="N49" i="66"/>
  <c r="N99" i="66"/>
  <c r="N48" i="66"/>
  <c r="N87" i="66"/>
  <c r="N45" i="66"/>
  <c r="N140" i="66"/>
  <c r="N126" i="66"/>
  <c r="E173" i="8"/>
  <c r="E165" i="8"/>
  <c r="E172" i="8"/>
  <c r="E164" i="8"/>
  <c r="E156" i="8"/>
  <c r="E121" i="8"/>
  <c r="E104" i="8"/>
  <c r="E86" i="8"/>
  <c r="E154" i="8"/>
  <c r="E128" i="8"/>
  <c r="E119" i="8"/>
  <c r="N185" i="33"/>
  <c r="N116" i="33"/>
  <c r="N12" i="33"/>
  <c r="N174" i="96"/>
  <c r="N106" i="96"/>
  <c r="N35" i="96"/>
  <c r="N223" i="95"/>
  <c r="N165" i="95"/>
  <c r="N105" i="95"/>
  <c r="N63" i="95"/>
  <c r="N182" i="94"/>
  <c r="N224" i="33"/>
  <c r="N216" i="33"/>
  <c r="N208" i="33"/>
  <c r="N200" i="33"/>
  <c r="N192" i="33"/>
  <c r="N184" i="33"/>
  <c r="N174" i="33"/>
  <c r="N166" i="33"/>
  <c r="N158" i="33"/>
  <c r="N150" i="33"/>
  <c r="N142" i="33"/>
  <c r="N132" i="33"/>
  <c r="N123" i="33"/>
  <c r="N115" i="33"/>
  <c r="N106" i="33"/>
  <c r="N97" i="33"/>
  <c r="N89" i="33"/>
  <c r="N80" i="33"/>
  <c r="N72" i="33"/>
  <c r="N64" i="33"/>
  <c r="N56" i="33"/>
  <c r="N44" i="33"/>
  <c r="N35" i="33"/>
  <c r="N27" i="33"/>
  <c r="N19" i="33"/>
  <c r="N11" i="33"/>
  <c r="N223" i="96"/>
  <c r="N215" i="96"/>
  <c r="N207" i="96"/>
  <c r="N199" i="96"/>
  <c r="N191" i="96"/>
  <c r="N183" i="96"/>
  <c r="N173" i="96"/>
  <c r="N165" i="96"/>
  <c r="N157" i="96"/>
  <c r="N149" i="96"/>
  <c r="N141" i="96"/>
  <c r="N131" i="96"/>
  <c r="N122" i="96"/>
  <c r="N114" i="96"/>
  <c r="N105" i="96"/>
  <c r="N96" i="96"/>
  <c r="N88" i="96"/>
  <c r="N79" i="96"/>
  <c r="N71" i="96"/>
  <c r="N63" i="96"/>
  <c r="N55" i="96"/>
  <c r="N43" i="96"/>
  <c r="N34" i="96"/>
  <c r="N26" i="96"/>
  <c r="N18" i="96"/>
  <c r="N10" i="96"/>
  <c r="N222" i="95"/>
  <c r="N214" i="95"/>
  <c r="N206" i="95"/>
  <c r="N198" i="95"/>
  <c r="N190" i="95"/>
  <c r="N182" i="95"/>
  <c r="N172" i="95"/>
  <c r="N164" i="95"/>
  <c r="N156" i="95"/>
  <c r="N148" i="95"/>
  <c r="N138" i="95"/>
  <c r="N130" i="95"/>
  <c r="N121" i="95"/>
  <c r="N113" i="95"/>
  <c r="N104" i="95"/>
  <c r="N95" i="95"/>
  <c r="N86" i="95"/>
  <c r="N78" i="95"/>
  <c r="N70" i="95"/>
  <c r="N62" i="95"/>
  <c r="N54" i="95"/>
  <c r="N33" i="95"/>
  <c r="N25" i="95"/>
  <c r="N17" i="95"/>
  <c r="N9" i="95"/>
  <c r="N221" i="94"/>
  <c r="N213" i="94"/>
  <c r="N205" i="94"/>
  <c r="N197" i="94"/>
  <c r="N189" i="94"/>
  <c r="N181" i="94"/>
  <c r="N171" i="94"/>
  <c r="N163" i="94"/>
  <c r="N155" i="94"/>
  <c r="N147" i="94"/>
  <c r="N137" i="94"/>
  <c r="N167" i="33"/>
  <c r="N107" i="33"/>
  <c r="N20" i="33"/>
  <c r="N200" i="96"/>
  <c r="N150" i="96"/>
  <c r="N115" i="96"/>
  <c r="N64" i="96"/>
  <c r="N183" i="95"/>
  <c r="N122" i="95"/>
  <c r="N34" i="95"/>
  <c r="N222" i="94"/>
  <c r="N164" i="94"/>
  <c r="N223" i="33"/>
  <c r="N215" i="33"/>
  <c r="N207" i="33"/>
  <c r="N199" i="33"/>
  <c r="N191" i="33"/>
  <c r="N183" i="33"/>
  <c r="N173" i="33"/>
  <c r="N165" i="33"/>
  <c r="N157" i="33"/>
  <c r="N149" i="33"/>
  <c r="N141" i="33"/>
  <c r="N131" i="33"/>
  <c r="N122" i="33"/>
  <c r="N114" i="33"/>
  <c r="N105" i="33"/>
  <c r="N96" i="33"/>
  <c r="N88" i="33"/>
  <c r="N79" i="33"/>
  <c r="N71" i="33"/>
  <c r="N63" i="33"/>
  <c r="N55" i="33"/>
  <c r="N43" i="33"/>
  <c r="N34" i="33"/>
  <c r="N26" i="33"/>
  <c r="N18" i="33"/>
  <c r="N10" i="33"/>
  <c r="N222" i="96"/>
  <c r="N214" i="96"/>
  <c r="N206" i="96"/>
  <c r="N198" i="96"/>
  <c r="N190" i="96"/>
  <c r="N182" i="96"/>
  <c r="N172" i="96"/>
  <c r="N164" i="96"/>
  <c r="N156" i="96"/>
  <c r="N148" i="96"/>
  <c r="N138" i="96"/>
  <c r="N130" i="96"/>
  <c r="N121" i="96"/>
  <c r="N113" i="96"/>
  <c r="N104" i="96"/>
  <c r="N95" i="96"/>
  <c r="N86" i="96"/>
  <c r="N78" i="96"/>
  <c r="N70" i="96"/>
  <c r="N62" i="96"/>
  <c r="N54" i="96"/>
  <c r="N42" i="96"/>
  <c r="N33" i="96"/>
  <c r="N25" i="96"/>
  <c r="N17" i="96"/>
  <c r="N9" i="96"/>
  <c r="N221" i="95"/>
  <c r="N213" i="95"/>
  <c r="N205" i="95"/>
  <c r="N197" i="95"/>
  <c r="N189" i="95"/>
  <c r="N181" i="95"/>
  <c r="N171" i="95"/>
  <c r="N163" i="95"/>
  <c r="N155" i="95"/>
  <c r="N147" i="95"/>
  <c r="N137" i="95"/>
  <c r="N129" i="95"/>
  <c r="N120" i="95"/>
  <c r="N112" i="95"/>
  <c r="N103" i="95"/>
  <c r="N94" i="95"/>
  <c r="N85" i="95"/>
  <c r="N77" i="95"/>
  <c r="N69" i="95"/>
  <c r="N61" i="95"/>
  <c r="N53" i="95"/>
  <c r="N40" i="95"/>
  <c r="N32" i="95"/>
  <c r="N24" i="95"/>
  <c r="N16" i="95"/>
  <c r="N8" i="95"/>
  <c r="N220" i="94"/>
  <c r="N212" i="94"/>
  <c r="N204" i="94"/>
  <c r="N196" i="94"/>
  <c r="N188" i="94"/>
  <c r="N180" i="94"/>
  <c r="N170" i="94"/>
  <c r="N162" i="94"/>
  <c r="N154" i="94"/>
  <c r="N146" i="94"/>
  <c r="N136" i="94"/>
  <c r="N128" i="94"/>
  <c r="N119" i="94"/>
  <c r="N111" i="94"/>
  <c r="N102" i="94"/>
  <c r="N93" i="94"/>
  <c r="N84" i="94"/>
  <c r="N76" i="94"/>
  <c r="N68" i="94"/>
  <c r="N60" i="94"/>
  <c r="N52" i="94"/>
  <c r="N39" i="94"/>
  <c r="N31" i="94"/>
  <c r="N23" i="94"/>
  <c r="N15" i="94"/>
  <c r="N7" i="94"/>
  <c r="N42" i="95"/>
  <c r="N209" i="33"/>
  <c r="N151" i="33"/>
  <c r="N90" i="33"/>
  <c r="N28" i="33"/>
  <c r="N216" i="96"/>
  <c r="N158" i="96"/>
  <c r="N80" i="96"/>
  <c r="N27" i="96"/>
  <c r="N173" i="95"/>
  <c r="N114" i="95"/>
  <c r="N43" i="95"/>
  <c r="N172" i="94"/>
  <c r="N222" i="33"/>
  <c r="N206" i="33"/>
  <c r="N198" i="33"/>
  <c r="N190" i="33"/>
  <c r="N172" i="33"/>
  <c r="N164" i="33"/>
  <c r="N156" i="33"/>
  <c r="N138" i="33"/>
  <c r="N130" i="33"/>
  <c r="N121" i="33"/>
  <c r="N104" i="33"/>
  <c r="N95" i="33"/>
  <c r="N86" i="33"/>
  <c r="N70" i="33"/>
  <c r="N62" i="33"/>
  <c r="N54" i="33"/>
  <c r="N33" i="33"/>
  <c r="N25" i="33"/>
  <c r="N17" i="33"/>
  <c r="N213" i="96"/>
  <c r="N205" i="96"/>
  <c r="N197" i="96"/>
  <c r="N181" i="96"/>
  <c r="N171" i="96"/>
  <c r="N163" i="96"/>
  <c r="N147" i="96"/>
  <c r="N137" i="96"/>
  <c r="N129" i="96"/>
  <c r="N112" i="96"/>
  <c r="N103" i="96"/>
  <c r="N94" i="96"/>
  <c r="N77" i="96"/>
  <c r="N69" i="96"/>
  <c r="N61" i="96"/>
  <c r="N40" i="96"/>
  <c r="N32" i="96"/>
  <c r="N24" i="96"/>
  <c r="N8" i="96"/>
  <c r="N220" i="95"/>
  <c r="N212" i="95"/>
  <c r="N204" i="95"/>
  <c r="N196" i="95"/>
  <c r="N188" i="95"/>
  <c r="N180" i="95"/>
  <c r="N162" i="95"/>
  <c r="N154" i="95"/>
  <c r="N146" i="95"/>
  <c r="N136" i="95"/>
  <c r="N128" i="95"/>
  <c r="N119" i="95"/>
  <c r="N111" i="95"/>
  <c r="N93" i="95"/>
  <c r="N84" i="95"/>
  <c r="N76" i="95"/>
  <c r="N68" i="95"/>
  <c r="N60" i="95"/>
  <c r="N52" i="95"/>
  <c r="N39" i="95"/>
  <c r="N23" i="95"/>
  <c r="N15" i="95"/>
  <c r="N7" i="95"/>
  <c r="N219" i="94"/>
  <c r="N211" i="94"/>
  <c r="N203" i="94"/>
  <c r="N187" i="94"/>
  <c r="N179" i="94"/>
  <c r="N169" i="94"/>
  <c r="N161" i="94"/>
  <c r="N153" i="94"/>
  <c r="N145" i="94"/>
  <c r="N135" i="94"/>
  <c r="N118" i="94"/>
  <c r="N110" i="94"/>
  <c r="N101" i="94"/>
  <c r="N92" i="94"/>
  <c r="N83" i="94"/>
  <c r="N75" i="94"/>
  <c r="N67" i="94"/>
  <c r="N51" i="94"/>
  <c r="N38" i="94"/>
  <c r="N30" i="94"/>
  <c r="N22" i="94"/>
  <c r="N14" i="94"/>
  <c r="N6" i="94"/>
  <c r="N201" i="33"/>
  <c r="N143" i="33"/>
  <c r="N81" i="33"/>
  <c r="N46" i="33"/>
  <c r="N184" i="96"/>
  <c r="N123" i="96"/>
  <c r="N19" i="96"/>
  <c r="N191" i="95"/>
  <c r="N131" i="95"/>
  <c r="N79" i="95"/>
  <c r="N18" i="95"/>
  <c r="N206" i="94"/>
  <c r="N148" i="94"/>
  <c r="N221" i="33"/>
  <c r="N213" i="33"/>
  <c r="N205" i="33"/>
  <c r="N197" i="33"/>
  <c r="N189" i="33"/>
  <c r="N181" i="33"/>
  <c r="N171" i="33"/>
  <c r="N163" i="33"/>
  <c r="N155" i="33"/>
  <c r="N147" i="33"/>
  <c r="N137" i="33"/>
  <c r="N129" i="33"/>
  <c r="N120" i="33"/>
  <c r="N112" i="33"/>
  <c r="N103" i="33"/>
  <c r="N94" i="33"/>
  <c r="N85" i="33"/>
  <c r="N77" i="33"/>
  <c r="N69" i="33"/>
  <c r="N61" i="33"/>
  <c r="N53" i="33"/>
  <c r="N40" i="33"/>
  <c r="N32" i="33"/>
  <c r="N24" i="33"/>
  <c r="N16" i="33"/>
  <c r="N8" i="33"/>
  <c r="N220" i="96"/>
  <c r="N212" i="96"/>
  <c r="N204" i="96"/>
  <c r="N196" i="96"/>
  <c r="N188" i="96"/>
  <c r="N180" i="96"/>
  <c r="N170" i="96"/>
  <c r="N162" i="96"/>
  <c r="N154" i="96"/>
  <c r="N146" i="96"/>
  <c r="N136" i="96"/>
  <c r="N128" i="96"/>
  <c r="N119" i="96"/>
  <c r="N111" i="96"/>
  <c r="N102" i="96"/>
  <c r="N93" i="96"/>
  <c r="N84" i="96"/>
  <c r="N76" i="96"/>
  <c r="N68" i="96"/>
  <c r="N60" i="96"/>
  <c r="N52" i="96"/>
  <c r="N39" i="96"/>
  <c r="N31" i="96"/>
  <c r="N23" i="96"/>
  <c r="N15" i="96"/>
  <c r="N7" i="96"/>
  <c r="N219" i="95"/>
  <c r="N211" i="95"/>
  <c r="N203" i="95"/>
  <c r="N195" i="95"/>
  <c r="N187" i="95"/>
  <c r="N179" i="95"/>
  <c r="N169" i="95"/>
  <c r="N161" i="95"/>
  <c r="N153" i="95"/>
  <c r="N145" i="95"/>
  <c r="N135" i="95"/>
  <c r="N127" i="95"/>
  <c r="N118" i="95"/>
  <c r="N110" i="95"/>
  <c r="N101" i="95"/>
  <c r="N92" i="95"/>
  <c r="N83" i="95"/>
  <c r="N75" i="95"/>
  <c r="N67" i="95"/>
  <c r="N59" i="95"/>
  <c r="N51" i="95"/>
  <c r="N38" i="95"/>
  <c r="N30" i="95"/>
  <c r="N22" i="95"/>
  <c r="N14" i="95"/>
  <c r="N6" i="95"/>
  <c r="N218" i="94"/>
  <c r="N210" i="94"/>
  <c r="N202" i="94"/>
  <c r="N194" i="94"/>
  <c r="N186" i="94"/>
  <c r="N176" i="94"/>
  <c r="N168" i="94"/>
  <c r="N160" i="94"/>
  <c r="N152" i="94"/>
  <c r="N144" i="94"/>
  <c r="N159" i="33"/>
  <c r="N98" i="33"/>
  <c r="N65" i="33"/>
  <c r="N208" i="96"/>
  <c r="N142" i="96"/>
  <c r="N89" i="96"/>
  <c r="N44" i="96"/>
  <c r="N207" i="95"/>
  <c r="N157" i="95"/>
  <c r="N88" i="95"/>
  <c r="N10" i="95"/>
  <c r="N190" i="94"/>
  <c r="N130" i="94"/>
  <c r="N220" i="33"/>
  <c r="N212" i="33"/>
  <c r="N204" i="33"/>
  <c r="N196" i="33"/>
  <c r="N188" i="33"/>
  <c r="N180" i="33"/>
  <c r="N170" i="33"/>
  <c r="N162" i="33"/>
  <c r="N154" i="33"/>
  <c r="N146" i="33"/>
  <c r="N136" i="33"/>
  <c r="N128" i="33"/>
  <c r="N119" i="33"/>
  <c r="N111" i="33"/>
  <c r="N102" i="33"/>
  <c r="N93" i="33"/>
  <c r="N84" i="33"/>
  <c r="N76" i="33"/>
  <c r="N68" i="33"/>
  <c r="N60" i="33"/>
  <c r="N52" i="33"/>
  <c r="N39" i="33"/>
  <c r="N31" i="33"/>
  <c r="N23" i="33"/>
  <c r="N15" i="33"/>
  <c r="N7" i="33"/>
  <c r="N219" i="96"/>
  <c r="N211" i="96"/>
  <c r="N203" i="96"/>
  <c r="N195" i="96"/>
  <c r="N187" i="96"/>
  <c r="N179" i="96"/>
  <c r="N169" i="96"/>
  <c r="N161" i="96"/>
  <c r="N153" i="96"/>
  <c r="N145" i="96"/>
  <c r="N135" i="96"/>
  <c r="N127" i="96"/>
  <c r="N118" i="96"/>
  <c r="N110" i="96"/>
  <c r="N101" i="96"/>
  <c r="N92" i="96"/>
  <c r="N83" i="96"/>
  <c r="N75" i="96"/>
  <c r="N67" i="96"/>
  <c r="N59" i="96"/>
  <c r="N51" i="96"/>
  <c r="N38" i="96"/>
  <c r="N30" i="96"/>
  <c r="N22" i="96"/>
  <c r="N14" i="96"/>
  <c r="N6" i="96"/>
  <c r="N218" i="95"/>
  <c r="N210" i="95"/>
  <c r="N202" i="95"/>
  <c r="N194" i="95"/>
  <c r="N186" i="95"/>
  <c r="N176" i="95"/>
  <c r="N168" i="95"/>
  <c r="N160" i="95"/>
  <c r="N152" i="95"/>
  <c r="N144" i="95"/>
  <c r="N134" i="95"/>
  <c r="N125" i="95"/>
  <c r="N117" i="95"/>
  <c r="N108" i="95"/>
  <c r="N100" i="95"/>
  <c r="N91" i="95"/>
  <c r="N82" i="95"/>
  <c r="N74" i="95"/>
  <c r="N66" i="95"/>
  <c r="N58" i="95"/>
  <c r="N50" i="95"/>
  <c r="N37" i="95"/>
  <c r="N29" i="95"/>
  <c r="N21" i="95"/>
  <c r="N13" i="95"/>
  <c r="N217" i="94"/>
  <c r="N209" i="94"/>
  <c r="N201" i="94"/>
  <c r="N193" i="94"/>
  <c r="N185" i="94"/>
  <c r="N175" i="94"/>
  <c r="N193" i="33"/>
  <c r="N133" i="33"/>
  <c r="N73" i="33"/>
  <c r="N36" i="33"/>
  <c r="N224" i="96"/>
  <c r="N166" i="96"/>
  <c r="N72" i="96"/>
  <c r="N11" i="96"/>
  <c r="N199" i="95"/>
  <c r="N141" i="95"/>
  <c r="N71" i="95"/>
  <c r="N55" i="95"/>
  <c r="N198" i="94"/>
  <c r="N156" i="94"/>
  <c r="N211" i="33"/>
  <c r="N203" i="33"/>
  <c r="N187" i="33"/>
  <c r="N161" i="33"/>
  <c r="N145" i="33"/>
  <c r="N127" i="33"/>
  <c r="N110" i="33"/>
  <c r="N92" i="33"/>
  <c r="N83" i="33"/>
  <c r="N67" i="33"/>
  <c r="N51" i="33"/>
  <c r="N30" i="33"/>
  <c r="N6" i="33"/>
  <c r="N218" i="96"/>
  <c r="N210" i="96"/>
  <c r="N194" i="96"/>
  <c r="N176" i="96"/>
  <c r="N152" i="96"/>
  <c r="N134" i="96"/>
  <c r="N117" i="96"/>
  <c r="N91" i="96"/>
  <c r="N66" i="96"/>
  <c r="N37" i="96"/>
  <c r="N13" i="96"/>
  <c r="N209" i="95"/>
  <c r="N193" i="95"/>
  <c r="N167" i="95"/>
  <c r="N143" i="95"/>
  <c r="N116" i="95"/>
  <c r="N98" i="95"/>
  <c r="N90" i="95"/>
  <c r="N73" i="95"/>
  <c r="N57" i="95"/>
  <c r="N36" i="95"/>
  <c r="N20" i="95"/>
  <c r="N216" i="94"/>
  <c r="N192" i="94"/>
  <c r="N174" i="94"/>
  <c r="N158" i="94"/>
  <c r="N132" i="94"/>
  <c r="N115" i="94"/>
  <c r="N97" i="94"/>
  <c r="N80" i="94"/>
  <c r="N56" i="94"/>
  <c r="N35" i="94"/>
  <c r="N19" i="94"/>
  <c r="N215" i="93"/>
  <c r="N199" i="93"/>
  <c r="N173" i="93"/>
  <c r="N157" i="93"/>
  <c r="N141" i="93"/>
  <c r="N122" i="93"/>
  <c r="N96" i="93"/>
  <c r="N79" i="93"/>
  <c r="N63" i="93"/>
  <c r="N43" i="93"/>
  <c r="N26" i="93"/>
  <c r="N10" i="93"/>
  <c r="N222" i="92"/>
  <c r="N198" i="92"/>
  <c r="N182" i="92"/>
  <c r="N164" i="92"/>
  <c r="N148" i="92"/>
  <c r="N130" i="92"/>
  <c r="N113" i="92"/>
  <c r="N95" i="92"/>
  <c r="N70" i="92"/>
  <c r="N54" i="92"/>
  <c r="N33" i="92"/>
  <c r="N17" i="92"/>
  <c r="N221" i="91"/>
  <c r="N205" i="91"/>
  <c r="N189" i="91"/>
  <c r="N171" i="91"/>
  <c r="N155" i="91"/>
  <c r="N137" i="91"/>
  <c r="N120" i="91"/>
  <c r="N103" i="91"/>
  <c r="N85" i="91"/>
  <c r="N69" i="91"/>
  <c r="N53" i="91"/>
  <c r="N32" i="91"/>
  <c r="N16" i="91"/>
  <c r="N220" i="90"/>
  <c r="N204" i="90"/>
  <c r="N188" i="90"/>
  <c r="N170" i="90"/>
  <c r="N162" i="90"/>
  <c r="N146" i="90"/>
  <c r="N128" i="90"/>
  <c r="N111" i="90"/>
  <c r="N102" i="90"/>
  <c r="N93" i="90"/>
  <c r="N76" i="90"/>
  <c r="N68" i="90"/>
  <c r="N60" i="90"/>
  <c r="N52" i="90"/>
  <c r="N39" i="90"/>
  <c r="N31" i="90"/>
  <c r="N23" i="90"/>
  <c r="N7" i="90"/>
  <c r="N219" i="89"/>
  <c r="N211" i="89"/>
  <c r="N203" i="89"/>
  <c r="N195" i="89"/>
  <c r="N187" i="89"/>
  <c r="N179" i="89"/>
  <c r="N169" i="89"/>
  <c r="N161" i="89"/>
  <c r="N153" i="89"/>
  <c r="N145" i="89"/>
  <c r="N135" i="89"/>
  <c r="N127" i="89"/>
  <c r="N118" i="89"/>
  <c r="N110" i="89"/>
  <c r="N101" i="89"/>
  <c r="N92" i="89"/>
  <c r="N83" i="89"/>
  <c r="N75" i="89"/>
  <c r="N67" i="89"/>
  <c r="N59" i="89"/>
  <c r="N51" i="89"/>
  <c r="N38" i="89"/>
  <c r="N30" i="89"/>
  <c r="N22" i="89"/>
  <c r="N14" i="89"/>
  <c r="N6" i="89"/>
  <c r="N218" i="88"/>
  <c r="N210" i="88"/>
  <c r="N202" i="88"/>
  <c r="N194" i="88"/>
  <c r="N186" i="88"/>
  <c r="N176" i="88"/>
  <c r="N168" i="88"/>
  <c r="N160" i="88"/>
  <c r="N152" i="88"/>
  <c r="N144" i="88"/>
  <c r="N134" i="88"/>
  <c r="N125" i="88"/>
  <c r="N117" i="88"/>
  <c r="N108" i="88"/>
  <c r="N100" i="88"/>
  <c r="N91" i="88"/>
  <c r="N82" i="88"/>
  <c r="N74" i="88"/>
  <c r="N66" i="88"/>
  <c r="N58" i="88"/>
  <c r="N50" i="88"/>
  <c r="N37" i="88"/>
  <c r="N29" i="88"/>
  <c r="N21" i="88"/>
  <c r="N13" i="88"/>
  <c r="N217" i="87"/>
  <c r="N209" i="87"/>
  <c r="N201" i="87"/>
  <c r="N193" i="87"/>
  <c r="N185" i="87"/>
  <c r="N175" i="87"/>
  <c r="N167" i="87"/>
  <c r="N159" i="87"/>
  <c r="N151" i="87"/>
  <c r="N143" i="87"/>
  <c r="N133" i="87"/>
  <c r="N116" i="87"/>
  <c r="N107" i="87"/>
  <c r="N98" i="87"/>
  <c r="N90" i="87"/>
  <c r="N81" i="87"/>
  <c r="N73" i="87"/>
  <c r="N65" i="87"/>
  <c r="N57" i="87"/>
  <c r="N46" i="87"/>
  <c r="N36" i="87"/>
  <c r="N28" i="87"/>
  <c r="N20" i="87"/>
  <c r="N12" i="87"/>
  <c r="N224" i="86"/>
  <c r="N216" i="86"/>
  <c r="N208" i="86"/>
  <c r="N200" i="86"/>
  <c r="N192" i="86"/>
  <c r="N184" i="86"/>
  <c r="N174" i="86"/>
  <c r="N166" i="86"/>
  <c r="N158" i="86"/>
  <c r="N150" i="86"/>
  <c r="N142" i="86"/>
  <c r="N132" i="86"/>
  <c r="N123" i="86"/>
  <c r="N115" i="86"/>
  <c r="N106" i="86"/>
  <c r="N97" i="86"/>
  <c r="N89" i="86"/>
  <c r="N80" i="86"/>
  <c r="N72" i="86"/>
  <c r="N64" i="86"/>
  <c r="N56" i="86"/>
  <c r="N44" i="86"/>
  <c r="N35" i="86"/>
  <c r="N27" i="86"/>
  <c r="N19" i="86"/>
  <c r="N11" i="86"/>
  <c r="N223" i="85"/>
  <c r="N215" i="85"/>
  <c r="N207" i="85"/>
  <c r="N199" i="85"/>
  <c r="N191" i="85"/>
  <c r="N183" i="85"/>
  <c r="N173" i="85"/>
  <c r="N165" i="85"/>
  <c r="N157" i="85"/>
  <c r="N149" i="85"/>
  <c r="N141" i="85"/>
  <c r="N131" i="85"/>
  <c r="N122" i="85"/>
  <c r="N114" i="85"/>
  <c r="N105" i="85"/>
  <c r="N96" i="85"/>
  <c r="N88" i="85"/>
  <c r="N79" i="85"/>
  <c r="N71" i="85"/>
  <c r="N63" i="85"/>
  <c r="N55" i="85"/>
  <c r="N43" i="85"/>
  <c r="N34" i="85"/>
  <c r="N26" i="85"/>
  <c r="N18" i="85"/>
  <c r="N10" i="85"/>
  <c r="N222" i="84"/>
  <c r="N214" i="84"/>
  <c r="N206" i="84"/>
  <c r="N198" i="84"/>
  <c r="N190" i="84"/>
  <c r="N182" i="84"/>
  <c r="N172" i="84"/>
  <c r="N164" i="84"/>
  <c r="N156" i="84"/>
  <c r="N148" i="84"/>
  <c r="N138" i="84"/>
  <c r="N130" i="84"/>
  <c r="N121" i="84"/>
  <c r="N113" i="84"/>
  <c r="N104" i="84"/>
  <c r="N95" i="84"/>
  <c r="N86" i="84"/>
  <c r="N78" i="84"/>
  <c r="N70" i="84"/>
  <c r="N62" i="84"/>
  <c r="N54" i="84"/>
  <c r="N42" i="84"/>
  <c r="N33" i="84"/>
  <c r="N25" i="84"/>
  <c r="N17" i="84"/>
  <c r="N9" i="84"/>
  <c r="N221" i="83"/>
  <c r="N213" i="83"/>
  <c r="N205" i="83"/>
  <c r="N197" i="83"/>
  <c r="N189" i="83"/>
  <c r="N181" i="83"/>
  <c r="N171" i="83"/>
  <c r="N163" i="83"/>
  <c r="N155" i="83"/>
  <c r="N147" i="83"/>
  <c r="N137" i="83"/>
  <c r="N129" i="83"/>
  <c r="N120" i="83"/>
  <c r="N112" i="83"/>
  <c r="N103" i="83"/>
  <c r="N94" i="83"/>
  <c r="N85" i="83"/>
  <c r="N77" i="83"/>
  <c r="N69" i="83"/>
  <c r="N61" i="83"/>
  <c r="N53" i="83"/>
  <c r="N40" i="83"/>
  <c r="N32" i="83"/>
  <c r="N24" i="83"/>
  <c r="N16" i="83"/>
  <c r="N8" i="83"/>
  <c r="N220" i="82"/>
  <c r="N212" i="82"/>
  <c r="N204" i="82"/>
  <c r="N196" i="82"/>
  <c r="N188" i="82"/>
  <c r="N180" i="82"/>
  <c r="N170" i="82"/>
  <c r="N162" i="82"/>
  <c r="N154" i="82"/>
  <c r="N146" i="82"/>
  <c r="N136" i="82"/>
  <c r="N128" i="82"/>
  <c r="N119" i="82"/>
  <c r="N111" i="82"/>
  <c r="N102" i="82"/>
  <c r="N93" i="82"/>
  <c r="N84" i="82"/>
  <c r="N76" i="82"/>
  <c r="N68" i="82"/>
  <c r="N60" i="82"/>
  <c r="N52" i="82"/>
  <c r="N39" i="82"/>
  <c r="N31" i="82"/>
  <c r="N23" i="82"/>
  <c r="N15" i="82"/>
  <c r="N7" i="82"/>
  <c r="N219" i="81"/>
  <c r="N211" i="81"/>
  <c r="N203" i="81"/>
  <c r="N195" i="81"/>
  <c r="N187" i="81"/>
  <c r="N179" i="81"/>
  <c r="N169" i="81"/>
  <c r="N161" i="81"/>
  <c r="N153" i="81"/>
  <c r="N145" i="81"/>
  <c r="N135" i="81"/>
  <c r="N127" i="81"/>
  <c r="N118" i="81"/>
  <c r="N110" i="81"/>
  <c r="N101" i="81"/>
  <c r="N92" i="81"/>
  <c r="N83" i="81"/>
  <c r="N75" i="81"/>
  <c r="N67" i="81"/>
  <c r="N59" i="81"/>
  <c r="N51" i="81"/>
  <c r="N38" i="81"/>
  <c r="N30" i="81"/>
  <c r="N22" i="81"/>
  <c r="N14" i="81"/>
  <c r="N6" i="81"/>
  <c r="N218" i="80"/>
  <c r="N210" i="80"/>
  <c r="N202" i="80"/>
  <c r="N194" i="80"/>
  <c r="N186" i="80"/>
  <c r="N176" i="80"/>
  <c r="N168" i="80"/>
  <c r="N160" i="80"/>
  <c r="N152" i="80"/>
  <c r="N144" i="80"/>
  <c r="N134" i="80"/>
  <c r="N125" i="80"/>
  <c r="N117" i="80"/>
  <c r="N108" i="80"/>
  <c r="N100" i="80"/>
  <c r="N91" i="80"/>
  <c r="N82" i="80"/>
  <c r="N74" i="80"/>
  <c r="N66" i="80"/>
  <c r="N58" i="80"/>
  <c r="N50" i="80"/>
  <c r="N37" i="80"/>
  <c r="N29" i="80"/>
  <c r="N21" i="80"/>
  <c r="N13" i="80"/>
  <c r="N217" i="79"/>
  <c r="N209" i="79"/>
  <c r="N201" i="79"/>
  <c r="N193" i="79"/>
  <c r="N185" i="79"/>
  <c r="N175" i="79"/>
  <c r="N167" i="79"/>
  <c r="N159" i="79"/>
  <c r="N151" i="79"/>
  <c r="N143" i="79"/>
  <c r="N133" i="79"/>
  <c r="N124" i="79"/>
  <c r="N116" i="79"/>
  <c r="N107" i="79"/>
  <c r="N98" i="79"/>
  <c r="N90" i="79"/>
  <c r="N81" i="79"/>
  <c r="N73" i="79"/>
  <c r="N65" i="79"/>
  <c r="N57" i="79"/>
  <c r="N46" i="79"/>
  <c r="N36" i="79"/>
  <c r="N28" i="79"/>
  <c r="N20" i="79"/>
  <c r="N12" i="79"/>
  <c r="N224" i="78"/>
  <c r="N216" i="78"/>
  <c r="N208" i="78"/>
  <c r="N200" i="78"/>
  <c r="N192" i="78"/>
  <c r="N184" i="78"/>
  <c r="N174" i="78"/>
  <c r="N166" i="78"/>
  <c r="N158" i="78"/>
  <c r="N150" i="78"/>
  <c r="N142" i="78"/>
  <c r="N132" i="78"/>
  <c r="N123" i="78"/>
  <c r="N115" i="78"/>
  <c r="N106" i="78"/>
  <c r="N97" i="78"/>
  <c r="N89" i="78"/>
  <c r="N80" i="78"/>
  <c r="N72" i="78"/>
  <c r="N64" i="78"/>
  <c r="N56" i="78"/>
  <c r="N44" i="78"/>
  <c r="N35" i="78"/>
  <c r="N27" i="78"/>
  <c r="N19" i="78"/>
  <c r="N11" i="78"/>
  <c r="N223" i="77"/>
  <c r="N215" i="77"/>
  <c r="N207" i="77"/>
  <c r="N199" i="77"/>
  <c r="N191" i="77"/>
  <c r="N183" i="77"/>
  <c r="N173" i="77"/>
  <c r="N165" i="77"/>
  <c r="N157" i="77"/>
  <c r="N149" i="77"/>
  <c r="N141" i="77"/>
  <c r="N131" i="77"/>
  <c r="N122" i="77"/>
  <c r="N114" i="77"/>
  <c r="N105" i="77"/>
  <c r="N96" i="77"/>
  <c r="N88" i="77"/>
  <c r="N79" i="77"/>
  <c r="N71" i="77"/>
  <c r="N63" i="77"/>
  <c r="N55" i="77"/>
  <c r="N43" i="77"/>
  <c r="N34" i="77"/>
  <c r="N26" i="77"/>
  <c r="N18" i="77"/>
  <c r="N10" i="77"/>
  <c r="N222" i="76"/>
  <c r="N214" i="76"/>
  <c r="N206" i="76"/>
  <c r="N198" i="76"/>
  <c r="N190" i="76"/>
  <c r="N182" i="76"/>
  <c r="N172" i="76"/>
  <c r="N164" i="76"/>
  <c r="N156" i="76"/>
  <c r="N148" i="76"/>
  <c r="N138" i="76"/>
  <c r="N130" i="76"/>
  <c r="N121" i="76"/>
  <c r="N113" i="76"/>
  <c r="N104" i="76"/>
  <c r="N95" i="76"/>
  <c r="N86" i="76"/>
  <c r="N78" i="76"/>
  <c r="N70" i="76"/>
  <c r="N62" i="76"/>
  <c r="N54" i="76"/>
  <c r="N42" i="76"/>
  <c r="N33" i="76"/>
  <c r="N25" i="76"/>
  <c r="N17" i="76"/>
  <c r="N9" i="76"/>
  <c r="N221" i="75"/>
  <c r="N213" i="75"/>
  <c r="N205" i="75"/>
  <c r="N197" i="75"/>
  <c r="N189" i="75"/>
  <c r="N181" i="75"/>
  <c r="N171" i="75"/>
  <c r="N163" i="75"/>
  <c r="N155" i="75"/>
  <c r="N147" i="75"/>
  <c r="N137" i="75"/>
  <c r="N129" i="75"/>
  <c r="N120" i="75"/>
  <c r="N112" i="75"/>
  <c r="N103" i="75"/>
  <c r="N94" i="75"/>
  <c r="N85" i="75"/>
  <c r="N77" i="75"/>
  <c r="N69" i="75"/>
  <c r="N61" i="75"/>
  <c r="N53" i="75"/>
  <c r="N40" i="75"/>
  <c r="N32" i="75"/>
  <c r="N24" i="75"/>
  <c r="N16" i="75"/>
  <c r="N8" i="75"/>
  <c r="N220" i="74"/>
  <c r="N212" i="74"/>
  <c r="N204" i="74"/>
  <c r="N196" i="74"/>
  <c r="N188" i="74"/>
  <c r="N180" i="74"/>
  <c r="N170" i="74"/>
  <c r="N162" i="74"/>
  <c r="N154" i="74"/>
  <c r="N146" i="74"/>
  <c r="N136" i="74"/>
  <c r="N128" i="74"/>
  <c r="N119" i="74"/>
  <c r="N111" i="74"/>
  <c r="N102" i="74"/>
  <c r="N93" i="74"/>
  <c r="N84" i="74"/>
  <c r="N76" i="74"/>
  <c r="N68" i="74"/>
  <c r="N60" i="74"/>
  <c r="N52" i="74"/>
  <c r="N39" i="74"/>
  <c r="N31" i="74"/>
  <c r="N23" i="74"/>
  <c r="N15" i="74"/>
  <c r="N7" i="74"/>
  <c r="N219" i="73"/>
  <c r="N211" i="73"/>
  <c r="N203" i="73"/>
  <c r="N195" i="73"/>
  <c r="N187" i="73"/>
  <c r="N179" i="73"/>
  <c r="N169" i="73"/>
  <c r="N161" i="73"/>
  <c r="N153" i="73"/>
  <c r="N145" i="73"/>
  <c r="N135" i="73"/>
  <c r="N127" i="73"/>
  <c r="N118" i="73"/>
  <c r="N110" i="73"/>
  <c r="N101" i="73"/>
  <c r="N92" i="73"/>
  <c r="N83" i="73"/>
  <c r="N75" i="73"/>
  <c r="N67" i="73"/>
  <c r="N59" i="73"/>
  <c r="N51" i="73"/>
  <c r="N38" i="73"/>
  <c r="N30" i="73"/>
  <c r="N22" i="73"/>
  <c r="N14" i="73"/>
  <c r="N6" i="73"/>
  <c r="N217" i="33"/>
  <c r="N175" i="33"/>
  <c r="N124" i="33"/>
  <c r="N57" i="33"/>
  <c r="N192" i="96"/>
  <c r="N132" i="96"/>
  <c r="N97" i="96"/>
  <c r="N56" i="96"/>
  <c r="N215" i="95"/>
  <c r="N149" i="95"/>
  <c r="N96" i="95"/>
  <c r="N26" i="95"/>
  <c r="N214" i="94"/>
  <c r="N138" i="94"/>
  <c r="N219" i="33"/>
  <c r="N195" i="33"/>
  <c r="N179" i="33"/>
  <c r="N169" i="33"/>
  <c r="N153" i="33"/>
  <c r="N135" i="33"/>
  <c r="N118" i="33"/>
  <c r="N101" i="33"/>
  <c r="N75" i="33"/>
  <c r="N59" i="33"/>
  <c r="N38" i="33"/>
  <c r="N22" i="33"/>
  <c r="N14" i="33"/>
  <c r="N202" i="96"/>
  <c r="N186" i="96"/>
  <c r="N168" i="96"/>
  <c r="N160" i="96"/>
  <c r="N144" i="96"/>
  <c r="N125" i="96"/>
  <c r="N108" i="96"/>
  <c r="N100" i="96"/>
  <c r="N82" i="96"/>
  <c r="N74" i="96"/>
  <c r="N58" i="96"/>
  <c r="N50" i="96"/>
  <c r="N29" i="96"/>
  <c r="N21" i="96"/>
  <c r="N217" i="95"/>
  <c r="N201" i="95"/>
  <c r="N185" i="95"/>
  <c r="N175" i="95"/>
  <c r="N159" i="95"/>
  <c r="N151" i="95"/>
  <c r="N133" i="95"/>
  <c r="N124" i="95"/>
  <c r="N107" i="95"/>
  <c r="N81" i="95"/>
  <c r="N65" i="95"/>
  <c r="N46" i="95"/>
  <c r="N28" i="95"/>
  <c r="N12" i="95"/>
  <c r="N224" i="94"/>
  <c r="N208" i="94"/>
  <c r="N200" i="94"/>
  <c r="N184" i="94"/>
  <c r="N166" i="94"/>
  <c r="N150" i="94"/>
  <c r="N142" i="94"/>
  <c r="N123" i="94"/>
  <c r="N106" i="94"/>
  <c r="N89" i="94"/>
  <c r="N72" i="94"/>
  <c r="N64" i="94"/>
  <c r="N44" i="94"/>
  <c r="N27" i="94"/>
  <c r="N11" i="94"/>
  <c r="N223" i="93"/>
  <c r="N207" i="93"/>
  <c r="N191" i="93"/>
  <c r="N183" i="93"/>
  <c r="N165" i="93"/>
  <c r="N149" i="93"/>
  <c r="N131" i="93"/>
  <c r="N114" i="93"/>
  <c r="N105" i="93"/>
  <c r="N88" i="93"/>
  <c r="N71" i="93"/>
  <c r="N55" i="93"/>
  <c r="N34" i="93"/>
  <c r="N18" i="93"/>
  <c r="N214" i="92"/>
  <c r="N206" i="92"/>
  <c r="N190" i="92"/>
  <c r="N172" i="92"/>
  <c r="N156" i="92"/>
  <c r="N138" i="92"/>
  <c r="N121" i="92"/>
  <c r="N104" i="92"/>
  <c r="N86" i="92"/>
  <c r="N78" i="92"/>
  <c r="N62" i="92"/>
  <c r="N42" i="92"/>
  <c r="N25" i="92"/>
  <c r="N9" i="92"/>
  <c r="N213" i="91"/>
  <c r="N197" i="91"/>
  <c r="N181" i="91"/>
  <c r="N163" i="91"/>
  <c r="N147" i="91"/>
  <c r="N129" i="91"/>
  <c r="N112" i="91"/>
  <c r="N94" i="91"/>
  <c r="N77" i="91"/>
  <c r="N61" i="91"/>
  <c r="N40" i="91"/>
  <c r="N24" i="91"/>
  <c r="N8" i="91"/>
  <c r="N212" i="90"/>
  <c r="N196" i="90"/>
  <c r="N180" i="90"/>
  <c r="N154" i="90"/>
  <c r="N136" i="90"/>
  <c r="N119" i="90"/>
  <c r="N84" i="90"/>
  <c r="N15" i="90"/>
  <c r="N124" i="87"/>
  <c r="N218" i="33"/>
  <c r="N210" i="33"/>
  <c r="N202" i="33"/>
  <c r="N194" i="33"/>
  <c r="N186" i="33"/>
  <c r="N176" i="33"/>
  <c r="N168" i="33"/>
  <c r="N160" i="33"/>
  <c r="N152" i="33"/>
  <c r="N144" i="33"/>
  <c r="N134" i="33"/>
  <c r="N125" i="33"/>
  <c r="N117" i="33"/>
  <c r="N108" i="33"/>
  <c r="N100" i="33"/>
  <c r="N91" i="33"/>
  <c r="N82" i="33"/>
  <c r="N74" i="33"/>
  <c r="N66" i="33"/>
  <c r="N58" i="33"/>
  <c r="N50" i="33"/>
  <c r="N37" i="33"/>
  <c r="N29" i="33"/>
  <c r="N21" i="33"/>
  <c r="N13" i="33"/>
  <c r="N217" i="96"/>
  <c r="N209" i="96"/>
  <c r="N201" i="96"/>
  <c r="N193" i="96"/>
  <c r="N185" i="96"/>
  <c r="N175" i="96"/>
  <c r="N167" i="96"/>
  <c r="N159" i="96"/>
  <c r="N151" i="96"/>
  <c r="N143" i="96"/>
  <c r="N133" i="96"/>
  <c r="N124" i="96"/>
  <c r="N116" i="96"/>
  <c r="N107" i="96"/>
  <c r="N98" i="96"/>
  <c r="N90" i="96"/>
  <c r="N81" i="96"/>
  <c r="N73" i="96"/>
  <c r="N65" i="96"/>
  <c r="N57" i="96"/>
  <c r="N46" i="96"/>
  <c r="N36" i="96"/>
  <c r="N28" i="96"/>
  <c r="N20" i="96"/>
  <c r="N12" i="96"/>
  <c r="N224" i="95"/>
  <c r="N216" i="95"/>
  <c r="N208" i="95"/>
  <c r="N200" i="95"/>
  <c r="N192" i="95"/>
  <c r="N184" i="95"/>
  <c r="N174" i="95"/>
  <c r="N166" i="95"/>
  <c r="N158" i="95"/>
  <c r="N150" i="95"/>
  <c r="N142" i="95"/>
  <c r="N132" i="95"/>
  <c r="N123" i="95"/>
  <c r="N115" i="95"/>
  <c r="N106" i="95"/>
  <c r="N97" i="95"/>
  <c r="N89" i="95"/>
  <c r="N80" i="95"/>
  <c r="N72" i="95"/>
  <c r="N64" i="95"/>
  <c r="N56" i="95"/>
  <c r="N44" i="95"/>
  <c r="N35" i="95"/>
  <c r="N27" i="95"/>
  <c r="N19" i="95"/>
  <c r="N11" i="95"/>
  <c r="N223" i="94"/>
  <c r="N215" i="94"/>
  <c r="N207" i="94"/>
  <c r="N199" i="94"/>
  <c r="N191" i="94"/>
  <c r="N183" i="94"/>
  <c r="N173" i="94"/>
  <c r="N165" i="94"/>
  <c r="N157" i="94"/>
  <c r="N149" i="94"/>
  <c r="N141" i="94"/>
  <c r="N131" i="94"/>
  <c r="N122" i="94"/>
  <c r="N219" i="93"/>
  <c r="N211" i="93"/>
  <c r="N203" i="93"/>
  <c r="N195" i="93"/>
  <c r="N187" i="93"/>
  <c r="N179" i="93"/>
  <c r="N169" i="93"/>
  <c r="N161" i="93"/>
  <c r="N153" i="93"/>
  <c r="N145" i="93"/>
  <c r="N135" i="93"/>
  <c r="N127" i="93"/>
  <c r="N118" i="93"/>
  <c r="N110" i="93"/>
  <c r="N101" i="93"/>
  <c r="N92" i="93"/>
  <c r="N83" i="93"/>
  <c r="N75" i="93"/>
  <c r="N67" i="93"/>
  <c r="N59" i="93"/>
  <c r="N51" i="93"/>
  <c r="N38" i="93"/>
  <c r="N30" i="93"/>
  <c r="N22" i="93"/>
  <c r="N14" i="93"/>
  <c r="N6" i="93"/>
  <c r="N218" i="92"/>
  <c r="N210" i="92"/>
  <c r="N202" i="92"/>
  <c r="N194" i="92"/>
  <c r="N186" i="92"/>
  <c r="N176" i="92"/>
  <c r="N168" i="92"/>
  <c r="N160" i="92"/>
  <c r="N152" i="92"/>
  <c r="N144" i="92"/>
  <c r="N134" i="92"/>
  <c r="N125" i="92"/>
  <c r="N117" i="92"/>
  <c r="N108" i="92"/>
  <c r="N100" i="92"/>
  <c r="N91" i="92"/>
  <c r="N82" i="92"/>
  <c r="N74" i="92"/>
  <c r="N66" i="92"/>
  <c r="N58" i="92"/>
  <c r="N50" i="92"/>
  <c r="N37" i="92"/>
  <c r="N29" i="92"/>
  <c r="N21" i="92"/>
  <c r="N13" i="92"/>
  <c r="N217" i="91"/>
  <c r="N209" i="91"/>
  <c r="N201" i="91"/>
  <c r="N193" i="91"/>
  <c r="N185" i="91"/>
  <c r="N175" i="91"/>
  <c r="N167" i="91"/>
  <c r="N159" i="91"/>
  <c r="N151" i="91"/>
  <c r="N143" i="91"/>
  <c r="N133" i="91"/>
  <c r="N124" i="91"/>
  <c r="N116" i="91"/>
  <c r="N107" i="91"/>
  <c r="N98" i="91"/>
  <c r="N90" i="91"/>
  <c r="N81" i="91"/>
  <c r="N73" i="91"/>
  <c r="N65" i="91"/>
  <c r="N57" i="91"/>
  <c r="N46" i="91"/>
  <c r="N36" i="91"/>
  <c r="N28" i="91"/>
  <c r="N20" i="91"/>
  <c r="N12" i="91"/>
  <c r="N224" i="90"/>
  <c r="N216" i="90"/>
  <c r="N208" i="90"/>
  <c r="N200" i="90"/>
  <c r="N192" i="90"/>
  <c r="N184" i="90"/>
  <c r="N174" i="90"/>
  <c r="N166" i="90"/>
  <c r="N158" i="90"/>
  <c r="N150" i="90"/>
  <c r="N142" i="90"/>
  <c r="N132" i="90"/>
  <c r="N123" i="90"/>
  <c r="N115" i="90"/>
  <c r="N106" i="90"/>
  <c r="N97" i="90"/>
  <c r="N89" i="90"/>
  <c r="N80" i="90"/>
  <c r="N72" i="90"/>
  <c r="N64" i="90"/>
  <c r="N56" i="90"/>
  <c r="N44" i="90"/>
  <c r="N35" i="90"/>
  <c r="N27" i="90"/>
  <c r="N19" i="90"/>
  <c r="N11" i="90"/>
  <c r="N223" i="89"/>
  <c r="N215" i="89"/>
  <c r="N207" i="89"/>
  <c r="N199" i="89"/>
  <c r="N191" i="89"/>
  <c r="N183" i="89"/>
  <c r="N173" i="89"/>
  <c r="N165" i="89"/>
  <c r="N157" i="89"/>
  <c r="N149" i="89"/>
  <c r="N141" i="89"/>
  <c r="N131" i="89"/>
  <c r="N122" i="89"/>
  <c r="N114" i="89"/>
  <c r="N105" i="89"/>
  <c r="N96" i="89"/>
  <c r="N88" i="89"/>
  <c r="N79" i="89"/>
  <c r="N71" i="89"/>
  <c r="N63" i="89"/>
  <c r="N55" i="89"/>
  <c r="N43" i="89"/>
  <c r="N34" i="89"/>
  <c r="N26" i="89"/>
  <c r="N18" i="89"/>
  <c r="N10" i="89"/>
  <c r="N222" i="88"/>
  <c r="N214" i="88"/>
  <c r="N206" i="88"/>
  <c r="N198" i="88"/>
  <c r="N190" i="88"/>
  <c r="N182" i="88"/>
  <c r="N172" i="88"/>
  <c r="N164" i="88"/>
  <c r="N156" i="88"/>
  <c r="N148" i="88"/>
  <c r="N138" i="88"/>
  <c r="N130" i="88"/>
  <c r="N121" i="88"/>
  <c r="N113" i="88"/>
  <c r="N104" i="88"/>
  <c r="N95" i="88"/>
  <c r="N86" i="88"/>
  <c r="N78" i="88"/>
  <c r="N70" i="88"/>
  <c r="N62" i="88"/>
  <c r="N54" i="88"/>
  <c r="N42" i="88"/>
  <c r="N33" i="88"/>
  <c r="N25" i="88"/>
  <c r="N17" i="88"/>
  <c r="N9" i="88"/>
  <c r="N221" i="87"/>
  <c r="N213" i="87"/>
  <c r="N205" i="87"/>
  <c r="N197" i="87"/>
  <c r="N189" i="87"/>
  <c r="N181" i="87"/>
  <c r="N171" i="87"/>
  <c r="N163" i="87"/>
  <c r="N155" i="87"/>
  <c r="N147" i="87"/>
  <c r="N137" i="87"/>
  <c r="N129" i="87"/>
  <c r="N120" i="87"/>
  <c r="N112" i="87"/>
  <c r="N103" i="87"/>
  <c r="N94" i="87"/>
  <c r="N85" i="87"/>
  <c r="N77" i="87"/>
  <c r="N69" i="87"/>
  <c r="N61" i="87"/>
  <c r="N53" i="87"/>
  <c r="N40" i="87"/>
  <c r="N32" i="87"/>
  <c r="N24" i="87"/>
  <c r="N16" i="87"/>
  <c r="N8" i="87"/>
  <c r="N220" i="86"/>
  <c r="N212" i="86"/>
  <c r="N204" i="86"/>
  <c r="N196" i="86"/>
  <c r="N188" i="86"/>
  <c r="N180" i="86"/>
  <c r="N170" i="86"/>
  <c r="N162" i="86"/>
  <c r="N154" i="86"/>
  <c r="N146" i="86"/>
  <c r="N136" i="86"/>
  <c r="N128" i="86"/>
  <c r="N119" i="86"/>
  <c r="N111" i="86"/>
  <c r="N102" i="86"/>
  <c r="N93" i="86"/>
  <c r="N84" i="86"/>
  <c r="N76" i="86"/>
  <c r="N68" i="86"/>
  <c r="N60" i="86"/>
  <c r="N52" i="86"/>
  <c r="N39" i="86"/>
  <c r="N31" i="86"/>
  <c r="N23" i="86"/>
  <c r="N15" i="86"/>
  <c r="N7" i="86"/>
  <c r="N219" i="85"/>
  <c r="N211" i="85"/>
  <c r="N203" i="85"/>
  <c r="N195" i="85"/>
  <c r="N187" i="85"/>
  <c r="N179" i="85"/>
  <c r="N169" i="85"/>
  <c r="N161" i="85"/>
  <c r="N153" i="85"/>
  <c r="N145" i="85"/>
  <c r="N135" i="85"/>
  <c r="N127" i="85"/>
  <c r="N118" i="85"/>
  <c r="N110" i="85"/>
  <c r="N101" i="85"/>
  <c r="N92" i="85"/>
  <c r="N83" i="85"/>
  <c r="N75" i="85"/>
  <c r="N67" i="85"/>
  <c r="N59" i="85"/>
  <c r="N51" i="85"/>
  <c r="N38" i="85"/>
  <c r="N30" i="85"/>
  <c r="N22" i="85"/>
  <c r="N14" i="85"/>
  <c r="N6" i="85"/>
  <c r="N218" i="84"/>
  <c r="N210" i="84"/>
  <c r="N202" i="84"/>
  <c r="N194" i="84"/>
  <c r="N186" i="84"/>
  <c r="N176" i="84"/>
  <c r="N168" i="84"/>
  <c r="N160" i="84"/>
  <c r="N152" i="84"/>
  <c r="N144" i="84"/>
  <c r="N134" i="84"/>
  <c r="N125" i="84"/>
  <c r="N117" i="84"/>
  <c r="N108" i="84"/>
  <c r="N100" i="84"/>
  <c r="N91" i="84"/>
  <c r="N82" i="84"/>
  <c r="N74" i="84"/>
  <c r="N66" i="84"/>
  <c r="N58" i="84"/>
  <c r="N50" i="84"/>
  <c r="N37" i="84"/>
  <c r="N29" i="84"/>
  <c r="N21" i="84"/>
  <c r="N13" i="84"/>
  <c r="N217" i="83"/>
  <c r="N209" i="83"/>
  <c r="N201" i="83"/>
  <c r="N193" i="83"/>
  <c r="N185" i="83"/>
  <c r="N175" i="83"/>
  <c r="N167" i="83"/>
  <c r="N159" i="83"/>
  <c r="N151" i="83"/>
  <c r="N143" i="83"/>
  <c r="N133" i="83"/>
  <c r="N124" i="83"/>
  <c r="N116" i="83"/>
  <c r="N107" i="83"/>
  <c r="N98" i="83"/>
  <c r="N90" i="83"/>
  <c r="N81" i="83"/>
  <c r="N73" i="83"/>
  <c r="N65" i="83"/>
  <c r="N57" i="83"/>
  <c r="N46" i="83"/>
  <c r="N36" i="83"/>
  <c r="N28" i="83"/>
  <c r="N20" i="83"/>
  <c r="N12" i="83"/>
  <c r="N224" i="82"/>
  <c r="N216" i="82"/>
  <c r="N208" i="82"/>
  <c r="N200" i="82"/>
  <c r="N192" i="82"/>
  <c r="N184" i="82"/>
  <c r="N174" i="82"/>
  <c r="N166" i="82"/>
  <c r="N158" i="82"/>
  <c r="N150" i="82"/>
  <c r="N142" i="82"/>
  <c r="N132" i="82"/>
  <c r="N123" i="82"/>
  <c r="N115" i="82"/>
  <c r="N106" i="82"/>
  <c r="N97" i="82"/>
  <c r="N89" i="82"/>
  <c r="N80" i="82"/>
  <c r="N72" i="82"/>
  <c r="N64" i="82"/>
  <c r="N56" i="82"/>
  <c r="N44" i="82"/>
  <c r="N35" i="82"/>
  <c r="N27" i="82"/>
  <c r="N19" i="82"/>
  <c r="N11" i="82"/>
  <c r="N223" i="81"/>
  <c r="N215" i="81"/>
  <c r="N207" i="81"/>
  <c r="N199" i="81"/>
  <c r="N191" i="81"/>
  <c r="N183" i="81"/>
  <c r="N173" i="81"/>
  <c r="N165" i="81"/>
  <c r="N157" i="81"/>
  <c r="N149" i="81"/>
  <c r="N141" i="81"/>
  <c r="N131" i="81"/>
  <c r="N122" i="81"/>
  <c r="N114" i="81"/>
  <c r="N105" i="81"/>
  <c r="N96" i="81"/>
  <c r="N88" i="81"/>
  <c r="N79" i="81"/>
  <c r="N71" i="81"/>
  <c r="N63" i="81"/>
  <c r="N55" i="81"/>
  <c r="N43" i="81"/>
  <c r="N34" i="81"/>
  <c r="N26" i="81"/>
  <c r="N18" i="81"/>
  <c r="N10" i="81"/>
  <c r="N222" i="80"/>
  <c r="N214" i="80"/>
  <c r="N206" i="80"/>
  <c r="N198" i="80"/>
  <c r="N190" i="80"/>
  <c r="N182" i="80"/>
  <c r="N172" i="80"/>
  <c r="N164" i="80"/>
  <c r="N156" i="80"/>
  <c r="N148" i="80"/>
  <c r="N138" i="80"/>
  <c r="N130" i="80"/>
  <c r="N121" i="80"/>
  <c r="N113" i="80"/>
  <c r="N104" i="80"/>
  <c r="N95" i="80"/>
  <c r="N86" i="80"/>
  <c r="N78" i="80"/>
  <c r="N70" i="80"/>
  <c r="N62" i="80"/>
  <c r="N54" i="80"/>
  <c r="N42" i="80"/>
  <c r="N33" i="80"/>
  <c r="N25" i="80"/>
  <c r="N17" i="80"/>
  <c r="N9" i="80"/>
  <c r="N221" i="79"/>
  <c r="N213" i="79"/>
  <c r="N205" i="79"/>
  <c r="N197" i="79"/>
  <c r="N189" i="79"/>
  <c r="N181" i="79"/>
  <c r="N171" i="79"/>
  <c r="N163" i="79"/>
  <c r="N155" i="79"/>
  <c r="N147" i="79"/>
  <c r="N137" i="79"/>
  <c r="N129" i="79"/>
  <c r="N120" i="79"/>
  <c r="N112" i="79"/>
  <c r="N103" i="79"/>
  <c r="N94" i="79"/>
  <c r="N85" i="79"/>
  <c r="N77" i="79"/>
  <c r="N69" i="79"/>
  <c r="N61" i="79"/>
  <c r="N53" i="79"/>
  <c r="N40" i="79"/>
  <c r="N32" i="79"/>
  <c r="N24" i="79"/>
  <c r="N16" i="79"/>
  <c r="N8" i="79"/>
  <c r="N220" i="78"/>
  <c r="N212" i="78"/>
  <c r="N204" i="78"/>
  <c r="N196" i="78"/>
  <c r="N188" i="78"/>
  <c r="N180" i="78"/>
  <c r="N170" i="78"/>
  <c r="N162" i="78"/>
  <c r="N154" i="78"/>
  <c r="N146" i="78"/>
  <c r="N136" i="78"/>
  <c r="N128" i="78"/>
  <c r="N119" i="78"/>
  <c r="N111" i="78"/>
  <c r="N102" i="78"/>
  <c r="N93" i="78"/>
  <c r="N84" i="78"/>
  <c r="N76" i="78"/>
  <c r="N68" i="78"/>
  <c r="N60" i="78"/>
  <c r="N52" i="78"/>
  <c r="N39" i="78"/>
  <c r="N31" i="78"/>
  <c r="N23" i="78"/>
  <c r="N15" i="78"/>
  <c r="N7" i="78"/>
  <c r="N219" i="77"/>
  <c r="N211" i="77"/>
  <c r="N203" i="77"/>
  <c r="N195" i="77"/>
  <c r="N187" i="77"/>
  <c r="N179" i="77"/>
  <c r="N169" i="77"/>
  <c r="N161" i="77"/>
  <c r="N153" i="77"/>
  <c r="N145" i="77"/>
  <c r="N135" i="77"/>
  <c r="N127" i="77"/>
  <c r="N118" i="77"/>
  <c r="N110" i="77"/>
  <c r="N101" i="77"/>
  <c r="N92" i="77"/>
  <c r="N83" i="77"/>
  <c r="N75" i="77"/>
  <c r="N67" i="77"/>
  <c r="N59" i="77"/>
  <c r="N51" i="77"/>
  <c r="N38" i="77"/>
  <c r="N30" i="77"/>
  <c r="N22" i="77"/>
  <c r="N14" i="77"/>
  <c r="N6" i="77"/>
  <c r="N218" i="76"/>
  <c r="N210" i="76"/>
  <c r="N202" i="76"/>
  <c r="N194" i="76"/>
  <c r="N186" i="76"/>
  <c r="N176" i="76"/>
  <c r="N168" i="76"/>
  <c r="N160" i="76"/>
  <c r="N152" i="76"/>
  <c r="N144" i="76"/>
  <c r="N134" i="76"/>
  <c r="N125" i="76"/>
  <c r="N117" i="76"/>
  <c r="N108" i="76"/>
  <c r="N100" i="76"/>
  <c r="N91" i="76"/>
  <c r="N82" i="76"/>
  <c r="N74" i="76"/>
  <c r="N66" i="76"/>
  <c r="N58" i="76"/>
  <c r="N50" i="76"/>
  <c r="N37" i="76"/>
  <c r="N29" i="76"/>
  <c r="N21" i="76"/>
  <c r="N13" i="76"/>
  <c r="N217" i="75"/>
  <c r="N209" i="75"/>
  <c r="N201" i="75"/>
  <c r="N193" i="75"/>
  <c r="N185" i="75"/>
  <c r="N175" i="75"/>
  <c r="N167" i="75"/>
  <c r="N159" i="75"/>
  <c r="N151" i="75"/>
  <c r="N143" i="75"/>
  <c r="N133" i="75"/>
  <c r="N124" i="75"/>
  <c r="N116" i="75"/>
  <c r="N107" i="75"/>
  <c r="N98" i="75"/>
  <c r="N90" i="75"/>
  <c r="N81" i="75"/>
  <c r="N73" i="75"/>
  <c r="N65" i="75"/>
  <c r="N57" i="75"/>
  <c r="N46" i="75"/>
  <c r="N36" i="75"/>
  <c r="N28" i="75"/>
  <c r="N20" i="75"/>
  <c r="N12" i="75"/>
  <c r="N224" i="74"/>
  <c r="N216" i="74"/>
  <c r="N208" i="74"/>
  <c r="N200" i="74"/>
  <c r="N192" i="74"/>
  <c r="N184" i="74"/>
  <c r="N174" i="74"/>
  <c r="N166" i="74"/>
  <c r="N158" i="74"/>
  <c r="N150" i="74"/>
  <c r="N142" i="74"/>
  <c r="N132" i="74"/>
  <c r="N123" i="74"/>
  <c r="N115" i="74"/>
  <c r="N106" i="74"/>
  <c r="N97" i="74"/>
  <c r="N89" i="74"/>
  <c r="N80" i="74"/>
  <c r="N72" i="74"/>
  <c r="N64" i="74"/>
  <c r="N56" i="74"/>
  <c r="N44" i="74"/>
  <c r="N35" i="74"/>
  <c r="N27" i="74"/>
  <c r="N19" i="74"/>
  <c r="N11" i="74"/>
  <c r="N223" i="73"/>
  <c r="N215" i="73"/>
  <c r="N207" i="73"/>
  <c r="N199" i="73"/>
  <c r="N191" i="73"/>
  <c r="N183" i="73"/>
  <c r="N173" i="73"/>
  <c r="N165" i="73"/>
  <c r="N157" i="73"/>
  <c r="N149" i="73"/>
  <c r="N141" i="73"/>
  <c r="N131" i="73"/>
  <c r="N122" i="73"/>
  <c r="N114" i="73"/>
  <c r="N105" i="73"/>
  <c r="N96" i="73"/>
  <c r="N88" i="73"/>
  <c r="N79" i="73"/>
  <c r="N71" i="73"/>
  <c r="N63" i="73"/>
  <c r="N55" i="73"/>
  <c r="N43" i="73"/>
  <c r="N34" i="73"/>
  <c r="N26" i="73"/>
  <c r="N18" i="73"/>
  <c r="N10" i="73"/>
  <c r="N157" i="90"/>
  <c r="N149" i="90"/>
  <c r="N141" i="90"/>
  <c r="N122" i="90"/>
  <c r="N114" i="90"/>
  <c r="N105" i="90"/>
  <c r="N96" i="90"/>
  <c r="N88" i="90"/>
  <c r="N79" i="90"/>
  <c r="N71" i="90"/>
  <c r="N55" i="90"/>
  <c r="N43" i="90"/>
  <c r="N34" i="90"/>
  <c r="N26" i="90"/>
  <c r="N18" i="90"/>
  <c r="N10" i="90"/>
  <c r="N222" i="89"/>
  <c r="N206" i="89"/>
  <c r="N198" i="89"/>
  <c r="N190" i="89"/>
  <c r="N172" i="89"/>
  <c r="N164" i="89"/>
  <c r="N156" i="89"/>
  <c r="N138" i="89"/>
  <c r="N130" i="89"/>
  <c r="N121" i="89"/>
  <c r="N104" i="89"/>
  <c r="N95" i="89"/>
  <c r="N86" i="89"/>
  <c r="N70" i="89"/>
  <c r="N62" i="89"/>
  <c r="N54" i="89"/>
  <c r="N33" i="89"/>
  <c r="N25" i="89"/>
  <c r="N17" i="89"/>
  <c r="N221" i="88"/>
  <c r="N213" i="88"/>
  <c r="N205" i="88"/>
  <c r="N197" i="88"/>
  <c r="N189" i="88"/>
  <c r="N181" i="88"/>
  <c r="N171" i="88"/>
  <c r="N163" i="88"/>
  <c r="N155" i="88"/>
  <c r="N147" i="88"/>
  <c r="N137" i="88"/>
  <c r="N129" i="88"/>
  <c r="N120" i="88"/>
  <c r="N112" i="88"/>
  <c r="N103" i="88"/>
  <c r="N94" i="88"/>
  <c r="N85" i="88"/>
  <c r="N77" i="88"/>
  <c r="N69" i="88"/>
  <c r="N61" i="88"/>
  <c r="N53" i="88"/>
  <c r="N40" i="88"/>
  <c r="N32" i="88"/>
  <c r="N24" i="88"/>
  <c r="N16" i="88"/>
  <c r="N8" i="88"/>
  <c r="N220" i="87"/>
  <c r="N212" i="87"/>
  <c r="N204" i="87"/>
  <c r="N196" i="87"/>
  <c r="N188" i="87"/>
  <c r="N180" i="87"/>
  <c r="N170" i="87"/>
  <c r="N162" i="87"/>
  <c r="N154" i="87"/>
  <c r="N146" i="87"/>
  <c r="N136" i="87"/>
  <c r="N128" i="87"/>
  <c r="N119" i="87"/>
  <c r="N111" i="87"/>
  <c r="N102" i="87"/>
  <c r="N93" i="87"/>
  <c r="N84" i="87"/>
  <c r="N76" i="87"/>
  <c r="N68" i="87"/>
  <c r="N60" i="87"/>
  <c r="N52" i="87"/>
  <c r="N39" i="87"/>
  <c r="N31" i="87"/>
  <c r="N23" i="87"/>
  <c r="N15" i="87"/>
  <c r="N7" i="87"/>
  <c r="N219" i="86"/>
  <c r="N211" i="86"/>
  <c r="N203" i="86"/>
  <c r="N195" i="86"/>
  <c r="N187" i="86"/>
  <c r="N179" i="86"/>
  <c r="N169" i="86"/>
  <c r="N161" i="86"/>
  <c r="N153" i="86"/>
  <c r="N145" i="86"/>
  <c r="N135" i="86"/>
  <c r="N127" i="86"/>
  <c r="N118" i="86"/>
  <c r="N110" i="86"/>
  <c r="N101" i="86"/>
  <c r="N92" i="86"/>
  <c r="N83" i="86"/>
  <c r="N75" i="86"/>
  <c r="N67" i="86"/>
  <c r="N59" i="86"/>
  <c r="N51" i="86"/>
  <c r="N38" i="86"/>
  <c r="N30" i="86"/>
  <c r="N22" i="86"/>
  <c r="N14" i="86"/>
  <c r="N6" i="86"/>
  <c r="N218" i="85"/>
  <c r="N210" i="85"/>
  <c r="N202" i="85"/>
  <c r="N194" i="85"/>
  <c r="N186" i="85"/>
  <c r="N176" i="85"/>
  <c r="N168" i="85"/>
  <c r="N160" i="85"/>
  <c r="N152" i="85"/>
  <c r="N144" i="85"/>
  <c r="N134" i="85"/>
  <c r="N125" i="85"/>
  <c r="N117" i="85"/>
  <c r="N108" i="85"/>
  <c r="N100" i="85"/>
  <c r="N91" i="85"/>
  <c r="N82" i="85"/>
  <c r="N74" i="85"/>
  <c r="N66" i="85"/>
  <c r="N58" i="85"/>
  <c r="N50" i="85"/>
  <c r="N37" i="85"/>
  <c r="N29" i="85"/>
  <c r="N21" i="85"/>
  <c r="N13" i="85"/>
  <c r="N217" i="84"/>
  <c r="N209" i="84"/>
  <c r="N201" i="84"/>
  <c r="N193" i="84"/>
  <c r="N185" i="84"/>
  <c r="N175" i="84"/>
  <c r="N167" i="84"/>
  <c r="N159" i="84"/>
  <c r="N151" i="84"/>
  <c r="N143" i="84"/>
  <c r="N133" i="84"/>
  <c r="N124" i="84"/>
  <c r="N116" i="84"/>
  <c r="N107" i="84"/>
  <c r="N98" i="84"/>
  <c r="N90" i="84"/>
  <c r="N81" i="84"/>
  <c r="N73" i="84"/>
  <c r="N65" i="84"/>
  <c r="N57" i="84"/>
  <c r="N46" i="84"/>
  <c r="N36" i="84"/>
  <c r="N28" i="84"/>
  <c r="N20" i="84"/>
  <c r="N12" i="84"/>
  <c r="N224" i="83"/>
  <c r="N216" i="83"/>
  <c r="N208" i="83"/>
  <c r="N200" i="83"/>
  <c r="N192" i="83"/>
  <c r="N184" i="83"/>
  <c r="N174" i="83"/>
  <c r="N166" i="83"/>
  <c r="N158" i="83"/>
  <c r="N150" i="83"/>
  <c r="N142" i="83"/>
  <c r="N132" i="83"/>
  <c r="N123" i="83"/>
  <c r="N115" i="83"/>
  <c r="N106" i="83"/>
  <c r="N97" i="83"/>
  <c r="N89" i="83"/>
  <c r="N80" i="83"/>
  <c r="N72" i="83"/>
  <c r="N64" i="83"/>
  <c r="N56" i="83"/>
  <c r="N44" i="83"/>
  <c r="N35" i="83"/>
  <c r="N27" i="83"/>
  <c r="N19" i="83"/>
  <c r="N11" i="83"/>
  <c r="N223" i="82"/>
  <c r="N215" i="82"/>
  <c r="N207" i="82"/>
  <c r="N199" i="82"/>
  <c r="N191" i="82"/>
  <c r="N183" i="82"/>
  <c r="N173" i="82"/>
  <c r="N165" i="82"/>
  <c r="N157" i="82"/>
  <c r="N149" i="82"/>
  <c r="N141" i="82"/>
  <c r="N131" i="82"/>
  <c r="N122" i="82"/>
  <c r="N114" i="82"/>
  <c r="N105" i="82"/>
  <c r="N96" i="82"/>
  <c r="N88" i="82"/>
  <c r="N79" i="82"/>
  <c r="N71" i="82"/>
  <c r="N63" i="82"/>
  <c r="N55" i="82"/>
  <c r="N43" i="82"/>
  <c r="N34" i="82"/>
  <c r="N26" i="82"/>
  <c r="N18" i="82"/>
  <c r="N10" i="82"/>
  <c r="N222" i="81"/>
  <c r="N214" i="81"/>
  <c r="N206" i="81"/>
  <c r="N198" i="81"/>
  <c r="N190" i="81"/>
  <c r="N182" i="81"/>
  <c r="N172" i="81"/>
  <c r="N164" i="81"/>
  <c r="N156" i="81"/>
  <c r="N148" i="81"/>
  <c r="N138" i="81"/>
  <c r="N130" i="81"/>
  <c r="N121" i="81"/>
  <c r="N113" i="81"/>
  <c r="N104" i="81"/>
  <c r="N95" i="81"/>
  <c r="N86" i="81"/>
  <c r="N78" i="81"/>
  <c r="N70" i="81"/>
  <c r="N62" i="81"/>
  <c r="N54" i="81"/>
  <c r="N42" i="81"/>
  <c r="N33" i="81"/>
  <c r="N25" i="81"/>
  <c r="N17" i="81"/>
  <c r="N9" i="81"/>
  <c r="N221" i="80"/>
  <c r="N213" i="80"/>
  <c r="N205" i="80"/>
  <c r="N197" i="80"/>
  <c r="N189" i="80"/>
  <c r="N181" i="80"/>
  <c r="N171" i="80"/>
  <c r="N163" i="80"/>
  <c r="N155" i="80"/>
  <c r="N147" i="80"/>
  <c r="N137" i="80"/>
  <c r="N129" i="80"/>
  <c r="N120" i="80"/>
  <c r="N112" i="80"/>
  <c r="N103" i="80"/>
  <c r="N94" i="80"/>
  <c r="N85" i="80"/>
  <c r="N77" i="80"/>
  <c r="N69" i="80"/>
  <c r="N61" i="80"/>
  <c r="N53" i="80"/>
  <c r="N40" i="80"/>
  <c r="N32" i="80"/>
  <c r="N24" i="80"/>
  <c r="N16" i="80"/>
  <c r="N8" i="80"/>
  <c r="N220" i="79"/>
  <c r="N212" i="79"/>
  <c r="N204" i="79"/>
  <c r="N196" i="79"/>
  <c r="N188" i="79"/>
  <c r="N180" i="79"/>
  <c r="N170" i="79"/>
  <c r="N162" i="79"/>
  <c r="N154" i="79"/>
  <c r="N146" i="79"/>
  <c r="N136" i="79"/>
  <c r="N128" i="79"/>
  <c r="N119" i="79"/>
  <c r="N111" i="79"/>
  <c r="N102" i="79"/>
  <c r="N93" i="79"/>
  <c r="N84" i="79"/>
  <c r="N76" i="79"/>
  <c r="N68" i="79"/>
  <c r="N60" i="79"/>
  <c r="N52" i="79"/>
  <c r="N39" i="79"/>
  <c r="N31" i="79"/>
  <c r="N23" i="79"/>
  <c r="N15" i="79"/>
  <c r="N7" i="79"/>
  <c r="N219" i="78"/>
  <c r="N211" i="78"/>
  <c r="N203" i="78"/>
  <c r="N195" i="78"/>
  <c r="N187" i="78"/>
  <c r="N179" i="78"/>
  <c r="N169" i="78"/>
  <c r="N161" i="78"/>
  <c r="N153" i="78"/>
  <c r="N145" i="78"/>
  <c r="N135" i="78"/>
  <c r="N127" i="78"/>
  <c r="N118" i="78"/>
  <c r="N110" i="78"/>
  <c r="N101" i="78"/>
  <c r="N92" i="78"/>
  <c r="N83" i="78"/>
  <c r="N75" i="78"/>
  <c r="N67" i="78"/>
  <c r="N59" i="78"/>
  <c r="N51" i="78"/>
  <c r="N38" i="78"/>
  <c r="N30" i="78"/>
  <c r="N22" i="78"/>
  <c r="N14" i="78"/>
  <c r="N218" i="77"/>
  <c r="N210" i="77"/>
  <c r="N202" i="77"/>
  <c r="N194" i="77"/>
  <c r="N186" i="77"/>
  <c r="N176" i="77"/>
  <c r="N168" i="77"/>
  <c r="N160" i="77"/>
  <c r="N152" i="77"/>
  <c r="N144" i="77"/>
  <c r="N134" i="77"/>
  <c r="N125" i="77"/>
  <c r="N117" i="77"/>
  <c r="N108" i="77"/>
  <c r="N100" i="77"/>
  <c r="N91" i="77"/>
  <c r="N82" i="77"/>
  <c r="N74" i="77"/>
  <c r="N66" i="77"/>
  <c r="N58" i="77"/>
  <c r="N50" i="77"/>
  <c r="N37" i="77"/>
  <c r="N29" i="77"/>
  <c r="N21" i="77"/>
  <c r="N13" i="77"/>
  <c r="N217" i="76"/>
  <c r="N209" i="76"/>
  <c r="N201" i="76"/>
  <c r="N193" i="76"/>
  <c r="N185" i="76"/>
  <c r="N175" i="76"/>
  <c r="N167" i="76"/>
  <c r="N159" i="76"/>
  <c r="N151" i="76"/>
  <c r="N143" i="76"/>
  <c r="N133" i="76"/>
  <c r="N124" i="76"/>
  <c r="N116" i="76"/>
  <c r="N107" i="76"/>
  <c r="N98" i="76"/>
  <c r="N90" i="76"/>
  <c r="N81" i="76"/>
  <c r="N73" i="76"/>
  <c r="N65" i="76"/>
  <c r="N57" i="76"/>
  <c r="N46" i="76"/>
  <c r="N36" i="76"/>
  <c r="N28" i="76"/>
  <c r="N20" i="76"/>
  <c r="N12" i="76"/>
  <c r="N224" i="75"/>
  <c r="N216" i="75"/>
  <c r="N208" i="75"/>
  <c r="N200" i="75"/>
  <c r="N192" i="75"/>
  <c r="N184" i="75"/>
  <c r="N174" i="75"/>
  <c r="N166" i="75"/>
  <c r="N158" i="75"/>
  <c r="N150" i="75"/>
  <c r="N142" i="75"/>
  <c r="N132" i="75"/>
  <c r="N123" i="75"/>
  <c r="N115" i="75"/>
  <c r="N106" i="75"/>
  <c r="N97" i="75"/>
  <c r="N89" i="75"/>
  <c r="N80" i="75"/>
  <c r="N72" i="75"/>
  <c r="N64" i="75"/>
  <c r="N56" i="75"/>
  <c r="N44" i="75"/>
  <c r="N35" i="75"/>
  <c r="N27" i="75"/>
  <c r="N19" i="75"/>
  <c r="N11" i="75"/>
  <c r="N223" i="74"/>
  <c r="N215" i="74"/>
  <c r="N207" i="74"/>
  <c r="N199" i="74"/>
  <c r="N191" i="74"/>
  <c r="N183" i="74"/>
  <c r="N173" i="74"/>
  <c r="N165" i="74"/>
  <c r="N157" i="74"/>
  <c r="N149" i="74"/>
  <c r="N141" i="74"/>
  <c r="N131" i="74"/>
  <c r="N122" i="74"/>
  <c r="N114" i="74"/>
  <c r="N105" i="74"/>
  <c r="N96" i="74"/>
  <c r="N88" i="74"/>
  <c r="N79" i="74"/>
  <c r="N71" i="74"/>
  <c r="N63" i="74"/>
  <c r="N55" i="74"/>
  <c r="N43" i="74"/>
  <c r="N34" i="74"/>
  <c r="N26" i="74"/>
  <c r="N18" i="74"/>
  <c r="N10" i="74"/>
  <c r="N222" i="73"/>
  <c r="N214" i="73"/>
  <c r="N206" i="73"/>
  <c r="N198" i="73"/>
  <c r="N190" i="73"/>
  <c r="N182" i="73"/>
  <c r="N172" i="73"/>
  <c r="N164" i="73"/>
  <c r="N156" i="73"/>
  <c r="N148" i="73"/>
  <c r="N138" i="73"/>
  <c r="N130" i="73"/>
  <c r="N121" i="73"/>
  <c r="N113" i="73"/>
  <c r="N104" i="73"/>
  <c r="N95" i="73"/>
  <c r="N86" i="73"/>
  <c r="N78" i="73"/>
  <c r="N70" i="73"/>
  <c r="N62" i="73"/>
  <c r="N54" i="73"/>
  <c r="N42" i="73"/>
  <c r="N33" i="73"/>
  <c r="N25" i="73"/>
  <c r="N17" i="73"/>
  <c r="N9" i="73"/>
  <c r="N221" i="72"/>
  <c r="N213" i="72"/>
  <c r="N205" i="72"/>
  <c r="N197" i="72"/>
  <c r="N189" i="72"/>
  <c r="N181" i="72"/>
  <c r="N171" i="72"/>
  <c r="N163" i="72"/>
  <c r="N155" i="72"/>
  <c r="N147" i="72"/>
  <c r="N137" i="72"/>
  <c r="N129" i="72"/>
  <c r="N120" i="72"/>
  <c r="N112" i="72"/>
  <c r="N103" i="72"/>
  <c r="N94" i="72"/>
  <c r="N85" i="72"/>
  <c r="N77" i="72"/>
  <c r="N69" i="72"/>
  <c r="N61" i="72"/>
  <c r="N53" i="72"/>
  <c r="N40" i="72"/>
  <c r="N32" i="72"/>
  <c r="N24" i="72"/>
  <c r="N16" i="72"/>
  <c r="N8" i="72"/>
  <c r="N220" i="69"/>
  <c r="N212" i="69"/>
  <c r="N204" i="69"/>
  <c r="N196" i="69"/>
  <c r="N188" i="69"/>
  <c r="N180" i="69"/>
  <c r="N170" i="69"/>
  <c r="N162" i="69"/>
  <c r="N154" i="69"/>
  <c r="N146" i="69"/>
  <c r="N136" i="69"/>
  <c r="N128" i="69"/>
  <c r="N119" i="69"/>
  <c r="N111" i="69"/>
  <c r="N102" i="69"/>
  <c r="N93" i="69"/>
  <c r="N84" i="69"/>
  <c r="N76" i="69"/>
  <c r="N68" i="69"/>
  <c r="N60" i="69"/>
  <c r="N52" i="69"/>
  <c r="N39" i="69"/>
  <c r="N31" i="69"/>
  <c r="N23" i="69"/>
  <c r="N15" i="69"/>
  <c r="N7" i="69"/>
  <c r="N219" i="68"/>
  <c r="N211" i="68"/>
  <c r="N203" i="68"/>
  <c r="N195" i="68"/>
  <c r="N187" i="68"/>
  <c r="N179" i="68"/>
  <c r="N169" i="68"/>
  <c r="N161" i="68"/>
  <c r="N153" i="68"/>
  <c r="N145" i="68"/>
  <c r="N135" i="68"/>
  <c r="N127" i="68"/>
  <c r="N118" i="68"/>
  <c r="N110" i="68"/>
  <c r="N101" i="68"/>
  <c r="N92" i="68"/>
  <c r="N83" i="68"/>
  <c r="N75" i="68"/>
  <c r="N67" i="68"/>
  <c r="N59" i="68"/>
  <c r="N51" i="68"/>
  <c r="N38" i="68"/>
  <c r="N30" i="68"/>
  <c r="N22" i="68"/>
  <c r="N14" i="68"/>
  <c r="N6" i="68"/>
  <c r="N218" i="71"/>
  <c r="N210" i="71"/>
  <c r="N202" i="71"/>
  <c r="N194" i="71"/>
  <c r="N186" i="71"/>
  <c r="N176" i="71"/>
  <c r="N168" i="71"/>
  <c r="N160" i="71"/>
  <c r="N152" i="71"/>
  <c r="N144" i="71"/>
  <c r="N134" i="71"/>
  <c r="N125" i="71"/>
  <c r="N117" i="71"/>
  <c r="N108" i="71"/>
  <c r="N100" i="71"/>
  <c r="N91" i="71"/>
  <c r="N82" i="71"/>
  <c r="N74" i="71"/>
  <c r="N66" i="71"/>
  <c r="N58" i="71"/>
  <c r="N50" i="71"/>
  <c r="N37" i="71"/>
  <c r="N29" i="71"/>
  <c r="N21" i="71"/>
  <c r="N13" i="71"/>
  <c r="N217" i="70"/>
  <c r="N209" i="70"/>
  <c r="N201" i="70"/>
  <c r="N193" i="70"/>
  <c r="N185" i="70"/>
  <c r="N175" i="70"/>
  <c r="N167" i="70"/>
  <c r="N159" i="70"/>
  <c r="N151" i="70"/>
  <c r="N143" i="70"/>
  <c r="N133" i="70"/>
  <c r="N124" i="70"/>
  <c r="N116" i="70"/>
  <c r="N107" i="70"/>
  <c r="N98" i="70"/>
  <c r="N90" i="70"/>
  <c r="N81" i="70"/>
  <c r="N73" i="70"/>
  <c r="N65" i="70"/>
  <c r="N57" i="70"/>
  <c r="N46" i="70"/>
  <c r="N36" i="70"/>
  <c r="N28" i="70"/>
  <c r="N20" i="70"/>
  <c r="N12" i="70"/>
  <c r="N224" i="67"/>
  <c r="N216" i="67"/>
  <c r="N208" i="67"/>
  <c r="N200" i="67"/>
  <c r="N192" i="67"/>
  <c r="N184" i="67"/>
  <c r="N174" i="67"/>
  <c r="N166" i="67"/>
  <c r="N158" i="67"/>
  <c r="N150" i="67"/>
  <c r="N142" i="67"/>
  <c r="N132" i="67"/>
  <c r="N123" i="67"/>
  <c r="N115" i="67"/>
  <c r="N106" i="67"/>
  <c r="N97" i="67"/>
  <c r="N89" i="67"/>
  <c r="N80" i="67"/>
  <c r="N72" i="67"/>
  <c r="N64" i="67"/>
  <c r="N56" i="67"/>
  <c r="N44" i="67"/>
  <c r="N35" i="67"/>
  <c r="N27" i="67"/>
  <c r="N19" i="67"/>
  <c r="N11" i="67"/>
  <c r="N223" i="66"/>
  <c r="N215" i="66"/>
  <c r="N207" i="66"/>
  <c r="N199" i="66"/>
  <c r="N191" i="66"/>
  <c r="N183" i="66"/>
  <c r="N173" i="66"/>
  <c r="N165" i="66"/>
  <c r="N157" i="66"/>
  <c r="N149" i="66"/>
  <c r="N141" i="66"/>
  <c r="N131" i="66"/>
  <c r="N122" i="66"/>
  <c r="N114" i="66"/>
  <c r="N105" i="66"/>
  <c r="N96" i="66"/>
  <c r="N88" i="66"/>
  <c r="N79" i="66"/>
  <c r="N71" i="66"/>
  <c r="N63" i="66"/>
  <c r="N55" i="66"/>
  <c r="N43" i="66"/>
  <c r="N34" i="66"/>
  <c r="N26" i="66"/>
  <c r="N18" i="66"/>
  <c r="N10" i="66"/>
  <c r="N187" i="91"/>
  <c r="N134" i="94"/>
  <c r="N125" i="94"/>
  <c r="N117" i="94"/>
  <c r="N108" i="94"/>
  <c r="N100" i="94"/>
  <c r="N91" i="94"/>
  <c r="N82" i="94"/>
  <c r="N74" i="94"/>
  <c r="N66" i="94"/>
  <c r="N58" i="94"/>
  <c r="N50" i="94"/>
  <c r="N37" i="94"/>
  <c r="N29" i="94"/>
  <c r="N21" i="94"/>
  <c r="N13" i="94"/>
  <c r="N217" i="93"/>
  <c r="N209" i="93"/>
  <c r="N201" i="93"/>
  <c r="N193" i="93"/>
  <c r="N185" i="93"/>
  <c r="N175" i="93"/>
  <c r="N167" i="93"/>
  <c r="N159" i="93"/>
  <c r="N151" i="93"/>
  <c r="N143" i="93"/>
  <c r="N133" i="93"/>
  <c r="N124" i="93"/>
  <c r="N116" i="93"/>
  <c r="N107" i="93"/>
  <c r="N98" i="93"/>
  <c r="N90" i="93"/>
  <c r="N81" i="93"/>
  <c r="N73" i="93"/>
  <c r="N65" i="93"/>
  <c r="N57" i="93"/>
  <c r="N46" i="93"/>
  <c r="N36" i="93"/>
  <c r="N28" i="93"/>
  <c r="N20" i="93"/>
  <c r="N12" i="93"/>
  <c r="N224" i="92"/>
  <c r="N216" i="92"/>
  <c r="N208" i="92"/>
  <c r="N200" i="92"/>
  <c r="N192" i="92"/>
  <c r="N184" i="92"/>
  <c r="N174" i="92"/>
  <c r="N166" i="92"/>
  <c r="N158" i="92"/>
  <c r="N150" i="92"/>
  <c r="N142" i="92"/>
  <c r="N132" i="92"/>
  <c r="N123" i="92"/>
  <c r="N115" i="92"/>
  <c r="N106" i="92"/>
  <c r="N97" i="92"/>
  <c r="N89" i="92"/>
  <c r="N80" i="92"/>
  <c r="N72" i="92"/>
  <c r="N64" i="92"/>
  <c r="N56" i="92"/>
  <c r="N44" i="92"/>
  <c r="N35" i="92"/>
  <c r="N27" i="92"/>
  <c r="N19" i="92"/>
  <c r="N11" i="92"/>
  <c r="N223" i="91"/>
  <c r="N215" i="91"/>
  <c r="N207" i="91"/>
  <c r="N199" i="91"/>
  <c r="N191" i="91"/>
  <c r="N183" i="91"/>
  <c r="N173" i="91"/>
  <c r="N165" i="91"/>
  <c r="N157" i="91"/>
  <c r="N149" i="91"/>
  <c r="N141" i="91"/>
  <c r="N131" i="91"/>
  <c r="N122" i="91"/>
  <c r="N114" i="91"/>
  <c r="N105" i="91"/>
  <c r="N96" i="91"/>
  <c r="N88" i="91"/>
  <c r="N79" i="91"/>
  <c r="N71" i="91"/>
  <c r="N63" i="91"/>
  <c r="N55" i="91"/>
  <c r="N43" i="91"/>
  <c r="N34" i="91"/>
  <c r="N26" i="91"/>
  <c r="N18" i="91"/>
  <c r="N10" i="91"/>
  <c r="N222" i="90"/>
  <c r="N214" i="90"/>
  <c r="N206" i="90"/>
  <c r="N198" i="90"/>
  <c r="N190" i="90"/>
  <c r="N182" i="90"/>
  <c r="N172" i="90"/>
  <c r="N164" i="90"/>
  <c r="N148" i="90"/>
  <c r="N138" i="90"/>
  <c r="N130" i="90"/>
  <c r="N121" i="90"/>
  <c r="N113" i="90"/>
  <c r="N104" i="90"/>
  <c r="N95" i="90"/>
  <c r="N78" i="90"/>
  <c r="N70" i="90"/>
  <c r="N62" i="90"/>
  <c r="N54" i="90"/>
  <c r="N42" i="90"/>
  <c r="N25" i="90"/>
  <c r="N17" i="90"/>
  <c r="N9" i="90"/>
  <c r="N221" i="89"/>
  <c r="N213" i="89"/>
  <c r="N205" i="89"/>
  <c r="N197" i="89"/>
  <c r="N189" i="89"/>
  <c r="N181" i="89"/>
  <c r="N171" i="89"/>
  <c r="N163" i="89"/>
  <c r="N155" i="89"/>
  <c r="N147" i="89"/>
  <c r="N137" i="89"/>
  <c r="N129" i="89"/>
  <c r="N120" i="89"/>
  <c r="N112" i="89"/>
  <c r="N103" i="89"/>
  <c r="N94" i="89"/>
  <c r="N85" i="89"/>
  <c r="N77" i="89"/>
  <c r="N69" i="89"/>
  <c r="N61" i="89"/>
  <c r="N53" i="89"/>
  <c r="N40" i="89"/>
  <c r="N32" i="89"/>
  <c r="N24" i="89"/>
  <c r="N16" i="89"/>
  <c r="N8" i="89"/>
  <c r="N220" i="88"/>
  <c r="N212" i="88"/>
  <c r="N204" i="88"/>
  <c r="N188" i="88"/>
  <c r="N180" i="88"/>
  <c r="N170" i="88"/>
  <c r="N154" i="88"/>
  <c r="N146" i="88"/>
  <c r="N136" i="88"/>
  <c r="N128" i="88"/>
  <c r="N119" i="88"/>
  <c r="N111" i="88"/>
  <c r="N93" i="88"/>
  <c r="N84" i="88"/>
  <c r="N76" i="88"/>
  <c r="N68" i="88"/>
  <c r="N60" i="88"/>
  <c r="N52" i="88"/>
  <c r="N39" i="88"/>
  <c r="N23" i="88"/>
  <c r="N15" i="88"/>
  <c r="N7" i="88"/>
  <c r="N219" i="87"/>
  <c r="N211" i="87"/>
  <c r="N203" i="87"/>
  <c r="N187" i="87"/>
  <c r="N179" i="87"/>
  <c r="N169" i="87"/>
  <c r="N161" i="87"/>
  <c r="N153" i="87"/>
  <c r="N145" i="87"/>
  <c r="N135" i="87"/>
  <c r="N118" i="87"/>
  <c r="N110" i="87"/>
  <c r="N101" i="87"/>
  <c r="N92" i="87"/>
  <c r="N83" i="87"/>
  <c r="N75" i="87"/>
  <c r="N67" i="87"/>
  <c r="N59" i="87"/>
  <c r="N51" i="87"/>
  <c r="N38" i="87"/>
  <c r="N30" i="87"/>
  <c r="N22" i="87"/>
  <c r="N14" i="87"/>
  <c r="N6" i="87"/>
  <c r="N218" i="86"/>
  <c r="N210" i="86"/>
  <c r="N202" i="86"/>
  <c r="N194" i="86"/>
  <c r="N186" i="86"/>
  <c r="N176" i="86"/>
  <c r="N168" i="86"/>
  <c r="N160" i="86"/>
  <c r="N152" i="86"/>
  <c r="N144" i="86"/>
  <c r="N134" i="86"/>
  <c r="N125" i="86"/>
  <c r="N117" i="86"/>
  <c r="N108" i="86"/>
  <c r="N100" i="86"/>
  <c r="N91" i="86"/>
  <c r="N82" i="86"/>
  <c r="N74" i="86"/>
  <c r="N66" i="86"/>
  <c r="N58" i="86"/>
  <c r="N50" i="86"/>
  <c r="N37" i="86"/>
  <c r="N29" i="86"/>
  <c r="N21" i="86"/>
  <c r="N13" i="86"/>
  <c r="N217" i="85"/>
  <c r="N209" i="85"/>
  <c r="N201" i="85"/>
  <c r="N193" i="85"/>
  <c r="N185" i="85"/>
  <c r="N175" i="85"/>
  <c r="N167" i="85"/>
  <c r="N159" i="85"/>
  <c r="N151" i="85"/>
  <c r="N143" i="85"/>
  <c r="N133" i="85"/>
  <c r="N124" i="85"/>
  <c r="N116" i="85"/>
  <c r="N107" i="85"/>
  <c r="N98" i="85"/>
  <c r="N90" i="85"/>
  <c r="N81" i="85"/>
  <c r="N73" i="85"/>
  <c r="N65" i="85"/>
  <c r="N57" i="85"/>
  <c r="N46" i="85"/>
  <c r="N36" i="85"/>
  <c r="N28" i="85"/>
  <c r="N20" i="85"/>
  <c r="N12" i="85"/>
  <c r="N224" i="84"/>
  <c r="N216" i="84"/>
  <c r="N208" i="84"/>
  <c r="N200" i="84"/>
  <c r="N192" i="84"/>
  <c r="N184" i="84"/>
  <c r="N174" i="84"/>
  <c r="N166" i="84"/>
  <c r="N158" i="84"/>
  <c r="N150" i="84"/>
  <c r="N142" i="84"/>
  <c r="N132" i="84"/>
  <c r="N123" i="84"/>
  <c r="N115" i="84"/>
  <c r="N106" i="84"/>
  <c r="N97" i="84"/>
  <c r="N89" i="84"/>
  <c r="N80" i="84"/>
  <c r="N72" i="84"/>
  <c r="N64" i="84"/>
  <c r="N56" i="84"/>
  <c r="N44" i="84"/>
  <c r="N35" i="84"/>
  <c r="N27" i="84"/>
  <c r="N19" i="84"/>
  <c r="N11" i="84"/>
  <c r="N223" i="83"/>
  <c r="N215" i="83"/>
  <c r="N207" i="83"/>
  <c r="N199" i="83"/>
  <c r="N191" i="83"/>
  <c r="N183" i="83"/>
  <c r="N173" i="83"/>
  <c r="N165" i="83"/>
  <c r="N157" i="83"/>
  <c r="N149" i="83"/>
  <c r="N141" i="83"/>
  <c r="N131" i="83"/>
  <c r="N122" i="83"/>
  <c r="N114" i="83"/>
  <c r="N105" i="83"/>
  <c r="N96" i="83"/>
  <c r="N88" i="83"/>
  <c r="N79" i="83"/>
  <c r="N71" i="83"/>
  <c r="N63" i="83"/>
  <c r="N55" i="83"/>
  <c r="N43" i="83"/>
  <c r="N34" i="83"/>
  <c r="N26" i="83"/>
  <c r="N18" i="83"/>
  <c r="N10" i="83"/>
  <c r="N222" i="82"/>
  <c r="N214" i="82"/>
  <c r="N206" i="82"/>
  <c r="N198" i="82"/>
  <c r="N190" i="82"/>
  <c r="N182" i="82"/>
  <c r="N172" i="82"/>
  <c r="N164" i="82"/>
  <c r="N156" i="82"/>
  <c r="N148" i="82"/>
  <c r="N138" i="82"/>
  <c r="N130" i="82"/>
  <c r="N121" i="82"/>
  <c r="N113" i="82"/>
  <c r="N104" i="82"/>
  <c r="N95" i="82"/>
  <c r="N86" i="82"/>
  <c r="N78" i="82"/>
  <c r="N70" i="82"/>
  <c r="N62" i="82"/>
  <c r="N54" i="82"/>
  <c r="N42" i="82"/>
  <c r="N33" i="82"/>
  <c r="N25" i="82"/>
  <c r="N17" i="82"/>
  <c r="N9" i="82"/>
  <c r="N221" i="81"/>
  <c r="N213" i="81"/>
  <c r="N205" i="81"/>
  <c r="N197" i="81"/>
  <c r="N189" i="81"/>
  <c r="N181" i="81"/>
  <c r="N171" i="81"/>
  <c r="N163" i="81"/>
  <c r="N155" i="81"/>
  <c r="N147" i="81"/>
  <c r="N137" i="81"/>
  <c r="N129" i="81"/>
  <c r="N120" i="81"/>
  <c r="N112" i="81"/>
  <c r="N103" i="81"/>
  <c r="N94" i="81"/>
  <c r="N85" i="81"/>
  <c r="N77" i="81"/>
  <c r="N69" i="81"/>
  <c r="N61" i="81"/>
  <c r="N53" i="81"/>
  <c r="N40" i="81"/>
  <c r="N32" i="81"/>
  <c r="N24" i="81"/>
  <c r="N16" i="81"/>
  <c r="N8" i="81"/>
  <c r="N220" i="80"/>
  <c r="N212" i="80"/>
  <c r="N204" i="80"/>
  <c r="N196" i="80"/>
  <c r="N188" i="80"/>
  <c r="N180" i="80"/>
  <c r="N170" i="80"/>
  <c r="N162" i="80"/>
  <c r="N154" i="80"/>
  <c r="N146" i="80"/>
  <c r="N136" i="80"/>
  <c r="N128" i="80"/>
  <c r="N119" i="80"/>
  <c r="N111" i="80"/>
  <c r="N102" i="80"/>
  <c r="N93" i="80"/>
  <c r="N84" i="80"/>
  <c r="N76" i="80"/>
  <c r="N68" i="80"/>
  <c r="N60" i="80"/>
  <c r="N52" i="80"/>
  <c r="N39" i="80"/>
  <c r="N31" i="80"/>
  <c r="N23" i="80"/>
  <c r="N15" i="80"/>
  <c r="N7" i="80"/>
  <c r="N219" i="79"/>
  <c r="N211" i="79"/>
  <c r="N203" i="79"/>
  <c r="N195" i="79"/>
  <c r="N187" i="79"/>
  <c r="N179" i="79"/>
  <c r="N169" i="79"/>
  <c r="N161" i="79"/>
  <c r="N153" i="79"/>
  <c r="N145" i="79"/>
  <c r="N135" i="79"/>
  <c r="N127" i="79"/>
  <c r="N118" i="79"/>
  <c r="N110" i="79"/>
  <c r="N101" i="79"/>
  <c r="N92" i="79"/>
  <c r="N83" i="79"/>
  <c r="N75" i="79"/>
  <c r="N67" i="79"/>
  <c r="N59" i="79"/>
  <c r="N51" i="79"/>
  <c r="N38" i="79"/>
  <c r="N30" i="79"/>
  <c r="N22" i="79"/>
  <c r="N14" i="79"/>
  <c r="N6" i="79"/>
  <c r="N218" i="78"/>
  <c r="N210" i="78"/>
  <c r="N202" i="78"/>
  <c r="N194" i="78"/>
  <c r="N186" i="78"/>
  <c r="N176" i="78"/>
  <c r="N168" i="78"/>
  <c r="N160" i="78"/>
  <c r="N152" i="78"/>
  <c r="N144" i="78"/>
  <c r="N134" i="78"/>
  <c r="N125" i="78"/>
  <c r="N117" i="78"/>
  <c r="N108" i="78"/>
  <c r="N100" i="78"/>
  <c r="N91" i="78"/>
  <c r="N82" i="78"/>
  <c r="N74" i="78"/>
  <c r="N66" i="78"/>
  <c r="N58" i="78"/>
  <c r="N50" i="78"/>
  <c r="N37" i="78"/>
  <c r="N29" i="78"/>
  <c r="N21" i="78"/>
  <c r="N13" i="78"/>
  <c r="N217" i="77"/>
  <c r="N209" i="77"/>
  <c r="N201" i="77"/>
  <c r="N193" i="77"/>
  <c r="N185" i="77"/>
  <c r="N175" i="77"/>
  <c r="N167" i="77"/>
  <c r="N159" i="77"/>
  <c r="N151" i="77"/>
  <c r="N143" i="77"/>
  <c r="N133" i="77"/>
  <c r="N124" i="77"/>
  <c r="N116" i="77"/>
  <c r="N107" i="77"/>
  <c r="N98" i="77"/>
  <c r="N90" i="77"/>
  <c r="N81" i="77"/>
  <c r="N73" i="77"/>
  <c r="N65" i="77"/>
  <c r="N57" i="77"/>
  <c r="N46" i="77"/>
  <c r="N36" i="77"/>
  <c r="N28" i="77"/>
  <c r="N20" i="77"/>
  <c r="N12" i="77"/>
  <c r="N224" i="76"/>
  <c r="N216" i="76"/>
  <c r="N208" i="76"/>
  <c r="N200" i="76"/>
  <c r="N192" i="76"/>
  <c r="N184" i="76"/>
  <c r="N174" i="76"/>
  <c r="N166" i="76"/>
  <c r="N158" i="76"/>
  <c r="N150" i="76"/>
  <c r="N142" i="76"/>
  <c r="N132" i="76"/>
  <c r="N123" i="76"/>
  <c r="N115" i="76"/>
  <c r="N106" i="76"/>
  <c r="N97" i="76"/>
  <c r="N89" i="76"/>
  <c r="N80" i="76"/>
  <c r="N72" i="76"/>
  <c r="N64" i="76"/>
  <c r="N56" i="76"/>
  <c r="N44" i="76"/>
  <c r="N35" i="76"/>
  <c r="N27" i="76"/>
  <c r="N19" i="76"/>
  <c r="N11" i="76"/>
  <c r="N223" i="75"/>
  <c r="N215" i="75"/>
  <c r="N207" i="75"/>
  <c r="N199" i="75"/>
  <c r="N191" i="75"/>
  <c r="N183" i="75"/>
  <c r="N173" i="75"/>
  <c r="N165" i="75"/>
  <c r="N157" i="75"/>
  <c r="N149" i="75"/>
  <c r="N141" i="75"/>
  <c r="N131" i="75"/>
  <c r="N122" i="75"/>
  <c r="N114" i="75"/>
  <c r="N105" i="75"/>
  <c r="N96" i="75"/>
  <c r="N88" i="75"/>
  <c r="N79" i="75"/>
  <c r="N71" i="75"/>
  <c r="N63" i="75"/>
  <c r="N55" i="75"/>
  <c r="N43" i="75"/>
  <c r="N34" i="75"/>
  <c r="N26" i="75"/>
  <c r="N18" i="75"/>
  <c r="N10" i="75"/>
  <c r="N222" i="74"/>
  <c r="N214" i="74"/>
  <c r="N206" i="74"/>
  <c r="N198" i="74"/>
  <c r="N190" i="74"/>
  <c r="N182" i="74"/>
  <c r="N172" i="74"/>
  <c r="N164" i="74"/>
  <c r="N156" i="74"/>
  <c r="N148" i="74"/>
  <c r="N138" i="74"/>
  <c r="N130" i="74"/>
  <c r="N121" i="74"/>
  <c r="N113" i="74"/>
  <c r="N104" i="74"/>
  <c r="N95" i="74"/>
  <c r="N86" i="74"/>
  <c r="N78" i="74"/>
  <c r="N70" i="74"/>
  <c r="N62" i="74"/>
  <c r="N54" i="74"/>
  <c r="N42" i="74"/>
  <c r="N33" i="74"/>
  <c r="N25" i="74"/>
  <c r="N17" i="74"/>
  <c r="N9" i="74"/>
  <c r="N221" i="73"/>
  <c r="N213" i="73"/>
  <c r="N205" i="73"/>
  <c r="N197" i="73"/>
  <c r="N189" i="73"/>
  <c r="N181" i="73"/>
  <c r="N171" i="73"/>
  <c r="N163" i="73"/>
  <c r="N155" i="73"/>
  <c r="N147" i="73"/>
  <c r="N137" i="73"/>
  <c r="N129" i="73"/>
  <c r="N120" i="73"/>
  <c r="N112" i="73"/>
  <c r="N103" i="73"/>
  <c r="N94" i="73"/>
  <c r="N85" i="73"/>
  <c r="N77" i="73"/>
  <c r="N69" i="73"/>
  <c r="N61" i="73"/>
  <c r="N53" i="73"/>
  <c r="N40" i="73"/>
  <c r="N32" i="73"/>
  <c r="N24" i="73"/>
  <c r="N16" i="73"/>
  <c r="N8" i="73"/>
  <c r="N167" i="94"/>
  <c r="N159" i="94"/>
  <c r="N151" i="94"/>
  <c r="N143" i="94"/>
  <c r="N133" i="94"/>
  <c r="N124" i="94"/>
  <c r="N116" i="94"/>
  <c r="N107" i="94"/>
  <c r="N98" i="94"/>
  <c r="N90" i="94"/>
  <c r="N81" i="94"/>
  <c r="N73" i="94"/>
  <c r="N65" i="94"/>
  <c r="N57" i="94"/>
  <c r="N46" i="94"/>
  <c r="N36" i="94"/>
  <c r="N28" i="94"/>
  <c r="N20" i="94"/>
  <c r="N12" i="94"/>
  <c r="N224" i="93"/>
  <c r="N216" i="93"/>
  <c r="N208" i="93"/>
  <c r="N200" i="93"/>
  <c r="N192" i="93"/>
  <c r="N184" i="93"/>
  <c r="N174" i="93"/>
  <c r="N166" i="93"/>
  <c r="N158" i="93"/>
  <c r="N150" i="93"/>
  <c r="N142" i="93"/>
  <c r="N132" i="93"/>
  <c r="N123" i="93"/>
  <c r="N115" i="93"/>
  <c r="N106" i="93"/>
  <c r="N97" i="93"/>
  <c r="N89" i="93"/>
  <c r="N80" i="93"/>
  <c r="N72" i="93"/>
  <c r="N64" i="93"/>
  <c r="N56" i="93"/>
  <c r="N44" i="93"/>
  <c r="N35" i="93"/>
  <c r="N27" i="93"/>
  <c r="N19" i="93"/>
  <c r="N11" i="93"/>
  <c r="N223" i="92"/>
  <c r="N215" i="92"/>
  <c r="N207" i="92"/>
  <c r="N199" i="92"/>
  <c r="N191" i="92"/>
  <c r="N183" i="92"/>
  <c r="N173" i="92"/>
  <c r="N165" i="92"/>
  <c r="N157" i="92"/>
  <c r="N149" i="92"/>
  <c r="N141" i="92"/>
  <c r="N131" i="92"/>
  <c r="N122" i="92"/>
  <c r="N114" i="92"/>
  <c r="N105" i="92"/>
  <c r="N96" i="92"/>
  <c r="N88" i="92"/>
  <c r="N79" i="92"/>
  <c r="N71" i="92"/>
  <c r="N63" i="92"/>
  <c r="N55" i="92"/>
  <c r="N43" i="92"/>
  <c r="N34" i="92"/>
  <c r="N26" i="92"/>
  <c r="N18" i="92"/>
  <c r="N10" i="92"/>
  <c r="N222" i="91"/>
  <c r="N214" i="91"/>
  <c r="N206" i="91"/>
  <c r="N198" i="91"/>
  <c r="N190" i="91"/>
  <c r="N182" i="91"/>
  <c r="N172" i="91"/>
  <c r="N164" i="91"/>
  <c r="N156" i="91"/>
  <c r="N148" i="91"/>
  <c r="N138" i="91"/>
  <c r="N130" i="91"/>
  <c r="N121" i="91"/>
  <c r="N113" i="91"/>
  <c r="N104" i="91"/>
  <c r="N95" i="91"/>
  <c r="N86" i="91"/>
  <c r="N78" i="91"/>
  <c r="N70" i="91"/>
  <c r="N62" i="91"/>
  <c r="N54" i="91"/>
  <c r="N42" i="91"/>
  <c r="N33" i="91"/>
  <c r="N25" i="91"/>
  <c r="N17" i="91"/>
  <c r="N9" i="91"/>
  <c r="N221" i="90"/>
  <c r="N213" i="90"/>
  <c r="N205" i="90"/>
  <c r="N197" i="90"/>
  <c r="N189" i="90"/>
  <c r="N181" i="90"/>
  <c r="N171" i="90"/>
  <c r="N163" i="90"/>
  <c r="N155" i="90"/>
  <c r="N147" i="90"/>
  <c r="N137" i="90"/>
  <c r="N129" i="90"/>
  <c r="N120" i="90"/>
  <c r="N112" i="90"/>
  <c r="N103" i="90"/>
  <c r="N94" i="90"/>
  <c r="N85" i="90"/>
  <c r="N77" i="90"/>
  <c r="N69" i="90"/>
  <c r="N61" i="90"/>
  <c r="N53" i="90"/>
  <c r="N40" i="90"/>
  <c r="N32" i="90"/>
  <c r="N24" i="90"/>
  <c r="N16" i="90"/>
  <c r="N8" i="90"/>
  <c r="N220" i="89"/>
  <c r="N212" i="89"/>
  <c r="N204" i="89"/>
  <c r="N196" i="89"/>
  <c r="N188" i="89"/>
  <c r="N180" i="89"/>
  <c r="N170" i="89"/>
  <c r="N162" i="89"/>
  <c r="N154" i="89"/>
  <c r="N146" i="89"/>
  <c r="N136" i="89"/>
  <c r="N128" i="89"/>
  <c r="N119" i="89"/>
  <c r="N111" i="89"/>
  <c r="N102" i="89"/>
  <c r="N93" i="89"/>
  <c r="N84" i="89"/>
  <c r="N76" i="89"/>
  <c r="N68" i="89"/>
  <c r="N60" i="89"/>
  <c r="N52" i="89"/>
  <c r="N39" i="89"/>
  <c r="N31" i="89"/>
  <c r="N23" i="89"/>
  <c r="N15" i="89"/>
  <c r="N7" i="89"/>
  <c r="N219" i="88"/>
  <c r="N211" i="88"/>
  <c r="N203" i="88"/>
  <c r="N195" i="88"/>
  <c r="N187" i="88"/>
  <c r="N179" i="88"/>
  <c r="N169" i="88"/>
  <c r="N161" i="88"/>
  <c r="N153" i="88"/>
  <c r="N145" i="88"/>
  <c r="N135" i="88"/>
  <c r="N127" i="88"/>
  <c r="N118" i="88"/>
  <c r="N110" i="88"/>
  <c r="N101" i="88"/>
  <c r="N92" i="88"/>
  <c r="N83" i="88"/>
  <c r="N75" i="88"/>
  <c r="N67" i="88"/>
  <c r="N59" i="88"/>
  <c r="N51" i="88"/>
  <c r="N38" i="88"/>
  <c r="N30" i="88"/>
  <c r="N22" i="88"/>
  <c r="N14" i="88"/>
  <c r="N6" i="88"/>
  <c r="N218" i="87"/>
  <c r="N210" i="87"/>
  <c r="N202" i="87"/>
  <c r="N194" i="87"/>
  <c r="N186" i="87"/>
  <c r="N176" i="87"/>
  <c r="N168" i="87"/>
  <c r="N160" i="87"/>
  <c r="N152" i="87"/>
  <c r="N144" i="87"/>
  <c r="N134" i="87"/>
  <c r="N125" i="87"/>
  <c r="N117" i="87"/>
  <c r="N108" i="87"/>
  <c r="N100" i="87"/>
  <c r="N91" i="87"/>
  <c r="N82" i="87"/>
  <c r="N74" i="87"/>
  <c r="N66" i="87"/>
  <c r="N58" i="87"/>
  <c r="N50" i="87"/>
  <c r="N37" i="87"/>
  <c r="N29" i="87"/>
  <c r="N21" i="87"/>
  <c r="N13" i="87"/>
  <c r="N217" i="86"/>
  <c r="N209" i="86"/>
  <c r="N201" i="86"/>
  <c r="N193" i="86"/>
  <c r="N185" i="86"/>
  <c r="N175" i="86"/>
  <c r="N167" i="86"/>
  <c r="N159" i="86"/>
  <c r="N151" i="86"/>
  <c r="N143" i="86"/>
  <c r="N133" i="86"/>
  <c r="N124" i="86"/>
  <c r="N116" i="86"/>
  <c r="N107" i="86"/>
  <c r="N98" i="86"/>
  <c r="N90" i="86"/>
  <c r="N81" i="86"/>
  <c r="N73" i="86"/>
  <c r="N65" i="86"/>
  <c r="N57" i="86"/>
  <c r="N46" i="86"/>
  <c r="N36" i="86"/>
  <c r="N28" i="86"/>
  <c r="N20" i="86"/>
  <c r="N12" i="86"/>
  <c r="N224" i="85"/>
  <c r="N216" i="85"/>
  <c r="N208" i="85"/>
  <c r="N200" i="85"/>
  <c r="N192" i="85"/>
  <c r="N184" i="85"/>
  <c r="N174" i="85"/>
  <c r="N166" i="85"/>
  <c r="N158" i="85"/>
  <c r="N150" i="85"/>
  <c r="N142" i="85"/>
  <c r="N132" i="85"/>
  <c r="N123" i="85"/>
  <c r="N115" i="85"/>
  <c r="N106" i="85"/>
  <c r="N97" i="85"/>
  <c r="N89" i="85"/>
  <c r="N80" i="85"/>
  <c r="N72" i="85"/>
  <c r="N64" i="85"/>
  <c r="N56" i="85"/>
  <c r="N44" i="85"/>
  <c r="N35" i="85"/>
  <c r="N27" i="85"/>
  <c r="N19" i="85"/>
  <c r="N11" i="85"/>
  <c r="N223" i="84"/>
  <c r="N215" i="84"/>
  <c r="N207" i="84"/>
  <c r="N199" i="84"/>
  <c r="N191" i="84"/>
  <c r="N183" i="84"/>
  <c r="N173" i="84"/>
  <c r="N165" i="84"/>
  <c r="N157" i="84"/>
  <c r="N149" i="84"/>
  <c r="N141" i="84"/>
  <c r="N131" i="84"/>
  <c r="N122" i="84"/>
  <c r="N114" i="84"/>
  <c r="N105" i="84"/>
  <c r="N96" i="84"/>
  <c r="N88" i="84"/>
  <c r="N79" i="84"/>
  <c r="N71" i="84"/>
  <c r="N63" i="84"/>
  <c r="N55" i="84"/>
  <c r="N43" i="84"/>
  <c r="N34" i="84"/>
  <c r="N26" i="84"/>
  <c r="N18" i="84"/>
  <c r="N10" i="84"/>
  <c r="N222" i="83"/>
  <c r="N214" i="83"/>
  <c r="N206" i="83"/>
  <c r="N198" i="83"/>
  <c r="N190" i="83"/>
  <c r="N182" i="83"/>
  <c r="N172" i="83"/>
  <c r="N164" i="83"/>
  <c r="N156" i="83"/>
  <c r="N148" i="83"/>
  <c r="N138" i="83"/>
  <c r="N130" i="83"/>
  <c r="N121" i="83"/>
  <c r="N113" i="83"/>
  <c r="N104" i="83"/>
  <c r="N95" i="83"/>
  <c r="N86" i="83"/>
  <c r="N78" i="83"/>
  <c r="N70" i="83"/>
  <c r="N62" i="83"/>
  <c r="N54" i="83"/>
  <c r="N42" i="83"/>
  <c r="N33" i="83"/>
  <c r="N25" i="83"/>
  <c r="N17" i="83"/>
  <c r="N9" i="83"/>
  <c r="N221" i="82"/>
  <c r="N213" i="82"/>
  <c r="N205" i="82"/>
  <c r="N197" i="82"/>
  <c r="N189" i="82"/>
  <c r="N181" i="82"/>
  <c r="N171" i="82"/>
  <c r="N163" i="82"/>
  <c r="N155" i="82"/>
  <c r="N147" i="82"/>
  <c r="N137" i="82"/>
  <c r="N129" i="82"/>
  <c r="N120" i="82"/>
  <c r="N112" i="82"/>
  <c r="N103" i="82"/>
  <c r="N94" i="82"/>
  <c r="N85" i="82"/>
  <c r="N77" i="82"/>
  <c r="N69" i="82"/>
  <c r="N61" i="82"/>
  <c r="N53" i="82"/>
  <c r="N40" i="82"/>
  <c r="N32" i="82"/>
  <c r="N24" i="82"/>
  <c r="N16" i="82"/>
  <c r="N8" i="82"/>
  <c r="N220" i="81"/>
  <c r="N212" i="81"/>
  <c r="N204" i="81"/>
  <c r="N196" i="81"/>
  <c r="N188" i="81"/>
  <c r="N180" i="81"/>
  <c r="N170" i="81"/>
  <c r="N162" i="81"/>
  <c r="N154" i="81"/>
  <c r="N146" i="81"/>
  <c r="N136" i="81"/>
  <c r="N128" i="81"/>
  <c r="N119" i="81"/>
  <c r="N111" i="81"/>
  <c r="N102" i="81"/>
  <c r="N93" i="81"/>
  <c r="N84" i="81"/>
  <c r="N76" i="81"/>
  <c r="N68" i="81"/>
  <c r="N60" i="81"/>
  <c r="N52" i="81"/>
  <c r="N39" i="81"/>
  <c r="N31" i="81"/>
  <c r="N23" i="81"/>
  <c r="N15" i="81"/>
  <c r="N7" i="81"/>
  <c r="N219" i="80"/>
  <c r="N211" i="80"/>
  <c r="N203" i="80"/>
  <c r="N195" i="80"/>
  <c r="N187" i="80"/>
  <c r="N179" i="80"/>
  <c r="N169" i="80"/>
  <c r="N161" i="80"/>
  <c r="N153" i="80"/>
  <c r="N145" i="80"/>
  <c r="N135" i="80"/>
  <c r="N127" i="80"/>
  <c r="N118" i="80"/>
  <c r="N110" i="80"/>
  <c r="N101" i="80"/>
  <c r="N92" i="80"/>
  <c r="N83" i="80"/>
  <c r="N75" i="80"/>
  <c r="N67" i="80"/>
  <c r="N59" i="80"/>
  <c r="N51" i="80"/>
  <c r="N38" i="80"/>
  <c r="N30" i="80"/>
  <c r="N22" i="80"/>
  <c r="N14" i="80"/>
  <c r="N6" i="80"/>
  <c r="N218" i="79"/>
  <c r="N210" i="79"/>
  <c r="N202" i="79"/>
  <c r="N194" i="79"/>
  <c r="N186" i="79"/>
  <c r="N176" i="79"/>
  <c r="N168" i="79"/>
  <c r="N160" i="79"/>
  <c r="N152" i="79"/>
  <c r="N144" i="79"/>
  <c r="N134" i="79"/>
  <c r="N125" i="79"/>
  <c r="N117" i="79"/>
  <c r="N108" i="79"/>
  <c r="N100" i="79"/>
  <c r="N91" i="79"/>
  <c r="N82" i="79"/>
  <c r="N74" i="79"/>
  <c r="N66" i="79"/>
  <c r="N58" i="79"/>
  <c r="N50" i="79"/>
  <c r="N37" i="79"/>
  <c r="N29" i="79"/>
  <c r="N21" i="79"/>
  <c r="N13" i="79"/>
  <c r="N217" i="78"/>
  <c r="N209" i="78"/>
  <c r="N201" i="78"/>
  <c r="N193" i="78"/>
  <c r="N185" i="78"/>
  <c r="N175" i="78"/>
  <c r="N167" i="78"/>
  <c r="N159" i="78"/>
  <c r="N151" i="78"/>
  <c r="N143" i="78"/>
  <c r="N133" i="78"/>
  <c r="N124" i="78"/>
  <c r="N116" i="78"/>
  <c r="N107" i="78"/>
  <c r="N98" i="78"/>
  <c r="N90" i="78"/>
  <c r="N81" i="78"/>
  <c r="N73" i="78"/>
  <c r="N65" i="78"/>
  <c r="N57" i="78"/>
  <c r="N46" i="78"/>
  <c r="N36" i="78"/>
  <c r="N28" i="78"/>
  <c r="N20" i="78"/>
  <c r="N12" i="78"/>
  <c r="N224" i="77"/>
  <c r="N216" i="77"/>
  <c r="N208" i="77"/>
  <c r="N200" i="77"/>
  <c r="N192" i="77"/>
  <c r="N184" i="77"/>
  <c r="N174" i="77"/>
  <c r="N166" i="77"/>
  <c r="N158" i="77"/>
  <c r="N150" i="77"/>
  <c r="N142" i="77"/>
  <c r="N132" i="77"/>
  <c r="N123" i="77"/>
  <c r="N115" i="77"/>
  <c r="N106" i="77"/>
  <c r="N97" i="77"/>
  <c r="N89" i="77"/>
  <c r="N80" i="77"/>
  <c r="N72" i="77"/>
  <c r="N64" i="77"/>
  <c r="N56" i="77"/>
  <c r="N44" i="77"/>
  <c r="N35" i="77"/>
  <c r="N27" i="77"/>
  <c r="N19" i="77"/>
  <c r="N11" i="77"/>
  <c r="N223" i="76"/>
  <c r="N215" i="76"/>
  <c r="N207" i="76"/>
  <c r="N199" i="76"/>
  <c r="N191" i="76"/>
  <c r="N183" i="76"/>
  <c r="N173" i="76"/>
  <c r="N165" i="76"/>
  <c r="N157" i="76"/>
  <c r="N149" i="76"/>
  <c r="N141" i="76"/>
  <c r="N131" i="76"/>
  <c r="N122" i="76"/>
  <c r="N114" i="76"/>
  <c r="N105" i="76"/>
  <c r="N96" i="76"/>
  <c r="N88" i="76"/>
  <c r="N79" i="76"/>
  <c r="N71" i="76"/>
  <c r="N63" i="76"/>
  <c r="N55" i="76"/>
  <c r="N43" i="76"/>
  <c r="N34" i="76"/>
  <c r="N26" i="76"/>
  <c r="N18" i="76"/>
  <c r="N10" i="76"/>
  <c r="N222" i="75"/>
  <c r="N214" i="75"/>
  <c r="N206" i="75"/>
  <c r="N198" i="75"/>
  <c r="N190" i="75"/>
  <c r="N182" i="75"/>
  <c r="N172" i="75"/>
  <c r="N164" i="75"/>
  <c r="N156" i="75"/>
  <c r="N148" i="75"/>
  <c r="N138" i="75"/>
  <c r="N130" i="75"/>
  <c r="N121" i="75"/>
  <c r="N113" i="75"/>
  <c r="N104" i="75"/>
  <c r="N95" i="75"/>
  <c r="N86" i="75"/>
  <c r="N78" i="75"/>
  <c r="N70" i="75"/>
  <c r="N62" i="75"/>
  <c r="N54" i="75"/>
  <c r="N42" i="75"/>
  <c r="N33" i="75"/>
  <c r="N25" i="75"/>
  <c r="N17" i="75"/>
  <c r="N9" i="75"/>
  <c r="N221" i="74"/>
  <c r="N213" i="74"/>
  <c r="N205" i="74"/>
  <c r="N197" i="74"/>
  <c r="N189" i="74"/>
  <c r="N181" i="74"/>
  <c r="N171" i="74"/>
  <c r="N163" i="74"/>
  <c r="N155" i="74"/>
  <c r="N147" i="74"/>
  <c r="N137" i="74"/>
  <c r="N129" i="74"/>
  <c r="N120" i="74"/>
  <c r="N112" i="74"/>
  <c r="N103" i="74"/>
  <c r="N94" i="74"/>
  <c r="N85" i="74"/>
  <c r="N77" i="74"/>
  <c r="N69" i="74"/>
  <c r="N61" i="74"/>
  <c r="N53" i="74"/>
  <c r="N40" i="74"/>
  <c r="N32" i="74"/>
  <c r="N24" i="74"/>
  <c r="N16" i="74"/>
  <c r="N8" i="74"/>
  <c r="N220" i="73"/>
  <c r="N212" i="73"/>
  <c r="N204" i="73"/>
  <c r="N196" i="73"/>
  <c r="N188" i="73"/>
  <c r="N180" i="73"/>
  <c r="N170" i="73"/>
  <c r="N162" i="73"/>
  <c r="N154" i="73"/>
  <c r="N146" i="73"/>
  <c r="N136" i="73"/>
  <c r="N128" i="73"/>
  <c r="N119" i="73"/>
  <c r="N111" i="73"/>
  <c r="N102" i="73"/>
  <c r="N93" i="73"/>
  <c r="N84" i="73"/>
  <c r="N76" i="73"/>
  <c r="N68" i="73"/>
  <c r="N60" i="73"/>
  <c r="N52" i="73"/>
  <c r="N39" i="73"/>
  <c r="N31" i="73"/>
  <c r="N23" i="73"/>
  <c r="N15" i="73"/>
  <c r="N7" i="73"/>
  <c r="N114" i="94"/>
  <c r="N105" i="94"/>
  <c r="N96" i="94"/>
  <c r="N88" i="94"/>
  <c r="N79" i="94"/>
  <c r="N71" i="94"/>
  <c r="N63" i="94"/>
  <c r="N55" i="94"/>
  <c r="N43" i="94"/>
  <c r="N34" i="94"/>
  <c r="N26" i="94"/>
  <c r="N18" i="94"/>
  <c r="N10" i="94"/>
  <c r="N222" i="93"/>
  <c r="N214" i="93"/>
  <c r="N206" i="93"/>
  <c r="N198" i="93"/>
  <c r="N190" i="93"/>
  <c r="N182" i="93"/>
  <c r="N172" i="93"/>
  <c r="N164" i="93"/>
  <c r="N156" i="93"/>
  <c r="N148" i="93"/>
  <c r="N138" i="93"/>
  <c r="N130" i="93"/>
  <c r="N121" i="93"/>
  <c r="N113" i="93"/>
  <c r="N104" i="93"/>
  <c r="N95" i="93"/>
  <c r="N86" i="93"/>
  <c r="N78" i="93"/>
  <c r="N70" i="93"/>
  <c r="N62" i="93"/>
  <c r="N54" i="93"/>
  <c r="N42" i="93"/>
  <c r="N33" i="93"/>
  <c r="N25" i="93"/>
  <c r="N17" i="93"/>
  <c r="N9" i="93"/>
  <c r="N221" i="92"/>
  <c r="N213" i="92"/>
  <c r="N205" i="92"/>
  <c r="N197" i="92"/>
  <c r="N189" i="92"/>
  <c r="N181" i="92"/>
  <c r="N171" i="92"/>
  <c r="N163" i="92"/>
  <c r="N155" i="92"/>
  <c r="N147" i="92"/>
  <c r="N137" i="92"/>
  <c r="N129" i="92"/>
  <c r="N120" i="92"/>
  <c r="N112" i="92"/>
  <c r="N103" i="92"/>
  <c r="N94" i="92"/>
  <c r="N85" i="92"/>
  <c r="N77" i="92"/>
  <c r="N69" i="92"/>
  <c r="N61" i="92"/>
  <c r="N53" i="92"/>
  <c r="N40" i="92"/>
  <c r="N32" i="92"/>
  <c r="N24" i="92"/>
  <c r="N16" i="92"/>
  <c r="N8" i="92"/>
  <c r="N220" i="91"/>
  <c r="N212" i="91"/>
  <c r="N204" i="91"/>
  <c r="N196" i="91"/>
  <c r="N188" i="91"/>
  <c r="N180" i="91"/>
  <c r="N170" i="91"/>
  <c r="N162" i="91"/>
  <c r="N154" i="91"/>
  <c r="N146" i="91"/>
  <c r="N136" i="91"/>
  <c r="N128" i="91"/>
  <c r="N119" i="91"/>
  <c r="N111" i="91"/>
  <c r="N102" i="91"/>
  <c r="N93" i="91"/>
  <c r="N84" i="91"/>
  <c r="N76" i="91"/>
  <c r="N68" i="91"/>
  <c r="N60" i="91"/>
  <c r="N52" i="91"/>
  <c r="N39" i="91"/>
  <c r="N31" i="91"/>
  <c r="N23" i="91"/>
  <c r="N15" i="91"/>
  <c r="N7" i="91"/>
  <c r="N219" i="90"/>
  <c r="N211" i="90"/>
  <c r="N203" i="90"/>
  <c r="N195" i="90"/>
  <c r="N187" i="90"/>
  <c r="N179" i="90"/>
  <c r="N169" i="90"/>
  <c r="N161" i="90"/>
  <c r="N153" i="90"/>
  <c r="N145" i="90"/>
  <c r="N135" i="90"/>
  <c r="N127" i="90"/>
  <c r="N118" i="90"/>
  <c r="N110" i="90"/>
  <c r="N101" i="90"/>
  <c r="N92" i="90"/>
  <c r="N83" i="90"/>
  <c r="N75" i="90"/>
  <c r="N67" i="90"/>
  <c r="N59" i="90"/>
  <c r="N51" i="90"/>
  <c r="N38" i="90"/>
  <c r="N30" i="90"/>
  <c r="N22" i="90"/>
  <c r="N14" i="90"/>
  <c r="N6" i="90"/>
  <c r="N218" i="89"/>
  <c r="N210" i="89"/>
  <c r="N202" i="89"/>
  <c r="N194" i="89"/>
  <c r="N186" i="89"/>
  <c r="N176" i="89"/>
  <c r="N168" i="89"/>
  <c r="N160" i="89"/>
  <c r="N152" i="89"/>
  <c r="N144" i="89"/>
  <c r="N134" i="89"/>
  <c r="N125" i="89"/>
  <c r="N117" i="89"/>
  <c r="N108" i="89"/>
  <c r="N100" i="89"/>
  <c r="N91" i="89"/>
  <c r="N82" i="89"/>
  <c r="N74" i="89"/>
  <c r="N66" i="89"/>
  <c r="N58" i="89"/>
  <c r="N50" i="89"/>
  <c r="N37" i="89"/>
  <c r="N29" i="89"/>
  <c r="N21" i="89"/>
  <c r="N13" i="89"/>
  <c r="N217" i="88"/>
  <c r="N209" i="88"/>
  <c r="N201" i="88"/>
  <c r="N193" i="88"/>
  <c r="N185" i="88"/>
  <c r="N175" i="88"/>
  <c r="N167" i="88"/>
  <c r="N159" i="88"/>
  <c r="N151" i="88"/>
  <c r="N143" i="88"/>
  <c r="N133" i="88"/>
  <c r="N124" i="88"/>
  <c r="N116" i="88"/>
  <c r="N107" i="88"/>
  <c r="N98" i="88"/>
  <c r="N90" i="88"/>
  <c r="N81" i="88"/>
  <c r="N73" i="88"/>
  <c r="N65" i="88"/>
  <c r="N57" i="88"/>
  <c r="N46" i="88"/>
  <c r="N36" i="88"/>
  <c r="N28" i="88"/>
  <c r="N20" i="88"/>
  <c r="N12" i="88"/>
  <c r="N224" i="87"/>
  <c r="N216" i="87"/>
  <c r="N208" i="87"/>
  <c r="N200" i="87"/>
  <c r="N192" i="87"/>
  <c r="N184" i="87"/>
  <c r="N174" i="87"/>
  <c r="N166" i="87"/>
  <c r="N158" i="87"/>
  <c r="N150" i="87"/>
  <c r="N142" i="87"/>
  <c r="N132" i="87"/>
  <c r="N123" i="87"/>
  <c r="N115" i="87"/>
  <c r="N106" i="87"/>
  <c r="N97" i="87"/>
  <c r="N89" i="87"/>
  <c r="N80" i="87"/>
  <c r="N72" i="87"/>
  <c r="N64" i="87"/>
  <c r="N56" i="87"/>
  <c r="N44" i="87"/>
  <c r="N35" i="87"/>
  <c r="N27" i="87"/>
  <c r="N19" i="87"/>
  <c r="N11" i="87"/>
  <c r="N223" i="86"/>
  <c r="N215" i="86"/>
  <c r="N207" i="86"/>
  <c r="N199" i="86"/>
  <c r="N191" i="86"/>
  <c r="N183" i="86"/>
  <c r="N173" i="86"/>
  <c r="N165" i="86"/>
  <c r="N157" i="86"/>
  <c r="N149" i="86"/>
  <c r="N141" i="86"/>
  <c r="N131" i="86"/>
  <c r="N122" i="86"/>
  <c r="N114" i="86"/>
  <c r="N105" i="86"/>
  <c r="N96" i="86"/>
  <c r="N88" i="86"/>
  <c r="N79" i="86"/>
  <c r="N71" i="86"/>
  <c r="N63" i="86"/>
  <c r="N55" i="86"/>
  <c r="N43" i="86"/>
  <c r="N34" i="86"/>
  <c r="N26" i="86"/>
  <c r="N18" i="86"/>
  <c r="N10" i="86"/>
  <c r="N222" i="85"/>
  <c r="N214" i="85"/>
  <c r="N206" i="85"/>
  <c r="N198" i="85"/>
  <c r="N190" i="85"/>
  <c r="N182" i="85"/>
  <c r="N172" i="85"/>
  <c r="N164" i="85"/>
  <c r="N156" i="85"/>
  <c r="N148" i="85"/>
  <c r="N138" i="85"/>
  <c r="N130" i="85"/>
  <c r="N121" i="85"/>
  <c r="N113" i="85"/>
  <c r="N104" i="85"/>
  <c r="N95" i="85"/>
  <c r="N86" i="85"/>
  <c r="N78" i="85"/>
  <c r="N70" i="85"/>
  <c r="N62" i="85"/>
  <c r="N54" i="85"/>
  <c r="N42" i="85"/>
  <c r="N33" i="85"/>
  <c r="N25" i="85"/>
  <c r="N17" i="85"/>
  <c r="N9" i="85"/>
  <c r="N221" i="84"/>
  <c r="N213" i="84"/>
  <c r="N205" i="84"/>
  <c r="N197" i="84"/>
  <c r="N189" i="84"/>
  <c r="N181" i="84"/>
  <c r="N171" i="84"/>
  <c r="N163" i="84"/>
  <c r="N155" i="84"/>
  <c r="N147" i="84"/>
  <c r="N137" i="84"/>
  <c r="N129" i="84"/>
  <c r="N120" i="84"/>
  <c r="N112" i="84"/>
  <c r="N103" i="84"/>
  <c r="N94" i="84"/>
  <c r="N85" i="84"/>
  <c r="N77" i="84"/>
  <c r="N69" i="84"/>
  <c r="N61" i="84"/>
  <c r="N53" i="84"/>
  <c r="N40" i="84"/>
  <c r="N32" i="84"/>
  <c r="N24" i="84"/>
  <c r="N16" i="84"/>
  <c r="N8" i="84"/>
  <c r="N220" i="83"/>
  <c r="N212" i="83"/>
  <c r="N204" i="83"/>
  <c r="N196" i="83"/>
  <c r="N188" i="83"/>
  <c r="N180" i="83"/>
  <c r="N170" i="83"/>
  <c r="N162" i="83"/>
  <c r="N154" i="83"/>
  <c r="N146" i="83"/>
  <c r="N136" i="83"/>
  <c r="N128" i="83"/>
  <c r="N119" i="83"/>
  <c r="N111" i="83"/>
  <c r="N102" i="83"/>
  <c r="N93" i="83"/>
  <c r="N84" i="83"/>
  <c r="N76" i="83"/>
  <c r="N68" i="83"/>
  <c r="N60" i="83"/>
  <c r="N52" i="83"/>
  <c r="N39" i="83"/>
  <c r="N31" i="83"/>
  <c r="N23" i="83"/>
  <c r="N15" i="83"/>
  <c r="N7" i="83"/>
  <c r="N219" i="82"/>
  <c r="N211" i="82"/>
  <c r="N203" i="82"/>
  <c r="N195" i="82"/>
  <c r="N187" i="82"/>
  <c r="N179" i="82"/>
  <c r="N169" i="82"/>
  <c r="N161" i="82"/>
  <c r="N153" i="82"/>
  <c r="N145" i="82"/>
  <c r="N135" i="82"/>
  <c r="N127" i="82"/>
  <c r="N118" i="82"/>
  <c r="N110" i="82"/>
  <c r="N101" i="82"/>
  <c r="N92" i="82"/>
  <c r="N83" i="82"/>
  <c r="N75" i="82"/>
  <c r="N67" i="82"/>
  <c r="N59" i="82"/>
  <c r="N51" i="82"/>
  <c r="N38" i="82"/>
  <c r="N30" i="82"/>
  <c r="N22" i="82"/>
  <c r="N14" i="82"/>
  <c r="N6" i="82"/>
  <c r="N218" i="81"/>
  <c r="N210" i="81"/>
  <c r="N202" i="81"/>
  <c r="N194" i="81"/>
  <c r="N186" i="81"/>
  <c r="N176" i="81"/>
  <c r="N168" i="81"/>
  <c r="N160" i="81"/>
  <c r="N152" i="81"/>
  <c r="N144" i="81"/>
  <c r="N134" i="81"/>
  <c r="N125" i="81"/>
  <c r="N117" i="81"/>
  <c r="N108" i="81"/>
  <c r="N100" i="81"/>
  <c r="N91" i="81"/>
  <c r="N82" i="81"/>
  <c r="N74" i="81"/>
  <c r="N66" i="81"/>
  <c r="N58" i="81"/>
  <c r="N50" i="81"/>
  <c r="N37" i="81"/>
  <c r="N29" i="81"/>
  <c r="N21" i="81"/>
  <c r="N13" i="81"/>
  <c r="N217" i="80"/>
  <c r="N209" i="80"/>
  <c r="N201" i="80"/>
  <c r="N193" i="80"/>
  <c r="N185" i="80"/>
  <c r="N175" i="80"/>
  <c r="N167" i="80"/>
  <c r="N159" i="80"/>
  <c r="N151" i="80"/>
  <c r="N143" i="80"/>
  <c r="N133" i="80"/>
  <c r="N124" i="80"/>
  <c r="N116" i="80"/>
  <c r="N107" i="80"/>
  <c r="N98" i="80"/>
  <c r="N90" i="80"/>
  <c r="N81" i="80"/>
  <c r="N73" i="80"/>
  <c r="N65" i="80"/>
  <c r="N57" i="80"/>
  <c r="N46" i="80"/>
  <c r="N36" i="80"/>
  <c r="N28" i="80"/>
  <c r="N20" i="80"/>
  <c r="N12" i="80"/>
  <c r="N224" i="79"/>
  <c r="N216" i="79"/>
  <c r="N208" i="79"/>
  <c r="N200" i="79"/>
  <c r="N192" i="79"/>
  <c r="N184" i="79"/>
  <c r="N174" i="79"/>
  <c r="N166" i="79"/>
  <c r="N158" i="79"/>
  <c r="N150" i="79"/>
  <c r="N142" i="79"/>
  <c r="N132" i="79"/>
  <c r="N123" i="79"/>
  <c r="N115" i="79"/>
  <c r="N106" i="79"/>
  <c r="N97" i="79"/>
  <c r="N89" i="79"/>
  <c r="N80" i="79"/>
  <c r="N72" i="79"/>
  <c r="N64" i="79"/>
  <c r="N56" i="79"/>
  <c r="N44" i="79"/>
  <c r="N35" i="79"/>
  <c r="N27" i="79"/>
  <c r="N19" i="79"/>
  <c r="N11" i="79"/>
  <c r="N223" i="78"/>
  <c r="N215" i="78"/>
  <c r="N207" i="78"/>
  <c r="N199" i="78"/>
  <c r="N191" i="78"/>
  <c r="N183" i="78"/>
  <c r="N173" i="78"/>
  <c r="N165" i="78"/>
  <c r="N157" i="78"/>
  <c r="N149" i="78"/>
  <c r="N141" i="78"/>
  <c r="N131" i="78"/>
  <c r="N122" i="78"/>
  <c r="N114" i="78"/>
  <c r="N105" i="78"/>
  <c r="N96" i="78"/>
  <c r="N88" i="78"/>
  <c r="N79" i="78"/>
  <c r="N71" i="78"/>
  <c r="N63" i="78"/>
  <c r="N55" i="78"/>
  <c r="N43" i="78"/>
  <c r="N34" i="78"/>
  <c r="N26" i="78"/>
  <c r="N18" i="78"/>
  <c r="N10" i="78"/>
  <c r="N222" i="77"/>
  <c r="N214" i="77"/>
  <c r="N206" i="77"/>
  <c r="N198" i="77"/>
  <c r="N190" i="77"/>
  <c r="N182" i="77"/>
  <c r="N172" i="77"/>
  <c r="N164" i="77"/>
  <c r="N156" i="77"/>
  <c r="N148" i="77"/>
  <c r="N138" i="77"/>
  <c r="N130" i="77"/>
  <c r="N121" i="77"/>
  <c r="N113" i="77"/>
  <c r="N104" i="77"/>
  <c r="N95" i="77"/>
  <c r="N86" i="77"/>
  <c r="N78" i="77"/>
  <c r="N70" i="77"/>
  <c r="N62" i="77"/>
  <c r="N54" i="77"/>
  <c r="N42" i="77"/>
  <c r="N33" i="77"/>
  <c r="N25" i="77"/>
  <c r="N17" i="77"/>
  <c r="N9" i="77"/>
  <c r="N221" i="76"/>
  <c r="N213" i="76"/>
  <c r="N205" i="76"/>
  <c r="N197" i="76"/>
  <c r="N189" i="76"/>
  <c r="N181" i="76"/>
  <c r="N171" i="76"/>
  <c r="N163" i="76"/>
  <c r="N155" i="76"/>
  <c r="N147" i="76"/>
  <c r="N137" i="76"/>
  <c r="N129" i="76"/>
  <c r="N120" i="76"/>
  <c r="N112" i="76"/>
  <c r="N103" i="76"/>
  <c r="N94" i="76"/>
  <c r="N85" i="76"/>
  <c r="N77" i="76"/>
  <c r="N69" i="76"/>
  <c r="N61" i="76"/>
  <c r="N53" i="76"/>
  <c r="N40" i="76"/>
  <c r="N32" i="76"/>
  <c r="N24" i="76"/>
  <c r="N16" i="76"/>
  <c r="N8" i="76"/>
  <c r="N220" i="75"/>
  <c r="N212" i="75"/>
  <c r="N204" i="75"/>
  <c r="N196" i="75"/>
  <c r="N188" i="75"/>
  <c r="N180" i="75"/>
  <c r="N170" i="75"/>
  <c r="N162" i="75"/>
  <c r="N154" i="75"/>
  <c r="N146" i="75"/>
  <c r="N136" i="75"/>
  <c r="N128" i="75"/>
  <c r="N119" i="75"/>
  <c r="N111" i="75"/>
  <c r="N102" i="75"/>
  <c r="N93" i="75"/>
  <c r="N84" i="75"/>
  <c r="N76" i="75"/>
  <c r="N68" i="75"/>
  <c r="N60" i="75"/>
  <c r="N52" i="75"/>
  <c r="N39" i="75"/>
  <c r="N31" i="75"/>
  <c r="N23" i="75"/>
  <c r="N15" i="75"/>
  <c r="N7" i="75"/>
  <c r="N219" i="74"/>
  <c r="N211" i="74"/>
  <c r="N203" i="74"/>
  <c r="N195" i="74"/>
  <c r="N187" i="74"/>
  <c r="N179" i="74"/>
  <c r="N169" i="74"/>
  <c r="N161" i="74"/>
  <c r="N153" i="74"/>
  <c r="N145" i="74"/>
  <c r="N135" i="74"/>
  <c r="N127" i="74"/>
  <c r="N118" i="74"/>
  <c r="N110" i="74"/>
  <c r="N101" i="74"/>
  <c r="N92" i="74"/>
  <c r="N83" i="74"/>
  <c r="N75" i="74"/>
  <c r="N67" i="74"/>
  <c r="N59" i="74"/>
  <c r="N51" i="74"/>
  <c r="N38" i="74"/>
  <c r="N30" i="74"/>
  <c r="N22" i="74"/>
  <c r="N14" i="74"/>
  <c r="N6" i="74"/>
  <c r="N218" i="73"/>
  <c r="N210" i="73"/>
  <c r="N202" i="73"/>
  <c r="N194" i="73"/>
  <c r="N186" i="73"/>
  <c r="N176" i="73"/>
  <c r="N168" i="73"/>
  <c r="N160" i="73"/>
  <c r="N152" i="73"/>
  <c r="N144" i="73"/>
  <c r="N134" i="73"/>
  <c r="N125" i="73"/>
  <c r="N117" i="73"/>
  <c r="N108" i="73"/>
  <c r="N100" i="73"/>
  <c r="N91" i="73"/>
  <c r="N82" i="73"/>
  <c r="N74" i="73"/>
  <c r="N66" i="73"/>
  <c r="N58" i="73"/>
  <c r="N50" i="73"/>
  <c r="N37" i="73"/>
  <c r="N29" i="73"/>
  <c r="N21" i="73"/>
  <c r="N13" i="73"/>
  <c r="N121" i="94"/>
  <c r="N113" i="94"/>
  <c r="N104" i="94"/>
  <c r="N95" i="94"/>
  <c r="N86" i="94"/>
  <c r="N78" i="94"/>
  <c r="N70" i="94"/>
  <c r="N62" i="94"/>
  <c r="N54" i="94"/>
  <c r="N42" i="94"/>
  <c r="N33" i="94"/>
  <c r="N25" i="94"/>
  <c r="N17" i="94"/>
  <c r="N9" i="94"/>
  <c r="N221" i="93"/>
  <c r="N213" i="93"/>
  <c r="N205" i="93"/>
  <c r="N197" i="93"/>
  <c r="N189" i="93"/>
  <c r="N181" i="93"/>
  <c r="N171" i="93"/>
  <c r="N163" i="93"/>
  <c r="N155" i="93"/>
  <c r="N147" i="93"/>
  <c r="N137" i="93"/>
  <c r="N129" i="93"/>
  <c r="N120" i="93"/>
  <c r="N112" i="93"/>
  <c r="N103" i="93"/>
  <c r="N94" i="93"/>
  <c r="N85" i="93"/>
  <c r="N77" i="93"/>
  <c r="N69" i="93"/>
  <c r="N61" i="93"/>
  <c r="N53" i="93"/>
  <c r="N40" i="93"/>
  <c r="N32" i="93"/>
  <c r="N24" i="93"/>
  <c r="N16" i="93"/>
  <c r="N8" i="93"/>
  <c r="N220" i="92"/>
  <c r="N212" i="92"/>
  <c r="N204" i="92"/>
  <c r="N196" i="92"/>
  <c r="N188" i="92"/>
  <c r="N180" i="92"/>
  <c r="N170" i="92"/>
  <c r="N162" i="92"/>
  <c r="N154" i="92"/>
  <c r="N146" i="92"/>
  <c r="N136" i="92"/>
  <c r="N128" i="92"/>
  <c r="N119" i="92"/>
  <c r="N111" i="92"/>
  <c r="N102" i="92"/>
  <c r="N93" i="92"/>
  <c r="N84" i="92"/>
  <c r="N76" i="92"/>
  <c r="N68" i="92"/>
  <c r="N60" i="92"/>
  <c r="N52" i="92"/>
  <c r="N39" i="92"/>
  <c r="N31" i="92"/>
  <c r="N23" i="92"/>
  <c r="N15" i="92"/>
  <c r="N7" i="92"/>
  <c r="N219" i="91"/>
  <c r="N211" i="91"/>
  <c r="N203" i="91"/>
  <c r="N195" i="91"/>
  <c r="N179" i="91"/>
  <c r="N169" i="91"/>
  <c r="N161" i="91"/>
  <c r="N153" i="91"/>
  <c r="N145" i="91"/>
  <c r="N135" i="91"/>
  <c r="N127" i="91"/>
  <c r="N118" i="91"/>
  <c r="N110" i="91"/>
  <c r="N101" i="91"/>
  <c r="N92" i="91"/>
  <c r="N83" i="91"/>
  <c r="N75" i="91"/>
  <c r="N67" i="91"/>
  <c r="N59" i="91"/>
  <c r="N51" i="91"/>
  <c r="N38" i="91"/>
  <c r="N30" i="91"/>
  <c r="N22" i="91"/>
  <c r="N14" i="91"/>
  <c r="N6" i="91"/>
  <c r="N218" i="90"/>
  <c r="N210" i="90"/>
  <c r="N202" i="90"/>
  <c r="N194" i="90"/>
  <c r="N186" i="90"/>
  <c r="N176" i="90"/>
  <c r="N168" i="90"/>
  <c r="N160" i="90"/>
  <c r="N152" i="90"/>
  <c r="N144" i="90"/>
  <c r="N134" i="90"/>
  <c r="N125" i="90"/>
  <c r="N117" i="90"/>
  <c r="N108" i="90"/>
  <c r="N100" i="90"/>
  <c r="N91" i="90"/>
  <c r="N82" i="90"/>
  <c r="N74" i="90"/>
  <c r="N66" i="90"/>
  <c r="N58" i="90"/>
  <c r="N50" i="90"/>
  <c r="N37" i="90"/>
  <c r="N29" i="90"/>
  <c r="N21" i="90"/>
  <c r="N13" i="90"/>
  <c r="N217" i="89"/>
  <c r="N209" i="89"/>
  <c r="N201" i="89"/>
  <c r="N193" i="89"/>
  <c r="N185" i="89"/>
  <c r="N175" i="89"/>
  <c r="N167" i="89"/>
  <c r="N159" i="89"/>
  <c r="N151" i="89"/>
  <c r="N143" i="89"/>
  <c r="N133" i="89"/>
  <c r="N124" i="89"/>
  <c r="N116" i="89"/>
  <c r="N107" i="89"/>
  <c r="N98" i="89"/>
  <c r="N90" i="89"/>
  <c r="N81" i="89"/>
  <c r="N73" i="89"/>
  <c r="N65" i="89"/>
  <c r="N57" i="89"/>
  <c r="N46" i="89"/>
  <c r="N36" i="89"/>
  <c r="N28" i="89"/>
  <c r="N20" i="89"/>
  <c r="N12" i="89"/>
  <c r="N224" i="88"/>
  <c r="N216" i="88"/>
  <c r="N208" i="88"/>
  <c r="N200" i="88"/>
  <c r="N192" i="88"/>
  <c r="N184" i="88"/>
  <c r="N174" i="88"/>
  <c r="N166" i="88"/>
  <c r="N158" i="88"/>
  <c r="N150" i="88"/>
  <c r="N142" i="88"/>
  <c r="N132" i="88"/>
  <c r="N123" i="88"/>
  <c r="N115" i="88"/>
  <c r="N106" i="88"/>
  <c r="N97" i="88"/>
  <c r="N89" i="88"/>
  <c r="N80" i="88"/>
  <c r="N72" i="88"/>
  <c r="N64" i="88"/>
  <c r="N56" i="88"/>
  <c r="N44" i="88"/>
  <c r="N35" i="88"/>
  <c r="N27" i="88"/>
  <c r="N19" i="88"/>
  <c r="N11" i="88"/>
  <c r="N223" i="87"/>
  <c r="N215" i="87"/>
  <c r="N207" i="87"/>
  <c r="N199" i="87"/>
  <c r="N191" i="87"/>
  <c r="N183" i="87"/>
  <c r="N173" i="87"/>
  <c r="N165" i="87"/>
  <c r="N157" i="87"/>
  <c r="N149" i="87"/>
  <c r="N141" i="87"/>
  <c r="N131" i="87"/>
  <c r="N122" i="87"/>
  <c r="N114" i="87"/>
  <c r="N105" i="87"/>
  <c r="N96" i="87"/>
  <c r="N88" i="87"/>
  <c r="N79" i="87"/>
  <c r="N71" i="87"/>
  <c r="N63" i="87"/>
  <c r="N55" i="87"/>
  <c r="N43" i="87"/>
  <c r="N34" i="87"/>
  <c r="N26" i="87"/>
  <c r="N18" i="87"/>
  <c r="N10" i="87"/>
  <c r="N222" i="86"/>
  <c r="N214" i="86"/>
  <c r="N206" i="86"/>
  <c r="N198" i="86"/>
  <c r="N190" i="86"/>
  <c r="N182" i="86"/>
  <c r="N172" i="86"/>
  <c r="N164" i="86"/>
  <c r="N156" i="86"/>
  <c r="N148" i="86"/>
  <c r="N138" i="86"/>
  <c r="N130" i="86"/>
  <c r="N121" i="86"/>
  <c r="N113" i="86"/>
  <c r="N104" i="86"/>
  <c r="N95" i="86"/>
  <c r="N86" i="86"/>
  <c r="N78" i="86"/>
  <c r="N70" i="86"/>
  <c r="N62" i="86"/>
  <c r="N54" i="86"/>
  <c r="N42" i="86"/>
  <c r="N33" i="86"/>
  <c r="N25" i="86"/>
  <c r="N17" i="86"/>
  <c r="N9" i="86"/>
  <c r="N221" i="85"/>
  <c r="N213" i="85"/>
  <c r="N205" i="85"/>
  <c r="N197" i="85"/>
  <c r="N189" i="85"/>
  <c r="N181" i="85"/>
  <c r="N171" i="85"/>
  <c r="N163" i="85"/>
  <c r="N155" i="85"/>
  <c r="N147" i="85"/>
  <c r="N137" i="85"/>
  <c r="N129" i="85"/>
  <c r="N120" i="85"/>
  <c r="N112" i="85"/>
  <c r="N103" i="85"/>
  <c r="N94" i="85"/>
  <c r="N85" i="85"/>
  <c r="N77" i="85"/>
  <c r="N69" i="85"/>
  <c r="N61" i="85"/>
  <c r="N53" i="85"/>
  <c r="N40" i="85"/>
  <c r="N32" i="85"/>
  <c r="N24" i="85"/>
  <c r="N16" i="85"/>
  <c r="N8" i="85"/>
  <c r="N220" i="84"/>
  <c r="N212" i="84"/>
  <c r="N204" i="84"/>
  <c r="N196" i="84"/>
  <c r="N188" i="84"/>
  <c r="N180" i="84"/>
  <c r="N170" i="84"/>
  <c r="N162" i="84"/>
  <c r="N154" i="84"/>
  <c r="N146" i="84"/>
  <c r="N136" i="84"/>
  <c r="N128" i="84"/>
  <c r="N119" i="84"/>
  <c r="N111" i="84"/>
  <c r="N102" i="84"/>
  <c r="N93" i="84"/>
  <c r="N84" i="84"/>
  <c r="N76" i="84"/>
  <c r="N68" i="84"/>
  <c r="N60" i="84"/>
  <c r="N52" i="84"/>
  <c r="N39" i="84"/>
  <c r="N31" i="84"/>
  <c r="N23" i="84"/>
  <c r="N15" i="84"/>
  <c r="N7" i="84"/>
  <c r="N219" i="83"/>
  <c r="N211" i="83"/>
  <c r="N203" i="83"/>
  <c r="N195" i="83"/>
  <c r="N187" i="83"/>
  <c r="N179" i="83"/>
  <c r="N169" i="83"/>
  <c r="N161" i="83"/>
  <c r="N153" i="83"/>
  <c r="N145" i="83"/>
  <c r="N135" i="83"/>
  <c r="N127" i="83"/>
  <c r="N118" i="83"/>
  <c r="N110" i="83"/>
  <c r="N101" i="83"/>
  <c r="N92" i="83"/>
  <c r="N83" i="83"/>
  <c r="N75" i="83"/>
  <c r="N67" i="83"/>
  <c r="N59" i="83"/>
  <c r="N51" i="83"/>
  <c r="N38" i="83"/>
  <c r="N30" i="83"/>
  <c r="N22" i="83"/>
  <c r="N14" i="83"/>
  <c r="N6" i="83"/>
  <c r="N218" i="82"/>
  <c r="N210" i="82"/>
  <c r="N202" i="82"/>
  <c r="N194" i="82"/>
  <c r="N186" i="82"/>
  <c r="N176" i="82"/>
  <c r="N168" i="82"/>
  <c r="N160" i="82"/>
  <c r="N152" i="82"/>
  <c r="N144" i="82"/>
  <c r="N134" i="82"/>
  <c r="N125" i="82"/>
  <c r="N117" i="82"/>
  <c r="N108" i="82"/>
  <c r="N100" i="82"/>
  <c r="N91" i="82"/>
  <c r="N82" i="82"/>
  <c r="N74" i="82"/>
  <c r="N66" i="82"/>
  <c r="N58" i="82"/>
  <c r="N50" i="82"/>
  <c r="N37" i="82"/>
  <c r="N29" i="82"/>
  <c r="N21" i="82"/>
  <c r="N13" i="82"/>
  <c r="N217" i="81"/>
  <c r="N209" i="81"/>
  <c r="N201" i="81"/>
  <c r="N193" i="81"/>
  <c r="N185" i="81"/>
  <c r="N175" i="81"/>
  <c r="N167" i="81"/>
  <c r="N159" i="81"/>
  <c r="N151" i="81"/>
  <c r="N143" i="81"/>
  <c r="N133" i="81"/>
  <c r="N124" i="81"/>
  <c r="N116" i="81"/>
  <c r="N107" i="81"/>
  <c r="N98" i="81"/>
  <c r="N90" i="81"/>
  <c r="N81" i="81"/>
  <c r="N73" i="81"/>
  <c r="N65" i="81"/>
  <c r="N57" i="81"/>
  <c r="N46" i="81"/>
  <c r="N36" i="81"/>
  <c r="N28" i="81"/>
  <c r="N20" i="81"/>
  <c r="N12" i="81"/>
  <c r="N224" i="80"/>
  <c r="N216" i="80"/>
  <c r="N208" i="80"/>
  <c r="N200" i="80"/>
  <c r="N192" i="80"/>
  <c r="N184" i="80"/>
  <c r="N174" i="80"/>
  <c r="N166" i="80"/>
  <c r="N158" i="80"/>
  <c r="N150" i="80"/>
  <c r="N142" i="80"/>
  <c r="N132" i="80"/>
  <c r="N123" i="80"/>
  <c r="N115" i="80"/>
  <c r="N106" i="80"/>
  <c r="N97" i="80"/>
  <c r="N89" i="80"/>
  <c r="N80" i="80"/>
  <c r="N72" i="80"/>
  <c r="N64" i="80"/>
  <c r="N56" i="80"/>
  <c r="N44" i="80"/>
  <c r="N35" i="80"/>
  <c r="N27" i="80"/>
  <c r="N19" i="80"/>
  <c r="N11" i="80"/>
  <c r="N223" i="79"/>
  <c r="N215" i="79"/>
  <c r="N207" i="79"/>
  <c r="N199" i="79"/>
  <c r="N191" i="79"/>
  <c r="N183" i="79"/>
  <c r="N173" i="79"/>
  <c r="N165" i="79"/>
  <c r="N157" i="79"/>
  <c r="N149" i="79"/>
  <c r="N141" i="79"/>
  <c r="N131" i="79"/>
  <c r="N122" i="79"/>
  <c r="N114" i="79"/>
  <c r="N105" i="79"/>
  <c r="N96" i="79"/>
  <c r="N88" i="79"/>
  <c r="N79" i="79"/>
  <c r="N71" i="79"/>
  <c r="N63" i="79"/>
  <c r="N55" i="79"/>
  <c r="N43" i="79"/>
  <c r="N34" i="79"/>
  <c r="N26" i="79"/>
  <c r="N18" i="79"/>
  <c r="N10" i="79"/>
  <c r="N222" i="78"/>
  <c r="N214" i="78"/>
  <c r="N206" i="78"/>
  <c r="N198" i="78"/>
  <c r="N190" i="78"/>
  <c r="N182" i="78"/>
  <c r="N172" i="78"/>
  <c r="N164" i="78"/>
  <c r="N156" i="78"/>
  <c r="N148" i="78"/>
  <c r="N138" i="78"/>
  <c r="N130" i="78"/>
  <c r="N121" i="78"/>
  <c r="N113" i="78"/>
  <c r="N104" i="78"/>
  <c r="N95" i="78"/>
  <c r="N86" i="78"/>
  <c r="N78" i="78"/>
  <c r="N70" i="78"/>
  <c r="N62" i="78"/>
  <c r="N54" i="78"/>
  <c r="N42" i="78"/>
  <c r="N33" i="78"/>
  <c r="N25" i="78"/>
  <c r="N17" i="78"/>
  <c r="N9" i="78"/>
  <c r="N221" i="77"/>
  <c r="N213" i="77"/>
  <c r="N205" i="77"/>
  <c r="N197" i="77"/>
  <c r="N189" i="77"/>
  <c r="N181" i="77"/>
  <c r="N171" i="77"/>
  <c r="N163" i="77"/>
  <c r="N155" i="77"/>
  <c r="N147" i="77"/>
  <c r="N137" i="77"/>
  <c r="N129" i="77"/>
  <c r="N120" i="77"/>
  <c r="N112" i="77"/>
  <c r="N103" i="77"/>
  <c r="N94" i="77"/>
  <c r="N85" i="77"/>
  <c r="N77" i="77"/>
  <c r="N69" i="77"/>
  <c r="N61" i="77"/>
  <c r="N53" i="77"/>
  <c r="N40" i="77"/>
  <c r="N32" i="77"/>
  <c r="N24" i="77"/>
  <c r="N16" i="77"/>
  <c r="N8" i="77"/>
  <c r="N220" i="76"/>
  <c r="N212" i="76"/>
  <c r="N204" i="76"/>
  <c r="N196" i="76"/>
  <c r="N188" i="76"/>
  <c r="N180" i="76"/>
  <c r="N170" i="76"/>
  <c r="N162" i="76"/>
  <c r="N154" i="76"/>
  <c r="N146" i="76"/>
  <c r="N136" i="76"/>
  <c r="N128" i="76"/>
  <c r="N119" i="76"/>
  <c r="N111" i="76"/>
  <c r="N102" i="76"/>
  <c r="N93" i="76"/>
  <c r="N84" i="76"/>
  <c r="N76" i="76"/>
  <c r="N68" i="76"/>
  <c r="N60" i="76"/>
  <c r="N52" i="76"/>
  <c r="N39" i="76"/>
  <c r="N31" i="76"/>
  <c r="N23" i="76"/>
  <c r="N15" i="76"/>
  <c r="N7" i="76"/>
  <c r="N219" i="75"/>
  <c r="N211" i="75"/>
  <c r="N203" i="75"/>
  <c r="N195" i="75"/>
  <c r="N187" i="75"/>
  <c r="N179" i="75"/>
  <c r="N169" i="75"/>
  <c r="N161" i="75"/>
  <c r="N153" i="75"/>
  <c r="N145" i="75"/>
  <c r="N135" i="75"/>
  <c r="N127" i="75"/>
  <c r="N118" i="75"/>
  <c r="N110" i="75"/>
  <c r="N101" i="75"/>
  <c r="N92" i="75"/>
  <c r="N83" i="75"/>
  <c r="N75" i="75"/>
  <c r="N67" i="75"/>
  <c r="N59" i="75"/>
  <c r="N51" i="75"/>
  <c r="N38" i="75"/>
  <c r="N30" i="75"/>
  <c r="N22" i="75"/>
  <c r="N14" i="75"/>
  <c r="N6" i="75"/>
  <c r="N218" i="74"/>
  <c r="N210" i="74"/>
  <c r="N202" i="74"/>
  <c r="N194" i="74"/>
  <c r="N186" i="74"/>
  <c r="N176" i="74"/>
  <c r="N168" i="74"/>
  <c r="N160" i="74"/>
  <c r="N152" i="74"/>
  <c r="N144" i="74"/>
  <c r="N134" i="74"/>
  <c r="N125" i="74"/>
  <c r="N117" i="74"/>
  <c r="N108" i="74"/>
  <c r="N100" i="74"/>
  <c r="N91" i="74"/>
  <c r="N82" i="74"/>
  <c r="N74" i="74"/>
  <c r="N66" i="74"/>
  <c r="N58" i="74"/>
  <c r="N50" i="74"/>
  <c r="N37" i="74"/>
  <c r="N29" i="74"/>
  <c r="N21" i="74"/>
  <c r="N13" i="74"/>
  <c r="N217" i="73"/>
  <c r="N209" i="73"/>
  <c r="N201" i="73"/>
  <c r="N193" i="73"/>
  <c r="N185" i="73"/>
  <c r="N175" i="73"/>
  <c r="N167" i="73"/>
  <c r="N159" i="73"/>
  <c r="N151" i="73"/>
  <c r="N143" i="73"/>
  <c r="N133" i="73"/>
  <c r="N124" i="73"/>
  <c r="N116" i="73"/>
  <c r="N107" i="73"/>
  <c r="N98" i="73"/>
  <c r="N90" i="73"/>
  <c r="N81" i="73"/>
  <c r="N73" i="73"/>
  <c r="N65" i="73"/>
  <c r="N57" i="73"/>
  <c r="N46" i="73"/>
  <c r="N36" i="73"/>
  <c r="N28" i="73"/>
  <c r="N20" i="73"/>
  <c r="N12" i="73"/>
  <c r="N69" i="94"/>
  <c r="N129" i="94"/>
  <c r="N120" i="94"/>
  <c r="N112" i="94"/>
  <c r="N103" i="94"/>
  <c r="N94" i="94"/>
  <c r="N85" i="94"/>
  <c r="N77" i="94"/>
  <c r="N61" i="94"/>
  <c r="N53" i="94"/>
  <c r="N40" i="94"/>
  <c r="N32" i="94"/>
  <c r="N24" i="94"/>
  <c r="N16" i="94"/>
  <c r="N8" i="94"/>
  <c r="N220" i="93"/>
  <c r="N212" i="93"/>
  <c r="N204" i="93"/>
  <c r="N196" i="93"/>
  <c r="N188" i="93"/>
  <c r="N180" i="93"/>
  <c r="N170" i="93"/>
  <c r="N162" i="93"/>
  <c r="N154" i="93"/>
  <c r="N146" i="93"/>
  <c r="N136" i="93"/>
  <c r="N128" i="93"/>
  <c r="N119" i="93"/>
  <c r="N111" i="93"/>
  <c r="N102" i="93"/>
  <c r="N93" i="93"/>
  <c r="N84" i="93"/>
  <c r="N76" i="93"/>
  <c r="N68" i="93"/>
  <c r="N60" i="93"/>
  <c r="N52" i="93"/>
  <c r="N39" i="93"/>
  <c r="N31" i="93"/>
  <c r="N23" i="93"/>
  <c r="N15" i="93"/>
  <c r="N7" i="93"/>
  <c r="N219" i="92"/>
  <c r="N211" i="92"/>
  <c r="N203" i="92"/>
  <c r="N195" i="92"/>
  <c r="N187" i="92"/>
  <c r="N179" i="92"/>
  <c r="N169" i="92"/>
  <c r="N161" i="92"/>
  <c r="N153" i="92"/>
  <c r="N145" i="92"/>
  <c r="N135" i="92"/>
  <c r="N127" i="92"/>
  <c r="N118" i="92"/>
  <c r="N110" i="92"/>
  <c r="N101" i="92"/>
  <c r="N92" i="92"/>
  <c r="N83" i="92"/>
  <c r="N75" i="92"/>
  <c r="N67" i="92"/>
  <c r="N59" i="92"/>
  <c r="N51" i="92"/>
  <c r="N38" i="92"/>
  <c r="N30" i="92"/>
  <c r="N22" i="92"/>
  <c r="N14" i="92"/>
  <c r="N6" i="92"/>
  <c r="N218" i="91"/>
  <c r="N210" i="91"/>
  <c r="N202" i="91"/>
  <c r="N194" i="91"/>
  <c r="N186" i="91"/>
  <c r="N176" i="91"/>
  <c r="N168" i="91"/>
  <c r="N160" i="91"/>
  <c r="N152" i="91"/>
  <c r="N144" i="91"/>
  <c r="N134" i="91"/>
  <c r="N125" i="91"/>
  <c r="N117" i="91"/>
  <c r="N108" i="91"/>
  <c r="N100" i="91"/>
  <c r="N91" i="91"/>
  <c r="N82" i="91"/>
  <c r="N74" i="91"/>
  <c r="N66" i="91"/>
  <c r="N58" i="91"/>
  <c r="N50" i="91"/>
  <c r="N37" i="91"/>
  <c r="N29" i="91"/>
  <c r="N21" i="91"/>
  <c r="N13" i="91"/>
  <c r="N217" i="90"/>
  <c r="N209" i="90"/>
  <c r="N201" i="90"/>
  <c r="N193" i="90"/>
  <c r="N185" i="90"/>
  <c r="N175" i="90"/>
  <c r="N167" i="90"/>
  <c r="N159" i="90"/>
  <c r="N151" i="90"/>
  <c r="N143" i="90"/>
  <c r="N133" i="90"/>
  <c r="N124" i="90"/>
  <c r="N116" i="90"/>
  <c r="N107" i="90"/>
  <c r="N98" i="90"/>
  <c r="N90" i="90"/>
  <c r="N81" i="90"/>
  <c r="N73" i="90"/>
  <c r="N65" i="90"/>
  <c r="N57" i="90"/>
  <c r="N46" i="90"/>
  <c r="N36" i="90"/>
  <c r="N28" i="90"/>
  <c r="N20" i="90"/>
  <c r="N12" i="90"/>
  <c r="N224" i="89"/>
  <c r="N216" i="89"/>
  <c r="N208" i="89"/>
  <c r="N200" i="89"/>
  <c r="N192" i="89"/>
  <c r="N184" i="89"/>
  <c r="N174" i="89"/>
  <c r="N166" i="89"/>
  <c r="N158" i="89"/>
  <c r="N150" i="89"/>
  <c r="N142" i="89"/>
  <c r="N132" i="89"/>
  <c r="N123" i="89"/>
  <c r="N115" i="89"/>
  <c r="N106" i="89"/>
  <c r="N97" i="89"/>
  <c r="N89" i="89"/>
  <c r="N80" i="89"/>
  <c r="N72" i="89"/>
  <c r="N64" i="89"/>
  <c r="N56" i="89"/>
  <c r="N44" i="89"/>
  <c r="N35" i="89"/>
  <c r="N27" i="89"/>
  <c r="N19" i="89"/>
  <c r="N11" i="89"/>
  <c r="N223" i="88"/>
  <c r="N215" i="88"/>
  <c r="N207" i="88"/>
  <c r="N199" i="88"/>
  <c r="N191" i="88"/>
  <c r="N183" i="88"/>
  <c r="N173" i="88"/>
  <c r="N165" i="88"/>
  <c r="N157" i="88"/>
  <c r="N149" i="88"/>
  <c r="N141" i="88"/>
  <c r="N131" i="88"/>
  <c r="N122" i="88"/>
  <c r="N114" i="88"/>
  <c r="N105" i="88"/>
  <c r="N96" i="88"/>
  <c r="N88" i="88"/>
  <c r="N79" i="88"/>
  <c r="N71" i="88"/>
  <c r="N63" i="88"/>
  <c r="N55" i="88"/>
  <c r="N43" i="88"/>
  <c r="N34" i="88"/>
  <c r="N26" i="88"/>
  <c r="N18" i="88"/>
  <c r="N10" i="88"/>
  <c r="N222" i="87"/>
  <c r="N214" i="87"/>
  <c r="N206" i="87"/>
  <c r="N198" i="87"/>
  <c r="N190" i="87"/>
  <c r="N182" i="87"/>
  <c r="N172" i="87"/>
  <c r="N164" i="87"/>
  <c r="N156" i="87"/>
  <c r="N148" i="87"/>
  <c r="N138" i="87"/>
  <c r="N130" i="87"/>
  <c r="N121" i="87"/>
  <c r="N113" i="87"/>
  <c r="N104" i="87"/>
  <c r="N95" i="87"/>
  <c r="N86" i="87"/>
  <c r="N78" i="87"/>
  <c r="N70" i="87"/>
  <c r="N62" i="87"/>
  <c r="N54" i="87"/>
  <c r="N42" i="87"/>
  <c r="N33" i="87"/>
  <c r="N25" i="87"/>
  <c r="N17" i="87"/>
  <c r="N9" i="87"/>
  <c r="N221" i="86"/>
  <c r="N213" i="86"/>
  <c r="N205" i="86"/>
  <c r="N197" i="86"/>
  <c r="N189" i="86"/>
  <c r="N181" i="86"/>
  <c r="N171" i="86"/>
  <c r="N163" i="86"/>
  <c r="N155" i="86"/>
  <c r="N147" i="86"/>
  <c r="N137" i="86"/>
  <c r="N129" i="86"/>
  <c r="N120" i="86"/>
  <c r="N112" i="86"/>
  <c r="N103" i="86"/>
  <c r="N94" i="86"/>
  <c r="N85" i="86"/>
  <c r="N77" i="86"/>
  <c r="N69" i="86"/>
  <c r="N61" i="86"/>
  <c r="N53" i="86"/>
  <c r="N40" i="86"/>
  <c r="N32" i="86"/>
  <c r="N24" i="86"/>
  <c r="N16" i="86"/>
  <c r="N8" i="86"/>
  <c r="N220" i="85"/>
  <c r="N212" i="85"/>
  <c r="N204" i="85"/>
  <c r="N196" i="85"/>
  <c r="N188" i="85"/>
  <c r="N180" i="85"/>
  <c r="N170" i="85"/>
  <c r="N162" i="85"/>
  <c r="N154" i="85"/>
  <c r="N146" i="85"/>
  <c r="N136" i="85"/>
  <c r="N128" i="85"/>
  <c r="N119" i="85"/>
  <c r="N111" i="85"/>
  <c r="N102" i="85"/>
  <c r="N93" i="85"/>
  <c r="N84" i="85"/>
  <c r="N76" i="85"/>
  <c r="N68" i="85"/>
  <c r="N60" i="85"/>
  <c r="N52" i="85"/>
  <c r="N39" i="85"/>
  <c r="N31" i="85"/>
  <c r="N23" i="85"/>
  <c r="N15" i="85"/>
  <c r="N7" i="85"/>
  <c r="N219" i="84"/>
  <c r="N211" i="84"/>
  <c r="N203" i="84"/>
  <c r="N195" i="84"/>
  <c r="N187" i="84"/>
  <c r="N179" i="84"/>
  <c r="N169" i="84"/>
  <c r="N161" i="84"/>
  <c r="N153" i="84"/>
  <c r="N145" i="84"/>
  <c r="N135" i="84"/>
  <c r="N127" i="84"/>
  <c r="N118" i="84"/>
  <c r="N110" i="84"/>
  <c r="N101" i="84"/>
  <c r="N92" i="84"/>
  <c r="N83" i="84"/>
  <c r="N75" i="84"/>
  <c r="N67" i="84"/>
  <c r="N59" i="84"/>
  <c r="N51" i="84"/>
  <c r="N38" i="84"/>
  <c r="N30" i="84"/>
  <c r="N22" i="84"/>
  <c r="N14" i="84"/>
  <c r="N6" i="84"/>
  <c r="N218" i="83"/>
  <c r="N210" i="83"/>
  <c r="N202" i="83"/>
  <c r="N194" i="83"/>
  <c r="N186" i="83"/>
  <c r="N176" i="83"/>
  <c r="N168" i="83"/>
  <c r="N160" i="83"/>
  <c r="N152" i="83"/>
  <c r="N144" i="83"/>
  <c r="N134" i="83"/>
  <c r="N125" i="83"/>
  <c r="N117" i="83"/>
  <c r="N108" i="83"/>
  <c r="N100" i="83"/>
  <c r="N91" i="83"/>
  <c r="N82" i="83"/>
  <c r="N74" i="83"/>
  <c r="N66" i="83"/>
  <c r="N58" i="83"/>
  <c r="N50" i="83"/>
  <c r="N37" i="83"/>
  <c r="N29" i="83"/>
  <c r="N21" i="83"/>
  <c r="N13" i="83"/>
  <c r="N217" i="82"/>
  <c r="N209" i="82"/>
  <c r="N201" i="82"/>
  <c r="N193" i="82"/>
  <c r="N185" i="82"/>
  <c r="N175" i="82"/>
  <c r="N167" i="82"/>
  <c r="N159" i="82"/>
  <c r="N151" i="82"/>
  <c r="N143" i="82"/>
  <c r="N133" i="82"/>
  <c r="N124" i="82"/>
  <c r="N116" i="82"/>
  <c r="N107" i="82"/>
  <c r="N98" i="82"/>
  <c r="N90" i="82"/>
  <c r="N81" i="82"/>
  <c r="N73" i="82"/>
  <c r="N65" i="82"/>
  <c r="N57" i="82"/>
  <c r="N46" i="82"/>
  <c r="N36" i="82"/>
  <c r="N28" i="82"/>
  <c r="N20" i="82"/>
  <c r="N12" i="82"/>
  <c r="N224" i="81"/>
  <c r="N216" i="81"/>
  <c r="N208" i="81"/>
  <c r="N200" i="81"/>
  <c r="N192" i="81"/>
  <c r="N184" i="81"/>
  <c r="N174" i="81"/>
  <c r="N166" i="81"/>
  <c r="N158" i="81"/>
  <c r="N150" i="81"/>
  <c r="N142" i="81"/>
  <c r="N132" i="81"/>
  <c r="N123" i="81"/>
  <c r="N115" i="81"/>
  <c r="N106" i="81"/>
  <c r="N97" i="81"/>
  <c r="N89" i="81"/>
  <c r="N80" i="81"/>
  <c r="N72" i="81"/>
  <c r="N64" i="81"/>
  <c r="N56" i="81"/>
  <c r="N44" i="81"/>
  <c r="N35" i="81"/>
  <c r="N27" i="81"/>
  <c r="N19" i="81"/>
  <c r="N11" i="81"/>
  <c r="N223" i="80"/>
  <c r="N215" i="80"/>
  <c r="N207" i="80"/>
  <c r="N199" i="80"/>
  <c r="N191" i="80"/>
  <c r="N183" i="80"/>
  <c r="N173" i="80"/>
  <c r="N165" i="80"/>
  <c r="N157" i="80"/>
  <c r="N149" i="80"/>
  <c r="N141" i="80"/>
  <c r="N131" i="80"/>
  <c r="N122" i="80"/>
  <c r="N114" i="80"/>
  <c r="N105" i="80"/>
  <c r="N96" i="80"/>
  <c r="N88" i="80"/>
  <c r="N79" i="80"/>
  <c r="N71" i="80"/>
  <c r="N63" i="80"/>
  <c r="N55" i="80"/>
  <c r="N43" i="80"/>
  <c r="N34" i="80"/>
  <c r="N26" i="80"/>
  <c r="N18" i="80"/>
  <c r="N10" i="80"/>
  <c r="N222" i="79"/>
  <c r="N214" i="79"/>
  <c r="N206" i="79"/>
  <c r="N198" i="79"/>
  <c r="N190" i="79"/>
  <c r="N182" i="79"/>
  <c r="N172" i="79"/>
  <c r="N164" i="79"/>
  <c r="N156" i="79"/>
  <c r="N148" i="79"/>
  <c r="N138" i="79"/>
  <c r="N130" i="79"/>
  <c r="N121" i="79"/>
  <c r="N113" i="79"/>
  <c r="N104" i="79"/>
  <c r="N95" i="79"/>
  <c r="N86" i="79"/>
  <c r="N78" i="79"/>
  <c r="N70" i="79"/>
  <c r="N62" i="79"/>
  <c r="N54" i="79"/>
  <c r="N42" i="79"/>
  <c r="N33" i="79"/>
  <c r="N25" i="79"/>
  <c r="N17" i="79"/>
  <c r="N9" i="79"/>
  <c r="N221" i="78"/>
  <c r="N213" i="78"/>
  <c r="N205" i="78"/>
  <c r="N197" i="78"/>
  <c r="N189" i="78"/>
  <c r="N181" i="78"/>
  <c r="N171" i="78"/>
  <c r="N163" i="78"/>
  <c r="N155" i="78"/>
  <c r="N147" i="78"/>
  <c r="N137" i="78"/>
  <c r="N129" i="78"/>
  <c r="N120" i="78"/>
  <c r="N112" i="78"/>
  <c r="N103" i="78"/>
  <c r="N94" i="78"/>
  <c r="N85" i="78"/>
  <c r="N77" i="78"/>
  <c r="N69" i="78"/>
  <c r="N61" i="78"/>
  <c r="N53" i="78"/>
  <c r="N40" i="78"/>
  <c r="N32" i="78"/>
  <c r="N24" i="78"/>
  <c r="N16" i="78"/>
  <c r="N8" i="78"/>
  <c r="N220" i="77"/>
  <c r="N212" i="77"/>
  <c r="N204" i="77"/>
  <c r="N196" i="77"/>
  <c r="N188" i="77"/>
  <c r="N180" i="77"/>
  <c r="N170" i="77"/>
  <c r="N162" i="77"/>
  <c r="N154" i="77"/>
  <c r="N146" i="77"/>
  <c r="N136" i="77"/>
  <c r="N128" i="77"/>
  <c r="N119" i="77"/>
  <c r="N111" i="77"/>
  <c r="N102" i="77"/>
  <c r="N93" i="77"/>
  <c r="N84" i="77"/>
  <c r="N76" i="77"/>
  <c r="N68" i="77"/>
  <c r="N60" i="77"/>
  <c r="N52" i="77"/>
  <c r="N39" i="77"/>
  <c r="N31" i="77"/>
  <c r="N23" i="77"/>
  <c r="N15" i="77"/>
  <c r="N7" i="77"/>
  <c r="N219" i="76"/>
  <c r="N211" i="76"/>
  <c r="N203" i="76"/>
  <c r="N195" i="76"/>
  <c r="N187" i="76"/>
  <c r="N179" i="76"/>
  <c r="N169" i="76"/>
  <c r="N161" i="76"/>
  <c r="N153" i="76"/>
  <c r="N145" i="76"/>
  <c r="N135" i="76"/>
  <c r="N127" i="76"/>
  <c r="N118" i="76"/>
  <c r="N110" i="76"/>
  <c r="N101" i="76"/>
  <c r="N92" i="76"/>
  <c r="N83" i="76"/>
  <c r="N75" i="76"/>
  <c r="N67" i="76"/>
  <c r="N59" i="76"/>
  <c r="N51" i="76"/>
  <c r="N38" i="76"/>
  <c r="N30" i="76"/>
  <c r="N22" i="76"/>
  <c r="N14" i="76"/>
  <c r="N6" i="76"/>
  <c r="N218" i="75"/>
  <c r="N210" i="75"/>
  <c r="N202" i="75"/>
  <c r="N194" i="75"/>
  <c r="N186" i="75"/>
  <c r="N176" i="75"/>
  <c r="N168" i="75"/>
  <c r="N160" i="75"/>
  <c r="N152" i="75"/>
  <c r="N144" i="75"/>
  <c r="N134" i="75"/>
  <c r="N125" i="75"/>
  <c r="N117" i="75"/>
  <c r="N108" i="75"/>
  <c r="N100" i="75"/>
  <c r="N91" i="75"/>
  <c r="N82" i="75"/>
  <c r="N74" i="75"/>
  <c r="N66" i="75"/>
  <c r="N58" i="75"/>
  <c r="N50" i="75"/>
  <c r="N37" i="75"/>
  <c r="N29" i="75"/>
  <c r="N21" i="75"/>
  <c r="N13" i="75"/>
  <c r="N217" i="74"/>
  <c r="N209" i="74"/>
  <c r="N201" i="74"/>
  <c r="N193" i="74"/>
  <c r="N185" i="74"/>
  <c r="N175" i="74"/>
  <c r="N167" i="74"/>
  <c r="N159" i="74"/>
  <c r="N151" i="74"/>
  <c r="N143" i="74"/>
  <c r="N133" i="74"/>
  <c r="N124" i="74"/>
  <c r="N116" i="74"/>
  <c r="N107" i="74"/>
  <c r="N98" i="74"/>
  <c r="N90" i="74"/>
  <c r="N81" i="74"/>
  <c r="N73" i="74"/>
  <c r="N65" i="74"/>
  <c r="N57" i="74"/>
  <c r="N46" i="74"/>
  <c r="N36" i="74"/>
  <c r="N28" i="74"/>
  <c r="N20" i="74"/>
  <c r="N12" i="74"/>
  <c r="N224" i="73"/>
  <c r="N216" i="73"/>
  <c r="N208" i="73"/>
  <c r="N200" i="73"/>
  <c r="N192" i="73"/>
  <c r="N184" i="73"/>
  <c r="N174" i="73"/>
  <c r="N166" i="73"/>
  <c r="N158" i="73"/>
  <c r="N150" i="73"/>
  <c r="N142" i="73"/>
  <c r="N132" i="73"/>
  <c r="N123" i="73"/>
  <c r="N115" i="73"/>
  <c r="N106" i="73"/>
  <c r="N97" i="73"/>
  <c r="N89" i="73"/>
  <c r="N80" i="73"/>
  <c r="N72" i="73"/>
  <c r="N64" i="73"/>
  <c r="N56" i="73"/>
  <c r="N44" i="73"/>
  <c r="N35" i="73"/>
  <c r="N27" i="73"/>
  <c r="N19" i="73"/>
  <c r="N11" i="73"/>
  <c r="N223" i="72"/>
  <c r="N215" i="72"/>
  <c r="N207" i="72"/>
  <c r="N199" i="72"/>
  <c r="N191" i="72"/>
  <c r="N183" i="72"/>
  <c r="N173" i="72"/>
  <c r="N165" i="72"/>
  <c r="N157" i="72"/>
  <c r="N149" i="72"/>
  <c r="N141" i="72"/>
  <c r="N131" i="72"/>
  <c r="N122" i="72"/>
  <c r="N114" i="72"/>
  <c r="N105" i="72"/>
  <c r="N96" i="72"/>
  <c r="N88" i="72"/>
  <c r="N79" i="72"/>
  <c r="N71" i="72"/>
  <c r="N63" i="72"/>
  <c r="N55" i="72"/>
  <c r="N43" i="72"/>
  <c r="N34" i="72"/>
  <c r="N26" i="72"/>
  <c r="N18" i="72"/>
  <c r="N10" i="72"/>
  <c r="N222" i="69"/>
  <c r="N214" i="69"/>
  <c r="N206" i="69"/>
  <c r="N198" i="69"/>
  <c r="N190" i="69"/>
  <c r="N182" i="69"/>
  <c r="N172" i="69"/>
  <c r="N164" i="69"/>
  <c r="N156" i="69"/>
  <c r="N148" i="69"/>
  <c r="N138" i="69"/>
  <c r="N130" i="69"/>
  <c r="N121" i="69"/>
  <c r="N113" i="69"/>
  <c r="N104" i="69"/>
  <c r="N95" i="69"/>
  <c r="N86" i="69"/>
  <c r="N78" i="69"/>
  <c r="N70" i="69"/>
  <c r="N62" i="69"/>
  <c r="N54" i="69"/>
  <c r="N42" i="69"/>
  <c r="N33" i="69"/>
  <c r="N25" i="69"/>
  <c r="N17" i="69"/>
  <c r="N9" i="69"/>
  <c r="N221" i="68"/>
  <c r="N213" i="68"/>
  <c r="N205" i="68"/>
  <c r="N197" i="68"/>
  <c r="N189" i="68"/>
  <c r="N181" i="68"/>
  <c r="N171" i="68"/>
  <c r="N163" i="68"/>
  <c r="N155" i="68"/>
  <c r="N147" i="68"/>
  <c r="N137" i="68"/>
  <c r="N129" i="68"/>
  <c r="N120" i="68"/>
  <c r="N112" i="68"/>
  <c r="N103" i="68"/>
  <c r="N94" i="68"/>
  <c r="N85" i="68"/>
  <c r="N77" i="68"/>
  <c r="N69" i="68"/>
  <c r="N61" i="68"/>
  <c r="N53" i="68"/>
  <c r="N40" i="68"/>
  <c r="N32" i="68"/>
  <c r="N24" i="68"/>
  <c r="N16" i="68"/>
  <c r="N8" i="68"/>
  <c r="N220" i="71"/>
  <c r="N212" i="71"/>
  <c r="N204" i="71"/>
  <c r="N196" i="71"/>
  <c r="N188" i="71"/>
  <c r="N180" i="71"/>
  <c r="N170" i="71"/>
  <c r="N162" i="71"/>
  <c r="N154" i="71"/>
  <c r="N146" i="71"/>
  <c r="N136" i="71"/>
  <c r="N128" i="71"/>
  <c r="N119" i="71"/>
  <c r="N111" i="71"/>
  <c r="N102" i="71"/>
  <c r="N93" i="71"/>
  <c r="N84" i="71"/>
  <c r="N76" i="71"/>
  <c r="N68" i="71"/>
  <c r="N60" i="71"/>
  <c r="N52" i="71"/>
  <c r="N39" i="71"/>
  <c r="N31" i="71"/>
  <c r="N23" i="71"/>
  <c r="N15" i="71"/>
  <c r="N7" i="71"/>
  <c r="N219" i="70"/>
  <c r="N211" i="70"/>
  <c r="N203" i="70"/>
  <c r="N195" i="70"/>
  <c r="N187" i="70"/>
  <c r="N179" i="70"/>
  <c r="N169" i="70"/>
  <c r="N161" i="70"/>
  <c r="N153" i="70"/>
  <c r="N145" i="70"/>
  <c r="N135" i="70"/>
  <c r="N127" i="70"/>
  <c r="N118" i="70"/>
  <c r="N110" i="70"/>
  <c r="N101" i="70"/>
  <c r="N92" i="70"/>
  <c r="N83" i="70"/>
  <c r="N75" i="70"/>
  <c r="N67" i="70"/>
  <c r="N59" i="70"/>
  <c r="N51" i="70"/>
  <c r="N38" i="70"/>
  <c r="N30" i="70"/>
  <c r="N22" i="70"/>
  <c r="N14" i="70"/>
  <c r="N6" i="70"/>
  <c r="N218" i="67"/>
  <c r="N210" i="67"/>
  <c r="N202" i="67"/>
  <c r="N194" i="67"/>
  <c r="N186" i="67"/>
  <c r="N176" i="67"/>
  <c r="N168" i="67"/>
  <c r="N160" i="67"/>
  <c r="N152" i="67"/>
  <c r="N144" i="67"/>
  <c r="N134" i="67"/>
  <c r="N125" i="67"/>
  <c r="N117" i="67"/>
  <c r="N108" i="67"/>
  <c r="N100" i="67"/>
  <c r="N91" i="67"/>
  <c r="N82" i="67"/>
  <c r="N74" i="67"/>
  <c r="N66" i="67"/>
  <c r="N58" i="67"/>
  <c r="N50" i="67"/>
  <c r="N37" i="67"/>
  <c r="N29" i="67"/>
  <c r="N21" i="67"/>
  <c r="N13" i="67"/>
  <c r="N217" i="66"/>
  <c r="N209" i="66"/>
  <c r="N201" i="66"/>
  <c r="N193" i="66"/>
  <c r="N185" i="66"/>
  <c r="N175" i="66"/>
  <c r="N167" i="66"/>
  <c r="N159" i="66"/>
  <c r="N151" i="66"/>
  <c r="N143" i="66"/>
  <c r="N133" i="66"/>
  <c r="N124" i="66"/>
  <c r="N116" i="66"/>
  <c r="N107" i="66"/>
  <c r="N98" i="66"/>
  <c r="N90" i="66"/>
  <c r="N81" i="66"/>
  <c r="N73" i="66"/>
  <c r="N65" i="66"/>
  <c r="N57" i="66"/>
  <c r="N46" i="66"/>
  <c r="N36" i="66"/>
  <c r="N28" i="66"/>
  <c r="N20" i="66"/>
  <c r="N12" i="66"/>
  <c r="N220" i="72"/>
  <c r="N212" i="72"/>
  <c r="N204" i="72"/>
  <c r="N196" i="72"/>
  <c r="N188" i="72"/>
  <c r="N180" i="72"/>
  <c r="N170" i="72"/>
  <c r="N162" i="72"/>
  <c r="N154" i="72"/>
  <c r="N146" i="72"/>
  <c r="N136" i="72"/>
  <c r="N128" i="72"/>
  <c r="N119" i="72"/>
  <c r="N111" i="72"/>
  <c r="N102" i="72"/>
  <c r="N93" i="72"/>
  <c r="N84" i="72"/>
  <c r="N76" i="72"/>
  <c r="N68" i="72"/>
  <c r="N60" i="72"/>
  <c r="N52" i="72"/>
  <c r="N39" i="72"/>
  <c r="N31" i="72"/>
  <c r="N23" i="72"/>
  <c r="N15" i="72"/>
  <c r="N7" i="72"/>
  <c r="N219" i="69"/>
  <c r="N211" i="69"/>
  <c r="N203" i="69"/>
  <c r="N195" i="69"/>
  <c r="N187" i="69"/>
  <c r="N179" i="69"/>
  <c r="N169" i="69"/>
  <c r="N161" i="69"/>
  <c r="N153" i="69"/>
  <c r="N145" i="69"/>
  <c r="N135" i="69"/>
  <c r="N127" i="69"/>
  <c r="N118" i="69"/>
  <c r="N110" i="69"/>
  <c r="N101" i="69"/>
  <c r="N92" i="69"/>
  <c r="N83" i="69"/>
  <c r="N75" i="69"/>
  <c r="N67" i="69"/>
  <c r="N59" i="69"/>
  <c r="N51" i="69"/>
  <c r="N38" i="69"/>
  <c r="N30" i="69"/>
  <c r="N22" i="69"/>
  <c r="N14" i="69"/>
  <c r="N6" i="69"/>
  <c r="N218" i="68"/>
  <c r="N210" i="68"/>
  <c r="N202" i="68"/>
  <c r="N194" i="68"/>
  <c r="N186" i="68"/>
  <c r="N176" i="68"/>
  <c r="N168" i="68"/>
  <c r="N160" i="68"/>
  <c r="N152" i="68"/>
  <c r="N144" i="68"/>
  <c r="N134" i="68"/>
  <c r="N125" i="68"/>
  <c r="N117" i="68"/>
  <c r="N108" i="68"/>
  <c r="N100" i="68"/>
  <c r="N91" i="68"/>
  <c r="N82" i="68"/>
  <c r="N74" i="68"/>
  <c r="N66" i="68"/>
  <c r="N58" i="68"/>
  <c r="N50" i="68"/>
  <c r="N37" i="68"/>
  <c r="N29" i="68"/>
  <c r="N21" i="68"/>
  <c r="N13" i="68"/>
  <c r="N217" i="71"/>
  <c r="N209" i="71"/>
  <c r="N201" i="71"/>
  <c r="N193" i="71"/>
  <c r="N185" i="71"/>
  <c r="N175" i="71"/>
  <c r="N167" i="71"/>
  <c r="N159" i="71"/>
  <c r="N151" i="71"/>
  <c r="N143" i="71"/>
  <c r="N133" i="71"/>
  <c r="N124" i="71"/>
  <c r="N116" i="71"/>
  <c r="N107" i="71"/>
  <c r="N98" i="71"/>
  <c r="N90" i="71"/>
  <c r="N81" i="71"/>
  <c r="N73" i="71"/>
  <c r="N65" i="71"/>
  <c r="N57" i="71"/>
  <c r="N46" i="71"/>
  <c r="N36" i="71"/>
  <c r="N28" i="71"/>
  <c r="N20" i="71"/>
  <c r="N12" i="71"/>
  <c r="N224" i="70"/>
  <c r="N216" i="70"/>
  <c r="N208" i="70"/>
  <c r="N200" i="70"/>
  <c r="N192" i="70"/>
  <c r="N184" i="70"/>
  <c r="N174" i="70"/>
  <c r="N166" i="70"/>
  <c r="N158" i="70"/>
  <c r="N150" i="70"/>
  <c r="N142" i="70"/>
  <c r="N132" i="70"/>
  <c r="N123" i="70"/>
  <c r="N115" i="70"/>
  <c r="N106" i="70"/>
  <c r="N97" i="70"/>
  <c r="N89" i="70"/>
  <c r="N80" i="70"/>
  <c r="N72" i="70"/>
  <c r="N64" i="70"/>
  <c r="N56" i="70"/>
  <c r="N44" i="70"/>
  <c r="N35" i="70"/>
  <c r="N27" i="70"/>
  <c r="N19" i="70"/>
  <c r="N11" i="70"/>
  <c r="N223" i="67"/>
  <c r="N215" i="67"/>
  <c r="N207" i="67"/>
  <c r="N199" i="67"/>
  <c r="N191" i="67"/>
  <c r="N183" i="67"/>
  <c r="N173" i="67"/>
  <c r="N165" i="67"/>
  <c r="N157" i="67"/>
  <c r="N149" i="67"/>
  <c r="N141" i="67"/>
  <c r="N131" i="67"/>
  <c r="N122" i="67"/>
  <c r="N114" i="67"/>
  <c r="N105" i="67"/>
  <c r="N96" i="67"/>
  <c r="N88" i="67"/>
  <c r="N79" i="67"/>
  <c r="N71" i="67"/>
  <c r="N63" i="67"/>
  <c r="N55" i="67"/>
  <c r="N43" i="67"/>
  <c r="N34" i="67"/>
  <c r="N26" i="67"/>
  <c r="N18" i="67"/>
  <c r="N10" i="67"/>
  <c r="N222" i="66"/>
  <c r="N214" i="66"/>
  <c r="N206" i="66"/>
  <c r="N198" i="66"/>
  <c r="N190" i="66"/>
  <c r="N182" i="66"/>
  <c r="N172" i="66"/>
  <c r="N164" i="66"/>
  <c r="N156" i="66"/>
  <c r="N148" i="66"/>
  <c r="N138" i="66"/>
  <c r="N130" i="66"/>
  <c r="N121" i="66"/>
  <c r="N113" i="66"/>
  <c r="N104" i="66"/>
  <c r="N95" i="66"/>
  <c r="N86" i="66"/>
  <c r="N78" i="66"/>
  <c r="N70" i="66"/>
  <c r="N62" i="66"/>
  <c r="N54" i="66"/>
  <c r="N42" i="66"/>
  <c r="N33" i="66"/>
  <c r="N25" i="66"/>
  <c r="N17" i="66"/>
  <c r="N9" i="66"/>
  <c r="N219" i="72"/>
  <c r="N211" i="72"/>
  <c r="N203" i="72"/>
  <c r="N195" i="72"/>
  <c r="N187" i="72"/>
  <c r="N179" i="72"/>
  <c r="N169" i="72"/>
  <c r="N161" i="72"/>
  <c r="N153" i="72"/>
  <c r="N145" i="72"/>
  <c r="N135" i="72"/>
  <c r="N127" i="72"/>
  <c r="N118" i="72"/>
  <c r="N110" i="72"/>
  <c r="N101" i="72"/>
  <c r="N92" i="72"/>
  <c r="N83" i="72"/>
  <c r="N75" i="72"/>
  <c r="N67" i="72"/>
  <c r="N59" i="72"/>
  <c r="N51" i="72"/>
  <c r="N38" i="72"/>
  <c r="N30" i="72"/>
  <c r="N22" i="72"/>
  <c r="N14" i="72"/>
  <c r="N6" i="72"/>
  <c r="N218" i="69"/>
  <c r="N210" i="69"/>
  <c r="N202" i="69"/>
  <c r="N194" i="69"/>
  <c r="N186" i="69"/>
  <c r="N176" i="69"/>
  <c r="N168" i="69"/>
  <c r="N160" i="69"/>
  <c r="N152" i="69"/>
  <c r="N144" i="69"/>
  <c r="N134" i="69"/>
  <c r="N125" i="69"/>
  <c r="N117" i="69"/>
  <c r="N108" i="69"/>
  <c r="N100" i="69"/>
  <c r="N91" i="69"/>
  <c r="N82" i="69"/>
  <c r="N74" i="69"/>
  <c r="N66" i="69"/>
  <c r="N58" i="69"/>
  <c r="N50" i="69"/>
  <c r="N37" i="69"/>
  <c r="N29" i="69"/>
  <c r="N21" i="69"/>
  <c r="N13" i="69"/>
  <c r="N217" i="68"/>
  <c r="N209" i="68"/>
  <c r="N201" i="68"/>
  <c r="N193" i="68"/>
  <c r="N185" i="68"/>
  <c r="N175" i="68"/>
  <c r="N167" i="68"/>
  <c r="N159" i="68"/>
  <c r="N151" i="68"/>
  <c r="N143" i="68"/>
  <c r="N133" i="68"/>
  <c r="N124" i="68"/>
  <c r="N116" i="68"/>
  <c r="N107" i="68"/>
  <c r="N98" i="68"/>
  <c r="N90" i="68"/>
  <c r="N81" i="68"/>
  <c r="N73" i="68"/>
  <c r="N65" i="68"/>
  <c r="N57" i="68"/>
  <c r="N46" i="68"/>
  <c r="N36" i="68"/>
  <c r="N28" i="68"/>
  <c r="N20" i="68"/>
  <c r="N12" i="68"/>
  <c r="N224" i="71"/>
  <c r="N216" i="71"/>
  <c r="N208" i="71"/>
  <c r="N200" i="71"/>
  <c r="N192" i="71"/>
  <c r="N184" i="71"/>
  <c r="N174" i="71"/>
  <c r="N166" i="71"/>
  <c r="N158" i="71"/>
  <c r="N150" i="71"/>
  <c r="N142" i="71"/>
  <c r="N132" i="71"/>
  <c r="N123" i="71"/>
  <c r="N115" i="71"/>
  <c r="N106" i="71"/>
  <c r="N97" i="71"/>
  <c r="N89" i="71"/>
  <c r="N80" i="71"/>
  <c r="N72" i="71"/>
  <c r="N64" i="71"/>
  <c r="N56" i="71"/>
  <c r="N44" i="71"/>
  <c r="N35" i="71"/>
  <c r="N27" i="71"/>
  <c r="N19" i="71"/>
  <c r="N11" i="71"/>
  <c r="N223" i="70"/>
  <c r="N215" i="70"/>
  <c r="N207" i="70"/>
  <c r="N199" i="70"/>
  <c r="N191" i="70"/>
  <c r="N183" i="70"/>
  <c r="N173" i="70"/>
  <c r="N165" i="70"/>
  <c r="N157" i="70"/>
  <c r="N149" i="70"/>
  <c r="N141" i="70"/>
  <c r="N131" i="70"/>
  <c r="N122" i="70"/>
  <c r="N114" i="70"/>
  <c r="N105" i="70"/>
  <c r="N96" i="70"/>
  <c r="N88" i="70"/>
  <c r="N79" i="70"/>
  <c r="N71" i="70"/>
  <c r="N63" i="70"/>
  <c r="N55" i="70"/>
  <c r="N43" i="70"/>
  <c r="N34" i="70"/>
  <c r="N26" i="70"/>
  <c r="N18" i="70"/>
  <c r="N10" i="70"/>
  <c r="N222" i="67"/>
  <c r="N214" i="67"/>
  <c r="N206" i="67"/>
  <c r="N198" i="67"/>
  <c r="N190" i="67"/>
  <c r="N182" i="67"/>
  <c r="N172" i="67"/>
  <c r="N164" i="67"/>
  <c r="N156" i="67"/>
  <c r="N148" i="67"/>
  <c r="N138" i="67"/>
  <c r="N130" i="67"/>
  <c r="N121" i="67"/>
  <c r="N113" i="67"/>
  <c r="N104" i="67"/>
  <c r="N95" i="67"/>
  <c r="N86" i="67"/>
  <c r="N78" i="67"/>
  <c r="N70" i="67"/>
  <c r="N62" i="67"/>
  <c r="N54" i="67"/>
  <c r="N42" i="67"/>
  <c r="N33" i="67"/>
  <c r="N25" i="67"/>
  <c r="N17" i="67"/>
  <c r="N9" i="67"/>
  <c r="N221" i="66"/>
  <c r="N213" i="66"/>
  <c r="N205" i="66"/>
  <c r="N197" i="66"/>
  <c r="N189" i="66"/>
  <c r="N181" i="66"/>
  <c r="N171" i="66"/>
  <c r="N163" i="66"/>
  <c r="N155" i="66"/>
  <c r="N147" i="66"/>
  <c r="N137" i="66"/>
  <c r="N129" i="66"/>
  <c r="N120" i="66"/>
  <c r="N112" i="66"/>
  <c r="N103" i="66"/>
  <c r="N94" i="66"/>
  <c r="N85" i="66"/>
  <c r="N77" i="66"/>
  <c r="N69" i="66"/>
  <c r="N61" i="66"/>
  <c r="N53" i="66"/>
  <c r="N40" i="66"/>
  <c r="N32" i="66"/>
  <c r="N24" i="66"/>
  <c r="N16" i="66"/>
  <c r="N8" i="66"/>
  <c r="N218" i="72"/>
  <c r="N210" i="72"/>
  <c r="N202" i="72"/>
  <c r="N194" i="72"/>
  <c r="N186" i="72"/>
  <c r="N176" i="72"/>
  <c r="N168" i="72"/>
  <c r="N160" i="72"/>
  <c r="N152" i="72"/>
  <c r="N144" i="72"/>
  <c r="N134" i="72"/>
  <c r="N125" i="72"/>
  <c r="N117" i="72"/>
  <c r="N108" i="72"/>
  <c r="N100" i="72"/>
  <c r="N91" i="72"/>
  <c r="N82" i="72"/>
  <c r="N74" i="72"/>
  <c r="N66" i="72"/>
  <c r="N58" i="72"/>
  <c r="N50" i="72"/>
  <c r="N37" i="72"/>
  <c r="N29" i="72"/>
  <c r="N21" i="72"/>
  <c r="N13" i="72"/>
  <c r="N217" i="69"/>
  <c r="N209" i="69"/>
  <c r="N201" i="69"/>
  <c r="N193" i="69"/>
  <c r="N185" i="69"/>
  <c r="N175" i="69"/>
  <c r="N167" i="69"/>
  <c r="N159" i="69"/>
  <c r="N151" i="69"/>
  <c r="N143" i="69"/>
  <c r="N133" i="69"/>
  <c r="N124" i="69"/>
  <c r="N116" i="69"/>
  <c r="N107" i="69"/>
  <c r="N98" i="69"/>
  <c r="N90" i="69"/>
  <c r="N81" i="69"/>
  <c r="N73" i="69"/>
  <c r="N65" i="69"/>
  <c r="N57" i="69"/>
  <c r="N46" i="69"/>
  <c r="N36" i="69"/>
  <c r="N28" i="69"/>
  <c r="N20" i="69"/>
  <c r="N12" i="69"/>
  <c r="N224" i="68"/>
  <c r="N216" i="68"/>
  <c r="N208" i="68"/>
  <c r="N200" i="68"/>
  <c r="N192" i="68"/>
  <c r="N184" i="68"/>
  <c r="N174" i="68"/>
  <c r="N166" i="68"/>
  <c r="N158" i="68"/>
  <c r="N150" i="68"/>
  <c r="N142" i="68"/>
  <c r="N132" i="68"/>
  <c r="N123" i="68"/>
  <c r="N115" i="68"/>
  <c r="N106" i="68"/>
  <c r="N97" i="68"/>
  <c r="N89" i="68"/>
  <c r="N80" i="68"/>
  <c r="N72" i="68"/>
  <c r="N64" i="68"/>
  <c r="N56" i="68"/>
  <c r="N44" i="68"/>
  <c r="N35" i="68"/>
  <c r="N27" i="68"/>
  <c r="N19" i="68"/>
  <c r="N11" i="68"/>
  <c r="N223" i="71"/>
  <c r="N215" i="71"/>
  <c r="N207" i="71"/>
  <c r="N199" i="71"/>
  <c r="N191" i="71"/>
  <c r="N183" i="71"/>
  <c r="N173" i="71"/>
  <c r="N165" i="71"/>
  <c r="N157" i="71"/>
  <c r="N149" i="71"/>
  <c r="N141" i="71"/>
  <c r="N131" i="71"/>
  <c r="N122" i="71"/>
  <c r="N114" i="71"/>
  <c r="N105" i="71"/>
  <c r="N96" i="71"/>
  <c r="N88" i="71"/>
  <c r="N79" i="71"/>
  <c r="N71" i="71"/>
  <c r="N63" i="71"/>
  <c r="N55" i="71"/>
  <c r="N43" i="71"/>
  <c r="N34" i="71"/>
  <c r="N26" i="71"/>
  <c r="N18" i="71"/>
  <c r="N10" i="71"/>
  <c r="N222" i="70"/>
  <c r="N214" i="70"/>
  <c r="N206" i="70"/>
  <c r="N198" i="70"/>
  <c r="N190" i="70"/>
  <c r="N182" i="70"/>
  <c r="N172" i="70"/>
  <c r="N164" i="70"/>
  <c r="N156" i="70"/>
  <c r="N148" i="70"/>
  <c r="N138" i="70"/>
  <c r="N130" i="70"/>
  <c r="N121" i="70"/>
  <c r="N113" i="70"/>
  <c r="N104" i="70"/>
  <c r="N95" i="70"/>
  <c r="N86" i="70"/>
  <c r="N78" i="70"/>
  <c r="N70" i="70"/>
  <c r="N62" i="70"/>
  <c r="N54" i="70"/>
  <c r="N42" i="70"/>
  <c r="N33" i="70"/>
  <c r="N25" i="70"/>
  <c r="N17" i="70"/>
  <c r="N9" i="70"/>
  <c r="N221" i="67"/>
  <c r="N213" i="67"/>
  <c r="N205" i="67"/>
  <c r="N197" i="67"/>
  <c r="N189" i="67"/>
  <c r="N181" i="67"/>
  <c r="N171" i="67"/>
  <c r="N163" i="67"/>
  <c r="N155" i="67"/>
  <c r="N147" i="67"/>
  <c r="N137" i="67"/>
  <c r="N129" i="67"/>
  <c r="N120" i="67"/>
  <c r="N112" i="67"/>
  <c r="N103" i="67"/>
  <c r="N94" i="67"/>
  <c r="N85" i="67"/>
  <c r="N77" i="67"/>
  <c r="N69" i="67"/>
  <c r="N61" i="67"/>
  <c r="N53" i="67"/>
  <c r="N40" i="67"/>
  <c r="N32" i="67"/>
  <c r="N24" i="67"/>
  <c r="N16" i="67"/>
  <c r="N8" i="67"/>
  <c r="N220" i="66"/>
  <c r="N212" i="66"/>
  <c r="N204" i="66"/>
  <c r="N196" i="66"/>
  <c r="N188" i="66"/>
  <c r="N180" i="66"/>
  <c r="N170" i="66"/>
  <c r="N162" i="66"/>
  <c r="N154" i="66"/>
  <c r="N146" i="66"/>
  <c r="N136" i="66"/>
  <c r="N128" i="66"/>
  <c r="N119" i="66"/>
  <c r="N111" i="66"/>
  <c r="N102" i="66"/>
  <c r="N93" i="66"/>
  <c r="N84" i="66"/>
  <c r="N76" i="66"/>
  <c r="N68" i="66"/>
  <c r="N60" i="66"/>
  <c r="N52" i="66"/>
  <c r="N39" i="66"/>
  <c r="N31" i="66"/>
  <c r="N23" i="66"/>
  <c r="N15" i="66"/>
  <c r="N7" i="66"/>
  <c r="N217" i="72"/>
  <c r="N209" i="72"/>
  <c r="N201" i="72"/>
  <c r="N193" i="72"/>
  <c r="N185" i="72"/>
  <c r="N175" i="72"/>
  <c r="N167" i="72"/>
  <c r="N159" i="72"/>
  <c r="N151" i="72"/>
  <c r="N143" i="72"/>
  <c r="N133" i="72"/>
  <c r="N124" i="72"/>
  <c r="N116" i="72"/>
  <c r="N107" i="72"/>
  <c r="N98" i="72"/>
  <c r="N90" i="72"/>
  <c r="N81" i="72"/>
  <c r="N73" i="72"/>
  <c r="N65" i="72"/>
  <c r="N57" i="72"/>
  <c r="N46" i="72"/>
  <c r="N36" i="72"/>
  <c r="N28" i="72"/>
  <c r="N20" i="72"/>
  <c r="N12" i="72"/>
  <c r="N224" i="69"/>
  <c r="N216" i="69"/>
  <c r="N208" i="69"/>
  <c r="N200" i="69"/>
  <c r="N192" i="69"/>
  <c r="N184" i="69"/>
  <c r="N174" i="69"/>
  <c r="N166" i="69"/>
  <c r="N158" i="69"/>
  <c r="N150" i="69"/>
  <c r="N142" i="69"/>
  <c r="N132" i="69"/>
  <c r="N123" i="69"/>
  <c r="N115" i="69"/>
  <c r="N106" i="69"/>
  <c r="N97" i="69"/>
  <c r="N89" i="69"/>
  <c r="N80" i="69"/>
  <c r="N72" i="69"/>
  <c r="N64" i="69"/>
  <c r="N56" i="69"/>
  <c r="N44" i="69"/>
  <c r="N35" i="69"/>
  <c r="N27" i="69"/>
  <c r="N19" i="69"/>
  <c r="N11" i="69"/>
  <c r="N223" i="68"/>
  <c r="N215" i="68"/>
  <c r="N207" i="68"/>
  <c r="N199" i="68"/>
  <c r="N191" i="68"/>
  <c r="N183" i="68"/>
  <c r="N173" i="68"/>
  <c r="N165" i="68"/>
  <c r="N157" i="68"/>
  <c r="N149" i="68"/>
  <c r="N141" i="68"/>
  <c r="N131" i="68"/>
  <c r="N122" i="68"/>
  <c r="N114" i="68"/>
  <c r="N105" i="68"/>
  <c r="N96" i="68"/>
  <c r="N88" i="68"/>
  <c r="N79" i="68"/>
  <c r="N71" i="68"/>
  <c r="N63" i="68"/>
  <c r="N55" i="68"/>
  <c r="N43" i="68"/>
  <c r="N34" i="68"/>
  <c r="N26" i="68"/>
  <c r="N18" i="68"/>
  <c r="N10" i="68"/>
  <c r="N222" i="71"/>
  <c r="N214" i="71"/>
  <c r="N206" i="71"/>
  <c r="N198" i="71"/>
  <c r="N190" i="71"/>
  <c r="N182" i="71"/>
  <c r="N172" i="71"/>
  <c r="N164" i="71"/>
  <c r="N156" i="71"/>
  <c r="N148" i="71"/>
  <c r="N138" i="71"/>
  <c r="N130" i="71"/>
  <c r="N121" i="71"/>
  <c r="N113" i="71"/>
  <c r="N104" i="71"/>
  <c r="N95" i="71"/>
  <c r="N86" i="71"/>
  <c r="N78" i="71"/>
  <c r="N70" i="71"/>
  <c r="N62" i="71"/>
  <c r="N54" i="71"/>
  <c r="N42" i="71"/>
  <c r="N33" i="71"/>
  <c r="N25" i="71"/>
  <c r="N17" i="71"/>
  <c r="N9" i="71"/>
  <c r="N221" i="70"/>
  <c r="N213" i="70"/>
  <c r="N205" i="70"/>
  <c r="N197" i="70"/>
  <c r="N189" i="70"/>
  <c r="N181" i="70"/>
  <c r="N171" i="70"/>
  <c r="N163" i="70"/>
  <c r="N155" i="70"/>
  <c r="N147" i="70"/>
  <c r="N137" i="70"/>
  <c r="N129" i="70"/>
  <c r="N120" i="70"/>
  <c r="N112" i="70"/>
  <c r="N103" i="70"/>
  <c r="N94" i="70"/>
  <c r="N85" i="70"/>
  <c r="N77" i="70"/>
  <c r="N69" i="70"/>
  <c r="N61" i="70"/>
  <c r="N53" i="70"/>
  <c r="N40" i="70"/>
  <c r="N32" i="70"/>
  <c r="N24" i="70"/>
  <c r="N16" i="70"/>
  <c r="N8" i="70"/>
  <c r="N220" i="67"/>
  <c r="N212" i="67"/>
  <c r="N204" i="67"/>
  <c r="N196" i="67"/>
  <c r="N188" i="67"/>
  <c r="N180" i="67"/>
  <c r="N170" i="67"/>
  <c r="N162" i="67"/>
  <c r="N154" i="67"/>
  <c r="N146" i="67"/>
  <c r="N136" i="67"/>
  <c r="N128" i="67"/>
  <c r="N119" i="67"/>
  <c r="N111" i="67"/>
  <c r="N102" i="67"/>
  <c r="N93" i="67"/>
  <c r="N84" i="67"/>
  <c r="N76" i="67"/>
  <c r="N68" i="67"/>
  <c r="N60" i="67"/>
  <c r="N52" i="67"/>
  <c r="N39" i="67"/>
  <c r="N31" i="67"/>
  <c r="N23" i="67"/>
  <c r="N15" i="67"/>
  <c r="N7" i="67"/>
  <c r="N219" i="66"/>
  <c r="N211" i="66"/>
  <c r="N203" i="66"/>
  <c r="N195" i="66"/>
  <c r="N187" i="66"/>
  <c r="N179" i="66"/>
  <c r="N169" i="66"/>
  <c r="N161" i="66"/>
  <c r="N153" i="66"/>
  <c r="N145" i="66"/>
  <c r="N135" i="66"/>
  <c r="N127" i="66"/>
  <c r="N118" i="66"/>
  <c r="N110" i="66"/>
  <c r="N101" i="66"/>
  <c r="N92" i="66"/>
  <c r="N83" i="66"/>
  <c r="N75" i="66"/>
  <c r="N67" i="66"/>
  <c r="N59" i="66"/>
  <c r="N51" i="66"/>
  <c r="N38" i="66"/>
  <c r="N30" i="66"/>
  <c r="N22" i="66"/>
  <c r="N14" i="66"/>
  <c r="N6" i="66"/>
  <c r="N224" i="72"/>
  <c r="N216" i="72"/>
  <c r="N208" i="72"/>
  <c r="N200" i="72"/>
  <c r="N192" i="72"/>
  <c r="N184" i="72"/>
  <c r="N174" i="72"/>
  <c r="N166" i="72"/>
  <c r="N158" i="72"/>
  <c r="N150" i="72"/>
  <c r="N142" i="72"/>
  <c r="N132" i="72"/>
  <c r="N123" i="72"/>
  <c r="N115" i="72"/>
  <c r="N106" i="72"/>
  <c r="N97" i="72"/>
  <c r="N89" i="72"/>
  <c r="N80" i="72"/>
  <c r="N72" i="72"/>
  <c r="N64" i="72"/>
  <c r="N56" i="72"/>
  <c r="N44" i="72"/>
  <c r="N35" i="72"/>
  <c r="N27" i="72"/>
  <c r="N19" i="72"/>
  <c r="N11" i="72"/>
  <c r="N223" i="69"/>
  <c r="N215" i="69"/>
  <c r="N207" i="69"/>
  <c r="N199" i="69"/>
  <c r="N191" i="69"/>
  <c r="N183" i="69"/>
  <c r="N173" i="69"/>
  <c r="N165" i="69"/>
  <c r="N157" i="69"/>
  <c r="N149" i="69"/>
  <c r="N141" i="69"/>
  <c r="N131" i="69"/>
  <c r="N122" i="69"/>
  <c r="N114" i="69"/>
  <c r="N105" i="69"/>
  <c r="N96" i="69"/>
  <c r="N88" i="69"/>
  <c r="N79" i="69"/>
  <c r="N71" i="69"/>
  <c r="N63" i="69"/>
  <c r="N55" i="69"/>
  <c r="N43" i="69"/>
  <c r="N34" i="69"/>
  <c r="N26" i="69"/>
  <c r="N18" i="69"/>
  <c r="N10" i="69"/>
  <c r="N222" i="68"/>
  <c r="N214" i="68"/>
  <c r="N206" i="68"/>
  <c r="N198" i="68"/>
  <c r="N190" i="68"/>
  <c r="N182" i="68"/>
  <c r="N172" i="68"/>
  <c r="N164" i="68"/>
  <c r="N156" i="68"/>
  <c r="N148" i="68"/>
  <c r="N138" i="68"/>
  <c r="N130" i="68"/>
  <c r="N121" i="68"/>
  <c r="N113" i="68"/>
  <c r="N104" i="68"/>
  <c r="N95" i="68"/>
  <c r="N86" i="68"/>
  <c r="N78" i="68"/>
  <c r="N70" i="68"/>
  <c r="N62" i="68"/>
  <c r="N54" i="68"/>
  <c r="N42" i="68"/>
  <c r="N33" i="68"/>
  <c r="N25" i="68"/>
  <c r="N17" i="68"/>
  <c r="N9" i="68"/>
  <c r="N221" i="71"/>
  <c r="N213" i="71"/>
  <c r="N205" i="71"/>
  <c r="N197" i="71"/>
  <c r="N189" i="71"/>
  <c r="N181" i="71"/>
  <c r="N171" i="71"/>
  <c r="N163" i="71"/>
  <c r="N155" i="71"/>
  <c r="N147" i="71"/>
  <c r="N137" i="71"/>
  <c r="N129" i="71"/>
  <c r="N120" i="71"/>
  <c r="N112" i="71"/>
  <c r="N103" i="71"/>
  <c r="N94" i="71"/>
  <c r="N85" i="71"/>
  <c r="N77" i="71"/>
  <c r="N69" i="71"/>
  <c r="N61" i="71"/>
  <c r="N53" i="71"/>
  <c r="N40" i="71"/>
  <c r="N32" i="71"/>
  <c r="N24" i="71"/>
  <c r="N16" i="71"/>
  <c r="N8" i="71"/>
  <c r="N220" i="70"/>
  <c r="N212" i="70"/>
  <c r="N204" i="70"/>
  <c r="N196" i="70"/>
  <c r="N188" i="70"/>
  <c r="N180" i="70"/>
  <c r="N170" i="70"/>
  <c r="N162" i="70"/>
  <c r="N154" i="70"/>
  <c r="N146" i="70"/>
  <c r="N136" i="70"/>
  <c r="N128" i="70"/>
  <c r="N119" i="70"/>
  <c r="N111" i="70"/>
  <c r="N102" i="70"/>
  <c r="N93" i="70"/>
  <c r="N84" i="70"/>
  <c r="N76" i="70"/>
  <c r="N68" i="70"/>
  <c r="N60" i="70"/>
  <c r="N52" i="70"/>
  <c r="N39" i="70"/>
  <c r="N31" i="70"/>
  <c r="N23" i="70"/>
  <c r="N15" i="70"/>
  <c r="N7" i="70"/>
  <c r="N219" i="67"/>
  <c r="N211" i="67"/>
  <c r="N203" i="67"/>
  <c r="N195" i="67"/>
  <c r="N187" i="67"/>
  <c r="N179" i="67"/>
  <c r="N169" i="67"/>
  <c r="N161" i="67"/>
  <c r="N153" i="67"/>
  <c r="N145" i="67"/>
  <c r="N135" i="67"/>
  <c r="N127" i="67"/>
  <c r="N118" i="67"/>
  <c r="N110" i="67"/>
  <c r="N101" i="67"/>
  <c r="N92" i="67"/>
  <c r="N83" i="67"/>
  <c r="N75" i="67"/>
  <c r="N67" i="67"/>
  <c r="N59" i="67"/>
  <c r="N51" i="67"/>
  <c r="N38" i="67"/>
  <c r="N30" i="67"/>
  <c r="N22" i="67"/>
  <c r="N14" i="67"/>
  <c r="N6" i="67"/>
  <c r="N218" i="66"/>
  <c r="N210" i="66"/>
  <c r="N202" i="66"/>
  <c r="N194" i="66"/>
  <c r="N186" i="66"/>
  <c r="N176" i="66"/>
  <c r="N168" i="66"/>
  <c r="N160" i="66"/>
  <c r="N152" i="66"/>
  <c r="N144" i="66"/>
  <c r="N134" i="66"/>
  <c r="N125" i="66"/>
  <c r="N117" i="66"/>
  <c r="N108" i="66"/>
  <c r="N100" i="66"/>
  <c r="N91" i="66"/>
  <c r="N82" i="66"/>
  <c r="N74" i="66"/>
  <c r="N66" i="66"/>
  <c r="N58" i="66"/>
  <c r="N50" i="66"/>
  <c r="N37" i="66"/>
  <c r="N29" i="66"/>
  <c r="N21" i="66"/>
  <c r="N13" i="66"/>
  <c r="N222" i="72"/>
  <c r="N214" i="72"/>
  <c r="N206" i="72"/>
  <c r="N198" i="72"/>
  <c r="N190" i="72"/>
  <c r="N182" i="72"/>
  <c r="N172" i="72"/>
  <c r="N164" i="72"/>
  <c r="N156" i="72"/>
  <c r="N148" i="72"/>
  <c r="N138" i="72"/>
  <c r="N130" i="72"/>
  <c r="N121" i="72"/>
  <c r="N113" i="72"/>
  <c r="N104" i="72"/>
  <c r="N95" i="72"/>
  <c r="N86" i="72"/>
  <c r="N78" i="72"/>
  <c r="N70" i="72"/>
  <c r="N62" i="72"/>
  <c r="N54" i="72"/>
  <c r="N42" i="72"/>
  <c r="N33" i="72"/>
  <c r="N25" i="72"/>
  <c r="N17" i="72"/>
  <c r="N9" i="72"/>
  <c r="N221" i="69"/>
  <c r="N213" i="69"/>
  <c r="N205" i="69"/>
  <c r="N197" i="69"/>
  <c r="N189" i="69"/>
  <c r="N181" i="69"/>
  <c r="N171" i="69"/>
  <c r="N163" i="69"/>
  <c r="N155" i="69"/>
  <c r="N147" i="69"/>
  <c r="N137" i="69"/>
  <c r="N129" i="69"/>
  <c r="N120" i="69"/>
  <c r="N112" i="69"/>
  <c r="N103" i="69"/>
  <c r="N94" i="69"/>
  <c r="N85" i="69"/>
  <c r="N77" i="69"/>
  <c r="N69" i="69"/>
  <c r="N61" i="69"/>
  <c r="N53" i="69"/>
  <c r="N40" i="69"/>
  <c r="N32" i="69"/>
  <c r="N24" i="69"/>
  <c r="N16" i="69"/>
  <c r="N8" i="69"/>
  <c r="N220" i="68"/>
  <c r="N212" i="68"/>
  <c r="N204" i="68"/>
  <c r="N196" i="68"/>
  <c r="N188" i="68"/>
  <c r="N180" i="68"/>
  <c r="N170" i="68"/>
  <c r="N162" i="68"/>
  <c r="N154" i="68"/>
  <c r="N146" i="68"/>
  <c r="N136" i="68"/>
  <c r="N128" i="68"/>
  <c r="N119" i="68"/>
  <c r="N111" i="68"/>
  <c r="N102" i="68"/>
  <c r="N93" i="68"/>
  <c r="N84" i="68"/>
  <c r="N76" i="68"/>
  <c r="N68" i="68"/>
  <c r="N60" i="68"/>
  <c r="N52" i="68"/>
  <c r="N39" i="68"/>
  <c r="N31" i="68"/>
  <c r="N23" i="68"/>
  <c r="N15" i="68"/>
  <c r="N7" i="68"/>
  <c r="N219" i="71"/>
  <c r="N211" i="71"/>
  <c r="N203" i="71"/>
  <c r="N195" i="71"/>
  <c r="N187" i="71"/>
  <c r="N179" i="71"/>
  <c r="N169" i="71"/>
  <c r="N161" i="71"/>
  <c r="N153" i="71"/>
  <c r="N145" i="71"/>
  <c r="N135" i="71"/>
  <c r="N127" i="71"/>
  <c r="N118" i="71"/>
  <c r="N110" i="71"/>
  <c r="N101" i="71"/>
  <c r="N92" i="71"/>
  <c r="N83" i="71"/>
  <c r="N75" i="71"/>
  <c r="N67" i="71"/>
  <c r="N59" i="71"/>
  <c r="N51" i="71"/>
  <c r="N38" i="71"/>
  <c r="N30" i="71"/>
  <c r="N22" i="71"/>
  <c r="N14" i="71"/>
  <c r="N6" i="71"/>
  <c r="N218" i="70"/>
  <c r="N210" i="70"/>
  <c r="N202" i="70"/>
  <c r="N194" i="70"/>
  <c r="N186" i="70"/>
  <c r="N176" i="70"/>
  <c r="N168" i="70"/>
  <c r="N160" i="70"/>
  <c r="N152" i="70"/>
  <c r="N144" i="70"/>
  <c r="N134" i="70"/>
  <c r="N125" i="70"/>
  <c r="N117" i="70"/>
  <c r="N108" i="70"/>
  <c r="N100" i="70"/>
  <c r="N91" i="70"/>
  <c r="N82" i="70"/>
  <c r="N74" i="70"/>
  <c r="N66" i="70"/>
  <c r="N58" i="70"/>
  <c r="N50" i="70"/>
  <c r="N37" i="70"/>
  <c r="N29" i="70"/>
  <c r="N21" i="70"/>
  <c r="N13" i="70"/>
  <c r="N217" i="67"/>
  <c r="N209" i="67"/>
  <c r="N201" i="67"/>
  <c r="N193" i="67"/>
  <c r="N185" i="67"/>
  <c r="N175" i="67"/>
  <c r="N167" i="67"/>
  <c r="N159" i="67"/>
  <c r="N151" i="67"/>
  <c r="N143" i="67"/>
  <c r="N133" i="67"/>
  <c r="N124" i="67"/>
  <c r="N116" i="67"/>
  <c r="N107" i="67"/>
  <c r="N98" i="67"/>
  <c r="N90" i="67"/>
  <c r="N81" i="67"/>
  <c r="N73" i="67"/>
  <c r="N65" i="67"/>
  <c r="N57" i="67"/>
  <c r="N46" i="67"/>
  <c r="N36" i="67"/>
  <c r="N28" i="67"/>
  <c r="N20" i="67"/>
  <c r="N12" i="67"/>
  <c r="N224" i="66"/>
  <c r="N216" i="66"/>
  <c r="N208" i="66"/>
  <c r="N200" i="66"/>
  <c r="N192" i="66"/>
  <c r="N184" i="66"/>
  <c r="N174" i="66"/>
  <c r="N166" i="66"/>
  <c r="N158" i="66"/>
  <c r="N150" i="66"/>
  <c r="N142" i="66"/>
  <c r="N132" i="66"/>
  <c r="N123" i="66"/>
  <c r="N115" i="66"/>
  <c r="N106" i="66"/>
  <c r="N97" i="66"/>
  <c r="N89" i="66"/>
  <c r="N80" i="66"/>
  <c r="N72" i="66"/>
  <c r="N64" i="66"/>
  <c r="N56" i="66"/>
  <c r="N44" i="66"/>
  <c r="N35" i="66"/>
  <c r="N27" i="66"/>
  <c r="N19" i="66"/>
  <c r="N11" i="66"/>
  <c r="E171" i="8"/>
  <c r="E155" i="8"/>
  <c r="E147" i="8"/>
  <c r="E120" i="8"/>
  <c r="E103" i="8"/>
  <c r="E9" i="8"/>
  <c r="E168" i="8"/>
  <c r="E91" i="8"/>
  <c r="E152" i="8"/>
  <c r="E193" i="8"/>
  <c r="E167" i="8"/>
  <c r="E192" i="8"/>
  <c r="E174" i="8"/>
  <c r="E166" i="8"/>
  <c r="N225" i="8"/>
  <c r="E39" i="8" l="1"/>
  <c r="E188" i="8"/>
  <c r="H188" i="8"/>
  <c r="E102" i="8"/>
  <c r="H102" i="8"/>
  <c r="E126" i="8"/>
  <c r="H126" i="8"/>
  <c r="E122" i="8"/>
  <c r="H122" i="8"/>
  <c r="E218" i="8"/>
  <c r="E159" i="8"/>
  <c r="E153" i="8"/>
  <c r="H153" i="8"/>
  <c r="E12" i="8"/>
  <c r="E144" i="8"/>
  <c r="H144" i="8"/>
  <c r="E170" i="8"/>
  <c r="H170" i="8"/>
  <c r="E123" i="8"/>
  <c r="E158" i="8"/>
  <c r="E120" i="66"/>
  <c r="H120" i="66" s="1"/>
  <c r="E101" i="8"/>
  <c r="H101" i="8"/>
  <c r="E169" i="8"/>
  <c r="H169" i="8"/>
  <c r="E92" i="67"/>
  <c r="H92" i="67" s="1"/>
  <c r="E127" i="67"/>
  <c r="H127" i="67" s="1"/>
  <c r="E145" i="67"/>
  <c r="H145" i="67" s="1"/>
  <c r="E168" i="67"/>
  <c r="H168" i="67" s="1"/>
  <c r="E159" i="67"/>
  <c r="H159" i="67" s="1"/>
  <c r="E103" i="67"/>
  <c r="H103" i="67" s="1"/>
  <c r="E169" i="67"/>
  <c r="H169" i="67" s="1"/>
  <c r="E93" i="67"/>
  <c r="H93" i="67" s="1"/>
  <c r="E124" i="67"/>
  <c r="H124" i="67" s="1"/>
  <c r="E171" i="67"/>
  <c r="H171" i="67" s="1"/>
  <c r="E160" i="67"/>
  <c r="H160" i="67" s="1"/>
  <c r="E154" i="67"/>
  <c r="H154" i="67" s="1"/>
  <c r="E176" i="67"/>
  <c r="H176" i="67" s="1"/>
  <c r="E153" i="67"/>
  <c r="H153" i="67" s="1"/>
  <c r="E170" i="67"/>
  <c r="H170" i="67" s="1"/>
  <c r="E219" i="67"/>
  <c r="H219" i="67" s="1"/>
  <c r="E104" i="67"/>
  <c r="H104" i="67" s="1"/>
  <c r="E189" i="67"/>
  <c r="H189" i="67" s="1"/>
  <c r="E193" i="67"/>
  <c r="H193" i="67" s="1"/>
  <c r="E102" i="67"/>
  <c r="H102" i="67" s="1"/>
  <c r="E125" i="67"/>
  <c r="H125" i="67" s="1"/>
  <c r="E37" i="67"/>
  <c r="H37" i="67" s="1"/>
  <c r="E123" i="67"/>
  <c r="H123" i="67" s="1"/>
  <c r="E12" i="67"/>
  <c r="H12" i="67" s="1"/>
  <c r="E175" i="8"/>
  <c r="E124" i="8"/>
  <c r="C120" i="67" l="1"/>
  <c r="E120" i="67" s="1"/>
  <c r="H120" i="67" s="1"/>
  <c r="E120" i="70" s="1"/>
  <c r="H120" i="70" s="1"/>
  <c r="E160" i="70"/>
  <c r="H160" i="70" s="1"/>
  <c r="E93" i="70"/>
  <c r="H93" i="70" s="1"/>
  <c r="E92" i="70"/>
  <c r="H92" i="70" s="1"/>
  <c r="E193" i="70"/>
  <c r="H193" i="70" s="1"/>
  <c r="E189" i="70"/>
  <c r="H189" i="70" s="1"/>
  <c r="E104" i="70"/>
  <c r="H104" i="70" s="1"/>
  <c r="E219" i="70"/>
  <c r="H219" i="70" s="1"/>
  <c r="E154" i="70"/>
  <c r="H154" i="70" s="1"/>
  <c r="E171" i="70"/>
  <c r="H171" i="70" s="1"/>
  <c r="E127" i="70"/>
  <c r="H127" i="70" s="1"/>
  <c r="E153" i="70"/>
  <c r="H153" i="70" s="1"/>
  <c r="E168" i="70"/>
  <c r="H168" i="70" s="1"/>
  <c r="E12" i="70"/>
  <c r="H12" i="70" s="1"/>
  <c r="E145" i="70"/>
  <c r="H145" i="70" s="1"/>
  <c r="E123" i="70"/>
  <c r="H123" i="70" s="1"/>
  <c r="E124" i="70"/>
  <c r="H124" i="70" s="1"/>
  <c r="E170" i="70"/>
  <c r="H170" i="70" s="1"/>
  <c r="E37" i="70"/>
  <c r="H37" i="70" s="1"/>
  <c r="E169" i="70"/>
  <c r="H169" i="70" s="1"/>
  <c r="E125" i="70"/>
  <c r="H125" i="70" s="1"/>
  <c r="E103" i="70"/>
  <c r="H103" i="70" s="1"/>
  <c r="E102" i="70"/>
  <c r="H102" i="70" s="1"/>
  <c r="E176" i="70"/>
  <c r="H176" i="70" s="1"/>
  <c r="E159" i="70"/>
  <c r="H159" i="70" s="1"/>
  <c r="E119" i="67"/>
  <c r="H119" i="67" s="1"/>
  <c r="E9" i="67"/>
  <c r="H9" i="67" s="1"/>
  <c r="E172" i="67"/>
  <c r="H172" i="67" s="1"/>
  <c r="E88" i="67"/>
  <c r="H88" i="67" s="1"/>
  <c r="E129" i="67"/>
  <c r="H129" i="67" s="1"/>
  <c r="E121" i="67"/>
  <c r="H121" i="67" s="1"/>
  <c r="E165" i="67"/>
  <c r="H165" i="67" s="1"/>
  <c r="E158" i="67"/>
  <c r="H158" i="67" s="1"/>
  <c r="E105" i="67"/>
  <c r="H105" i="67" s="1"/>
  <c r="E155" i="67"/>
  <c r="H155" i="67" s="1"/>
  <c r="E148" i="67"/>
  <c r="H148" i="67" s="1"/>
  <c r="E11" i="67"/>
  <c r="H11" i="67" s="1"/>
  <c r="E156" i="67"/>
  <c r="H156" i="67" s="1"/>
  <c r="E175" i="67"/>
  <c r="H175" i="67" s="1"/>
  <c r="E194" i="67"/>
  <c r="H194" i="67" s="1"/>
  <c r="E173" i="67"/>
  <c r="H173" i="67" s="1"/>
  <c r="E174" i="67"/>
  <c r="H174" i="67" s="1"/>
  <c r="E166" i="67"/>
  <c r="H166" i="67" s="1"/>
  <c r="E157" i="67"/>
  <c r="H157" i="67" s="1"/>
  <c r="E128" i="67"/>
  <c r="H128" i="67" s="1"/>
  <c r="E122" i="67"/>
  <c r="H122" i="67" s="1"/>
  <c r="E167" i="67"/>
  <c r="H167" i="67" s="1"/>
  <c r="E10" i="67"/>
  <c r="H10" i="67" s="1"/>
  <c r="E169" i="71" l="1"/>
  <c r="H169" i="71" s="1"/>
  <c r="E169" i="68" s="1"/>
  <c r="H169" i="68" s="1"/>
  <c r="E173" i="70"/>
  <c r="H173" i="70" s="1"/>
  <c r="E120" i="71"/>
  <c r="H120" i="71" s="1"/>
  <c r="E120" i="68" s="1"/>
  <c r="H120" i="68" s="1"/>
  <c r="E159" i="71"/>
  <c r="H159" i="71" s="1"/>
  <c r="E159" i="68" s="1"/>
  <c r="H159" i="68" s="1"/>
  <c r="E193" i="71"/>
  <c r="H193" i="71" s="1"/>
  <c r="E193" i="68" s="1"/>
  <c r="H193" i="68" s="1"/>
  <c r="E176" i="71"/>
  <c r="H176" i="71" s="1"/>
  <c r="E176" i="68" s="1"/>
  <c r="H176" i="68" s="1"/>
  <c r="E127" i="71"/>
  <c r="H127" i="71" s="1"/>
  <c r="E127" i="68" s="1"/>
  <c r="H127" i="68" s="1"/>
  <c r="E92" i="71"/>
  <c r="H92" i="71" s="1"/>
  <c r="E92" i="68" s="1"/>
  <c r="H92" i="68" s="1"/>
  <c r="E155" i="70"/>
  <c r="H155" i="70" s="1"/>
  <c r="E12" i="71"/>
  <c r="H12" i="71" s="1"/>
  <c r="E12" i="68" s="1"/>
  <c r="H12" i="68" s="1"/>
  <c r="E105" i="70"/>
  <c r="H105" i="70" s="1"/>
  <c r="E104" i="71"/>
  <c r="H104" i="71" s="1"/>
  <c r="E104" i="68" s="1"/>
  <c r="H104" i="68" s="1"/>
  <c r="E37" i="71"/>
  <c r="H37" i="71" s="1"/>
  <c r="E37" i="68" s="1"/>
  <c r="H37" i="68" s="1"/>
  <c r="E165" i="70"/>
  <c r="H165" i="70" s="1"/>
  <c r="E156" i="70"/>
  <c r="H156" i="70" s="1"/>
  <c r="E124" i="71"/>
  <c r="H124" i="71" s="1"/>
  <c r="E124" i="68" s="1"/>
  <c r="H124" i="68" s="1"/>
  <c r="E93" i="71"/>
  <c r="H93" i="71" s="1"/>
  <c r="E93" i="68" s="1"/>
  <c r="H93" i="68" s="1"/>
  <c r="E9" i="70"/>
  <c r="H9" i="70" s="1"/>
  <c r="E10" i="70"/>
  <c r="H10" i="70" s="1"/>
  <c r="E168" i="71"/>
  <c r="H168" i="71" s="1"/>
  <c r="E168" i="68" s="1"/>
  <c r="H168" i="68" s="1"/>
  <c r="E194" i="70"/>
  <c r="H194" i="70" s="1"/>
  <c r="E189" i="71"/>
  <c r="H189" i="71" s="1"/>
  <c r="E189" i="68" s="1"/>
  <c r="H189" i="68" s="1"/>
  <c r="E170" i="71"/>
  <c r="H170" i="71" s="1"/>
  <c r="E170" i="68" s="1"/>
  <c r="H170" i="68" s="1"/>
  <c r="E122" i="70"/>
  <c r="H122" i="70" s="1"/>
  <c r="E128" i="70"/>
  <c r="H128" i="70" s="1"/>
  <c r="E103" i="71"/>
  <c r="H103" i="71" s="1"/>
  <c r="E103" i="68" s="1"/>
  <c r="H103" i="68" s="1"/>
  <c r="E154" i="71"/>
  <c r="H154" i="71" s="1"/>
  <c r="E154" i="68" s="1"/>
  <c r="H154" i="68" s="1"/>
  <c r="E174" i="70"/>
  <c r="H174" i="70" s="1"/>
  <c r="E219" i="71"/>
  <c r="H219" i="71" s="1"/>
  <c r="E219" i="68" s="1"/>
  <c r="H219" i="68" s="1"/>
  <c r="E119" i="70"/>
  <c r="H119" i="70" s="1"/>
  <c r="E167" i="70"/>
  <c r="H167" i="70" s="1"/>
  <c r="E158" i="70"/>
  <c r="H158" i="70" s="1"/>
  <c r="E175" i="70"/>
  <c r="H175" i="70" s="1"/>
  <c r="E153" i="71"/>
  <c r="H153" i="71" s="1"/>
  <c r="E153" i="68" s="1"/>
  <c r="H153" i="68" s="1"/>
  <c r="E121" i="70"/>
  <c r="H121" i="70" s="1"/>
  <c r="E129" i="70"/>
  <c r="H129" i="70" s="1"/>
  <c r="E102" i="71"/>
  <c r="H102" i="71" s="1"/>
  <c r="E102" i="68" s="1"/>
  <c r="H102" i="68" s="1"/>
  <c r="E171" i="71"/>
  <c r="H171" i="71" s="1"/>
  <c r="E171" i="68" s="1"/>
  <c r="H171" i="68" s="1"/>
  <c r="E157" i="70"/>
  <c r="H157" i="70" s="1"/>
  <c r="E11" i="70"/>
  <c r="H11" i="70" s="1"/>
  <c r="E88" i="70"/>
  <c r="H88" i="70" s="1"/>
  <c r="E123" i="71"/>
  <c r="H123" i="71" s="1"/>
  <c r="E123" i="68" s="1"/>
  <c r="H123" i="68" s="1"/>
  <c r="E166" i="70"/>
  <c r="H166" i="70" s="1"/>
  <c r="E148" i="70"/>
  <c r="H148" i="70" s="1"/>
  <c r="E172" i="70"/>
  <c r="H172" i="70" s="1"/>
  <c r="E125" i="71"/>
  <c r="H125" i="71" s="1"/>
  <c r="E125" i="68" s="1"/>
  <c r="H125" i="68" s="1"/>
  <c r="E145" i="71"/>
  <c r="H145" i="71" s="1"/>
  <c r="E145" i="68" s="1"/>
  <c r="H145" i="68" s="1"/>
  <c r="E160" i="71"/>
  <c r="H160" i="71" s="1"/>
  <c r="E160" i="68" s="1"/>
  <c r="H160" i="68" s="1"/>
  <c r="E174" i="71" l="1"/>
  <c r="H174" i="71" s="1"/>
  <c r="E174" i="68" s="1"/>
  <c r="H174" i="68" s="1"/>
  <c r="E168" i="69"/>
  <c r="H168" i="69" s="1"/>
  <c r="E168" i="72" s="1"/>
  <c r="H168" i="72" s="1"/>
  <c r="C168" i="73" s="1"/>
  <c r="E37" i="69"/>
  <c r="H37" i="69" s="1"/>
  <c r="E37" i="72" s="1"/>
  <c r="H37" i="72" s="1"/>
  <c r="C37" i="73" s="1"/>
  <c r="E104" i="69"/>
  <c r="H104" i="69" s="1"/>
  <c r="E104" i="72" s="1"/>
  <c r="H104" i="72" s="1"/>
  <c r="C104" i="73" s="1"/>
  <c r="E193" i="69"/>
  <c r="H193" i="69" s="1"/>
  <c r="E193" i="72" s="1"/>
  <c r="H193" i="72" s="1"/>
  <c r="C193" i="73" s="1"/>
  <c r="E145" i="69"/>
  <c r="H145" i="69" s="1"/>
  <c r="E145" i="72" s="1"/>
  <c r="H145" i="72" s="1"/>
  <c r="C145" i="73" s="1"/>
  <c r="E157" i="71"/>
  <c r="H157" i="71" s="1"/>
  <c r="E157" i="68" s="1"/>
  <c r="H157" i="68" s="1"/>
  <c r="E175" i="71"/>
  <c r="H175" i="71" s="1"/>
  <c r="E175" i="68" s="1"/>
  <c r="H175" i="68" s="1"/>
  <c r="E103" i="69"/>
  <c r="H103" i="69" s="1"/>
  <c r="E103" i="72" s="1"/>
  <c r="H103" i="72" s="1"/>
  <c r="C103" i="73" s="1"/>
  <c r="E9" i="71"/>
  <c r="H9" i="71" s="1"/>
  <c r="E9" i="68" s="1"/>
  <c r="H9" i="68" s="1"/>
  <c r="E105" i="71"/>
  <c r="H105" i="71" s="1"/>
  <c r="E105" i="68" s="1"/>
  <c r="H105" i="68" s="1"/>
  <c r="E159" i="69"/>
  <c r="H159" i="69" s="1"/>
  <c r="E159" i="72" s="1"/>
  <c r="H159" i="72" s="1"/>
  <c r="C159" i="73" s="1"/>
  <c r="E160" i="69"/>
  <c r="H160" i="69" s="1"/>
  <c r="E160" i="72" s="1"/>
  <c r="H160" i="72" s="1"/>
  <c r="C160" i="73" s="1"/>
  <c r="E121" i="71"/>
  <c r="H121" i="71" s="1"/>
  <c r="E121" i="68" s="1"/>
  <c r="H121" i="68" s="1"/>
  <c r="E11" i="71"/>
  <c r="H11" i="71" s="1"/>
  <c r="E11" i="68" s="1"/>
  <c r="H11" i="68" s="1"/>
  <c r="E93" i="69"/>
  <c r="H93" i="69" s="1"/>
  <c r="E93" i="72" s="1"/>
  <c r="H93" i="72" s="1"/>
  <c r="C93" i="73" s="1"/>
  <c r="E12" i="69"/>
  <c r="H12" i="69" s="1"/>
  <c r="E12" i="72" s="1"/>
  <c r="H12" i="72" s="1"/>
  <c r="C12" i="73" s="1"/>
  <c r="E176" i="69"/>
  <c r="H176" i="69" s="1"/>
  <c r="E176" i="72" s="1"/>
  <c r="H176" i="72" s="1"/>
  <c r="C176" i="73" s="1"/>
  <c r="E88" i="71"/>
  <c r="H88" i="71" s="1"/>
  <c r="E88" i="68" s="1"/>
  <c r="H88" i="68" s="1"/>
  <c r="E154" i="69"/>
  <c r="H154" i="69" s="1"/>
  <c r="E154" i="72" s="1"/>
  <c r="H154" i="72" s="1"/>
  <c r="C154" i="73" s="1"/>
  <c r="E10" i="71"/>
  <c r="H10" i="71" s="1"/>
  <c r="E10" i="68" s="1"/>
  <c r="H10" i="68" s="1"/>
  <c r="E158" i="71"/>
  <c r="H158" i="71" s="1"/>
  <c r="E158" i="68" s="1"/>
  <c r="H158" i="68" s="1"/>
  <c r="E102" i="69"/>
  <c r="H102" i="69" s="1"/>
  <c r="E102" i="72" s="1"/>
  <c r="H102" i="72" s="1"/>
  <c r="C102" i="73" s="1"/>
  <c r="E167" i="71"/>
  <c r="H167" i="71" s="1"/>
  <c r="E167" i="68" s="1"/>
  <c r="H167" i="68" s="1"/>
  <c r="E122" i="71"/>
  <c r="H122" i="71" s="1"/>
  <c r="E122" i="68" s="1"/>
  <c r="H122" i="68" s="1"/>
  <c r="E124" i="69"/>
  <c r="H124" i="69" s="1"/>
  <c r="E124" i="72" s="1"/>
  <c r="H124" i="72" s="1"/>
  <c r="C124" i="73" s="1"/>
  <c r="E155" i="71"/>
  <c r="H155" i="71" s="1"/>
  <c r="E155" i="68" s="1"/>
  <c r="H155" i="68" s="1"/>
  <c r="E120" i="69"/>
  <c r="H120" i="69" s="1"/>
  <c r="E120" i="72" s="1"/>
  <c r="H120" i="72" s="1"/>
  <c r="C120" i="73" s="1"/>
  <c r="E125" i="69"/>
  <c r="H125" i="69" s="1"/>
  <c r="E125" i="72" s="1"/>
  <c r="H125" i="72" s="1"/>
  <c r="C125" i="73" s="1"/>
  <c r="E128" i="71"/>
  <c r="H128" i="71" s="1"/>
  <c r="E128" i="68" s="1"/>
  <c r="H128" i="68" s="1"/>
  <c r="E172" i="71"/>
  <c r="H172" i="71" s="1"/>
  <c r="E172" i="68" s="1"/>
  <c r="H172" i="68" s="1"/>
  <c r="E148" i="71"/>
  <c r="H148" i="71" s="1"/>
  <c r="E148" i="68" s="1"/>
  <c r="H148" i="68" s="1"/>
  <c r="E129" i="71"/>
  <c r="H129" i="71" s="1"/>
  <c r="E129" i="68" s="1"/>
  <c r="H129" i="68" s="1"/>
  <c r="E119" i="71"/>
  <c r="H119" i="71" s="1"/>
  <c r="E119" i="68" s="1"/>
  <c r="H119" i="68" s="1"/>
  <c r="E170" i="69"/>
  <c r="H170" i="69" s="1"/>
  <c r="E170" i="72" s="1"/>
  <c r="H170" i="72" s="1"/>
  <c r="C170" i="73" s="1"/>
  <c r="E156" i="71"/>
  <c r="H156" i="71" s="1"/>
  <c r="E156" i="68" s="1"/>
  <c r="H156" i="68" s="1"/>
  <c r="E92" i="69"/>
  <c r="H92" i="69" s="1"/>
  <c r="E92" i="72" s="1"/>
  <c r="H92" i="72" s="1"/>
  <c r="C92" i="73" s="1"/>
  <c r="E173" i="71"/>
  <c r="H173" i="71" s="1"/>
  <c r="E173" i="68" s="1"/>
  <c r="H173" i="68" s="1"/>
  <c r="E123" i="69"/>
  <c r="H123" i="69" s="1"/>
  <c r="E123" i="72" s="1"/>
  <c r="H123" i="72" s="1"/>
  <c r="C123" i="73" s="1"/>
  <c r="E194" i="71"/>
  <c r="H194" i="71" s="1"/>
  <c r="E194" i="68" s="1"/>
  <c r="H194" i="68" s="1"/>
  <c r="E153" i="69"/>
  <c r="H153" i="69" s="1"/>
  <c r="E153" i="72" s="1"/>
  <c r="H153" i="72" s="1"/>
  <c r="C153" i="73" s="1"/>
  <c r="E171" i="69"/>
  <c r="H171" i="69" s="1"/>
  <c r="E171" i="72" s="1"/>
  <c r="H171" i="72" s="1"/>
  <c r="C171" i="73" s="1"/>
  <c r="E166" i="71"/>
  <c r="H166" i="71" s="1"/>
  <c r="E166" i="68" s="1"/>
  <c r="H166" i="68" s="1"/>
  <c r="E219" i="69"/>
  <c r="H219" i="69" s="1"/>
  <c r="E219" i="72" s="1"/>
  <c r="H219" i="72" s="1"/>
  <c r="C219" i="73" s="1"/>
  <c r="E189" i="69"/>
  <c r="H189" i="69" s="1"/>
  <c r="E189" i="72" s="1"/>
  <c r="H189" i="72" s="1"/>
  <c r="C189" i="73" s="1"/>
  <c r="E165" i="71"/>
  <c r="H165" i="71" s="1"/>
  <c r="E165" i="68" s="1"/>
  <c r="H165" i="68" s="1"/>
  <c r="E127" i="69"/>
  <c r="H127" i="69" s="1"/>
  <c r="E127" i="72" s="1"/>
  <c r="H127" i="72" s="1"/>
  <c r="C127" i="73" s="1"/>
  <c r="E169" i="69"/>
  <c r="H169" i="69" s="1"/>
  <c r="E169" i="72" s="1"/>
  <c r="H169" i="72" s="1"/>
  <c r="C169" i="73" s="1"/>
  <c r="E159" i="73" l="1"/>
  <c r="H159" i="73" s="1"/>
  <c r="C159" i="74" s="1"/>
  <c r="E169" i="73"/>
  <c r="H169" i="73" s="1"/>
  <c r="C169" i="74" s="1"/>
  <c r="E153" i="73"/>
  <c r="H153" i="73" s="1"/>
  <c r="C153" i="74" s="1"/>
  <c r="E129" i="69"/>
  <c r="H129" i="69" s="1"/>
  <c r="E129" i="72" s="1"/>
  <c r="H129" i="72" s="1"/>
  <c r="C129" i="73" s="1"/>
  <c r="E124" i="73"/>
  <c r="H124" i="73" s="1"/>
  <c r="C124" i="74" s="1"/>
  <c r="E176" i="73"/>
  <c r="H176" i="73" s="1"/>
  <c r="C176" i="74" s="1"/>
  <c r="E105" i="69"/>
  <c r="H105" i="69" s="1"/>
  <c r="E105" i="72" s="1"/>
  <c r="H105" i="72" s="1"/>
  <c r="C105" i="73" s="1"/>
  <c r="E104" i="73"/>
  <c r="H104" i="73" s="1"/>
  <c r="C104" i="74" s="1"/>
  <c r="E88" i="69"/>
  <c r="H88" i="69" s="1"/>
  <c r="E88" i="72" s="1"/>
  <c r="H88" i="72" s="1"/>
  <c r="C88" i="73" s="1"/>
  <c r="E122" i="69"/>
  <c r="H122" i="69" s="1"/>
  <c r="E122" i="72" s="1"/>
  <c r="H122" i="72" s="1"/>
  <c r="C122" i="73" s="1"/>
  <c r="E165" i="69"/>
  <c r="H165" i="69" s="1"/>
  <c r="E165" i="72" s="1"/>
  <c r="H165" i="72" s="1"/>
  <c r="C165" i="73" s="1"/>
  <c r="E123" i="73"/>
  <c r="H123" i="73" s="1"/>
  <c r="C123" i="74" s="1"/>
  <c r="E172" i="69"/>
  <c r="H172" i="69" s="1"/>
  <c r="E172" i="72" s="1"/>
  <c r="H172" i="72" s="1"/>
  <c r="C172" i="73" s="1"/>
  <c r="E167" i="69"/>
  <c r="H167" i="69" s="1"/>
  <c r="E167" i="72" s="1"/>
  <c r="H167" i="72" s="1"/>
  <c r="C167" i="73" s="1"/>
  <c r="E12" i="73"/>
  <c r="H12" i="73" s="1"/>
  <c r="C12" i="74" s="1"/>
  <c r="E103" i="73"/>
  <c r="H103" i="73" s="1"/>
  <c r="C103" i="74" s="1"/>
  <c r="E193" i="73"/>
  <c r="H193" i="73" s="1"/>
  <c r="C193" i="74" s="1"/>
  <c r="E189" i="73"/>
  <c r="H189" i="73" s="1"/>
  <c r="C189" i="74" s="1"/>
  <c r="E173" i="69"/>
  <c r="H173" i="69" s="1"/>
  <c r="E173" i="72" s="1"/>
  <c r="H173" i="72" s="1"/>
  <c r="C173" i="73" s="1"/>
  <c r="E128" i="69"/>
  <c r="H128" i="69" s="1"/>
  <c r="E128" i="72" s="1"/>
  <c r="H128" i="72" s="1"/>
  <c r="C128" i="73" s="1"/>
  <c r="E102" i="73"/>
  <c r="H102" i="73" s="1"/>
  <c r="C102" i="74" s="1"/>
  <c r="E93" i="73"/>
  <c r="H93" i="73" s="1"/>
  <c r="C93" i="74" s="1"/>
  <c r="E175" i="69"/>
  <c r="H175" i="69" s="1"/>
  <c r="E175" i="72" s="1"/>
  <c r="H175" i="72" s="1"/>
  <c r="C175" i="73" s="1"/>
  <c r="E37" i="73"/>
  <c r="H37" i="73" s="1"/>
  <c r="C37" i="74" s="1"/>
  <c r="E155" i="69"/>
  <c r="H155" i="69" s="1"/>
  <c r="E155" i="72" s="1"/>
  <c r="H155" i="72" s="1"/>
  <c r="C155" i="73" s="1"/>
  <c r="E148" i="69"/>
  <c r="H148" i="69" s="1"/>
  <c r="E148" i="72" s="1"/>
  <c r="H148" i="72" s="1"/>
  <c r="C148" i="73" s="1"/>
  <c r="E9" i="69"/>
  <c r="H9" i="69" s="1"/>
  <c r="E9" i="72" s="1"/>
  <c r="H9" i="72" s="1"/>
  <c r="C9" i="73" s="1"/>
  <c r="E219" i="73"/>
  <c r="H219" i="73" s="1"/>
  <c r="C219" i="74" s="1"/>
  <c r="E92" i="73"/>
  <c r="H92" i="73" s="1"/>
  <c r="C92" i="74" s="1"/>
  <c r="E125" i="73"/>
  <c r="H125" i="73" s="1"/>
  <c r="C125" i="74" s="1"/>
  <c r="E158" i="69"/>
  <c r="H158" i="69" s="1"/>
  <c r="E158" i="72" s="1"/>
  <c r="H158" i="72" s="1"/>
  <c r="C158" i="73" s="1"/>
  <c r="E11" i="69"/>
  <c r="H11" i="69" s="1"/>
  <c r="E11" i="72" s="1"/>
  <c r="H11" i="72" s="1"/>
  <c r="C11" i="73" s="1"/>
  <c r="E157" i="69"/>
  <c r="H157" i="69" s="1"/>
  <c r="E157" i="72" s="1"/>
  <c r="H157" i="72" s="1"/>
  <c r="C157" i="73" s="1"/>
  <c r="E168" i="73"/>
  <c r="H168" i="73" s="1"/>
  <c r="C168" i="74" s="1"/>
  <c r="E171" i="73"/>
  <c r="H171" i="73" s="1"/>
  <c r="C171" i="74" s="1"/>
  <c r="E127" i="73"/>
  <c r="H127" i="73" s="1"/>
  <c r="C127" i="74" s="1"/>
  <c r="E10" i="69"/>
  <c r="H10" i="69" s="1"/>
  <c r="E10" i="72" s="1"/>
  <c r="H10" i="72" s="1"/>
  <c r="C10" i="73" s="1"/>
  <c r="E121" i="69"/>
  <c r="H121" i="69" s="1"/>
  <c r="E121" i="72" s="1"/>
  <c r="H121" i="72" s="1"/>
  <c r="C121" i="73" s="1"/>
  <c r="E145" i="73"/>
  <c r="H145" i="73" s="1"/>
  <c r="C145" i="74" s="1"/>
  <c r="E119" i="69"/>
  <c r="H119" i="69" s="1"/>
  <c r="E119" i="72" s="1"/>
  <c r="H119" i="72" s="1"/>
  <c r="C119" i="73" s="1"/>
  <c r="E194" i="69"/>
  <c r="H194" i="69" s="1"/>
  <c r="E194" i="72" s="1"/>
  <c r="H194" i="72" s="1"/>
  <c r="C194" i="73" s="1"/>
  <c r="E156" i="69"/>
  <c r="H156" i="69" s="1"/>
  <c r="E156" i="72" s="1"/>
  <c r="H156" i="72" s="1"/>
  <c r="C156" i="73" s="1"/>
  <c r="E166" i="69"/>
  <c r="H166" i="69" s="1"/>
  <c r="E166" i="72" s="1"/>
  <c r="H166" i="72" s="1"/>
  <c r="C166" i="73" s="1"/>
  <c r="E170" i="73"/>
  <c r="H170" i="73" s="1"/>
  <c r="C170" i="74" s="1"/>
  <c r="E120" i="73"/>
  <c r="H120" i="73" s="1"/>
  <c r="C120" i="74" s="1"/>
  <c r="E154" i="73"/>
  <c r="H154" i="73" s="1"/>
  <c r="C154" i="74" s="1"/>
  <c r="E160" i="73"/>
  <c r="H160" i="73" s="1"/>
  <c r="C160" i="74" s="1"/>
  <c r="E174" i="69"/>
  <c r="H174" i="69" s="1"/>
  <c r="E174" i="72" s="1"/>
  <c r="H174" i="72" s="1"/>
  <c r="C174" i="73" s="1"/>
  <c r="E156" i="73" l="1"/>
  <c r="H156" i="73" s="1"/>
  <c r="C156" i="74" s="1"/>
  <c r="E125" i="74"/>
  <c r="H125" i="74" s="1"/>
  <c r="C125" i="75" s="1"/>
  <c r="E93" i="74"/>
  <c r="H93" i="74" s="1"/>
  <c r="C93" i="75" s="1"/>
  <c r="E103" i="74"/>
  <c r="H103" i="74" s="1"/>
  <c r="C103" i="75" s="1"/>
  <c r="E104" i="74"/>
  <c r="H104" i="74" s="1"/>
  <c r="C104" i="75" s="1"/>
  <c r="E174" i="73"/>
  <c r="H174" i="73" s="1"/>
  <c r="C174" i="74" s="1"/>
  <c r="E92" i="74"/>
  <c r="H92" i="74" s="1"/>
  <c r="C92" i="75" s="1"/>
  <c r="E102" i="74"/>
  <c r="H102" i="74" s="1"/>
  <c r="C102" i="75" s="1"/>
  <c r="E12" i="74"/>
  <c r="H12" i="74" s="1"/>
  <c r="C12" i="75" s="1"/>
  <c r="E105" i="73"/>
  <c r="H105" i="73" s="1"/>
  <c r="C105" i="74" s="1"/>
  <c r="E167" i="73"/>
  <c r="H167" i="73" s="1"/>
  <c r="C167" i="74" s="1"/>
  <c r="E160" i="74"/>
  <c r="H160" i="74" s="1"/>
  <c r="C160" i="75" s="1"/>
  <c r="E173" i="73"/>
  <c r="H173" i="73" s="1"/>
  <c r="C173" i="74" s="1"/>
  <c r="E172" i="73"/>
  <c r="H172" i="73" s="1"/>
  <c r="C172" i="74" s="1"/>
  <c r="E124" i="74"/>
  <c r="H124" i="74" s="1"/>
  <c r="C124" i="75" s="1"/>
  <c r="E154" i="74"/>
  <c r="H154" i="74" s="1"/>
  <c r="C154" i="75" s="1"/>
  <c r="E168" i="74"/>
  <c r="H168" i="74" s="1"/>
  <c r="C168" i="75" s="1"/>
  <c r="E148" i="73"/>
  <c r="H148" i="73" s="1"/>
  <c r="C148" i="74" s="1"/>
  <c r="E189" i="74"/>
  <c r="H189" i="74" s="1"/>
  <c r="C189" i="75" s="1"/>
  <c r="E123" i="74"/>
  <c r="H123" i="74" s="1"/>
  <c r="C123" i="75" s="1"/>
  <c r="E129" i="73"/>
  <c r="H129" i="73" s="1"/>
  <c r="C129" i="74" s="1"/>
  <c r="E127" i="74"/>
  <c r="H127" i="74" s="1"/>
  <c r="C127" i="75" s="1"/>
  <c r="E219" i="74"/>
  <c r="H219" i="74" s="1"/>
  <c r="C219" i="75" s="1"/>
  <c r="E9" i="73"/>
  <c r="H9" i="73" s="1"/>
  <c r="C9" i="74" s="1"/>
  <c r="E120" i="74"/>
  <c r="H120" i="74" s="1"/>
  <c r="C120" i="75" s="1"/>
  <c r="E145" i="74"/>
  <c r="H145" i="74" s="1"/>
  <c r="C145" i="75" s="1"/>
  <c r="E157" i="73"/>
  <c r="H157" i="73" s="1"/>
  <c r="C157" i="74" s="1"/>
  <c r="E155" i="73"/>
  <c r="H155" i="73" s="1"/>
  <c r="C155" i="74" s="1"/>
  <c r="E165" i="73"/>
  <c r="H165" i="73" s="1"/>
  <c r="C165" i="74" s="1"/>
  <c r="E153" i="74"/>
  <c r="H153" i="74" s="1"/>
  <c r="C153" i="75" s="1"/>
  <c r="E128" i="73"/>
  <c r="H128" i="73" s="1"/>
  <c r="C128" i="74" s="1"/>
  <c r="E176" i="74"/>
  <c r="H176" i="74" s="1"/>
  <c r="C176" i="75" s="1"/>
  <c r="E121" i="73"/>
  <c r="H121" i="73" s="1"/>
  <c r="C121" i="74" s="1"/>
  <c r="E11" i="73"/>
  <c r="H11" i="73" s="1"/>
  <c r="C11" i="74" s="1"/>
  <c r="E37" i="74"/>
  <c r="H37" i="74" s="1"/>
  <c r="C37" i="75" s="1"/>
  <c r="E193" i="74"/>
  <c r="H193" i="74" s="1"/>
  <c r="C193" i="75" s="1"/>
  <c r="E122" i="73"/>
  <c r="H122" i="73" s="1"/>
  <c r="C122" i="74" s="1"/>
  <c r="E169" i="74"/>
  <c r="H169" i="74" s="1"/>
  <c r="C169" i="75" s="1"/>
  <c r="E194" i="73"/>
  <c r="H194" i="73" s="1"/>
  <c r="C194" i="74" s="1"/>
  <c r="E119" i="73"/>
  <c r="H119" i="73" s="1"/>
  <c r="C119" i="74" s="1"/>
  <c r="E171" i="74"/>
  <c r="H171" i="74" s="1"/>
  <c r="C171" i="75" s="1"/>
  <c r="E170" i="74"/>
  <c r="H170" i="74" s="1"/>
  <c r="C170" i="75" s="1"/>
  <c r="E166" i="73"/>
  <c r="H166" i="73" s="1"/>
  <c r="C166" i="74" s="1"/>
  <c r="E10" i="73"/>
  <c r="H10" i="73" s="1"/>
  <c r="C10" i="74" s="1"/>
  <c r="E158" i="73"/>
  <c r="H158" i="73" s="1"/>
  <c r="C158" i="74" s="1"/>
  <c r="E175" i="73"/>
  <c r="H175" i="73" s="1"/>
  <c r="C175" i="74" s="1"/>
  <c r="E88" i="73"/>
  <c r="H88" i="73" s="1"/>
  <c r="C88" i="74" s="1"/>
  <c r="E159" i="74"/>
  <c r="H159" i="74" s="1"/>
  <c r="C159" i="75" s="1"/>
  <c r="E189" i="75" l="1"/>
  <c r="H189" i="75" s="1"/>
  <c r="C189" i="76" s="1"/>
  <c r="E120" i="75"/>
  <c r="H120" i="75" s="1"/>
  <c r="C120" i="76" s="1"/>
  <c r="E170" i="75"/>
  <c r="H170" i="75" s="1"/>
  <c r="C170" i="76" s="1"/>
  <c r="E160" i="75"/>
  <c r="H160" i="75" s="1"/>
  <c r="C160" i="76" s="1"/>
  <c r="E128" i="74"/>
  <c r="H128" i="74" s="1"/>
  <c r="C128" i="75" s="1"/>
  <c r="E103" i="75"/>
  <c r="H103" i="75" s="1"/>
  <c r="C103" i="76" s="1"/>
  <c r="E173" i="74"/>
  <c r="H173" i="74" s="1"/>
  <c r="C173" i="75" s="1"/>
  <c r="E121" i="74"/>
  <c r="H121" i="74" s="1"/>
  <c r="C121" i="75" s="1"/>
  <c r="E88" i="74"/>
  <c r="H88" i="74" s="1"/>
  <c r="C88" i="75" s="1"/>
  <c r="E104" i="75"/>
  <c r="H104" i="75" s="1"/>
  <c r="C104" i="76" s="1"/>
  <c r="E219" i="75"/>
  <c r="H219" i="75" s="1"/>
  <c r="C219" i="76" s="1"/>
  <c r="E12" i="75"/>
  <c r="H12" i="75" s="1"/>
  <c r="C12" i="76" s="1"/>
  <c r="E93" i="75"/>
  <c r="H93" i="75" s="1"/>
  <c r="C93" i="76" s="1"/>
  <c r="E123" i="75"/>
  <c r="H123" i="75" s="1"/>
  <c r="C123" i="76" s="1"/>
  <c r="E159" i="75"/>
  <c r="H159" i="75" s="1"/>
  <c r="C159" i="76" s="1"/>
  <c r="E176" i="75"/>
  <c r="H176" i="75" s="1"/>
  <c r="C176" i="76" s="1"/>
  <c r="E167" i="74"/>
  <c r="H167" i="74" s="1"/>
  <c r="C167" i="75" s="1"/>
  <c r="E194" i="74"/>
  <c r="H194" i="74" s="1"/>
  <c r="C194" i="75" s="1"/>
  <c r="E105" i="74"/>
  <c r="H105" i="74" s="1"/>
  <c r="C105" i="75" s="1"/>
  <c r="E127" i="75"/>
  <c r="H127" i="75" s="1"/>
  <c r="C127" i="76" s="1"/>
  <c r="E102" i="75"/>
  <c r="H102" i="75" s="1"/>
  <c r="C102" i="76" s="1"/>
  <c r="E125" i="75"/>
  <c r="H125" i="75" s="1"/>
  <c r="C125" i="76" s="1"/>
  <c r="E157" i="74"/>
  <c r="H157" i="74" s="1"/>
  <c r="C157" i="75" s="1"/>
  <c r="E145" i="75"/>
  <c r="H145" i="75" s="1"/>
  <c r="C145" i="76" s="1"/>
  <c r="E119" i="74"/>
  <c r="H119" i="74" s="1"/>
  <c r="C119" i="75" s="1"/>
  <c r="E148" i="74"/>
  <c r="H148" i="74" s="1"/>
  <c r="C148" i="75" s="1"/>
  <c r="E9" i="74"/>
  <c r="H9" i="74" s="1"/>
  <c r="C9" i="75" s="1"/>
  <c r="E169" i="75"/>
  <c r="H169" i="75" s="1"/>
  <c r="C169" i="76" s="1"/>
  <c r="E124" i="75"/>
  <c r="H124" i="75" s="1"/>
  <c r="C124" i="76" s="1"/>
  <c r="E11" i="74"/>
  <c r="H11" i="74" s="1"/>
  <c r="C11" i="75" s="1"/>
  <c r="E171" i="75"/>
  <c r="H171" i="75" s="1"/>
  <c r="C171" i="76" s="1"/>
  <c r="E174" i="74"/>
  <c r="H174" i="74" s="1"/>
  <c r="C174" i="75" s="1"/>
  <c r="E168" i="75"/>
  <c r="H168" i="75" s="1"/>
  <c r="C168" i="76" s="1"/>
  <c r="E175" i="74"/>
  <c r="H175" i="74" s="1"/>
  <c r="C175" i="75" s="1"/>
  <c r="E153" i="75"/>
  <c r="H153" i="75" s="1"/>
  <c r="C153" i="76" s="1"/>
  <c r="E158" i="74"/>
  <c r="H158" i="74" s="1"/>
  <c r="C158" i="75" s="1"/>
  <c r="E122" i="74"/>
  <c r="H122" i="74" s="1"/>
  <c r="C122" i="75" s="1"/>
  <c r="E165" i="74"/>
  <c r="H165" i="74" s="1"/>
  <c r="C165" i="75" s="1"/>
  <c r="E154" i="75"/>
  <c r="H154" i="75" s="1"/>
  <c r="C154" i="76" s="1"/>
  <c r="E10" i="74"/>
  <c r="H10" i="74" s="1"/>
  <c r="C10" i="75" s="1"/>
  <c r="E193" i="75"/>
  <c r="H193" i="75" s="1"/>
  <c r="C193" i="76" s="1"/>
  <c r="E92" i="75"/>
  <c r="H92" i="75" s="1"/>
  <c r="C92" i="76" s="1"/>
  <c r="E166" i="74"/>
  <c r="H166" i="74" s="1"/>
  <c r="C166" i="75" s="1"/>
  <c r="E37" i="75"/>
  <c r="H37" i="75" s="1"/>
  <c r="C37" i="76" s="1"/>
  <c r="E155" i="74"/>
  <c r="H155" i="74" s="1"/>
  <c r="C155" i="75" s="1"/>
  <c r="E129" i="74"/>
  <c r="H129" i="74" s="1"/>
  <c r="C129" i="75" s="1"/>
  <c r="E172" i="74"/>
  <c r="H172" i="74" s="1"/>
  <c r="C172" i="75" s="1"/>
  <c r="E156" i="74"/>
  <c r="H156" i="74" s="1"/>
  <c r="C156" i="75" s="1"/>
  <c r="E125" i="76" l="1"/>
  <c r="H125" i="76" s="1"/>
  <c r="E128" i="75"/>
  <c r="H128" i="75" s="1"/>
  <c r="C128" i="76" s="1"/>
  <c r="E9" i="75"/>
  <c r="H9" i="75" s="1"/>
  <c r="C9" i="76" s="1"/>
  <c r="E105" i="75"/>
  <c r="H105" i="75" s="1"/>
  <c r="C105" i="76" s="1"/>
  <c r="E160" i="76"/>
  <c r="H160" i="76" s="1"/>
  <c r="E153" i="76"/>
  <c r="H153" i="76" s="1"/>
  <c r="E173" i="75"/>
  <c r="H173" i="75" s="1"/>
  <c r="C173" i="76" s="1"/>
  <c r="E175" i="75"/>
  <c r="H175" i="75" s="1"/>
  <c r="C175" i="76" s="1"/>
  <c r="E103" i="76"/>
  <c r="H103" i="76" s="1"/>
  <c r="E174" i="75"/>
  <c r="H174" i="75" s="1"/>
  <c r="C174" i="76" s="1"/>
  <c r="E194" i="75"/>
  <c r="H194" i="75" s="1"/>
  <c r="C194" i="76" s="1"/>
  <c r="E219" i="76"/>
  <c r="H219" i="76" s="1"/>
  <c r="E92" i="76"/>
  <c r="H92" i="76" s="1"/>
  <c r="E123" i="76"/>
  <c r="H123" i="76" s="1"/>
  <c r="E168" i="76"/>
  <c r="H168" i="76" s="1"/>
  <c r="E127" i="76"/>
  <c r="H127" i="76" s="1"/>
  <c r="E172" i="75"/>
  <c r="H172" i="75" s="1"/>
  <c r="C172" i="76" s="1"/>
  <c r="E148" i="75"/>
  <c r="H148" i="75" s="1"/>
  <c r="C148" i="76" s="1"/>
  <c r="E171" i="76"/>
  <c r="H171" i="76" s="1"/>
  <c r="E119" i="75"/>
  <c r="H119" i="75" s="1"/>
  <c r="C119" i="76" s="1"/>
  <c r="E167" i="75"/>
  <c r="H167" i="75" s="1"/>
  <c r="C167" i="76" s="1"/>
  <c r="E104" i="76"/>
  <c r="H104" i="76" s="1"/>
  <c r="E170" i="76"/>
  <c r="H170" i="76" s="1"/>
  <c r="E93" i="76"/>
  <c r="H93" i="76" s="1"/>
  <c r="E12" i="76"/>
  <c r="H12" i="76" s="1"/>
  <c r="E129" i="75"/>
  <c r="H129" i="75" s="1"/>
  <c r="C129" i="76" s="1"/>
  <c r="E145" i="76"/>
  <c r="H145" i="76" s="1"/>
  <c r="E120" i="76"/>
  <c r="H120" i="76" s="1"/>
  <c r="E124" i="76"/>
  <c r="H124" i="76" s="1"/>
  <c r="E156" i="75"/>
  <c r="H156" i="75" s="1"/>
  <c r="C156" i="76" s="1"/>
  <c r="E102" i="76"/>
  <c r="H102" i="76" s="1"/>
  <c r="E193" i="76"/>
  <c r="H193" i="76" s="1"/>
  <c r="E169" i="76"/>
  <c r="H169" i="76" s="1"/>
  <c r="E10" i="75"/>
  <c r="H10" i="75" s="1"/>
  <c r="C10" i="76" s="1"/>
  <c r="E154" i="76"/>
  <c r="H154" i="76" s="1"/>
  <c r="E155" i="75"/>
  <c r="H155" i="75" s="1"/>
  <c r="C155" i="76" s="1"/>
  <c r="E165" i="75"/>
  <c r="H165" i="75" s="1"/>
  <c r="C165" i="76" s="1"/>
  <c r="E37" i="76"/>
  <c r="H37" i="76" s="1"/>
  <c r="E122" i="75"/>
  <c r="H122" i="75" s="1"/>
  <c r="C122" i="76" s="1"/>
  <c r="E11" i="75"/>
  <c r="H11" i="75" s="1"/>
  <c r="C11" i="76" s="1"/>
  <c r="E176" i="76"/>
  <c r="H176" i="76" s="1"/>
  <c r="E88" i="75"/>
  <c r="H88" i="75" s="1"/>
  <c r="C88" i="76" s="1"/>
  <c r="E166" i="75"/>
  <c r="H166" i="75" s="1"/>
  <c r="C166" i="76" s="1"/>
  <c r="E158" i="75"/>
  <c r="H158" i="75" s="1"/>
  <c r="C158" i="76" s="1"/>
  <c r="E157" i="75"/>
  <c r="H157" i="75" s="1"/>
  <c r="C157" i="76" s="1"/>
  <c r="E159" i="76"/>
  <c r="H159" i="76" s="1"/>
  <c r="E121" i="75"/>
  <c r="H121" i="75" s="1"/>
  <c r="C121" i="76" s="1"/>
  <c r="E189" i="76"/>
  <c r="H189" i="76" s="1"/>
  <c r="C170" i="77" l="1"/>
  <c r="E170" i="77" s="1"/>
  <c r="H170" i="77" s="1"/>
  <c r="C170" i="78" s="1"/>
  <c r="E170" i="78" s="1"/>
  <c r="H170" i="78" s="1"/>
  <c r="C159" i="77"/>
  <c r="E159" i="77" s="1"/>
  <c r="H159" i="77" s="1"/>
  <c r="C159" i="78" s="1"/>
  <c r="E159" i="78" s="1"/>
  <c r="H159" i="78" s="1"/>
  <c r="C104" i="77"/>
  <c r="E104" i="77" s="1"/>
  <c r="H104" i="77" s="1"/>
  <c r="C104" i="78" s="1"/>
  <c r="E104" i="78" s="1"/>
  <c r="H104" i="78" s="1"/>
  <c r="C123" i="77"/>
  <c r="E123" i="77" s="1"/>
  <c r="H123" i="77" s="1"/>
  <c r="C123" i="78" s="1"/>
  <c r="E123" i="78" s="1"/>
  <c r="H123" i="78" s="1"/>
  <c r="C153" i="77"/>
  <c r="E153" i="77" s="1"/>
  <c r="H153" i="77" s="1"/>
  <c r="C153" i="78" s="1"/>
  <c r="E153" i="78" s="1"/>
  <c r="H153" i="78" s="1"/>
  <c r="C189" i="77"/>
  <c r="E189" i="77" s="1"/>
  <c r="H189" i="77" s="1"/>
  <c r="C189" i="78" s="1"/>
  <c r="E189" i="78" s="1"/>
  <c r="H189" i="78" s="1"/>
  <c r="C93" i="77"/>
  <c r="E93" i="77" s="1"/>
  <c r="H93" i="77" s="1"/>
  <c r="C93" i="78" s="1"/>
  <c r="E93" i="78" s="1"/>
  <c r="H93" i="78" s="1"/>
  <c r="C168" i="77"/>
  <c r="E168" i="77" s="1"/>
  <c r="H168" i="77" s="1"/>
  <c r="C168" i="78" s="1"/>
  <c r="E168" i="78" s="1"/>
  <c r="H168" i="78" s="1"/>
  <c r="C124" i="77"/>
  <c r="E124" i="77" s="1"/>
  <c r="H124" i="77" s="1"/>
  <c r="C124" i="78" s="1"/>
  <c r="E124" i="78" s="1"/>
  <c r="H124" i="78" s="1"/>
  <c r="C92" i="77"/>
  <c r="E92" i="77" s="1"/>
  <c r="H92" i="77" s="1"/>
  <c r="C92" i="78" s="1"/>
  <c r="E92" i="78" s="1"/>
  <c r="H92" i="78" s="1"/>
  <c r="C160" i="77"/>
  <c r="E160" i="77" s="1"/>
  <c r="H160" i="77" s="1"/>
  <c r="C160" i="78" s="1"/>
  <c r="E160" i="78" s="1"/>
  <c r="H160" i="78" s="1"/>
  <c r="C120" i="77"/>
  <c r="E120" i="77" s="1"/>
  <c r="H120" i="77" s="1"/>
  <c r="C120" i="78" s="1"/>
  <c r="E120" i="78" s="1"/>
  <c r="H120" i="78" s="1"/>
  <c r="C219" i="77"/>
  <c r="E219" i="77" s="1"/>
  <c r="H219" i="77" s="1"/>
  <c r="C219" i="78" s="1"/>
  <c r="E219" i="78" s="1"/>
  <c r="H219" i="78" s="1"/>
  <c r="C127" i="77"/>
  <c r="E127" i="77" s="1"/>
  <c r="H127" i="77" s="1"/>
  <c r="C127" i="78" s="1"/>
  <c r="E127" i="78" s="1"/>
  <c r="H127" i="78" s="1"/>
  <c r="C102" i="77"/>
  <c r="E102" i="77" s="1"/>
  <c r="H102" i="77" s="1"/>
  <c r="C102" i="78" s="1"/>
  <c r="E102" i="78" s="1"/>
  <c r="H102" i="78" s="1"/>
  <c r="C154" i="77"/>
  <c r="E154" i="77" s="1"/>
  <c r="H154" i="77" s="1"/>
  <c r="C154" i="78" s="1"/>
  <c r="E154" i="78" s="1"/>
  <c r="H154" i="78" s="1"/>
  <c r="C145" i="77"/>
  <c r="E145" i="77" s="1"/>
  <c r="H145" i="77" s="1"/>
  <c r="C145" i="78" s="1"/>
  <c r="E145" i="78" s="1"/>
  <c r="H145" i="78" s="1"/>
  <c r="C171" i="77"/>
  <c r="E171" i="77" s="1"/>
  <c r="H171" i="77" s="1"/>
  <c r="C171" i="78" s="1"/>
  <c r="E171" i="78" s="1"/>
  <c r="H171" i="78" s="1"/>
  <c r="C193" i="77"/>
  <c r="E193" i="77" s="1"/>
  <c r="H193" i="77" s="1"/>
  <c r="C193" i="78" s="1"/>
  <c r="E193" i="78" s="1"/>
  <c r="H193" i="78" s="1"/>
  <c r="C176" i="77"/>
  <c r="E176" i="77" s="1"/>
  <c r="H176" i="77" s="1"/>
  <c r="C176" i="78" s="1"/>
  <c r="E176" i="78" s="1"/>
  <c r="H176" i="78" s="1"/>
  <c r="C169" i="77"/>
  <c r="E169" i="77" s="1"/>
  <c r="H169" i="77" s="1"/>
  <c r="C169" i="78" s="1"/>
  <c r="E169" i="78" s="1"/>
  <c r="H169" i="78" s="1"/>
  <c r="C12" i="77"/>
  <c r="E12" i="77" s="1"/>
  <c r="H12" i="77" s="1"/>
  <c r="C12" i="78" s="1"/>
  <c r="E12" i="78" s="1"/>
  <c r="H12" i="78" s="1"/>
  <c r="C103" i="77"/>
  <c r="E103" i="77" s="1"/>
  <c r="H103" i="77" s="1"/>
  <c r="C103" i="78" s="1"/>
  <c r="E103" i="78" s="1"/>
  <c r="H103" i="78" s="1"/>
  <c r="C125" i="77"/>
  <c r="E125" i="77" s="1"/>
  <c r="H125" i="77" s="1"/>
  <c r="C125" i="78" s="1"/>
  <c r="E125" i="78" s="1"/>
  <c r="H125" i="78" s="1"/>
  <c r="C37" i="77"/>
  <c r="E37" i="77" s="1"/>
  <c r="H37" i="77" s="1"/>
  <c r="C37" i="78" s="1"/>
  <c r="E37" i="78" s="1"/>
  <c r="H37" i="78" s="1"/>
  <c r="E10" i="76"/>
  <c r="H10" i="76" s="1"/>
  <c r="E148" i="76"/>
  <c r="H148" i="76" s="1"/>
  <c r="E121" i="76"/>
  <c r="H121" i="76" s="1"/>
  <c r="E11" i="76"/>
  <c r="H11" i="76" s="1"/>
  <c r="E122" i="76"/>
  <c r="H122" i="76" s="1"/>
  <c r="E174" i="76"/>
  <c r="H174" i="76" s="1"/>
  <c r="E9" i="76"/>
  <c r="H9" i="76" s="1"/>
  <c r="E88" i="76"/>
  <c r="H88" i="76" s="1"/>
  <c r="E129" i="76"/>
  <c r="H129" i="76" s="1"/>
  <c r="E157" i="76"/>
  <c r="H157" i="76" s="1"/>
  <c r="E172" i="76"/>
  <c r="H172" i="76" s="1"/>
  <c r="E194" i="76"/>
  <c r="H194" i="76" s="1"/>
  <c r="E165" i="76"/>
  <c r="H165" i="76" s="1"/>
  <c r="E175" i="76"/>
  <c r="H175" i="76" s="1"/>
  <c r="E128" i="76"/>
  <c r="H128" i="76" s="1"/>
  <c r="E105" i="76"/>
  <c r="H105" i="76" s="1"/>
  <c r="E167" i="76"/>
  <c r="H167" i="76" s="1"/>
  <c r="E173" i="76"/>
  <c r="H173" i="76" s="1"/>
  <c r="E156" i="76"/>
  <c r="H156" i="76" s="1"/>
  <c r="E158" i="76"/>
  <c r="H158" i="76" s="1"/>
  <c r="E155" i="76"/>
  <c r="H155" i="76" s="1"/>
  <c r="E166" i="76"/>
  <c r="H166" i="76" s="1"/>
  <c r="E119" i="76"/>
  <c r="H119" i="76" s="1"/>
  <c r="C171" i="79" l="1"/>
  <c r="E171" i="79" s="1"/>
  <c r="H171" i="79" s="1"/>
  <c r="C171" i="80" s="1"/>
  <c r="E171" i="80" s="1"/>
  <c r="H171" i="80" s="1"/>
  <c r="C125" i="79"/>
  <c r="E125" i="79" s="1"/>
  <c r="H125" i="79" s="1"/>
  <c r="C125" i="80" s="1"/>
  <c r="E125" i="80" s="1"/>
  <c r="H125" i="80" s="1"/>
  <c r="C124" i="79"/>
  <c r="E124" i="79" s="1"/>
  <c r="H124" i="79" s="1"/>
  <c r="C124" i="80" s="1"/>
  <c r="E124" i="80" s="1"/>
  <c r="H124" i="80" s="1"/>
  <c r="C103" i="79"/>
  <c r="E103" i="79" s="1"/>
  <c r="H103" i="79" s="1"/>
  <c r="C103" i="80" s="1"/>
  <c r="E103" i="80" s="1"/>
  <c r="H103" i="80" s="1"/>
  <c r="C168" i="79"/>
  <c r="E168" i="79" s="1"/>
  <c r="H168" i="79" s="1"/>
  <c r="C168" i="80" s="1"/>
  <c r="E168" i="80" s="1"/>
  <c r="H168" i="80" s="1"/>
  <c r="C93" i="79"/>
  <c r="E93" i="79" s="1"/>
  <c r="H93" i="79" s="1"/>
  <c r="C93" i="80" s="1"/>
  <c r="E93" i="80" s="1"/>
  <c r="H93" i="80" s="1"/>
  <c r="C127" i="79"/>
  <c r="E127" i="79" s="1"/>
  <c r="H127" i="79" s="1"/>
  <c r="C127" i="80" s="1"/>
  <c r="E127" i="80" s="1"/>
  <c r="H127" i="80" s="1"/>
  <c r="C189" i="79"/>
  <c r="E189" i="79" s="1"/>
  <c r="H189" i="79" s="1"/>
  <c r="C189" i="80" s="1"/>
  <c r="E189" i="80" s="1"/>
  <c r="H189" i="80" s="1"/>
  <c r="C92" i="79"/>
  <c r="E92" i="79" s="1"/>
  <c r="H92" i="79" s="1"/>
  <c r="C92" i="80" s="1"/>
  <c r="E92" i="80" s="1"/>
  <c r="H92" i="80" s="1"/>
  <c r="C145" i="79"/>
  <c r="E145" i="79" s="1"/>
  <c r="H145" i="79" s="1"/>
  <c r="C145" i="80" s="1"/>
  <c r="E145" i="80" s="1"/>
  <c r="H145" i="80" s="1"/>
  <c r="C170" i="79"/>
  <c r="E170" i="79" s="1"/>
  <c r="H170" i="79" s="1"/>
  <c r="C170" i="80" s="1"/>
  <c r="E170" i="80" s="1"/>
  <c r="H170" i="80" s="1"/>
  <c r="C154" i="79"/>
  <c r="E154" i="79" s="1"/>
  <c r="H154" i="79" s="1"/>
  <c r="C154" i="80" s="1"/>
  <c r="E154" i="80" s="1"/>
  <c r="H154" i="80" s="1"/>
  <c r="C102" i="79"/>
  <c r="E102" i="79" s="1"/>
  <c r="H102" i="79" s="1"/>
  <c r="C102" i="80" s="1"/>
  <c r="E102" i="80" s="1"/>
  <c r="H102" i="80" s="1"/>
  <c r="C169" i="79"/>
  <c r="E169" i="79" s="1"/>
  <c r="H169" i="79" s="1"/>
  <c r="C169" i="80" s="1"/>
  <c r="E169" i="80" s="1"/>
  <c r="H169" i="80" s="1"/>
  <c r="C219" i="79"/>
  <c r="E219" i="79" s="1"/>
  <c r="H219" i="79" s="1"/>
  <c r="C219" i="80" s="1"/>
  <c r="E219" i="80" s="1"/>
  <c r="H219" i="80" s="1"/>
  <c r="C153" i="79"/>
  <c r="E153" i="79" s="1"/>
  <c r="H153" i="79" s="1"/>
  <c r="C153" i="80" s="1"/>
  <c r="E153" i="80" s="1"/>
  <c r="H153" i="80" s="1"/>
  <c r="C159" i="79"/>
  <c r="E159" i="79" s="1"/>
  <c r="H159" i="79" s="1"/>
  <c r="C159" i="80" s="1"/>
  <c r="E159" i="80" s="1"/>
  <c r="H159" i="80" s="1"/>
  <c r="C176" i="79"/>
  <c r="E176" i="79" s="1"/>
  <c r="H176" i="79" s="1"/>
  <c r="C176" i="80" s="1"/>
  <c r="E176" i="80" s="1"/>
  <c r="H176" i="80" s="1"/>
  <c r="C120" i="79"/>
  <c r="E120" i="79" s="1"/>
  <c r="H120" i="79" s="1"/>
  <c r="C120" i="80" s="1"/>
  <c r="E120" i="80" s="1"/>
  <c r="H120" i="80" s="1"/>
  <c r="C123" i="79"/>
  <c r="E123" i="79" s="1"/>
  <c r="H123" i="79" s="1"/>
  <c r="C123" i="80" s="1"/>
  <c r="E123" i="80" s="1"/>
  <c r="H123" i="80" s="1"/>
  <c r="C193" i="79"/>
  <c r="E193" i="79" s="1"/>
  <c r="H193" i="79" s="1"/>
  <c r="C193" i="80" s="1"/>
  <c r="E193" i="80" s="1"/>
  <c r="H193" i="80" s="1"/>
  <c r="C160" i="79"/>
  <c r="E160" i="79" s="1"/>
  <c r="H160" i="79" s="1"/>
  <c r="C160" i="80" s="1"/>
  <c r="E160" i="80" s="1"/>
  <c r="H160" i="80" s="1"/>
  <c r="C104" i="79"/>
  <c r="E104" i="79" s="1"/>
  <c r="H104" i="79" s="1"/>
  <c r="C104" i="80" s="1"/>
  <c r="E104" i="80" s="1"/>
  <c r="H104" i="80" s="1"/>
  <c r="C129" i="77"/>
  <c r="E129" i="77" s="1"/>
  <c r="H129" i="77" s="1"/>
  <c r="C129" i="78" s="1"/>
  <c r="E129" i="78" s="1"/>
  <c r="H129" i="78" s="1"/>
  <c r="C172" i="77"/>
  <c r="E172" i="77" s="1"/>
  <c r="H172" i="77" s="1"/>
  <c r="C172" i="78" s="1"/>
  <c r="E172" i="78" s="1"/>
  <c r="H172" i="78" s="1"/>
  <c r="C128" i="77"/>
  <c r="E128" i="77" s="1"/>
  <c r="H128" i="77" s="1"/>
  <c r="C128" i="78" s="1"/>
  <c r="E128" i="78" s="1"/>
  <c r="H128" i="78" s="1"/>
  <c r="C9" i="77"/>
  <c r="E9" i="77" s="1"/>
  <c r="H9" i="77" s="1"/>
  <c r="C9" i="78" s="1"/>
  <c r="E9" i="78" s="1"/>
  <c r="H9" i="78" s="1"/>
  <c r="C148" i="77"/>
  <c r="E148" i="77" s="1"/>
  <c r="H148" i="77" s="1"/>
  <c r="C148" i="78" s="1"/>
  <c r="E148" i="78" s="1"/>
  <c r="H148" i="78" s="1"/>
  <c r="C11" i="77"/>
  <c r="E11" i="77" s="1"/>
  <c r="H11" i="77" s="1"/>
  <c r="C11" i="78" s="1"/>
  <c r="E11" i="78" s="1"/>
  <c r="H11" i="78" s="1"/>
  <c r="C173" i="77"/>
  <c r="E173" i="77" s="1"/>
  <c r="H173" i="77" s="1"/>
  <c r="C173" i="78" s="1"/>
  <c r="E173" i="78" s="1"/>
  <c r="H173" i="78" s="1"/>
  <c r="C175" i="77"/>
  <c r="E175" i="77" s="1"/>
  <c r="H175" i="77" s="1"/>
  <c r="C175" i="78" s="1"/>
  <c r="E175" i="78" s="1"/>
  <c r="H175" i="78" s="1"/>
  <c r="C174" i="77"/>
  <c r="E174" i="77" s="1"/>
  <c r="H174" i="77" s="1"/>
  <c r="C174" i="78" s="1"/>
  <c r="E174" i="78" s="1"/>
  <c r="H174" i="78" s="1"/>
  <c r="C121" i="77"/>
  <c r="E121" i="77" s="1"/>
  <c r="H121" i="77" s="1"/>
  <c r="C121" i="78" s="1"/>
  <c r="E121" i="78" s="1"/>
  <c r="H121" i="78" s="1"/>
  <c r="C119" i="77"/>
  <c r="E119" i="77" s="1"/>
  <c r="H119" i="77" s="1"/>
  <c r="C119" i="78" s="1"/>
  <c r="E119" i="78" s="1"/>
  <c r="H119" i="78" s="1"/>
  <c r="C156" i="77"/>
  <c r="E156" i="77" s="1"/>
  <c r="H156" i="77" s="1"/>
  <c r="C156" i="78" s="1"/>
  <c r="E156" i="78" s="1"/>
  <c r="H156" i="78" s="1"/>
  <c r="C167" i="77"/>
  <c r="E167" i="77" s="1"/>
  <c r="H167" i="77" s="1"/>
  <c r="C167" i="78" s="1"/>
  <c r="E167" i="78" s="1"/>
  <c r="H167" i="78" s="1"/>
  <c r="C12" i="79"/>
  <c r="E12" i="79" s="1"/>
  <c r="H12" i="79" s="1"/>
  <c r="C12" i="80" s="1"/>
  <c r="E12" i="80" s="1"/>
  <c r="H12" i="80" s="1"/>
  <c r="C158" i="77"/>
  <c r="E158" i="77" s="1"/>
  <c r="H158" i="77" s="1"/>
  <c r="C158" i="78" s="1"/>
  <c r="E158" i="78" s="1"/>
  <c r="H158" i="78" s="1"/>
  <c r="C165" i="77"/>
  <c r="E165" i="77" s="1"/>
  <c r="H165" i="77" s="1"/>
  <c r="C165" i="78" s="1"/>
  <c r="E165" i="78" s="1"/>
  <c r="H165" i="78" s="1"/>
  <c r="C157" i="77"/>
  <c r="E157" i="77" s="1"/>
  <c r="H157" i="77" s="1"/>
  <c r="C157" i="78" s="1"/>
  <c r="E157" i="78" s="1"/>
  <c r="H157" i="78" s="1"/>
  <c r="C122" i="77"/>
  <c r="E122" i="77" s="1"/>
  <c r="H122" i="77" s="1"/>
  <c r="C122" i="78" s="1"/>
  <c r="E122" i="78" s="1"/>
  <c r="H122" i="78" s="1"/>
  <c r="C10" i="77"/>
  <c r="E10" i="77" s="1"/>
  <c r="H10" i="77" s="1"/>
  <c r="C10" i="78" s="1"/>
  <c r="E10" i="78" s="1"/>
  <c r="H10" i="78" s="1"/>
  <c r="C194" i="77"/>
  <c r="E194" i="77" s="1"/>
  <c r="H194" i="77" s="1"/>
  <c r="C194" i="78" s="1"/>
  <c r="E194" i="78" s="1"/>
  <c r="H194" i="78" s="1"/>
  <c r="C88" i="77"/>
  <c r="E88" i="77" s="1"/>
  <c r="H88" i="77" s="1"/>
  <c r="C88" i="78" s="1"/>
  <c r="E88" i="78" s="1"/>
  <c r="H88" i="78" s="1"/>
  <c r="C166" i="77"/>
  <c r="E166" i="77" s="1"/>
  <c r="H166" i="77" s="1"/>
  <c r="C166" i="78" s="1"/>
  <c r="E166" i="78" s="1"/>
  <c r="H166" i="78" s="1"/>
  <c r="C155" i="77"/>
  <c r="E155" i="77" s="1"/>
  <c r="H155" i="77" s="1"/>
  <c r="C155" i="78" s="1"/>
  <c r="E155" i="78" s="1"/>
  <c r="H155" i="78" s="1"/>
  <c r="C105" i="77"/>
  <c r="E105" i="77" s="1"/>
  <c r="H105" i="77" s="1"/>
  <c r="C105" i="78" s="1"/>
  <c r="E105" i="78" s="1"/>
  <c r="H105" i="78" s="1"/>
  <c r="C37" i="79"/>
  <c r="E37" i="79" s="1"/>
  <c r="H37" i="79" s="1"/>
  <c r="C37" i="80" s="1"/>
  <c r="E37" i="80" s="1"/>
  <c r="H37" i="80" s="1"/>
  <c r="C129" i="79" l="1"/>
  <c r="E129" i="79" s="1"/>
  <c r="H129" i="79" s="1"/>
  <c r="C129" i="80" s="1"/>
  <c r="E129" i="80" s="1"/>
  <c r="H129" i="80" s="1"/>
  <c r="C153" i="81"/>
  <c r="E153" i="81" s="1"/>
  <c r="H153" i="81" s="1"/>
  <c r="C153" i="82" s="1"/>
  <c r="E153" i="82" s="1"/>
  <c r="H153" i="82" s="1"/>
  <c r="C153" i="83" s="1"/>
  <c r="C189" i="81"/>
  <c r="E189" i="81" s="1"/>
  <c r="H189" i="81" s="1"/>
  <c r="C189" i="82" s="1"/>
  <c r="E189" i="82" s="1"/>
  <c r="H189" i="82" s="1"/>
  <c r="C189" i="83" s="1"/>
  <c r="C105" i="79"/>
  <c r="E105" i="79" s="1"/>
  <c r="H105" i="79" s="1"/>
  <c r="C105" i="80" s="1"/>
  <c r="E105" i="80" s="1"/>
  <c r="H105" i="80" s="1"/>
  <c r="C165" i="79"/>
  <c r="E165" i="79" s="1"/>
  <c r="H165" i="79" s="1"/>
  <c r="C165" i="80" s="1"/>
  <c r="E165" i="80" s="1"/>
  <c r="H165" i="80" s="1"/>
  <c r="C175" i="79"/>
  <c r="E175" i="79" s="1"/>
  <c r="H175" i="79" s="1"/>
  <c r="C175" i="80" s="1"/>
  <c r="E175" i="80" s="1"/>
  <c r="H175" i="80" s="1"/>
  <c r="C104" i="81"/>
  <c r="E104" i="81" s="1"/>
  <c r="H104" i="81" s="1"/>
  <c r="C104" i="82" s="1"/>
  <c r="E104" i="82" s="1"/>
  <c r="H104" i="82" s="1"/>
  <c r="C104" i="83" s="1"/>
  <c r="C219" i="81"/>
  <c r="E219" i="81" s="1"/>
  <c r="H219" i="81" s="1"/>
  <c r="C219" i="82" s="1"/>
  <c r="E219" i="82" s="1"/>
  <c r="H219" i="82" s="1"/>
  <c r="C219" i="83" s="1"/>
  <c r="C127" i="81"/>
  <c r="E127" i="81" s="1"/>
  <c r="H127" i="81" s="1"/>
  <c r="C127" i="82" s="1"/>
  <c r="E127" i="82" s="1"/>
  <c r="H127" i="82" s="1"/>
  <c r="C127" i="83" s="1"/>
  <c r="C193" i="81"/>
  <c r="E193" i="81" s="1"/>
  <c r="H193" i="81" s="1"/>
  <c r="C193" i="82" s="1"/>
  <c r="E193" i="82" s="1"/>
  <c r="H193" i="82" s="1"/>
  <c r="C193" i="83" s="1"/>
  <c r="C157" i="79"/>
  <c r="E157" i="79" s="1"/>
  <c r="H157" i="79" s="1"/>
  <c r="C157" i="80" s="1"/>
  <c r="E157" i="80" s="1"/>
  <c r="H157" i="80" s="1"/>
  <c r="C160" i="81"/>
  <c r="E160" i="81" s="1"/>
  <c r="H160" i="81" s="1"/>
  <c r="C160" i="82" s="1"/>
  <c r="E160" i="82" s="1"/>
  <c r="H160" i="82" s="1"/>
  <c r="C160" i="83" s="1"/>
  <c r="C12" i="81"/>
  <c r="E12" i="81" s="1"/>
  <c r="H12" i="81" s="1"/>
  <c r="C12" i="82" s="1"/>
  <c r="E12" i="82" s="1"/>
  <c r="H12" i="82" s="1"/>
  <c r="C12" i="83" s="1"/>
  <c r="C88" i="79"/>
  <c r="E88" i="79" s="1"/>
  <c r="H88" i="79" s="1"/>
  <c r="C88" i="80" s="1"/>
  <c r="E88" i="80" s="1"/>
  <c r="H88" i="80" s="1"/>
  <c r="C167" i="79"/>
  <c r="E167" i="79" s="1"/>
  <c r="H167" i="79" s="1"/>
  <c r="C167" i="80" s="1"/>
  <c r="E167" i="80" s="1"/>
  <c r="H167" i="80" s="1"/>
  <c r="C148" i="79"/>
  <c r="E148" i="79" s="1"/>
  <c r="H148" i="79" s="1"/>
  <c r="C148" i="80" s="1"/>
  <c r="E148" i="80" s="1"/>
  <c r="H148" i="80" s="1"/>
  <c r="C123" i="81"/>
  <c r="E123" i="81" s="1"/>
  <c r="H123" i="81" s="1"/>
  <c r="C123" i="82" s="1"/>
  <c r="E123" i="82" s="1"/>
  <c r="H123" i="82" s="1"/>
  <c r="C123" i="83" s="1"/>
  <c r="C154" i="81"/>
  <c r="E154" i="81" s="1"/>
  <c r="H154" i="81" s="1"/>
  <c r="C154" i="82" s="1"/>
  <c r="E154" i="82" s="1"/>
  <c r="H154" i="82" s="1"/>
  <c r="C154" i="83" s="1"/>
  <c r="C103" i="81"/>
  <c r="E103" i="81" s="1"/>
  <c r="H103" i="81" s="1"/>
  <c r="C103" i="82" s="1"/>
  <c r="E103" i="82" s="1"/>
  <c r="H103" i="82" s="1"/>
  <c r="C103" i="83" s="1"/>
  <c r="C158" i="79"/>
  <c r="E158" i="79" s="1"/>
  <c r="H158" i="79" s="1"/>
  <c r="C158" i="80" s="1"/>
  <c r="E158" i="80" s="1"/>
  <c r="H158" i="80" s="1"/>
  <c r="C93" i="81"/>
  <c r="E93" i="81" s="1"/>
  <c r="H93" i="81" s="1"/>
  <c r="C93" i="82" s="1"/>
  <c r="E93" i="82" s="1"/>
  <c r="H93" i="82" s="1"/>
  <c r="C93" i="83" s="1"/>
  <c r="E102" i="81"/>
  <c r="H102" i="81" s="1"/>
  <c r="C102" i="82" s="1"/>
  <c r="E102" i="82" s="1"/>
  <c r="H102" i="82" s="1"/>
  <c r="C102" i="83" s="1"/>
  <c r="C102" i="81"/>
  <c r="C156" i="79"/>
  <c r="E156" i="79" s="1"/>
  <c r="H156" i="79" s="1"/>
  <c r="C156" i="80" s="1"/>
  <c r="E156" i="80" s="1"/>
  <c r="H156" i="80" s="1"/>
  <c r="C9" i="79"/>
  <c r="E9" i="79" s="1"/>
  <c r="H9" i="79" s="1"/>
  <c r="C9" i="80" s="1"/>
  <c r="E9" i="80" s="1"/>
  <c r="H9" i="80" s="1"/>
  <c r="C120" i="81"/>
  <c r="E120" i="81" s="1"/>
  <c r="H120" i="81" s="1"/>
  <c r="C120" i="82" s="1"/>
  <c r="E120" i="82" s="1"/>
  <c r="H120" i="82" s="1"/>
  <c r="C120" i="83" s="1"/>
  <c r="C170" i="81"/>
  <c r="E170" i="81" s="1"/>
  <c r="H170" i="81" s="1"/>
  <c r="C170" i="82" s="1"/>
  <c r="E170" i="82" s="1"/>
  <c r="H170" i="82" s="1"/>
  <c r="C170" i="83" s="1"/>
  <c r="C124" i="81"/>
  <c r="E124" i="81" s="1"/>
  <c r="H124" i="81" s="1"/>
  <c r="C124" i="82" s="1"/>
  <c r="E124" i="82" s="1"/>
  <c r="H124" i="82" s="1"/>
  <c r="C124" i="83" s="1"/>
  <c r="C174" i="79"/>
  <c r="E174" i="79" s="1"/>
  <c r="H174" i="79" s="1"/>
  <c r="C174" i="80" s="1"/>
  <c r="E174" i="80" s="1"/>
  <c r="H174" i="80" s="1"/>
  <c r="C173" i="79"/>
  <c r="E173" i="79" s="1"/>
  <c r="H173" i="79" s="1"/>
  <c r="C173" i="80" s="1"/>
  <c r="E173" i="80" s="1"/>
  <c r="H173" i="80" s="1"/>
  <c r="C166" i="79"/>
  <c r="E166" i="79" s="1"/>
  <c r="H166" i="79" s="1"/>
  <c r="C166" i="80" s="1"/>
  <c r="E166" i="80" s="1"/>
  <c r="H166" i="80" s="1"/>
  <c r="C168" i="81"/>
  <c r="E168" i="81" s="1"/>
  <c r="H168" i="81" s="1"/>
  <c r="C168" i="82" s="1"/>
  <c r="E168" i="82" s="1"/>
  <c r="H168" i="82" s="1"/>
  <c r="C168" i="83" s="1"/>
  <c r="C119" i="79"/>
  <c r="E119" i="79" s="1"/>
  <c r="H119" i="79" s="1"/>
  <c r="C119" i="80" s="1"/>
  <c r="E119" i="80" s="1"/>
  <c r="H119" i="80" s="1"/>
  <c r="C128" i="79"/>
  <c r="E128" i="79" s="1"/>
  <c r="H128" i="79" s="1"/>
  <c r="C128" i="80" s="1"/>
  <c r="E128" i="80" s="1"/>
  <c r="H128" i="80" s="1"/>
  <c r="C176" i="81"/>
  <c r="E176" i="81" s="1"/>
  <c r="H176" i="81" s="1"/>
  <c r="C176" i="82" s="1"/>
  <c r="E176" i="82" s="1"/>
  <c r="H176" i="82" s="1"/>
  <c r="C176" i="83" s="1"/>
  <c r="C145" i="81"/>
  <c r="E145" i="81" s="1"/>
  <c r="H145" i="81" s="1"/>
  <c r="C145" i="82" s="1"/>
  <c r="E145" i="82" s="1"/>
  <c r="H145" i="82" s="1"/>
  <c r="C145" i="83" s="1"/>
  <c r="C125" i="81"/>
  <c r="E125" i="81" s="1"/>
  <c r="H125" i="81" s="1"/>
  <c r="C125" i="82" s="1"/>
  <c r="E125" i="82" s="1"/>
  <c r="H125" i="82" s="1"/>
  <c r="C125" i="83" s="1"/>
  <c r="C155" i="79"/>
  <c r="E155" i="79" s="1"/>
  <c r="H155" i="79" s="1"/>
  <c r="C155" i="80" s="1"/>
  <c r="E155" i="80" s="1"/>
  <c r="H155" i="80" s="1"/>
  <c r="C169" i="81"/>
  <c r="E169" i="81" s="1"/>
  <c r="H169" i="81" s="1"/>
  <c r="C169" i="82" s="1"/>
  <c r="E169" i="82" s="1"/>
  <c r="H169" i="82" s="1"/>
  <c r="C169" i="83" s="1"/>
  <c r="C11" i="79"/>
  <c r="E11" i="79" s="1"/>
  <c r="H11" i="79" s="1"/>
  <c r="C11" i="80" s="1"/>
  <c r="E11" i="80" s="1"/>
  <c r="H11" i="80" s="1"/>
  <c r="C194" i="79"/>
  <c r="E194" i="79" s="1"/>
  <c r="H194" i="79" s="1"/>
  <c r="C194" i="80" s="1"/>
  <c r="E194" i="80" s="1"/>
  <c r="H194" i="80" s="1"/>
  <c r="C10" i="79"/>
  <c r="E10" i="79" s="1"/>
  <c r="H10" i="79" s="1"/>
  <c r="C10" i="80" s="1"/>
  <c r="E10" i="80" s="1"/>
  <c r="H10" i="80" s="1"/>
  <c r="C122" i="79"/>
  <c r="E122" i="79" s="1"/>
  <c r="H122" i="79" s="1"/>
  <c r="C122" i="80" s="1"/>
  <c r="E122" i="80" s="1"/>
  <c r="H122" i="80" s="1"/>
  <c r="C121" i="79"/>
  <c r="E121" i="79" s="1"/>
  <c r="H121" i="79" s="1"/>
  <c r="C121" i="80" s="1"/>
  <c r="E121" i="80" s="1"/>
  <c r="H121" i="80" s="1"/>
  <c r="C172" i="79"/>
  <c r="E172" i="79" s="1"/>
  <c r="H172" i="79" s="1"/>
  <c r="C172" i="80" s="1"/>
  <c r="E172" i="80" s="1"/>
  <c r="H172" i="80" s="1"/>
  <c r="C159" i="81"/>
  <c r="E159" i="81" s="1"/>
  <c r="H159" i="81" s="1"/>
  <c r="C159" i="82" s="1"/>
  <c r="E159" i="82" s="1"/>
  <c r="H159" i="82" s="1"/>
  <c r="C159" i="83" s="1"/>
  <c r="C92" i="81"/>
  <c r="E92" i="81" s="1"/>
  <c r="H92" i="81" s="1"/>
  <c r="C92" i="82" s="1"/>
  <c r="E92" i="82" s="1"/>
  <c r="H92" i="82" s="1"/>
  <c r="C92" i="83" s="1"/>
  <c r="C171" i="81"/>
  <c r="E171" i="81" s="1"/>
  <c r="H171" i="81" s="1"/>
  <c r="C171" i="82" s="1"/>
  <c r="E171" i="82" s="1"/>
  <c r="H171" i="82" s="1"/>
  <c r="C171" i="83" s="1"/>
  <c r="C37" i="81"/>
  <c r="E37" i="81" s="1"/>
  <c r="H37" i="81" s="1"/>
  <c r="C37" i="82" s="1"/>
  <c r="E37" i="82" s="1"/>
  <c r="H37" i="82" s="1"/>
  <c r="C37" i="83" s="1"/>
  <c r="C9" i="81" l="1"/>
  <c r="E9" i="81" s="1"/>
  <c r="H9" i="81" s="1"/>
  <c r="C9" i="82" s="1"/>
  <c r="E9" i="82" s="1"/>
  <c r="H9" i="82" s="1"/>
  <c r="C9" i="83" s="1"/>
  <c r="C173" i="81"/>
  <c r="E173" i="81" s="1"/>
  <c r="H173" i="81" s="1"/>
  <c r="C173" i="82" s="1"/>
  <c r="E173" i="82" s="1"/>
  <c r="H173" i="82" s="1"/>
  <c r="C173" i="83" s="1"/>
  <c r="C157" i="81"/>
  <c r="E157" i="81" s="1"/>
  <c r="H157" i="81" s="1"/>
  <c r="C157" i="82" s="1"/>
  <c r="E157" i="82" s="1"/>
  <c r="H157" i="82" s="1"/>
  <c r="C157" i="83" s="1"/>
  <c r="C165" i="81"/>
  <c r="E165" i="81" s="1"/>
  <c r="H165" i="81" s="1"/>
  <c r="C165" i="82" s="1"/>
  <c r="E165" i="82" s="1"/>
  <c r="H165" i="82" s="1"/>
  <c r="C165" i="83" s="1"/>
  <c r="C105" i="81"/>
  <c r="E105" i="81" s="1"/>
  <c r="H105" i="81" s="1"/>
  <c r="C105" i="82" s="1"/>
  <c r="E105" i="82" s="1"/>
  <c r="H105" i="82" s="1"/>
  <c r="C105" i="83" s="1"/>
  <c r="C158" i="81"/>
  <c r="E158" i="81" s="1"/>
  <c r="H158" i="81" s="1"/>
  <c r="C158" i="82" s="1"/>
  <c r="E158" i="82" s="1"/>
  <c r="H158" i="82" s="1"/>
  <c r="C158" i="83" s="1"/>
  <c r="C10" i="81"/>
  <c r="E10" i="81" s="1"/>
  <c r="H10" i="81" s="1"/>
  <c r="C10" i="82" s="1"/>
  <c r="E10" i="82" s="1"/>
  <c r="H10" i="82" s="1"/>
  <c r="C10" i="83" s="1"/>
  <c r="C128" i="81"/>
  <c r="E128" i="81" s="1"/>
  <c r="H128" i="81" s="1"/>
  <c r="C128" i="82" s="1"/>
  <c r="E128" i="82" s="1"/>
  <c r="H128" i="82" s="1"/>
  <c r="C128" i="83" s="1"/>
  <c r="C148" i="81"/>
  <c r="E148" i="81" s="1"/>
  <c r="H148" i="81" s="1"/>
  <c r="C148" i="82" s="1"/>
  <c r="E148" i="82" s="1"/>
  <c r="H148" i="82" s="1"/>
  <c r="C148" i="83" s="1"/>
  <c r="C194" i="81"/>
  <c r="E194" i="81" s="1"/>
  <c r="H194" i="81" s="1"/>
  <c r="C194" i="82" s="1"/>
  <c r="E194" i="82" s="1"/>
  <c r="H194" i="82" s="1"/>
  <c r="C194" i="83" s="1"/>
  <c r="C172" i="81"/>
  <c r="E172" i="81" s="1"/>
  <c r="H172" i="81" s="1"/>
  <c r="C172" i="82" s="1"/>
  <c r="E172" i="82" s="1"/>
  <c r="H172" i="82" s="1"/>
  <c r="C172" i="83" s="1"/>
  <c r="C121" i="81"/>
  <c r="E121" i="81" s="1"/>
  <c r="H121" i="81" s="1"/>
  <c r="C121" i="82" s="1"/>
  <c r="E121" i="82" s="1"/>
  <c r="H121" i="82" s="1"/>
  <c r="C121" i="83" s="1"/>
  <c r="C167" i="81"/>
  <c r="E167" i="81" s="1"/>
  <c r="H167" i="81" s="1"/>
  <c r="C167" i="82" s="1"/>
  <c r="E167" i="82" s="1"/>
  <c r="H167" i="82" s="1"/>
  <c r="C167" i="83" s="1"/>
  <c r="C166" i="81"/>
  <c r="E166" i="81" s="1"/>
  <c r="H166" i="81" s="1"/>
  <c r="C166" i="82" s="1"/>
  <c r="E166" i="82" s="1"/>
  <c r="H166" i="82" s="1"/>
  <c r="C166" i="83" s="1"/>
  <c r="C174" i="81"/>
  <c r="E174" i="81" s="1"/>
  <c r="H174" i="81" s="1"/>
  <c r="C174" i="82" s="1"/>
  <c r="E174" i="82" s="1"/>
  <c r="H174" i="82" s="1"/>
  <c r="C174" i="83" s="1"/>
  <c r="C119" i="81"/>
  <c r="E119" i="81" s="1"/>
  <c r="H119" i="81" s="1"/>
  <c r="C119" i="82" s="1"/>
  <c r="E119" i="82" s="1"/>
  <c r="H119" i="82" s="1"/>
  <c r="C119" i="83" s="1"/>
  <c r="C155" i="81"/>
  <c r="E155" i="81" s="1"/>
  <c r="H155" i="81" s="1"/>
  <c r="C155" i="82" s="1"/>
  <c r="E155" i="82" s="1"/>
  <c r="H155" i="82" s="1"/>
  <c r="C155" i="83" s="1"/>
  <c r="C129" i="81"/>
  <c r="E129" i="81" s="1"/>
  <c r="H129" i="81" s="1"/>
  <c r="C129" i="82" s="1"/>
  <c r="E129" i="82" s="1"/>
  <c r="H129" i="82" s="1"/>
  <c r="C129" i="83" s="1"/>
  <c r="C11" i="81"/>
  <c r="E11" i="81" s="1"/>
  <c r="H11" i="81" s="1"/>
  <c r="C11" i="82" s="1"/>
  <c r="E11" i="82" s="1"/>
  <c r="H11" i="82" s="1"/>
  <c r="C11" i="83" s="1"/>
  <c r="C122" i="81"/>
  <c r="E122" i="81" s="1"/>
  <c r="H122" i="81" s="1"/>
  <c r="C122" i="82" s="1"/>
  <c r="E122" i="82" s="1"/>
  <c r="H122" i="82" s="1"/>
  <c r="C122" i="83" s="1"/>
  <c r="C156" i="81"/>
  <c r="E156" i="81" s="1"/>
  <c r="H156" i="81" s="1"/>
  <c r="C156" i="82" s="1"/>
  <c r="E156" i="82" s="1"/>
  <c r="H156" i="82" s="1"/>
  <c r="C156" i="83" s="1"/>
  <c r="C88" i="81"/>
  <c r="E88" i="81" s="1"/>
  <c r="H88" i="81" s="1"/>
  <c r="C88" i="82" s="1"/>
  <c r="E88" i="82" s="1"/>
  <c r="H88" i="82" s="1"/>
  <c r="C88" i="83" s="1"/>
  <c r="C175" i="81"/>
  <c r="E175" i="81" s="1"/>
  <c r="H175" i="81" s="1"/>
  <c r="C175" i="82" s="1"/>
  <c r="E175" i="82" s="1"/>
  <c r="H175" i="82" s="1"/>
  <c r="C175" i="83" s="1"/>
  <c r="E92" i="83"/>
  <c r="H92" i="83" s="1"/>
  <c r="C92" i="84" s="1"/>
  <c r="E104" i="83"/>
  <c r="H104" i="83" s="1"/>
  <c r="C104" i="84" s="1"/>
  <c r="E120" i="83"/>
  <c r="H120" i="83" s="1"/>
  <c r="C120" i="84" s="1"/>
  <c r="E102" i="83"/>
  <c r="H102" i="83" s="1"/>
  <c r="C102" i="84" s="1"/>
  <c r="E154" i="83"/>
  <c r="H154" i="83" s="1"/>
  <c r="C154" i="84" s="1"/>
  <c r="E169" i="83"/>
  <c r="H169" i="83" s="1"/>
  <c r="C169" i="84" s="1"/>
  <c r="E127" i="83"/>
  <c r="H127" i="83" s="1"/>
  <c r="C127" i="84" s="1"/>
  <c r="E125" i="83"/>
  <c r="H125" i="83" s="1"/>
  <c r="C125" i="84" s="1"/>
  <c r="E153" i="83"/>
  <c r="H153" i="83" s="1"/>
  <c r="C153" i="84" s="1"/>
  <c r="E170" i="83"/>
  <c r="H170" i="83" s="1"/>
  <c r="C170" i="84" s="1"/>
  <c r="E168" i="83"/>
  <c r="H168" i="83" s="1"/>
  <c r="C168" i="84" s="1"/>
  <c r="E189" i="83"/>
  <c r="H189" i="83" s="1"/>
  <c r="C189" i="84" s="1"/>
  <c r="E193" i="83"/>
  <c r="H193" i="83" s="1"/>
  <c r="C193" i="84" s="1"/>
  <c r="E93" i="83"/>
  <c r="H93" i="83" s="1"/>
  <c r="C93" i="84" s="1"/>
  <c r="E12" i="83"/>
  <c r="H12" i="83" s="1"/>
  <c r="C12" i="84" s="1"/>
  <c r="E159" i="83"/>
  <c r="H159" i="83" s="1"/>
  <c r="C159" i="84" s="1"/>
  <c r="E37" i="83"/>
  <c r="H37" i="83" s="1"/>
  <c r="C37" i="84" s="1"/>
  <c r="E124" i="83"/>
  <c r="H124" i="83" s="1"/>
  <c r="C124" i="84" s="1"/>
  <c r="E171" i="83"/>
  <c r="H171" i="83" s="1"/>
  <c r="C171" i="84" s="1"/>
  <c r="E219" i="83"/>
  <c r="H219" i="83" s="1"/>
  <c r="C219" i="84" s="1"/>
  <c r="E123" i="83"/>
  <c r="H123" i="83" s="1"/>
  <c r="C123" i="84" s="1"/>
  <c r="E103" i="83"/>
  <c r="H103" i="83" s="1"/>
  <c r="C103" i="84" s="1"/>
  <c r="E145" i="83"/>
  <c r="H145" i="83" s="1"/>
  <c r="C145" i="84" s="1"/>
  <c r="E176" i="83"/>
  <c r="H176" i="83" s="1"/>
  <c r="C176" i="84" s="1"/>
  <c r="E160" i="83"/>
  <c r="H160" i="83" s="1"/>
  <c r="C160" i="84" s="1"/>
  <c r="E160" i="84" l="1"/>
  <c r="H160" i="84" s="1"/>
  <c r="E189" i="84"/>
  <c r="H189" i="84" s="1"/>
  <c r="E156" i="83"/>
  <c r="H156" i="83" s="1"/>
  <c r="C156" i="84" s="1"/>
  <c r="E88" i="83"/>
  <c r="H88" i="83" s="1"/>
  <c r="C88" i="84" s="1"/>
  <c r="E120" i="84"/>
  <c r="H120" i="84" s="1"/>
  <c r="E37" i="84"/>
  <c r="H37" i="84" s="1"/>
  <c r="E128" i="83"/>
  <c r="H128" i="83" s="1"/>
  <c r="C128" i="84" s="1"/>
  <c r="E219" i="84"/>
  <c r="H219" i="84" s="1"/>
  <c r="E148" i="83"/>
  <c r="H148" i="83" s="1"/>
  <c r="C148" i="84" s="1"/>
  <c r="E171" i="84"/>
  <c r="H171" i="84" s="1"/>
  <c r="E125" i="84"/>
  <c r="H125" i="84" s="1"/>
  <c r="E167" i="83"/>
  <c r="H167" i="83" s="1"/>
  <c r="C167" i="84" s="1"/>
  <c r="E11" i="83"/>
  <c r="H11" i="83" s="1"/>
  <c r="C11" i="84" s="1"/>
  <c r="E158" i="83"/>
  <c r="H158" i="83" s="1"/>
  <c r="C158" i="84" s="1"/>
  <c r="E12" i="84"/>
  <c r="H12" i="84" s="1"/>
  <c r="E122" i="83"/>
  <c r="H122" i="83" s="1"/>
  <c r="C122" i="84" s="1"/>
  <c r="E127" i="84"/>
  <c r="H127" i="84" s="1"/>
  <c r="E124" i="84"/>
  <c r="H124" i="84" s="1"/>
  <c r="E119" i="83"/>
  <c r="H119" i="83" s="1"/>
  <c r="C119" i="84" s="1"/>
  <c r="E145" i="84"/>
  <c r="H145" i="84" s="1"/>
  <c r="E159" i="84"/>
  <c r="H159" i="84" s="1"/>
  <c r="E174" i="83"/>
  <c r="H174" i="83" s="1"/>
  <c r="C174" i="84" s="1"/>
  <c r="E172" i="83"/>
  <c r="H172" i="83" s="1"/>
  <c r="C172" i="84" s="1"/>
  <c r="E168" i="84"/>
  <c r="H168" i="84" s="1"/>
  <c r="E169" i="84"/>
  <c r="H169" i="84" s="1"/>
  <c r="E153" i="84"/>
  <c r="H153" i="84" s="1"/>
  <c r="E194" i="83"/>
  <c r="H194" i="83" s="1"/>
  <c r="C194" i="84" s="1"/>
  <c r="E103" i="84"/>
  <c r="H103" i="84" s="1"/>
  <c r="E10" i="83"/>
  <c r="H10" i="83" s="1"/>
  <c r="C10" i="84" s="1"/>
  <c r="E93" i="84"/>
  <c r="H93" i="84" s="1"/>
  <c r="E170" i="84"/>
  <c r="H170" i="84" s="1"/>
  <c r="E154" i="84"/>
  <c r="H154" i="84" s="1"/>
  <c r="E92" i="84"/>
  <c r="H92" i="84" s="1"/>
  <c r="E176" i="84"/>
  <c r="H176" i="84" s="1"/>
  <c r="E155" i="83"/>
  <c r="H155" i="83" s="1"/>
  <c r="C155" i="84" s="1"/>
  <c r="E157" i="83"/>
  <c r="H157" i="83" s="1"/>
  <c r="C157" i="84" s="1"/>
  <c r="E166" i="83"/>
  <c r="H166" i="83" s="1"/>
  <c r="C166" i="84" s="1"/>
  <c r="E165" i="83"/>
  <c r="H165" i="83" s="1"/>
  <c r="C165" i="84" s="1"/>
  <c r="E121" i="83"/>
  <c r="H121" i="83" s="1"/>
  <c r="C121" i="84" s="1"/>
  <c r="E193" i="84"/>
  <c r="H193" i="84" s="1"/>
  <c r="E129" i="83"/>
  <c r="H129" i="83" s="1"/>
  <c r="C129" i="84" s="1"/>
  <c r="E123" i="84"/>
  <c r="H123" i="84" s="1"/>
  <c r="E105" i="83"/>
  <c r="H105" i="83" s="1"/>
  <c r="C105" i="84" s="1"/>
  <c r="E9" i="83"/>
  <c r="H9" i="83" s="1"/>
  <c r="C9" i="84" s="1"/>
  <c r="E175" i="83"/>
  <c r="H175" i="83" s="1"/>
  <c r="C175" i="84" s="1"/>
  <c r="E173" i="83"/>
  <c r="H173" i="83" s="1"/>
  <c r="C173" i="84" s="1"/>
  <c r="E102" i="84"/>
  <c r="H102" i="84" s="1"/>
  <c r="E104" i="84"/>
  <c r="H104" i="84" s="1"/>
  <c r="E123" i="85" l="1"/>
  <c r="H123" i="85" s="1"/>
  <c r="E219" i="85"/>
  <c r="H219" i="85" s="1"/>
  <c r="E157" i="84"/>
  <c r="H157" i="84" s="1"/>
  <c r="E104" i="85"/>
  <c r="H104" i="85" s="1"/>
  <c r="E158" i="84"/>
  <c r="H158" i="84" s="1"/>
  <c r="E159" i="85"/>
  <c r="H159" i="85" s="1"/>
  <c r="E120" i="85"/>
  <c r="H120" i="85" s="1"/>
  <c r="E10" i="84"/>
  <c r="H10" i="84" s="1"/>
  <c r="E122" i="84"/>
  <c r="H122" i="84" s="1"/>
  <c r="E103" i="85"/>
  <c r="H103" i="85" s="1"/>
  <c r="E176" i="85"/>
  <c r="H176" i="85" s="1"/>
  <c r="E167" i="84"/>
  <c r="H167" i="84" s="1"/>
  <c r="E88" i="84"/>
  <c r="H88" i="84" s="1"/>
  <c r="E128" i="84"/>
  <c r="H128" i="84" s="1"/>
  <c r="E194" i="84"/>
  <c r="H194" i="84" s="1"/>
  <c r="E11" i="84"/>
  <c r="H11" i="84" s="1"/>
  <c r="E175" i="84"/>
  <c r="H175" i="84" s="1"/>
  <c r="E169" i="85"/>
  <c r="H169" i="85" s="1"/>
  <c r="E119" i="84"/>
  <c r="H119" i="84" s="1"/>
  <c r="E125" i="85"/>
  <c r="H125" i="85" s="1"/>
  <c r="E156" i="84"/>
  <c r="H156" i="84" s="1"/>
  <c r="E155" i="84"/>
  <c r="H155" i="84" s="1"/>
  <c r="E129" i="84"/>
  <c r="H129" i="84" s="1"/>
  <c r="E37" i="85"/>
  <c r="H37" i="85" s="1"/>
  <c r="E102" i="85"/>
  <c r="H102" i="85" s="1"/>
  <c r="E153" i="85"/>
  <c r="H153" i="85" s="1"/>
  <c r="E193" i="85"/>
  <c r="H193" i="85" s="1"/>
  <c r="E9" i="84"/>
  <c r="H9" i="84" s="1"/>
  <c r="E168" i="85"/>
  <c r="H168" i="85" s="1"/>
  <c r="E171" i="85"/>
  <c r="H171" i="85" s="1"/>
  <c r="E189" i="85"/>
  <c r="H189" i="85" s="1"/>
  <c r="E12" i="85"/>
  <c r="H12" i="85" s="1"/>
  <c r="E174" i="84"/>
  <c r="H174" i="84" s="1"/>
  <c r="E92" i="85"/>
  <c r="H92" i="85" s="1"/>
  <c r="E173" i="84"/>
  <c r="H173" i="84" s="1"/>
  <c r="E154" i="85"/>
  <c r="H154" i="85" s="1"/>
  <c r="E145" i="85"/>
  <c r="H145" i="85" s="1"/>
  <c r="E121" i="84"/>
  <c r="H121" i="84" s="1"/>
  <c r="E170" i="85"/>
  <c r="H170" i="85" s="1"/>
  <c r="E165" i="84"/>
  <c r="H165" i="84" s="1"/>
  <c r="E93" i="85"/>
  <c r="H93" i="85" s="1"/>
  <c r="E124" i="85"/>
  <c r="H124" i="85" s="1"/>
  <c r="E105" i="84"/>
  <c r="H105" i="84" s="1"/>
  <c r="E166" i="84"/>
  <c r="H166" i="84" s="1"/>
  <c r="E172" i="84"/>
  <c r="H172" i="84" s="1"/>
  <c r="E127" i="85"/>
  <c r="H127" i="85" s="1"/>
  <c r="E148" i="84"/>
  <c r="H148" i="84" s="1"/>
  <c r="E160" i="85"/>
  <c r="H160" i="85" s="1"/>
  <c r="E88" i="85" l="1"/>
  <c r="H88" i="85" s="1"/>
  <c r="E120" i="86"/>
  <c r="H120" i="86" s="1"/>
  <c r="E120" i="87" s="1"/>
  <c r="H120" i="87" s="1"/>
  <c r="E174" i="85"/>
  <c r="H174" i="85" s="1"/>
  <c r="E159" i="86"/>
  <c r="H159" i="86" s="1"/>
  <c r="E159" i="87" s="1"/>
  <c r="H159" i="87" s="1"/>
  <c r="E102" i="86"/>
  <c r="H102" i="86" s="1"/>
  <c r="E102" i="87" s="1"/>
  <c r="H102" i="87" s="1"/>
  <c r="E160" i="86"/>
  <c r="H160" i="86" s="1"/>
  <c r="E160" i="87" s="1"/>
  <c r="H160" i="87" s="1"/>
  <c r="E167" i="85"/>
  <c r="H167" i="85" s="1"/>
  <c r="E175" i="85"/>
  <c r="H175" i="85" s="1"/>
  <c r="E11" i="85"/>
  <c r="H11" i="85" s="1"/>
  <c r="E176" i="86"/>
  <c r="H176" i="86" s="1"/>
  <c r="E176" i="87" s="1"/>
  <c r="H176" i="87" s="1"/>
  <c r="E124" i="86"/>
  <c r="H124" i="86" s="1"/>
  <c r="E124" i="87" s="1"/>
  <c r="H124" i="87" s="1"/>
  <c r="E93" i="86"/>
  <c r="H93" i="86" s="1"/>
  <c r="E93" i="87" s="1"/>
  <c r="H93" i="87" s="1"/>
  <c r="E148" i="85"/>
  <c r="H148" i="85" s="1"/>
  <c r="E158" i="85"/>
  <c r="H158" i="85" s="1"/>
  <c r="E129" i="85"/>
  <c r="H129" i="85" s="1"/>
  <c r="E104" i="86"/>
  <c r="H104" i="86" s="1"/>
  <c r="E104" i="87" s="1"/>
  <c r="H104" i="87" s="1"/>
  <c r="E119" i="85"/>
  <c r="H119" i="85" s="1"/>
  <c r="E169" i="86"/>
  <c r="H169" i="86" s="1"/>
  <c r="E169" i="87" s="1"/>
  <c r="H169" i="87" s="1"/>
  <c r="E12" i="86"/>
  <c r="H12" i="86" s="1"/>
  <c r="E12" i="87" s="1"/>
  <c r="H12" i="87" s="1"/>
  <c r="E171" i="86"/>
  <c r="H171" i="86" s="1"/>
  <c r="E171" i="87" s="1"/>
  <c r="H171" i="87" s="1"/>
  <c r="E155" i="85"/>
  <c r="H155" i="85" s="1"/>
  <c r="E194" i="85"/>
  <c r="H194" i="85" s="1"/>
  <c r="E103" i="86"/>
  <c r="H103" i="86" s="1"/>
  <c r="E103" i="87" s="1"/>
  <c r="H103" i="87" s="1"/>
  <c r="E157" i="85"/>
  <c r="H157" i="85" s="1"/>
  <c r="E92" i="86"/>
  <c r="H92" i="86" s="1"/>
  <c r="E92" i="87" s="1"/>
  <c r="H92" i="87" s="1"/>
  <c r="E170" i="86"/>
  <c r="H170" i="86" s="1"/>
  <c r="E170" i="87" s="1"/>
  <c r="H170" i="87" s="1"/>
  <c r="E172" i="85"/>
  <c r="H172" i="85" s="1"/>
  <c r="E189" i="86"/>
  <c r="H189" i="86" s="1"/>
  <c r="E189" i="87" s="1"/>
  <c r="H189" i="87" s="1"/>
  <c r="E154" i="86"/>
  <c r="H154" i="86" s="1"/>
  <c r="E154" i="87" s="1"/>
  <c r="H154" i="87" s="1"/>
  <c r="E168" i="86"/>
  <c r="H168" i="86" s="1"/>
  <c r="E168" i="87" s="1"/>
  <c r="H168" i="87" s="1"/>
  <c r="E156" i="85"/>
  <c r="H156" i="85" s="1"/>
  <c r="E128" i="85"/>
  <c r="H128" i="85" s="1"/>
  <c r="E122" i="85"/>
  <c r="H122" i="85" s="1"/>
  <c r="E219" i="86"/>
  <c r="H219" i="86" s="1"/>
  <c r="E219" i="87" s="1"/>
  <c r="H219" i="87" s="1"/>
  <c r="E193" i="86"/>
  <c r="H193" i="86" s="1"/>
  <c r="E193" i="87" s="1"/>
  <c r="H193" i="87" s="1"/>
  <c r="E153" i="86"/>
  <c r="H153" i="86" s="1"/>
  <c r="E153" i="87" s="1"/>
  <c r="H153" i="87" s="1"/>
  <c r="E165" i="85"/>
  <c r="H165" i="85" s="1"/>
  <c r="E127" i="86"/>
  <c r="H127" i="86" s="1"/>
  <c r="E127" i="87" s="1"/>
  <c r="H127" i="87" s="1"/>
  <c r="E37" i="86"/>
  <c r="H37" i="86" s="1"/>
  <c r="E37" i="87" s="1"/>
  <c r="H37" i="87" s="1"/>
  <c r="E121" i="85"/>
  <c r="H121" i="85" s="1"/>
  <c r="E145" i="86"/>
  <c r="H145" i="86" s="1"/>
  <c r="E145" i="87" s="1"/>
  <c r="H145" i="87" s="1"/>
  <c r="E166" i="85"/>
  <c r="H166" i="85" s="1"/>
  <c r="E105" i="85"/>
  <c r="H105" i="85" s="1"/>
  <c r="E173" i="85"/>
  <c r="H173" i="85" s="1"/>
  <c r="E9" i="85"/>
  <c r="H9" i="85" s="1"/>
  <c r="E125" i="86"/>
  <c r="H125" i="86" s="1"/>
  <c r="E125" i="87" s="1"/>
  <c r="H125" i="87" s="1"/>
  <c r="E10" i="85"/>
  <c r="H10" i="85" s="1"/>
  <c r="E123" i="86"/>
  <c r="H123" i="86" s="1"/>
  <c r="E123" i="87" s="1"/>
  <c r="H123" i="87" s="1"/>
  <c r="E168" i="88" l="1"/>
  <c r="H168" i="88" s="1"/>
  <c r="E168" i="89" s="1"/>
  <c r="H168" i="89" s="1"/>
  <c r="E103" i="88"/>
  <c r="H103" i="88" s="1"/>
  <c r="E103" i="89" s="1"/>
  <c r="H103" i="89" s="1"/>
  <c r="E93" i="88"/>
  <c r="H93" i="88" s="1"/>
  <c r="E93" i="89" s="1"/>
  <c r="H93" i="89" s="1"/>
  <c r="E167" i="86"/>
  <c r="H167" i="86" s="1"/>
  <c r="E167" i="87" s="1"/>
  <c r="H167" i="87" s="1"/>
  <c r="E165" i="86"/>
  <c r="H165" i="86" s="1"/>
  <c r="E165" i="87" s="1"/>
  <c r="H165" i="87" s="1"/>
  <c r="E104" i="88"/>
  <c r="H104" i="88" s="1"/>
  <c r="E104" i="89" s="1"/>
  <c r="H104" i="89" s="1"/>
  <c r="E160" i="88"/>
  <c r="H160" i="88" s="1"/>
  <c r="E160" i="89" s="1"/>
  <c r="H160" i="89" s="1"/>
  <c r="E189" i="88"/>
  <c r="H189" i="88" s="1"/>
  <c r="E189" i="89" s="1"/>
  <c r="H189" i="89" s="1"/>
  <c r="E102" i="88"/>
  <c r="H102" i="88" s="1"/>
  <c r="E102" i="89" s="1"/>
  <c r="H102" i="89" s="1"/>
  <c r="E166" i="86"/>
  <c r="H166" i="86" s="1"/>
  <c r="E166" i="87" s="1"/>
  <c r="H166" i="87" s="1"/>
  <c r="E193" i="88"/>
  <c r="H193" i="88" s="1"/>
  <c r="E193" i="89" s="1"/>
  <c r="H193" i="89" s="1"/>
  <c r="E172" i="86"/>
  <c r="H172" i="86" s="1"/>
  <c r="E172" i="87" s="1"/>
  <c r="H172" i="87" s="1"/>
  <c r="E171" i="88"/>
  <c r="H171" i="88" s="1"/>
  <c r="E171" i="89" s="1"/>
  <c r="H171" i="89" s="1"/>
  <c r="E127" i="88"/>
  <c r="H127" i="88" s="1"/>
  <c r="E127" i="89" s="1"/>
  <c r="H127" i="89" s="1"/>
  <c r="E123" i="88"/>
  <c r="H123" i="88" s="1"/>
  <c r="E123" i="89" s="1"/>
  <c r="H123" i="89" s="1"/>
  <c r="E170" i="88"/>
  <c r="H170" i="88" s="1"/>
  <c r="E170" i="89" s="1"/>
  <c r="H170" i="89" s="1"/>
  <c r="E176" i="88"/>
  <c r="H176" i="88" s="1"/>
  <c r="E176" i="89" s="1"/>
  <c r="H176" i="89" s="1"/>
  <c r="E9" i="86"/>
  <c r="H9" i="86" s="1"/>
  <c r="E9" i="87" s="1"/>
  <c r="H9" i="87" s="1"/>
  <c r="E173" i="86"/>
  <c r="H173" i="86" s="1"/>
  <c r="E173" i="87" s="1"/>
  <c r="H173" i="87" s="1"/>
  <c r="E194" i="86"/>
  <c r="H194" i="86" s="1"/>
  <c r="E194" i="87" s="1"/>
  <c r="H194" i="87" s="1"/>
  <c r="E145" i="88"/>
  <c r="H145" i="88" s="1"/>
  <c r="E145" i="89" s="1"/>
  <c r="H145" i="89" s="1"/>
  <c r="E122" i="86"/>
  <c r="H122" i="86" s="1"/>
  <c r="E122" i="87" s="1"/>
  <c r="H122" i="87" s="1"/>
  <c r="E12" i="88"/>
  <c r="H12" i="88" s="1"/>
  <c r="E12" i="89" s="1"/>
  <c r="H12" i="89" s="1"/>
  <c r="E11" i="86"/>
  <c r="H11" i="86" s="1"/>
  <c r="E11" i="87" s="1"/>
  <c r="H11" i="87" s="1"/>
  <c r="E174" i="86"/>
  <c r="H174" i="86" s="1"/>
  <c r="E174" i="87" s="1"/>
  <c r="H174" i="87" s="1"/>
  <c r="E153" i="88"/>
  <c r="H153" i="88" s="1"/>
  <c r="E153" i="89" s="1"/>
  <c r="H153" i="89" s="1"/>
  <c r="E155" i="86"/>
  <c r="H155" i="86" s="1"/>
  <c r="E155" i="87" s="1"/>
  <c r="H155" i="87" s="1"/>
  <c r="E121" i="86"/>
  <c r="H121" i="86" s="1"/>
  <c r="E121" i="87" s="1"/>
  <c r="H121" i="87" s="1"/>
  <c r="E128" i="86"/>
  <c r="H128" i="86" s="1"/>
  <c r="E128" i="87" s="1"/>
  <c r="H128" i="87" s="1"/>
  <c r="E92" i="88"/>
  <c r="H92" i="88" s="1"/>
  <c r="E92" i="89" s="1"/>
  <c r="H92" i="89" s="1"/>
  <c r="E169" i="88"/>
  <c r="H169" i="88" s="1"/>
  <c r="E169" i="89" s="1"/>
  <c r="H169" i="89" s="1"/>
  <c r="E158" i="86"/>
  <c r="H158" i="86" s="1"/>
  <c r="E158" i="87" s="1"/>
  <c r="H158" i="87" s="1"/>
  <c r="E120" i="88"/>
  <c r="H120" i="88" s="1"/>
  <c r="E120" i="89" s="1"/>
  <c r="H120" i="89" s="1"/>
  <c r="E154" i="88"/>
  <c r="H154" i="88" s="1"/>
  <c r="E154" i="89" s="1"/>
  <c r="H154" i="89" s="1"/>
  <c r="E105" i="86"/>
  <c r="H105" i="86" s="1"/>
  <c r="E105" i="87" s="1"/>
  <c r="H105" i="87" s="1"/>
  <c r="E219" i="88"/>
  <c r="H219" i="88" s="1"/>
  <c r="E219" i="89" s="1"/>
  <c r="H219" i="89" s="1"/>
  <c r="E10" i="86"/>
  <c r="H10" i="86" s="1"/>
  <c r="E10" i="87" s="1"/>
  <c r="H10" i="87" s="1"/>
  <c r="E125" i="88"/>
  <c r="H125" i="88" s="1"/>
  <c r="E125" i="89" s="1"/>
  <c r="H125" i="89" s="1"/>
  <c r="E37" i="88"/>
  <c r="H37" i="88" s="1"/>
  <c r="E37" i="89" s="1"/>
  <c r="H37" i="89" s="1"/>
  <c r="E156" i="86"/>
  <c r="H156" i="86" s="1"/>
  <c r="E156" i="87" s="1"/>
  <c r="H156" i="87" s="1"/>
  <c r="E157" i="86"/>
  <c r="H157" i="86" s="1"/>
  <c r="E157" i="87" s="1"/>
  <c r="H157" i="87" s="1"/>
  <c r="E148" i="86"/>
  <c r="H148" i="86" s="1"/>
  <c r="E148" i="87" s="1"/>
  <c r="H148" i="87" s="1"/>
  <c r="E88" i="86"/>
  <c r="H88" i="86" s="1"/>
  <c r="E88" i="87" s="1"/>
  <c r="H88" i="87" s="1"/>
  <c r="E119" i="86"/>
  <c r="H119" i="86" s="1"/>
  <c r="E119" i="87" s="1"/>
  <c r="H119" i="87" s="1"/>
  <c r="E129" i="86"/>
  <c r="H129" i="86" s="1"/>
  <c r="E129" i="87" s="1"/>
  <c r="H129" i="87" s="1"/>
  <c r="E124" i="88"/>
  <c r="H124" i="88" s="1"/>
  <c r="E124" i="89" s="1"/>
  <c r="H124" i="89" s="1"/>
  <c r="E175" i="86"/>
  <c r="H175" i="86" s="1"/>
  <c r="E175" i="87" s="1"/>
  <c r="H175" i="87" s="1"/>
  <c r="E159" i="88"/>
  <c r="H159" i="88" s="1"/>
  <c r="E159" i="89" s="1"/>
  <c r="H159" i="89" s="1"/>
  <c r="E158" i="88" l="1"/>
  <c r="H158" i="88" s="1"/>
  <c r="E158" i="89" s="1"/>
  <c r="H158" i="89" s="1"/>
  <c r="E172" i="88"/>
  <c r="H172" i="88" s="1"/>
  <c r="E172" i="89" s="1"/>
  <c r="H172" i="89" s="1"/>
  <c r="E160" i="90"/>
  <c r="H160" i="90" s="1"/>
  <c r="E160" i="91" s="1"/>
  <c r="H160" i="91" s="1"/>
  <c r="E169" i="90"/>
  <c r="H169" i="90" s="1"/>
  <c r="E169" i="91" s="1"/>
  <c r="H169" i="91" s="1"/>
  <c r="E145" i="90"/>
  <c r="H145" i="90" s="1"/>
  <c r="E145" i="91" s="1"/>
  <c r="H145" i="91" s="1"/>
  <c r="E170" i="90"/>
  <c r="H170" i="90" s="1"/>
  <c r="E170" i="91" s="1"/>
  <c r="H170" i="91" s="1"/>
  <c r="E104" i="90"/>
  <c r="H104" i="90" s="1"/>
  <c r="E104" i="91" s="1"/>
  <c r="H104" i="91" s="1"/>
  <c r="E124" i="90"/>
  <c r="H124" i="90" s="1"/>
  <c r="E124" i="91" s="1"/>
  <c r="H124" i="91" s="1"/>
  <c r="E174" i="88"/>
  <c r="H174" i="88" s="1"/>
  <c r="E174" i="89" s="1"/>
  <c r="H174" i="89" s="1"/>
  <c r="E123" i="90"/>
  <c r="H123" i="90" s="1"/>
  <c r="E123" i="91" s="1"/>
  <c r="H123" i="91" s="1"/>
  <c r="E165" i="88"/>
  <c r="H165" i="88" s="1"/>
  <c r="E165" i="89" s="1"/>
  <c r="H165" i="89" s="1"/>
  <c r="E37" i="90"/>
  <c r="H37" i="90" s="1"/>
  <c r="E37" i="91" s="1"/>
  <c r="H37" i="91" s="1"/>
  <c r="E10" i="88"/>
  <c r="H10" i="88" s="1"/>
  <c r="E10" i="89" s="1"/>
  <c r="H10" i="89" s="1"/>
  <c r="E219" i="90"/>
  <c r="H219" i="90" s="1"/>
  <c r="E219" i="91" s="1"/>
  <c r="H219" i="91" s="1"/>
  <c r="E11" i="88"/>
  <c r="H11" i="88" s="1"/>
  <c r="E11" i="89" s="1"/>
  <c r="H11" i="89" s="1"/>
  <c r="E127" i="90"/>
  <c r="H127" i="90" s="1"/>
  <c r="E127" i="91" s="1"/>
  <c r="H127" i="91" s="1"/>
  <c r="E166" i="88"/>
  <c r="H166" i="88" s="1"/>
  <c r="E166" i="89" s="1"/>
  <c r="H166" i="89" s="1"/>
  <c r="E92" i="90"/>
  <c r="H92" i="90" s="1"/>
  <c r="E92" i="91" s="1"/>
  <c r="H92" i="91" s="1"/>
  <c r="E105" i="88"/>
  <c r="H105" i="88" s="1"/>
  <c r="E105" i="89" s="1"/>
  <c r="H105" i="89" s="1"/>
  <c r="E12" i="90"/>
  <c r="H12" i="90" s="1"/>
  <c r="E12" i="91" s="1"/>
  <c r="H12" i="91" s="1"/>
  <c r="E173" i="88"/>
  <c r="H173" i="88" s="1"/>
  <c r="E173" i="89" s="1"/>
  <c r="H173" i="89" s="1"/>
  <c r="E102" i="90"/>
  <c r="H102" i="90" s="1"/>
  <c r="E102" i="91" s="1"/>
  <c r="H102" i="91" s="1"/>
  <c r="E125" i="90"/>
  <c r="H125" i="90" s="1"/>
  <c r="E125" i="91" s="1"/>
  <c r="H125" i="91" s="1"/>
  <c r="E148" i="88"/>
  <c r="H148" i="88" s="1"/>
  <c r="E148" i="89" s="1"/>
  <c r="H148" i="89" s="1"/>
  <c r="E154" i="90"/>
  <c r="H154" i="90" s="1"/>
  <c r="E154" i="91" s="1"/>
  <c r="H154" i="91" s="1"/>
  <c r="E121" i="88"/>
  <c r="H121" i="88" s="1"/>
  <c r="E121" i="89" s="1"/>
  <c r="H121" i="89" s="1"/>
  <c r="E9" i="88"/>
  <c r="H9" i="88" s="1"/>
  <c r="E9" i="89" s="1"/>
  <c r="H9" i="89" s="1"/>
  <c r="E93" i="90"/>
  <c r="H93" i="90" s="1"/>
  <c r="E93" i="91" s="1"/>
  <c r="H93" i="91" s="1"/>
  <c r="E175" i="88"/>
  <c r="H175" i="88" s="1"/>
  <c r="E175" i="89" s="1"/>
  <c r="H175" i="89" s="1"/>
  <c r="E119" i="88"/>
  <c r="H119" i="88" s="1"/>
  <c r="E119" i="89" s="1"/>
  <c r="H119" i="89" s="1"/>
  <c r="E176" i="90"/>
  <c r="H176" i="90" s="1"/>
  <c r="E176" i="91" s="1"/>
  <c r="H176" i="91" s="1"/>
  <c r="E103" i="90"/>
  <c r="H103" i="90" s="1"/>
  <c r="E103" i="91" s="1"/>
  <c r="H103" i="91" s="1"/>
  <c r="E129" i="88"/>
  <c r="H129" i="88" s="1"/>
  <c r="E129" i="89" s="1"/>
  <c r="H129" i="89" s="1"/>
  <c r="E88" i="88"/>
  <c r="H88" i="88" s="1"/>
  <c r="E88" i="89" s="1"/>
  <c r="H88" i="89" s="1"/>
  <c r="E157" i="88"/>
  <c r="H157" i="88" s="1"/>
  <c r="E157" i="89" s="1"/>
  <c r="H157" i="89" s="1"/>
  <c r="E159" i="90"/>
  <c r="H159" i="90" s="1"/>
  <c r="E159" i="91" s="1"/>
  <c r="H159" i="91" s="1"/>
  <c r="E156" i="88"/>
  <c r="H156" i="88" s="1"/>
  <c r="E156" i="89" s="1"/>
  <c r="H156" i="89" s="1"/>
  <c r="E155" i="88"/>
  <c r="H155" i="88" s="1"/>
  <c r="E155" i="89" s="1"/>
  <c r="H155" i="89" s="1"/>
  <c r="E122" i="88"/>
  <c r="H122" i="88" s="1"/>
  <c r="E122" i="89" s="1"/>
  <c r="H122" i="89" s="1"/>
  <c r="E171" i="90"/>
  <c r="H171" i="90" s="1"/>
  <c r="E171" i="91" s="1"/>
  <c r="H171" i="91" s="1"/>
  <c r="E168" i="90"/>
  <c r="H168" i="90" s="1"/>
  <c r="E168" i="91" s="1"/>
  <c r="H168" i="91" s="1"/>
  <c r="E120" i="90"/>
  <c r="H120" i="90" s="1"/>
  <c r="E120" i="91" s="1"/>
  <c r="H120" i="91" s="1"/>
  <c r="E193" i="90"/>
  <c r="H193" i="90" s="1"/>
  <c r="E193" i="91" s="1"/>
  <c r="H193" i="91" s="1"/>
  <c r="E189" i="90"/>
  <c r="H189" i="90" s="1"/>
  <c r="E189" i="91" s="1"/>
  <c r="H189" i="91" s="1"/>
  <c r="E167" i="88"/>
  <c r="H167" i="88" s="1"/>
  <c r="E167" i="89" s="1"/>
  <c r="H167" i="89" s="1"/>
  <c r="E153" i="90"/>
  <c r="H153" i="90" s="1"/>
  <c r="E153" i="91" s="1"/>
  <c r="H153" i="91" s="1"/>
  <c r="E194" i="88"/>
  <c r="H194" i="88" s="1"/>
  <c r="E194" i="89" s="1"/>
  <c r="H194" i="89" s="1"/>
  <c r="E128" i="88"/>
  <c r="H128" i="88" s="1"/>
  <c r="E128" i="89" s="1"/>
  <c r="H128" i="89" s="1"/>
  <c r="E159" i="92" l="1"/>
  <c r="H159" i="92" s="1"/>
  <c r="E154" i="92"/>
  <c r="H154" i="92" s="1"/>
  <c r="E37" i="92"/>
  <c r="H37" i="92" s="1"/>
  <c r="E170" i="92"/>
  <c r="H170" i="92" s="1"/>
  <c r="E120" i="92"/>
  <c r="H120" i="92" s="1"/>
  <c r="E148" i="90"/>
  <c r="H148" i="90" s="1"/>
  <c r="E148" i="91" s="1"/>
  <c r="H148" i="91" s="1"/>
  <c r="E92" i="92"/>
  <c r="H92" i="92" s="1"/>
  <c r="E145" i="92"/>
  <c r="H145" i="92" s="1"/>
  <c r="E168" i="92"/>
  <c r="H168" i="92" s="1"/>
  <c r="E166" i="90"/>
  <c r="H166" i="90" s="1"/>
  <c r="E166" i="91" s="1"/>
  <c r="H166" i="91" s="1"/>
  <c r="E169" i="92"/>
  <c r="H169" i="92" s="1"/>
  <c r="E153" i="92"/>
  <c r="H153" i="92" s="1"/>
  <c r="E171" i="92"/>
  <c r="H171" i="92" s="1"/>
  <c r="E93" i="92"/>
  <c r="H93" i="92" s="1"/>
  <c r="E127" i="92"/>
  <c r="H127" i="92" s="1"/>
  <c r="E123" i="92"/>
  <c r="H123" i="92" s="1"/>
  <c r="E157" i="90"/>
  <c r="H157" i="90" s="1"/>
  <c r="E157" i="91" s="1"/>
  <c r="H157" i="91" s="1"/>
  <c r="E167" i="90"/>
  <c r="H167" i="90" s="1"/>
  <c r="E167" i="91" s="1"/>
  <c r="H167" i="91" s="1"/>
  <c r="E102" i="92"/>
  <c r="H102" i="92" s="1"/>
  <c r="E174" i="90"/>
  <c r="H174" i="90" s="1"/>
  <c r="E174" i="91" s="1"/>
  <c r="H174" i="91" s="1"/>
  <c r="E194" i="90"/>
  <c r="H194" i="90" s="1"/>
  <c r="E194" i="91" s="1"/>
  <c r="H194" i="91" s="1"/>
  <c r="E189" i="92"/>
  <c r="H189" i="92" s="1"/>
  <c r="E103" i="92"/>
  <c r="H103" i="92" s="1"/>
  <c r="E173" i="90"/>
  <c r="H173" i="90" s="1"/>
  <c r="E173" i="91" s="1"/>
  <c r="H173" i="91" s="1"/>
  <c r="E124" i="92"/>
  <c r="H124" i="92" s="1"/>
  <c r="E172" i="90"/>
  <c r="H172" i="90" s="1"/>
  <c r="E172" i="91" s="1"/>
  <c r="H172" i="91" s="1"/>
  <c r="E88" i="90"/>
  <c r="H88" i="90" s="1"/>
  <c r="E88" i="91" s="1"/>
  <c r="H88" i="91" s="1"/>
  <c r="E155" i="90"/>
  <c r="H155" i="90" s="1"/>
  <c r="E155" i="91" s="1"/>
  <c r="H155" i="91" s="1"/>
  <c r="E12" i="92"/>
  <c r="H12" i="92" s="1"/>
  <c r="E219" i="92"/>
  <c r="H219" i="92" s="1"/>
  <c r="E128" i="90"/>
  <c r="H128" i="90" s="1"/>
  <c r="E128" i="91" s="1"/>
  <c r="H128" i="91" s="1"/>
  <c r="E175" i="90"/>
  <c r="H175" i="90" s="1"/>
  <c r="E175" i="91" s="1"/>
  <c r="H175" i="91" s="1"/>
  <c r="E122" i="90"/>
  <c r="H122" i="90" s="1"/>
  <c r="E122" i="91" s="1"/>
  <c r="H122" i="91" s="1"/>
  <c r="E193" i="92"/>
  <c r="H193" i="92" s="1"/>
  <c r="E176" i="92"/>
  <c r="H176" i="92" s="1"/>
  <c r="E121" i="90"/>
  <c r="H121" i="90" s="1"/>
  <c r="E121" i="91" s="1"/>
  <c r="H121" i="91" s="1"/>
  <c r="E10" i="90"/>
  <c r="H10" i="90" s="1"/>
  <c r="E10" i="91" s="1"/>
  <c r="H10" i="91" s="1"/>
  <c r="E158" i="90"/>
  <c r="H158" i="90" s="1"/>
  <c r="E158" i="91" s="1"/>
  <c r="H158" i="91" s="1"/>
  <c r="E119" i="90"/>
  <c r="H119" i="90" s="1"/>
  <c r="E119" i="91" s="1"/>
  <c r="H119" i="91" s="1"/>
  <c r="E105" i="90"/>
  <c r="H105" i="90" s="1"/>
  <c r="E105" i="91" s="1"/>
  <c r="H105" i="91" s="1"/>
  <c r="E11" i="90"/>
  <c r="H11" i="90" s="1"/>
  <c r="E11" i="91" s="1"/>
  <c r="H11" i="91" s="1"/>
  <c r="E165" i="90"/>
  <c r="H165" i="90" s="1"/>
  <c r="E165" i="91" s="1"/>
  <c r="H165" i="91" s="1"/>
  <c r="E104" i="92"/>
  <c r="H104" i="92" s="1"/>
  <c r="E160" i="92"/>
  <c r="H160" i="92" s="1"/>
  <c r="E156" i="90"/>
  <c r="H156" i="90" s="1"/>
  <c r="E156" i="91" s="1"/>
  <c r="H156" i="91" s="1"/>
  <c r="E129" i="90"/>
  <c r="H129" i="90" s="1"/>
  <c r="E129" i="91" s="1"/>
  <c r="H129" i="91" s="1"/>
  <c r="E9" i="90"/>
  <c r="H9" i="90" s="1"/>
  <c r="E9" i="91" s="1"/>
  <c r="H9" i="91" s="1"/>
  <c r="E125" i="92"/>
  <c r="H125" i="92" s="1"/>
  <c r="E174" i="92" l="1"/>
  <c r="H174" i="92" s="1"/>
  <c r="E171" i="93"/>
  <c r="H171" i="93" s="1"/>
  <c r="E92" i="93"/>
  <c r="H92" i="93" s="1"/>
  <c r="E125" i="93"/>
  <c r="H125" i="93" s="1"/>
  <c r="E148" i="92"/>
  <c r="H148" i="92" s="1"/>
  <c r="E88" i="92"/>
  <c r="H88" i="92" s="1"/>
  <c r="E153" i="93"/>
  <c r="H153" i="93" s="1"/>
  <c r="E120" i="93"/>
  <c r="H120" i="93" s="1"/>
  <c r="E105" i="92"/>
  <c r="H105" i="92" s="1"/>
  <c r="E175" i="92"/>
  <c r="H175" i="92" s="1"/>
  <c r="E167" i="92"/>
  <c r="H167" i="92" s="1"/>
  <c r="E169" i="93"/>
  <c r="H169" i="93" s="1"/>
  <c r="E155" i="92"/>
  <c r="H155" i="92" s="1"/>
  <c r="E119" i="92"/>
  <c r="H119" i="92" s="1"/>
  <c r="E129" i="92"/>
  <c r="H129" i="92" s="1"/>
  <c r="E10" i="92"/>
  <c r="H10" i="92" s="1"/>
  <c r="E157" i="92"/>
  <c r="H157" i="92" s="1"/>
  <c r="E166" i="92"/>
  <c r="H166" i="92" s="1"/>
  <c r="E11" i="92"/>
  <c r="H11" i="92" s="1"/>
  <c r="E9" i="92"/>
  <c r="H9" i="92" s="1"/>
  <c r="E172" i="92"/>
  <c r="H172" i="92" s="1"/>
  <c r="E124" i="93"/>
  <c r="H124" i="93" s="1"/>
  <c r="E128" i="92"/>
  <c r="H128" i="92" s="1"/>
  <c r="E121" i="92"/>
  <c r="H121" i="92" s="1"/>
  <c r="E103" i="93"/>
  <c r="H103" i="93" s="1"/>
  <c r="E123" i="93"/>
  <c r="H123" i="93" s="1"/>
  <c r="E168" i="93"/>
  <c r="H168" i="93" s="1"/>
  <c r="E37" i="93"/>
  <c r="H37" i="93" s="1"/>
  <c r="E193" i="93"/>
  <c r="H193" i="93" s="1"/>
  <c r="E102" i="93"/>
  <c r="H102" i="93" s="1"/>
  <c r="E158" i="92"/>
  <c r="H158" i="92" s="1"/>
  <c r="E173" i="92"/>
  <c r="H173" i="92" s="1"/>
  <c r="E160" i="93"/>
  <c r="H160" i="93" s="1"/>
  <c r="E104" i="93"/>
  <c r="H104" i="93" s="1"/>
  <c r="E219" i="93"/>
  <c r="H219" i="93" s="1"/>
  <c r="E189" i="93"/>
  <c r="H189" i="93" s="1"/>
  <c r="E127" i="93"/>
  <c r="H127" i="93" s="1"/>
  <c r="E154" i="93"/>
  <c r="H154" i="93" s="1"/>
  <c r="E176" i="93"/>
  <c r="H176" i="93" s="1"/>
  <c r="E122" i="92"/>
  <c r="H122" i="92" s="1"/>
  <c r="E156" i="92"/>
  <c r="H156" i="92" s="1"/>
  <c r="E165" i="92"/>
  <c r="H165" i="92" s="1"/>
  <c r="E12" i="93"/>
  <c r="H12" i="93" s="1"/>
  <c r="E194" i="92"/>
  <c r="H194" i="92" s="1"/>
  <c r="E93" i="93"/>
  <c r="H93" i="93" s="1"/>
  <c r="E159" i="93"/>
  <c r="H159" i="93" s="1"/>
  <c r="E145" i="93"/>
  <c r="H145" i="93" s="1"/>
  <c r="E170" i="93"/>
  <c r="H170" i="93" s="1"/>
  <c r="E176" i="94" l="1"/>
  <c r="H176" i="94" s="1"/>
  <c r="E173" i="93"/>
  <c r="H173" i="93" s="1"/>
  <c r="E167" i="93"/>
  <c r="H167" i="93" s="1"/>
  <c r="E153" i="94"/>
  <c r="H153" i="94" s="1"/>
  <c r="E159" i="94"/>
  <c r="H159" i="94" s="1"/>
  <c r="E102" i="94"/>
  <c r="H102" i="94" s="1"/>
  <c r="E157" i="93"/>
  <c r="H157" i="93" s="1"/>
  <c r="E129" i="93"/>
  <c r="H129" i="93" s="1"/>
  <c r="E158" i="93"/>
  <c r="H158" i="93" s="1"/>
  <c r="E88" i="93"/>
  <c r="H88" i="93" s="1"/>
  <c r="E128" i="93"/>
  <c r="H128" i="93" s="1"/>
  <c r="E12" i="94"/>
  <c r="H12" i="94" s="1"/>
  <c r="E124" i="94"/>
  <c r="H124" i="94" s="1"/>
  <c r="E219" i="94"/>
  <c r="H219" i="94" s="1"/>
  <c r="E37" i="94"/>
  <c r="H37" i="94" s="1"/>
  <c r="E172" i="93"/>
  <c r="H172" i="93" s="1"/>
  <c r="E120" i="94"/>
  <c r="H120" i="94" s="1"/>
  <c r="E121" i="93"/>
  <c r="H121" i="93" s="1"/>
  <c r="E194" i="93"/>
  <c r="H194" i="93" s="1"/>
  <c r="E148" i="93"/>
  <c r="H148" i="93" s="1"/>
  <c r="E193" i="94"/>
  <c r="H193" i="94" s="1"/>
  <c r="E165" i="93"/>
  <c r="H165" i="93" s="1"/>
  <c r="E9" i="93"/>
  <c r="H9" i="93" s="1"/>
  <c r="E92" i="94"/>
  <c r="H92" i="94" s="1"/>
  <c r="E154" i="94"/>
  <c r="H154" i="94" s="1"/>
  <c r="E10" i="93"/>
  <c r="H10" i="93" s="1"/>
  <c r="E156" i="93"/>
  <c r="H156" i="93" s="1"/>
  <c r="E104" i="94"/>
  <c r="H104" i="94" s="1"/>
  <c r="E123" i="94"/>
  <c r="H123" i="94" s="1"/>
  <c r="E11" i="93"/>
  <c r="H11" i="93" s="1"/>
  <c r="E155" i="93"/>
  <c r="H155" i="93" s="1"/>
  <c r="E171" i="94"/>
  <c r="H171" i="94" s="1"/>
  <c r="E93" i="94"/>
  <c r="H93" i="94" s="1"/>
  <c r="E127" i="94"/>
  <c r="H127" i="94" s="1"/>
  <c r="E189" i="94"/>
  <c r="H189" i="94" s="1"/>
  <c r="E105" i="93"/>
  <c r="H105" i="93" s="1"/>
  <c r="E168" i="94"/>
  <c r="H168" i="94" s="1"/>
  <c r="E170" i="94"/>
  <c r="H170" i="94" s="1"/>
  <c r="E145" i="94"/>
  <c r="H145" i="94" s="1"/>
  <c r="E122" i="93"/>
  <c r="H122" i="93" s="1"/>
  <c r="E160" i="94"/>
  <c r="H160" i="94" s="1"/>
  <c r="E103" i="94"/>
  <c r="H103" i="94" s="1"/>
  <c r="E169" i="94"/>
  <c r="H169" i="94" s="1"/>
  <c r="E174" i="93"/>
  <c r="H174" i="93" s="1"/>
  <c r="E166" i="93"/>
  <c r="H166" i="93" s="1"/>
  <c r="E119" i="93"/>
  <c r="H119" i="93" s="1"/>
  <c r="E175" i="93"/>
  <c r="H175" i="93" s="1"/>
  <c r="E125" i="94"/>
  <c r="H125" i="94" s="1"/>
  <c r="E119" i="94" l="1"/>
  <c r="H119" i="94" s="1"/>
  <c r="E12" i="95"/>
  <c r="H12" i="95" s="1"/>
  <c r="C12" i="96" s="1"/>
  <c r="E12" i="96" s="1"/>
  <c r="H12" i="96" s="1"/>
  <c r="E102" i="95"/>
  <c r="H102" i="95" s="1"/>
  <c r="C102" i="96" s="1"/>
  <c r="E102" i="96" s="1"/>
  <c r="H102" i="96" s="1"/>
  <c r="E153" i="95"/>
  <c r="H153" i="95" s="1"/>
  <c r="C153" i="96" s="1"/>
  <c r="E153" i="96" s="1"/>
  <c r="H153" i="96" s="1"/>
  <c r="E155" i="94"/>
  <c r="H155" i="94" s="1"/>
  <c r="E120" i="95"/>
  <c r="H120" i="95" s="1"/>
  <c r="C120" i="96" s="1"/>
  <c r="E120" i="96" s="1"/>
  <c r="H120" i="96" s="1"/>
  <c r="E88" i="94"/>
  <c r="H88" i="94" s="1"/>
  <c r="E92" i="95"/>
  <c r="H92" i="95" s="1"/>
  <c r="C92" i="96" s="1"/>
  <c r="E92" i="96" s="1"/>
  <c r="H92" i="96" s="1"/>
  <c r="E172" i="94"/>
  <c r="H172" i="94" s="1"/>
  <c r="E169" i="95"/>
  <c r="H169" i="95" s="1"/>
  <c r="C169" i="96" s="1"/>
  <c r="E169" i="96" s="1"/>
  <c r="H169" i="96" s="1"/>
  <c r="E103" i="95"/>
  <c r="H103" i="95" s="1"/>
  <c r="C103" i="96" s="1"/>
  <c r="E103" i="96" s="1"/>
  <c r="H103" i="96" s="1"/>
  <c r="E156" i="94"/>
  <c r="H156" i="94" s="1"/>
  <c r="E193" i="95"/>
  <c r="H193" i="95" s="1"/>
  <c r="C193" i="96" s="1"/>
  <c r="E193" i="96" s="1"/>
  <c r="H193" i="96" s="1"/>
  <c r="E158" i="94"/>
  <c r="H158" i="94" s="1"/>
  <c r="E166" i="94"/>
  <c r="H166" i="94" s="1"/>
  <c r="E159" i="95"/>
  <c r="H159" i="95" s="1"/>
  <c r="C159" i="96" s="1"/>
  <c r="E159" i="96" s="1"/>
  <c r="H159" i="96" s="1"/>
  <c r="E9" i="94"/>
  <c r="H9" i="94" s="1"/>
  <c r="E165" i="94"/>
  <c r="H165" i="94" s="1"/>
  <c r="E127" i="95"/>
  <c r="H127" i="95" s="1"/>
  <c r="C127" i="96" s="1"/>
  <c r="E127" i="96" s="1"/>
  <c r="H127" i="96" s="1"/>
  <c r="E148" i="94"/>
  <c r="H148" i="94" s="1"/>
  <c r="E129" i="94"/>
  <c r="H129" i="94" s="1"/>
  <c r="E11" i="94"/>
  <c r="H11" i="94" s="1"/>
  <c r="E174" i="94"/>
  <c r="H174" i="94" s="1"/>
  <c r="E105" i="94"/>
  <c r="H105" i="94" s="1"/>
  <c r="E104" i="95"/>
  <c r="H104" i="95" s="1"/>
  <c r="C104" i="96" s="1"/>
  <c r="E104" i="96" s="1"/>
  <c r="H104" i="96" s="1"/>
  <c r="E37" i="95"/>
  <c r="H37" i="95" s="1"/>
  <c r="C37" i="96" s="1"/>
  <c r="E37" i="96" s="1"/>
  <c r="H37" i="96" s="1"/>
  <c r="E189" i="95"/>
  <c r="H189" i="95" s="1"/>
  <c r="C189" i="96" s="1"/>
  <c r="E189" i="96" s="1"/>
  <c r="H189" i="96" s="1"/>
  <c r="E125" i="95"/>
  <c r="H125" i="95" s="1"/>
  <c r="C125" i="96" s="1"/>
  <c r="E125" i="96" s="1"/>
  <c r="H125" i="96" s="1"/>
  <c r="E160" i="95"/>
  <c r="H160" i="95" s="1"/>
  <c r="C160" i="96" s="1"/>
  <c r="E160" i="96" s="1"/>
  <c r="H160" i="96" s="1"/>
  <c r="E93" i="95"/>
  <c r="H93" i="95" s="1"/>
  <c r="C93" i="96" s="1"/>
  <c r="E93" i="96" s="1"/>
  <c r="H93" i="96" s="1"/>
  <c r="E10" i="94"/>
  <c r="H10" i="94" s="1"/>
  <c r="E194" i="94"/>
  <c r="H194" i="94" s="1"/>
  <c r="E173" i="94"/>
  <c r="H173" i="94" s="1"/>
  <c r="E170" i="95"/>
  <c r="H170" i="95" s="1"/>
  <c r="C170" i="96" s="1"/>
  <c r="E170" i="96" s="1"/>
  <c r="H170" i="96" s="1"/>
  <c r="E168" i="95"/>
  <c r="H168" i="95" s="1"/>
  <c r="C168" i="96" s="1"/>
  <c r="E168" i="96" s="1"/>
  <c r="H168" i="96" s="1"/>
  <c r="E123" i="95"/>
  <c r="H123" i="95" s="1"/>
  <c r="C123" i="96" s="1"/>
  <c r="E123" i="96" s="1"/>
  <c r="H123" i="96" s="1"/>
  <c r="E122" i="94"/>
  <c r="H122" i="94" s="1"/>
  <c r="E175" i="94"/>
  <c r="H175" i="94" s="1"/>
  <c r="E145" i="95"/>
  <c r="H145" i="95" s="1"/>
  <c r="C145" i="96" s="1"/>
  <c r="E145" i="96" s="1"/>
  <c r="H145" i="96" s="1"/>
  <c r="E171" i="95"/>
  <c r="H171" i="95" s="1"/>
  <c r="C171" i="96" s="1"/>
  <c r="E171" i="96" s="1"/>
  <c r="H171" i="96" s="1"/>
  <c r="E154" i="95"/>
  <c r="H154" i="95" s="1"/>
  <c r="C154" i="96" s="1"/>
  <c r="E154" i="96" s="1"/>
  <c r="H154" i="96" s="1"/>
  <c r="E124" i="95"/>
  <c r="H124" i="95" s="1"/>
  <c r="C124" i="96" s="1"/>
  <c r="E124" i="96" s="1"/>
  <c r="H124" i="96" s="1"/>
  <c r="E176" i="95"/>
  <c r="H176" i="95" s="1"/>
  <c r="C176" i="96" s="1"/>
  <c r="E176" i="96" s="1"/>
  <c r="H176" i="96" s="1"/>
  <c r="E121" i="94"/>
  <c r="H121" i="94" s="1"/>
  <c r="E219" i="95"/>
  <c r="H219" i="95" s="1"/>
  <c r="C219" i="96" s="1"/>
  <c r="E219" i="96" s="1"/>
  <c r="H219" i="96" s="1"/>
  <c r="E128" i="94"/>
  <c r="H128" i="94" s="1"/>
  <c r="E157" i="94"/>
  <c r="H157" i="94" s="1"/>
  <c r="E167" i="94"/>
  <c r="H167" i="94" s="1"/>
  <c r="E105" i="95" l="1"/>
  <c r="H105" i="95" s="1"/>
  <c r="C105" i="96" s="1"/>
  <c r="E105" i="96" s="1"/>
  <c r="H105" i="96" s="1"/>
  <c r="E156" i="95"/>
  <c r="H156" i="95" s="1"/>
  <c r="C156" i="96" s="1"/>
  <c r="E156" i="96" s="1"/>
  <c r="H156" i="96" s="1"/>
  <c r="E88" i="95"/>
  <c r="H88" i="95" s="1"/>
  <c r="C88" i="96" s="1"/>
  <c r="E88" i="96" s="1"/>
  <c r="H88" i="96" s="1"/>
  <c r="E174" i="95"/>
  <c r="H174" i="95" s="1"/>
  <c r="C174" i="96" s="1"/>
  <c r="E174" i="96" s="1"/>
  <c r="H174" i="96" s="1"/>
  <c r="E173" i="95"/>
  <c r="H173" i="95" s="1"/>
  <c r="C173" i="96" s="1"/>
  <c r="E173" i="96" s="1"/>
  <c r="H173" i="96" s="1"/>
  <c r="E9" i="95"/>
  <c r="H9" i="95" s="1"/>
  <c r="C9" i="96" s="1"/>
  <c r="E9" i="96" s="1"/>
  <c r="H9" i="96" s="1"/>
  <c r="E155" i="95"/>
  <c r="H155" i="95" s="1"/>
  <c r="C155" i="96" s="1"/>
  <c r="E155" i="96" s="1"/>
  <c r="H155" i="96" s="1"/>
  <c r="E167" i="95"/>
  <c r="H167" i="95" s="1"/>
  <c r="C167" i="96" s="1"/>
  <c r="E167" i="96" s="1"/>
  <c r="H167" i="96" s="1"/>
  <c r="E172" i="95"/>
  <c r="H172" i="95" s="1"/>
  <c r="C172" i="96" s="1"/>
  <c r="E172" i="96" s="1"/>
  <c r="H172" i="96" s="1"/>
  <c r="E129" i="95"/>
  <c r="H129" i="95" s="1"/>
  <c r="C129" i="96" s="1"/>
  <c r="E129" i="96" s="1"/>
  <c r="H129" i="96" s="1"/>
  <c r="E122" i="95"/>
  <c r="H122" i="95" s="1"/>
  <c r="C122" i="96" s="1"/>
  <c r="E122" i="96" s="1"/>
  <c r="H122" i="96" s="1"/>
  <c r="E121" i="95"/>
  <c r="H121" i="95" s="1"/>
  <c r="C121" i="96" s="1"/>
  <c r="E121" i="96" s="1"/>
  <c r="H121" i="96" s="1"/>
  <c r="E194" i="95"/>
  <c r="H194" i="95" s="1"/>
  <c r="C194" i="96" s="1"/>
  <c r="E194" i="96" s="1"/>
  <c r="H194" i="96" s="1"/>
  <c r="E10" i="95"/>
  <c r="H10" i="95" s="1"/>
  <c r="C10" i="96" s="1"/>
  <c r="E10" i="96" s="1"/>
  <c r="H10" i="96" s="1"/>
  <c r="E148" i="95"/>
  <c r="H148" i="95" s="1"/>
  <c r="C148" i="96" s="1"/>
  <c r="E148" i="96" s="1"/>
  <c r="H148" i="96" s="1"/>
  <c r="E158" i="95"/>
  <c r="H158" i="95" s="1"/>
  <c r="C158" i="96" s="1"/>
  <c r="E158" i="96" s="1"/>
  <c r="H158" i="96" s="1"/>
  <c r="E165" i="95"/>
  <c r="H165" i="95" s="1"/>
  <c r="C165" i="96" s="1"/>
  <c r="E165" i="96" s="1"/>
  <c r="H165" i="96" s="1"/>
  <c r="E157" i="95"/>
  <c r="H157" i="95" s="1"/>
  <c r="C157" i="96" s="1"/>
  <c r="E157" i="96" s="1"/>
  <c r="H157" i="96" s="1"/>
  <c r="E128" i="95"/>
  <c r="H128" i="95" s="1"/>
  <c r="C128" i="96" s="1"/>
  <c r="E128" i="96" s="1"/>
  <c r="H128" i="96" s="1"/>
  <c r="E175" i="95"/>
  <c r="H175" i="95" s="1"/>
  <c r="C175" i="96" s="1"/>
  <c r="E175" i="96" s="1"/>
  <c r="H175" i="96" s="1"/>
  <c r="E119" i="95"/>
  <c r="H119" i="95" s="1"/>
  <c r="C119" i="96" s="1"/>
  <c r="E119" i="96" s="1"/>
  <c r="H119" i="96" s="1"/>
  <c r="E166" i="95"/>
  <c r="H166" i="95" s="1"/>
  <c r="C166" i="96" s="1"/>
  <c r="E166" i="96" s="1"/>
  <c r="H166" i="96" s="1"/>
  <c r="E11" i="95"/>
  <c r="H11" i="95" s="1"/>
  <c r="C11" i="96" s="1"/>
  <c r="E11" i="96" s="1"/>
  <c r="H11" i="96" s="1"/>
  <c r="H65" i="33" l="1"/>
  <c r="H66" i="33"/>
  <c r="H67" i="33"/>
  <c r="H183" i="33"/>
  <c r="H184" i="33"/>
  <c r="E67" i="66" l="1"/>
  <c r="H67" i="66" s="1"/>
  <c r="C67" i="67" s="1"/>
  <c r="C68" i="8"/>
  <c r="H68" i="8" s="1"/>
  <c r="E66" i="66"/>
  <c r="H66" i="66" s="1"/>
  <c r="C66" i="67" s="1"/>
  <c r="C67" i="8"/>
  <c r="H67" i="8" s="1"/>
  <c r="C66" i="8"/>
  <c r="H66" i="8" s="1"/>
  <c r="E65" i="66"/>
  <c r="H65" i="66" s="1"/>
  <c r="C65" i="67" s="1"/>
  <c r="C182" i="8"/>
  <c r="H182" i="8" s="1"/>
  <c r="E183" i="66"/>
  <c r="H183" i="66" s="1"/>
  <c r="C183" i="67" s="1"/>
  <c r="C183" i="8"/>
  <c r="H183" i="8" s="1"/>
  <c r="E184" i="66"/>
  <c r="H184" i="66" s="1"/>
  <c r="C184" i="67" s="1"/>
  <c r="AA29" i="33"/>
  <c r="V29" i="33"/>
  <c r="X29" i="33" s="1"/>
  <c r="AA28" i="33"/>
  <c r="V28" i="33"/>
  <c r="X28" i="33" s="1"/>
  <c r="AA27" i="33"/>
  <c r="V27" i="33"/>
  <c r="X27" i="33" s="1"/>
  <c r="AA26" i="33"/>
  <c r="V26" i="33"/>
  <c r="X26" i="33" s="1"/>
  <c r="AA25" i="33"/>
  <c r="V25" i="33"/>
  <c r="X25" i="33" s="1"/>
  <c r="AA24" i="33"/>
  <c r="V24" i="33"/>
  <c r="X24" i="33" s="1"/>
  <c r="AA23" i="33"/>
  <c r="V23" i="33"/>
  <c r="X23" i="33" s="1"/>
  <c r="AA22" i="33"/>
  <c r="V22" i="33"/>
  <c r="X22" i="33" s="1"/>
  <c r="AA21" i="33"/>
  <c r="V21" i="33"/>
  <c r="X21" i="33" s="1"/>
  <c r="AA20" i="33"/>
  <c r="V20" i="33"/>
  <c r="X20" i="33" s="1"/>
  <c r="AA19" i="33"/>
  <c r="V19" i="33"/>
  <c r="X19" i="33" s="1"/>
  <c r="AA18" i="33"/>
  <c r="V18" i="33"/>
  <c r="X18" i="33" s="1"/>
  <c r="AA17" i="33"/>
  <c r="V17" i="33"/>
  <c r="X17" i="33" s="1"/>
  <c r="AA16" i="33"/>
  <c r="V16" i="33"/>
  <c r="X16" i="33" s="1"/>
  <c r="AA15" i="33"/>
  <c r="V15" i="33"/>
  <c r="X15" i="33" s="1"/>
  <c r="AA14" i="33"/>
  <c r="V14" i="33"/>
  <c r="X14" i="33" s="1"/>
  <c r="AA13" i="33"/>
  <c r="V13" i="33"/>
  <c r="X13" i="33" s="1"/>
  <c r="AA12" i="33"/>
  <c r="V12" i="33"/>
  <c r="X12" i="33" s="1"/>
  <c r="AA11" i="33"/>
  <c r="V11" i="33"/>
  <c r="X11" i="33" s="1"/>
  <c r="AA10" i="33"/>
  <c r="V10" i="33"/>
  <c r="X10" i="33" s="1"/>
  <c r="AA9" i="33"/>
  <c r="V9" i="33"/>
  <c r="X9" i="33" s="1"/>
  <c r="AA8" i="33"/>
  <c r="V8" i="33"/>
  <c r="X8" i="33" s="1"/>
  <c r="AA7" i="33"/>
  <c r="V7" i="33"/>
  <c r="X7" i="33" s="1"/>
  <c r="AA6" i="33"/>
  <c r="V6" i="33"/>
  <c r="X6" i="33" s="1"/>
  <c r="AA5" i="33"/>
  <c r="V5" i="33"/>
  <c r="X5" i="33" s="1"/>
  <c r="W5" i="8"/>
  <c r="S5" i="8"/>
  <c r="R5" i="8"/>
  <c r="W32" i="8"/>
  <c r="T32" i="8"/>
  <c r="S32" i="8"/>
  <c r="R32" i="8"/>
  <c r="W31" i="8"/>
  <c r="T31" i="8"/>
  <c r="S31" i="8"/>
  <c r="R31" i="8"/>
  <c r="W30" i="8"/>
  <c r="T30" i="8"/>
  <c r="S30" i="8"/>
  <c r="R30" i="8"/>
  <c r="W29" i="8"/>
  <c r="T29" i="8"/>
  <c r="S29" i="8"/>
  <c r="R29" i="8"/>
  <c r="E67" i="8" l="1"/>
  <c r="E66" i="8"/>
  <c r="E68" i="8"/>
  <c r="E182" i="8"/>
  <c r="E183" i="8"/>
  <c r="AA32" i="33"/>
  <c r="W28" i="8"/>
  <c r="T28" i="8"/>
  <c r="S28" i="8"/>
  <c r="R28" i="8"/>
  <c r="W27" i="8"/>
  <c r="T27" i="8"/>
  <c r="S27" i="8"/>
  <c r="R27" i="8"/>
  <c r="W26" i="8"/>
  <c r="T26" i="8"/>
  <c r="S26" i="8"/>
  <c r="R26" i="8"/>
  <c r="W25" i="8"/>
  <c r="T25" i="8"/>
  <c r="S25" i="8"/>
  <c r="R25" i="8"/>
  <c r="W24" i="8"/>
  <c r="T24" i="8"/>
  <c r="S24" i="8"/>
  <c r="R24" i="8"/>
  <c r="E65" i="67" l="1"/>
  <c r="H65" i="67" s="1"/>
  <c r="E67" i="67"/>
  <c r="H67" i="67" s="1"/>
  <c r="E66" i="67"/>
  <c r="H66" i="67" s="1"/>
  <c r="W23" i="8"/>
  <c r="T23" i="8"/>
  <c r="S23" i="8"/>
  <c r="R23" i="8"/>
  <c r="W22" i="8"/>
  <c r="S22" i="8"/>
  <c r="R22" i="8"/>
  <c r="W21" i="8"/>
  <c r="S21" i="8"/>
  <c r="R21" i="8"/>
  <c r="S20" i="8"/>
  <c r="R20" i="8"/>
  <c r="W19" i="8"/>
  <c r="T19" i="8"/>
  <c r="S19" i="8"/>
  <c r="R19" i="8"/>
  <c r="E67" i="70" l="1"/>
  <c r="H67" i="70" s="1"/>
  <c r="E66" i="70"/>
  <c r="H66" i="70" s="1"/>
  <c r="E65" i="70"/>
  <c r="H65" i="70" s="1"/>
  <c r="W18" i="8"/>
  <c r="T18" i="8"/>
  <c r="S18" i="8"/>
  <c r="R18" i="8"/>
  <c r="E65" i="71" l="1"/>
  <c r="H65" i="71" s="1"/>
  <c r="E65" i="68" s="1"/>
  <c r="H65" i="68" s="1"/>
  <c r="E66" i="71"/>
  <c r="H66" i="71" s="1"/>
  <c r="E66" i="68" s="1"/>
  <c r="H66" i="68" s="1"/>
  <c r="E67" i="71"/>
  <c r="H67" i="71" s="1"/>
  <c r="E67" i="68" s="1"/>
  <c r="H67" i="68" s="1"/>
  <c r="W16" i="8"/>
  <c r="W17" i="8"/>
  <c r="T17" i="8"/>
  <c r="S17" i="8"/>
  <c r="R17" i="8"/>
  <c r="T16" i="8"/>
  <c r="S16" i="8"/>
  <c r="R16" i="8"/>
  <c r="E67" i="69" l="1"/>
  <c r="H67" i="69" s="1"/>
  <c r="E67" i="72" s="1"/>
  <c r="H67" i="72" s="1"/>
  <c r="C67" i="73" s="1"/>
  <c r="E66" i="69"/>
  <c r="H66" i="69" s="1"/>
  <c r="E66" i="72" s="1"/>
  <c r="H66" i="72" s="1"/>
  <c r="C66" i="73" s="1"/>
  <c r="E65" i="69"/>
  <c r="H65" i="69" s="1"/>
  <c r="E65" i="72" s="1"/>
  <c r="H65" i="72" s="1"/>
  <c r="C65" i="73" s="1"/>
  <c r="W15" i="8"/>
  <c r="T15" i="8"/>
  <c r="S15" i="8"/>
  <c r="R15" i="8"/>
  <c r="W11" i="8"/>
  <c r="W14" i="8"/>
  <c r="T14" i="8"/>
  <c r="S14" i="8"/>
  <c r="R14" i="8"/>
  <c r="W13" i="8"/>
  <c r="T13" i="8"/>
  <c r="S13" i="8"/>
  <c r="R13" i="8"/>
  <c r="W12" i="8"/>
  <c r="S12" i="8"/>
  <c r="R12" i="8"/>
  <c r="T11" i="8"/>
  <c r="S11" i="8"/>
  <c r="R11" i="8"/>
  <c r="E66" i="73" l="1"/>
  <c r="H66" i="73" s="1"/>
  <c r="C66" i="74" s="1"/>
  <c r="E65" i="73"/>
  <c r="H65" i="73" s="1"/>
  <c r="C65" i="74" s="1"/>
  <c r="E67" i="73"/>
  <c r="H67" i="73" s="1"/>
  <c r="C67" i="74" s="1"/>
  <c r="W10" i="8"/>
  <c r="T10" i="8"/>
  <c r="S10" i="8"/>
  <c r="R10" i="8"/>
  <c r="E67" i="74" l="1"/>
  <c r="H67" i="74" s="1"/>
  <c r="C67" i="75" s="1"/>
  <c r="E65" i="74"/>
  <c r="H65" i="74" s="1"/>
  <c r="C65" i="75" s="1"/>
  <c r="E66" i="74"/>
  <c r="H66" i="74" s="1"/>
  <c r="C66" i="75" s="1"/>
  <c r="W9" i="8"/>
  <c r="T9" i="8"/>
  <c r="R7" i="8"/>
  <c r="S7" i="8"/>
  <c r="S9" i="8"/>
  <c r="R9" i="8"/>
  <c r="W8" i="8"/>
  <c r="T8" i="8"/>
  <c r="R8" i="8"/>
  <c r="W7" i="8"/>
  <c r="T7" i="8"/>
  <c r="S6" i="8"/>
  <c r="E66" i="75" l="1"/>
  <c r="H66" i="75" s="1"/>
  <c r="C66" i="76" s="1"/>
  <c r="E65" i="75"/>
  <c r="H65" i="75" s="1"/>
  <c r="C65" i="76" s="1"/>
  <c r="E67" i="75"/>
  <c r="H67" i="75" s="1"/>
  <c r="C67" i="76" s="1"/>
  <c r="E67" i="76" l="1"/>
  <c r="H67" i="76" s="1"/>
  <c r="E65" i="76"/>
  <c r="H65" i="76" s="1"/>
  <c r="E66" i="76"/>
  <c r="H66" i="76" s="1"/>
  <c r="W6" i="8"/>
  <c r="T6" i="8"/>
  <c r="R6" i="8"/>
  <c r="C67" i="77" l="1"/>
  <c r="E67" i="77" s="1"/>
  <c r="H67" i="77" s="1"/>
  <c r="C67" i="78" s="1"/>
  <c r="E67" i="78" s="1"/>
  <c r="H67" i="78" s="1"/>
  <c r="C65" i="77"/>
  <c r="E65" i="77" s="1"/>
  <c r="H65" i="77" s="1"/>
  <c r="C65" i="78" s="1"/>
  <c r="E65" i="78" s="1"/>
  <c r="H65" i="78" s="1"/>
  <c r="C66" i="77"/>
  <c r="E66" i="77" s="1"/>
  <c r="H66" i="77" s="1"/>
  <c r="C66" i="78" s="1"/>
  <c r="E66" i="78" s="1"/>
  <c r="H66" i="78" s="1"/>
  <c r="V15" i="66"/>
  <c r="X15" i="66" s="1"/>
  <c r="AA15" i="66"/>
  <c r="V16" i="66"/>
  <c r="X16" i="66" s="1"/>
  <c r="AA16" i="66"/>
  <c r="V17" i="66"/>
  <c r="X17" i="66" s="1"/>
  <c r="AA17" i="66"/>
  <c r="V18" i="66"/>
  <c r="X18" i="66" s="1"/>
  <c r="AA18" i="66"/>
  <c r="V19" i="66"/>
  <c r="X19" i="66" s="1"/>
  <c r="AA19" i="66"/>
  <c r="V20" i="66"/>
  <c r="X20" i="66" s="1"/>
  <c r="AA20" i="66"/>
  <c r="V21" i="66"/>
  <c r="X21" i="66" s="1"/>
  <c r="AA21" i="66"/>
  <c r="V22" i="66"/>
  <c r="X22" i="66" s="1"/>
  <c r="AA22" i="66"/>
  <c r="V23" i="66"/>
  <c r="X23" i="66" s="1"/>
  <c r="AA23" i="66"/>
  <c r="V24" i="66"/>
  <c r="X24" i="66" s="1"/>
  <c r="AA24" i="66"/>
  <c r="V25" i="66"/>
  <c r="X25" i="66" s="1"/>
  <c r="AA25" i="66"/>
  <c r="V26" i="66"/>
  <c r="X26" i="66" s="1"/>
  <c r="AA26" i="66"/>
  <c r="V27" i="66"/>
  <c r="X27" i="66" s="1"/>
  <c r="AA27" i="66"/>
  <c r="V28" i="66"/>
  <c r="X28" i="66" s="1"/>
  <c r="AA28" i="66"/>
  <c r="V29" i="66"/>
  <c r="X29" i="66" s="1"/>
  <c r="AA29" i="66"/>
  <c r="V15" i="67"/>
  <c r="X15" i="67" s="1"/>
  <c r="AA15" i="67"/>
  <c r="V16" i="67"/>
  <c r="X16" i="67" s="1"/>
  <c r="AA16" i="67"/>
  <c r="V17" i="67"/>
  <c r="X17" i="67" s="1"/>
  <c r="AA17" i="67"/>
  <c r="V18" i="67"/>
  <c r="X18" i="67" s="1"/>
  <c r="AA18" i="67"/>
  <c r="V19" i="67"/>
  <c r="X19" i="67" s="1"/>
  <c r="AA19" i="67"/>
  <c r="V20" i="67"/>
  <c r="X20" i="67" s="1"/>
  <c r="AA20" i="67"/>
  <c r="V21" i="67"/>
  <c r="X21" i="67" s="1"/>
  <c r="AA21" i="67"/>
  <c r="V22" i="67"/>
  <c r="X22" i="67" s="1"/>
  <c r="AA22" i="67"/>
  <c r="V23" i="67"/>
  <c r="X23" i="67" s="1"/>
  <c r="AA23" i="67"/>
  <c r="V24" i="67"/>
  <c r="X24" i="67" s="1"/>
  <c r="AA24" i="67"/>
  <c r="V25" i="67"/>
  <c r="X25" i="67" s="1"/>
  <c r="AA25" i="67"/>
  <c r="V26" i="67"/>
  <c r="X26" i="67" s="1"/>
  <c r="AA26" i="67"/>
  <c r="V27" i="67"/>
  <c r="X27" i="67" s="1"/>
  <c r="AA27" i="67"/>
  <c r="V28" i="67"/>
  <c r="X28" i="67" s="1"/>
  <c r="AA28" i="67"/>
  <c r="V29" i="67"/>
  <c r="X29" i="67" s="1"/>
  <c r="AA29" i="67"/>
  <c r="V15" i="70"/>
  <c r="X15" i="70" s="1"/>
  <c r="AA15" i="70"/>
  <c r="V16" i="70"/>
  <c r="X16" i="70" s="1"/>
  <c r="AA16" i="70"/>
  <c r="V17" i="70"/>
  <c r="X17" i="70" s="1"/>
  <c r="AA17" i="70"/>
  <c r="V18" i="70"/>
  <c r="X18" i="70" s="1"/>
  <c r="AA18" i="70"/>
  <c r="V19" i="70"/>
  <c r="X19" i="70" s="1"/>
  <c r="AA19" i="70"/>
  <c r="V20" i="70"/>
  <c r="X20" i="70" s="1"/>
  <c r="AA20" i="70"/>
  <c r="V21" i="70"/>
  <c r="X21" i="70" s="1"/>
  <c r="AA21" i="70"/>
  <c r="V22" i="70"/>
  <c r="X22" i="70" s="1"/>
  <c r="AA22" i="70"/>
  <c r="V23" i="70"/>
  <c r="X23" i="70" s="1"/>
  <c r="AA23" i="70"/>
  <c r="V24" i="70"/>
  <c r="X24" i="70" s="1"/>
  <c r="AA24" i="70"/>
  <c r="V25" i="70"/>
  <c r="X25" i="70" s="1"/>
  <c r="AA25" i="70"/>
  <c r="V26" i="70"/>
  <c r="X26" i="70" s="1"/>
  <c r="AA26" i="70"/>
  <c r="V27" i="70"/>
  <c r="X27" i="70" s="1"/>
  <c r="AA27" i="70"/>
  <c r="V28" i="70"/>
  <c r="X28" i="70" s="1"/>
  <c r="AA28" i="70"/>
  <c r="V29" i="70"/>
  <c r="X29" i="70" s="1"/>
  <c r="AA29" i="70"/>
  <c r="V15" i="71"/>
  <c r="X15" i="71" s="1"/>
  <c r="AA15" i="71"/>
  <c r="V16" i="71"/>
  <c r="X16" i="71" s="1"/>
  <c r="AA16" i="71"/>
  <c r="V17" i="71"/>
  <c r="X17" i="71" s="1"/>
  <c r="AA17" i="71"/>
  <c r="V18" i="71"/>
  <c r="X18" i="71" s="1"/>
  <c r="AA18" i="71"/>
  <c r="V19" i="71"/>
  <c r="X19" i="71" s="1"/>
  <c r="AA19" i="71"/>
  <c r="V20" i="71"/>
  <c r="X20" i="71" s="1"/>
  <c r="AA20" i="71"/>
  <c r="V21" i="71"/>
  <c r="X21" i="71" s="1"/>
  <c r="AA21" i="71"/>
  <c r="V22" i="71"/>
  <c r="X22" i="71" s="1"/>
  <c r="AA22" i="71"/>
  <c r="V23" i="71"/>
  <c r="X23" i="71" s="1"/>
  <c r="AA23" i="71"/>
  <c r="V24" i="71"/>
  <c r="X24" i="71" s="1"/>
  <c r="AA24" i="71"/>
  <c r="V25" i="71"/>
  <c r="X25" i="71" s="1"/>
  <c r="AA25" i="71"/>
  <c r="V26" i="71"/>
  <c r="X26" i="71" s="1"/>
  <c r="AA26" i="71"/>
  <c r="V27" i="71"/>
  <c r="X27" i="71" s="1"/>
  <c r="AA27" i="71"/>
  <c r="V28" i="71"/>
  <c r="X28" i="71" s="1"/>
  <c r="AA28" i="71"/>
  <c r="V29" i="71"/>
  <c r="X29" i="71" s="1"/>
  <c r="AA29" i="71"/>
  <c r="V15" i="68"/>
  <c r="X15" i="68" s="1"/>
  <c r="AA15" i="68"/>
  <c r="V16" i="68"/>
  <c r="X16" i="68" s="1"/>
  <c r="AA16" i="68"/>
  <c r="V17" i="68"/>
  <c r="X17" i="68" s="1"/>
  <c r="AA17" i="68"/>
  <c r="V18" i="68"/>
  <c r="X18" i="68" s="1"/>
  <c r="AA18" i="68"/>
  <c r="V19" i="68"/>
  <c r="X19" i="68" s="1"/>
  <c r="AA19" i="68"/>
  <c r="V20" i="68"/>
  <c r="X20" i="68" s="1"/>
  <c r="AA20" i="68"/>
  <c r="V21" i="68"/>
  <c r="X21" i="68" s="1"/>
  <c r="AA21" i="68"/>
  <c r="V22" i="68"/>
  <c r="X22" i="68" s="1"/>
  <c r="AA22" i="68"/>
  <c r="V23" i="68"/>
  <c r="X23" i="68" s="1"/>
  <c r="AA23" i="68"/>
  <c r="V24" i="68"/>
  <c r="X24" i="68" s="1"/>
  <c r="AA24" i="68"/>
  <c r="V25" i="68"/>
  <c r="X25" i="68" s="1"/>
  <c r="AA25" i="68"/>
  <c r="V26" i="68"/>
  <c r="X26" i="68" s="1"/>
  <c r="AA26" i="68"/>
  <c r="V27" i="68"/>
  <c r="X27" i="68" s="1"/>
  <c r="AA27" i="68"/>
  <c r="V28" i="68"/>
  <c r="X28" i="68" s="1"/>
  <c r="AA28" i="68"/>
  <c r="V29" i="68"/>
  <c r="X29" i="68" s="1"/>
  <c r="AA29" i="68"/>
  <c r="V15" i="69"/>
  <c r="X15" i="69" s="1"/>
  <c r="AA15" i="69"/>
  <c r="V16" i="69"/>
  <c r="X16" i="69" s="1"/>
  <c r="AA16" i="69"/>
  <c r="V17" i="69"/>
  <c r="X17" i="69" s="1"/>
  <c r="AA17" i="69"/>
  <c r="V18" i="69"/>
  <c r="X18" i="69" s="1"/>
  <c r="AA18" i="69"/>
  <c r="V19" i="69"/>
  <c r="X19" i="69" s="1"/>
  <c r="AA19" i="69"/>
  <c r="V20" i="69"/>
  <c r="X20" i="69" s="1"/>
  <c r="AA20" i="69"/>
  <c r="V21" i="69"/>
  <c r="X21" i="69" s="1"/>
  <c r="AA21" i="69"/>
  <c r="V22" i="69"/>
  <c r="X22" i="69" s="1"/>
  <c r="AA22" i="69"/>
  <c r="V23" i="69"/>
  <c r="X23" i="69" s="1"/>
  <c r="AA23" i="69"/>
  <c r="V24" i="69"/>
  <c r="X24" i="69" s="1"/>
  <c r="AA24" i="69"/>
  <c r="V25" i="69"/>
  <c r="X25" i="69" s="1"/>
  <c r="AA25" i="69"/>
  <c r="V26" i="69"/>
  <c r="X26" i="69" s="1"/>
  <c r="AA26" i="69"/>
  <c r="V27" i="69"/>
  <c r="X27" i="69" s="1"/>
  <c r="AA27" i="69"/>
  <c r="V28" i="69"/>
  <c r="X28" i="69" s="1"/>
  <c r="AA28" i="69"/>
  <c r="V29" i="69"/>
  <c r="X29" i="69" s="1"/>
  <c r="AA29" i="69"/>
  <c r="V15" i="72"/>
  <c r="X15" i="72" s="1"/>
  <c r="AA15" i="72"/>
  <c r="V16" i="72"/>
  <c r="X16" i="72" s="1"/>
  <c r="AA16" i="72"/>
  <c r="V17" i="72"/>
  <c r="X17" i="72" s="1"/>
  <c r="AA17" i="72"/>
  <c r="V18" i="72"/>
  <c r="X18" i="72" s="1"/>
  <c r="AA18" i="72"/>
  <c r="V19" i="72"/>
  <c r="X19" i="72" s="1"/>
  <c r="AA19" i="72"/>
  <c r="V20" i="72"/>
  <c r="X20" i="72" s="1"/>
  <c r="AA20" i="72"/>
  <c r="V21" i="72"/>
  <c r="X21" i="72" s="1"/>
  <c r="AA21" i="72"/>
  <c r="V22" i="72"/>
  <c r="X22" i="72" s="1"/>
  <c r="AA22" i="72"/>
  <c r="V23" i="72"/>
  <c r="X23" i="72" s="1"/>
  <c r="AA23" i="72"/>
  <c r="V24" i="72"/>
  <c r="X24" i="72" s="1"/>
  <c r="AA24" i="72"/>
  <c r="V25" i="72"/>
  <c r="X25" i="72" s="1"/>
  <c r="AA25" i="72"/>
  <c r="V26" i="72"/>
  <c r="X26" i="72" s="1"/>
  <c r="AA26" i="72"/>
  <c r="V27" i="72"/>
  <c r="X27" i="72" s="1"/>
  <c r="AA27" i="72"/>
  <c r="V28" i="72"/>
  <c r="X28" i="72" s="1"/>
  <c r="AA28" i="72"/>
  <c r="V29" i="72"/>
  <c r="X29" i="72" s="1"/>
  <c r="AA29" i="72"/>
  <c r="V15" i="73"/>
  <c r="X15" i="73" s="1"/>
  <c r="AA15" i="73"/>
  <c r="V16" i="73"/>
  <c r="X16" i="73" s="1"/>
  <c r="AA16" i="73"/>
  <c r="V17" i="73"/>
  <c r="X17" i="73" s="1"/>
  <c r="AA17" i="73"/>
  <c r="V18" i="73"/>
  <c r="X18" i="73" s="1"/>
  <c r="AA18" i="73"/>
  <c r="V19" i="73"/>
  <c r="X19" i="73" s="1"/>
  <c r="AA19" i="73"/>
  <c r="V20" i="73"/>
  <c r="X20" i="73" s="1"/>
  <c r="AA20" i="73"/>
  <c r="V21" i="73"/>
  <c r="X21" i="73" s="1"/>
  <c r="AA21" i="73"/>
  <c r="V22" i="73"/>
  <c r="X22" i="73" s="1"/>
  <c r="AA22" i="73"/>
  <c r="V23" i="73"/>
  <c r="X23" i="73" s="1"/>
  <c r="AA23" i="73"/>
  <c r="V24" i="73"/>
  <c r="X24" i="73" s="1"/>
  <c r="AA24" i="73"/>
  <c r="V25" i="73"/>
  <c r="X25" i="73" s="1"/>
  <c r="AA25" i="73"/>
  <c r="V26" i="73"/>
  <c r="X26" i="73" s="1"/>
  <c r="AA26" i="73"/>
  <c r="V27" i="73"/>
  <c r="X27" i="73" s="1"/>
  <c r="AA27" i="73"/>
  <c r="V28" i="73"/>
  <c r="X28" i="73" s="1"/>
  <c r="AA28" i="73"/>
  <c r="V29" i="73"/>
  <c r="X29" i="73" s="1"/>
  <c r="AA29" i="73"/>
  <c r="V15" i="75"/>
  <c r="X15" i="75" s="1"/>
  <c r="AA15" i="75"/>
  <c r="V16" i="75"/>
  <c r="X16" i="75" s="1"/>
  <c r="AA16" i="75"/>
  <c r="V17" i="75"/>
  <c r="X17" i="75" s="1"/>
  <c r="AA17" i="75"/>
  <c r="V18" i="75"/>
  <c r="X18" i="75" s="1"/>
  <c r="AA18" i="75"/>
  <c r="V19" i="75"/>
  <c r="X19" i="75" s="1"/>
  <c r="AA19" i="75"/>
  <c r="V20" i="75"/>
  <c r="X20" i="75" s="1"/>
  <c r="AA20" i="75"/>
  <c r="V21" i="75"/>
  <c r="X21" i="75" s="1"/>
  <c r="AA21" i="75"/>
  <c r="V22" i="75"/>
  <c r="X22" i="75" s="1"/>
  <c r="AA22" i="75"/>
  <c r="V23" i="75"/>
  <c r="X23" i="75" s="1"/>
  <c r="AA23" i="75"/>
  <c r="V24" i="75"/>
  <c r="X24" i="75" s="1"/>
  <c r="AA24" i="75"/>
  <c r="V25" i="75"/>
  <c r="X25" i="75" s="1"/>
  <c r="AA25" i="75"/>
  <c r="V26" i="75"/>
  <c r="X26" i="75" s="1"/>
  <c r="AA26" i="75"/>
  <c r="V27" i="75"/>
  <c r="X27" i="75" s="1"/>
  <c r="AA27" i="75"/>
  <c r="V28" i="75"/>
  <c r="X28" i="75" s="1"/>
  <c r="AA28" i="75"/>
  <c r="V29" i="75"/>
  <c r="X29" i="75" s="1"/>
  <c r="AA29" i="75"/>
  <c r="V15" i="76"/>
  <c r="X15" i="76" s="1"/>
  <c r="AA15" i="76"/>
  <c r="V16" i="76"/>
  <c r="X16" i="76" s="1"/>
  <c r="AA16" i="76"/>
  <c r="V17" i="76"/>
  <c r="X17" i="76" s="1"/>
  <c r="AA17" i="76"/>
  <c r="V18" i="76"/>
  <c r="X18" i="76" s="1"/>
  <c r="AA18" i="76"/>
  <c r="V19" i="76"/>
  <c r="X19" i="76" s="1"/>
  <c r="AA19" i="76"/>
  <c r="V20" i="76"/>
  <c r="X20" i="76" s="1"/>
  <c r="AA20" i="76"/>
  <c r="V21" i="76"/>
  <c r="X21" i="76" s="1"/>
  <c r="AA21" i="76"/>
  <c r="V22" i="76"/>
  <c r="X22" i="76" s="1"/>
  <c r="AA22" i="76"/>
  <c r="V23" i="76"/>
  <c r="X23" i="76" s="1"/>
  <c r="AA23" i="76"/>
  <c r="V24" i="76"/>
  <c r="X24" i="76" s="1"/>
  <c r="AA24" i="76"/>
  <c r="V25" i="76"/>
  <c r="X25" i="76" s="1"/>
  <c r="AA25" i="76"/>
  <c r="V26" i="76"/>
  <c r="X26" i="76" s="1"/>
  <c r="AA26" i="76"/>
  <c r="V27" i="76"/>
  <c r="X27" i="76" s="1"/>
  <c r="AA27" i="76"/>
  <c r="V28" i="76"/>
  <c r="X28" i="76" s="1"/>
  <c r="AA28" i="76"/>
  <c r="V29" i="76"/>
  <c r="X29" i="76" s="1"/>
  <c r="AA29" i="76"/>
  <c r="V15" i="77"/>
  <c r="X15" i="77" s="1"/>
  <c r="AA15" i="77"/>
  <c r="V16" i="77"/>
  <c r="X16" i="77" s="1"/>
  <c r="AA16" i="77"/>
  <c r="V17" i="77"/>
  <c r="X17" i="77" s="1"/>
  <c r="AA17" i="77"/>
  <c r="V18" i="77"/>
  <c r="X18" i="77" s="1"/>
  <c r="AA18" i="77"/>
  <c r="V19" i="77"/>
  <c r="X19" i="77" s="1"/>
  <c r="AA19" i="77"/>
  <c r="V20" i="77"/>
  <c r="X20" i="77" s="1"/>
  <c r="AA20" i="77"/>
  <c r="V21" i="77"/>
  <c r="X21" i="77" s="1"/>
  <c r="AA21" i="77"/>
  <c r="V22" i="77"/>
  <c r="X22" i="77" s="1"/>
  <c r="AA22" i="77"/>
  <c r="V23" i="77"/>
  <c r="X23" i="77" s="1"/>
  <c r="AA23" i="77"/>
  <c r="V24" i="77"/>
  <c r="X24" i="77" s="1"/>
  <c r="AA24" i="77"/>
  <c r="V25" i="77"/>
  <c r="X25" i="77" s="1"/>
  <c r="AA25" i="77"/>
  <c r="V26" i="77"/>
  <c r="X26" i="77" s="1"/>
  <c r="AA26" i="77"/>
  <c r="V27" i="77"/>
  <c r="X27" i="77" s="1"/>
  <c r="AA27" i="77"/>
  <c r="V28" i="77"/>
  <c r="X28" i="77" s="1"/>
  <c r="AA28" i="77"/>
  <c r="V29" i="77"/>
  <c r="X29" i="77" s="1"/>
  <c r="AA29" i="77"/>
  <c r="V15" i="78"/>
  <c r="X15" i="78" s="1"/>
  <c r="AA15" i="78"/>
  <c r="V16" i="78"/>
  <c r="X16" i="78" s="1"/>
  <c r="AA16" i="78"/>
  <c r="V17" i="78"/>
  <c r="X17" i="78" s="1"/>
  <c r="AA17" i="78"/>
  <c r="V18" i="78"/>
  <c r="X18" i="78" s="1"/>
  <c r="AA18" i="78"/>
  <c r="V19" i="78"/>
  <c r="X19" i="78" s="1"/>
  <c r="AA19" i="78"/>
  <c r="V20" i="78"/>
  <c r="X20" i="78" s="1"/>
  <c r="AA20" i="78"/>
  <c r="V21" i="78"/>
  <c r="X21" i="78" s="1"/>
  <c r="AA21" i="78"/>
  <c r="V22" i="78"/>
  <c r="X22" i="78" s="1"/>
  <c r="AA22" i="78"/>
  <c r="V23" i="78"/>
  <c r="X23" i="78" s="1"/>
  <c r="AA23" i="78"/>
  <c r="V24" i="78"/>
  <c r="X24" i="78" s="1"/>
  <c r="AA24" i="78"/>
  <c r="V25" i="78"/>
  <c r="X25" i="78" s="1"/>
  <c r="AA25" i="78"/>
  <c r="V26" i="78"/>
  <c r="X26" i="78" s="1"/>
  <c r="AA26" i="78"/>
  <c r="V27" i="78"/>
  <c r="X27" i="78" s="1"/>
  <c r="AA27" i="78"/>
  <c r="V28" i="78"/>
  <c r="X28" i="78" s="1"/>
  <c r="AA28" i="78"/>
  <c r="V29" i="78"/>
  <c r="X29" i="78" s="1"/>
  <c r="AA29" i="78"/>
  <c r="V15" i="79"/>
  <c r="X15" i="79" s="1"/>
  <c r="AA15" i="79"/>
  <c r="V16" i="79"/>
  <c r="X16" i="79" s="1"/>
  <c r="AA16" i="79"/>
  <c r="V17" i="79"/>
  <c r="X17" i="79" s="1"/>
  <c r="AA17" i="79"/>
  <c r="V18" i="79"/>
  <c r="X18" i="79" s="1"/>
  <c r="AA18" i="79"/>
  <c r="V19" i="79"/>
  <c r="X19" i="79" s="1"/>
  <c r="AA19" i="79"/>
  <c r="V20" i="79"/>
  <c r="X20" i="79" s="1"/>
  <c r="AA20" i="79"/>
  <c r="V21" i="79"/>
  <c r="X21" i="79" s="1"/>
  <c r="AA21" i="79"/>
  <c r="V22" i="79"/>
  <c r="X22" i="79" s="1"/>
  <c r="AA22" i="79"/>
  <c r="V23" i="79"/>
  <c r="X23" i="79" s="1"/>
  <c r="AA23" i="79"/>
  <c r="V24" i="79"/>
  <c r="X24" i="79" s="1"/>
  <c r="AA24" i="79"/>
  <c r="V25" i="79"/>
  <c r="X25" i="79" s="1"/>
  <c r="AA25" i="79"/>
  <c r="V26" i="79"/>
  <c r="X26" i="79" s="1"/>
  <c r="AA26" i="79"/>
  <c r="V27" i="79"/>
  <c r="X27" i="79" s="1"/>
  <c r="AA27" i="79"/>
  <c r="V28" i="79"/>
  <c r="X28" i="79" s="1"/>
  <c r="AA28" i="79"/>
  <c r="V29" i="79"/>
  <c r="X29" i="79" s="1"/>
  <c r="AA29" i="79"/>
  <c r="V15" i="80"/>
  <c r="X15" i="80" s="1"/>
  <c r="AA15" i="80"/>
  <c r="V16" i="80"/>
  <c r="X16" i="80" s="1"/>
  <c r="AA16" i="80"/>
  <c r="V17" i="80"/>
  <c r="X17" i="80" s="1"/>
  <c r="AA17" i="80"/>
  <c r="V18" i="80"/>
  <c r="X18" i="80" s="1"/>
  <c r="AA18" i="80"/>
  <c r="V19" i="80"/>
  <c r="X19" i="80" s="1"/>
  <c r="AA19" i="80"/>
  <c r="V20" i="80"/>
  <c r="X20" i="80" s="1"/>
  <c r="AA20" i="80"/>
  <c r="V21" i="80"/>
  <c r="X21" i="80" s="1"/>
  <c r="AA21" i="80"/>
  <c r="V22" i="80"/>
  <c r="X22" i="80" s="1"/>
  <c r="AA22" i="80"/>
  <c r="V23" i="80"/>
  <c r="X23" i="80" s="1"/>
  <c r="AA23" i="80"/>
  <c r="V24" i="80"/>
  <c r="X24" i="80" s="1"/>
  <c r="AA24" i="80"/>
  <c r="V25" i="80"/>
  <c r="X25" i="80" s="1"/>
  <c r="AA25" i="80"/>
  <c r="V26" i="80"/>
  <c r="X26" i="80" s="1"/>
  <c r="AA26" i="80"/>
  <c r="V27" i="80"/>
  <c r="X27" i="80" s="1"/>
  <c r="AA27" i="80"/>
  <c r="V28" i="80"/>
  <c r="X28" i="80" s="1"/>
  <c r="AA28" i="80"/>
  <c r="V29" i="80"/>
  <c r="X29" i="80" s="1"/>
  <c r="AA29" i="80"/>
  <c r="V15" i="81"/>
  <c r="X15" i="81" s="1"/>
  <c r="AA15" i="81"/>
  <c r="V16" i="81"/>
  <c r="X16" i="81" s="1"/>
  <c r="AA16" i="81"/>
  <c r="V17" i="81"/>
  <c r="X17" i="81" s="1"/>
  <c r="AA17" i="81"/>
  <c r="V18" i="81"/>
  <c r="X18" i="81" s="1"/>
  <c r="AA18" i="81"/>
  <c r="V19" i="81"/>
  <c r="X19" i="81" s="1"/>
  <c r="AA19" i="81"/>
  <c r="V20" i="81"/>
  <c r="X20" i="81" s="1"/>
  <c r="AA20" i="81"/>
  <c r="V21" i="81"/>
  <c r="X21" i="81" s="1"/>
  <c r="AA21" i="81"/>
  <c r="V22" i="81"/>
  <c r="X22" i="81" s="1"/>
  <c r="AA22" i="81"/>
  <c r="V23" i="81"/>
  <c r="X23" i="81" s="1"/>
  <c r="AA23" i="81"/>
  <c r="V24" i="81"/>
  <c r="X24" i="81" s="1"/>
  <c r="AA24" i="81"/>
  <c r="V25" i="81"/>
  <c r="X25" i="81" s="1"/>
  <c r="AA25" i="81"/>
  <c r="V26" i="81"/>
  <c r="X26" i="81" s="1"/>
  <c r="AA26" i="81"/>
  <c r="V27" i="81"/>
  <c r="X27" i="81" s="1"/>
  <c r="AA27" i="81"/>
  <c r="V28" i="81"/>
  <c r="X28" i="81" s="1"/>
  <c r="AA28" i="81"/>
  <c r="V29" i="81"/>
  <c r="X29" i="81" s="1"/>
  <c r="AA29" i="81"/>
  <c r="V15" i="82"/>
  <c r="X15" i="82" s="1"/>
  <c r="AA15" i="82"/>
  <c r="V16" i="82"/>
  <c r="X16" i="82" s="1"/>
  <c r="AA16" i="82"/>
  <c r="V17" i="82"/>
  <c r="X17" i="82" s="1"/>
  <c r="AA17" i="82"/>
  <c r="V18" i="82"/>
  <c r="X18" i="82" s="1"/>
  <c r="AA18" i="82"/>
  <c r="V19" i="82"/>
  <c r="X19" i="82" s="1"/>
  <c r="AA19" i="82"/>
  <c r="V20" i="82"/>
  <c r="X20" i="82" s="1"/>
  <c r="AA20" i="82"/>
  <c r="V21" i="82"/>
  <c r="X21" i="82" s="1"/>
  <c r="AA21" i="82"/>
  <c r="V22" i="82"/>
  <c r="X22" i="82" s="1"/>
  <c r="AA22" i="82"/>
  <c r="V23" i="82"/>
  <c r="X23" i="82" s="1"/>
  <c r="AA23" i="82"/>
  <c r="V24" i="82"/>
  <c r="X24" i="82" s="1"/>
  <c r="AA24" i="82"/>
  <c r="V25" i="82"/>
  <c r="X25" i="82" s="1"/>
  <c r="AA25" i="82"/>
  <c r="V26" i="82"/>
  <c r="X26" i="82" s="1"/>
  <c r="AA26" i="82"/>
  <c r="V27" i="82"/>
  <c r="X27" i="82" s="1"/>
  <c r="AA27" i="82"/>
  <c r="V28" i="82"/>
  <c r="X28" i="82" s="1"/>
  <c r="AA28" i="82"/>
  <c r="V29" i="82"/>
  <c r="X29" i="82" s="1"/>
  <c r="AA29" i="82"/>
  <c r="V15" i="83"/>
  <c r="X15" i="83" s="1"/>
  <c r="AA15" i="83"/>
  <c r="V16" i="83"/>
  <c r="X16" i="83" s="1"/>
  <c r="AA16" i="83"/>
  <c r="V17" i="83"/>
  <c r="X17" i="83" s="1"/>
  <c r="AA17" i="83"/>
  <c r="V18" i="83"/>
  <c r="X18" i="83" s="1"/>
  <c r="AA18" i="83"/>
  <c r="V19" i="83"/>
  <c r="X19" i="83" s="1"/>
  <c r="AA19" i="83"/>
  <c r="V20" i="83"/>
  <c r="X20" i="83" s="1"/>
  <c r="AA20" i="83"/>
  <c r="V21" i="83"/>
  <c r="X21" i="83" s="1"/>
  <c r="AA21" i="83"/>
  <c r="V22" i="83"/>
  <c r="X22" i="83" s="1"/>
  <c r="AA22" i="83"/>
  <c r="V23" i="83"/>
  <c r="X23" i="83" s="1"/>
  <c r="AA23" i="83"/>
  <c r="V24" i="83"/>
  <c r="X24" i="83" s="1"/>
  <c r="AA24" i="83"/>
  <c r="V25" i="83"/>
  <c r="X25" i="83" s="1"/>
  <c r="AA25" i="83"/>
  <c r="V26" i="83"/>
  <c r="X26" i="83" s="1"/>
  <c r="AA26" i="83"/>
  <c r="V27" i="83"/>
  <c r="X27" i="83" s="1"/>
  <c r="AA27" i="83"/>
  <c r="V28" i="83"/>
  <c r="X28" i="83" s="1"/>
  <c r="AA28" i="83"/>
  <c r="V29" i="83"/>
  <c r="X29" i="83" s="1"/>
  <c r="AA29" i="83"/>
  <c r="V15" i="84"/>
  <c r="X15" i="84" s="1"/>
  <c r="AA15" i="84"/>
  <c r="V16" i="84"/>
  <c r="X16" i="84" s="1"/>
  <c r="AA16" i="84"/>
  <c r="V17" i="84"/>
  <c r="X17" i="84" s="1"/>
  <c r="AA17" i="84"/>
  <c r="V18" i="84"/>
  <c r="X18" i="84" s="1"/>
  <c r="AA18" i="84"/>
  <c r="V19" i="84"/>
  <c r="X19" i="84" s="1"/>
  <c r="AA19" i="84"/>
  <c r="V20" i="84"/>
  <c r="X20" i="84" s="1"/>
  <c r="AA20" i="84"/>
  <c r="V21" i="84"/>
  <c r="X21" i="84" s="1"/>
  <c r="AA21" i="84"/>
  <c r="V22" i="84"/>
  <c r="X22" i="84" s="1"/>
  <c r="AA22" i="84"/>
  <c r="V23" i="84"/>
  <c r="X23" i="84" s="1"/>
  <c r="AA23" i="84"/>
  <c r="V24" i="84"/>
  <c r="X24" i="84" s="1"/>
  <c r="AA24" i="84"/>
  <c r="V25" i="84"/>
  <c r="X25" i="84" s="1"/>
  <c r="AA25" i="84"/>
  <c r="V26" i="84"/>
  <c r="X26" i="84" s="1"/>
  <c r="AA26" i="84"/>
  <c r="V27" i="84"/>
  <c r="X27" i="84" s="1"/>
  <c r="AA27" i="84"/>
  <c r="V28" i="84"/>
  <c r="X28" i="84" s="1"/>
  <c r="AA28" i="84"/>
  <c r="V29" i="84"/>
  <c r="X29" i="84" s="1"/>
  <c r="AA29" i="84"/>
  <c r="V15" i="85"/>
  <c r="X15" i="85" s="1"/>
  <c r="AA15" i="85"/>
  <c r="V16" i="85"/>
  <c r="X16" i="85" s="1"/>
  <c r="AA16" i="85"/>
  <c r="V17" i="85"/>
  <c r="X17" i="85" s="1"/>
  <c r="AA17" i="85"/>
  <c r="V18" i="85"/>
  <c r="X18" i="85" s="1"/>
  <c r="AA18" i="85"/>
  <c r="V19" i="85"/>
  <c r="X19" i="85" s="1"/>
  <c r="AA19" i="85"/>
  <c r="V20" i="85"/>
  <c r="X20" i="85" s="1"/>
  <c r="AA20" i="85"/>
  <c r="V21" i="85"/>
  <c r="X21" i="85" s="1"/>
  <c r="AA21" i="85"/>
  <c r="V22" i="85"/>
  <c r="X22" i="85" s="1"/>
  <c r="AA22" i="85"/>
  <c r="V23" i="85"/>
  <c r="X23" i="85" s="1"/>
  <c r="AA23" i="85"/>
  <c r="V24" i="85"/>
  <c r="X24" i="85" s="1"/>
  <c r="AA24" i="85"/>
  <c r="V25" i="85"/>
  <c r="X25" i="85" s="1"/>
  <c r="AA25" i="85"/>
  <c r="V26" i="85"/>
  <c r="X26" i="85" s="1"/>
  <c r="AA26" i="85"/>
  <c r="V27" i="85"/>
  <c r="X27" i="85" s="1"/>
  <c r="AA27" i="85"/>
  <c r="V28" i="85"/>
  <c r="X28" i="85" s="1"/>
  <c r="AA28" i="85"/>
  <c r="V29" i="85"/>
  <c r="X29" i="85" s="1"/>
  <c r="AA29" i="85"/>
  <c r="V15" i="86"/>
  <c r="X15" i="86" s="1"/>
  <c r="AA15" i="86"/>
  <c r="V16" i="86"/>
  <c r="X16" i="86" s="1"/>
  <c r="AA16" i="86"/>
  <c r="V17" i="86"/>
  <c r="X17" i="86" s="1"/>
  <c r="AA17" i="86"/>
  <c r="V18" i="86"/>
  <c r="X18" i="86" s="1"/>
  <c r="AA18" i="86"/>
  <c r="V19" i="86"/>
  <c r="X19" i="86" s="1"/>
  <c r="AA19" i="86"/>
  <c r="V20" i="86"/>
  <c r="X20" i="86" s="1"/>
  <c r="AA20" i="86"/>
  <c r="V21" i="86"/>
  <c r="X21" i="86" s="1"/>
  <c r="AA21" i="86"/>
  <c r="V22" i="86"/>
  <c r="X22" i="86" s="1"/>
  <c r="AA22" i="86"/>
  <c r="V23" i="86"/>
  <c r="X23" i="86" s="1"/>
  <c r="AA23" i="86"/>
  <c r="V24" i="86"/>
  <c r="X24" i="86" s="1"/>
  <c r="AA24" i="86"/>
  <c r="V25" i="86"/>
  <c r="X25" i="86" s="1"/>
  <c r="AA25" i="86"/>
  <c r="V26" i="86"/>
  <c r="X26" i="86" s="1"/>
  <c r="AA26" i="86"/>
  <c r="V27" i="86"/>
  <c r="X27" i="86" s="1"/>
  <c r="AA27" i="86"/>
  <c r="V28" i="86"/>
  <c r="X28" i="86" s="1"/>
  <c r="AA28" i="86"/>
  <c r="V29" i="86"/>
  <c r="X29" i="86" s="1"/>
  <c r="AA29" i="86"/>
  <c r="V15" i="87"/>
  <c r="X15" i="87" s="1"/>
  <c r="AA15" i="87"/>
  <c r="V16" i="87"/>
  <c r="X16" i="87" s="1"/>
  <c r="AA16" i="87"/>
  <c r="V17" i="87"/>
  <c r="X17" i="87" s="1"/>
  <c r="AA17" i="87"/>
  <c r="V18" i="87"/>
  <c r="X18" i="87" s="1"/>
  <c r="AA18" i="87"/>
  <c r="V19" i="87"/>
  <c r="X19" i="87" s="1"/>
  <c r="AA19" i="87"/>
  <c r="V20" i="87"/>
  <c r="X20" i="87" s="1"/>
  <c r="AA20" i="87"/>
  <c r="V21" i="87"/>
  <c r="X21" i="87" s="1"/>
  <c r="AA21" i="87"/>
  <c r="V22" i="87"/>
  <c r="X22" i="87" s="1"/>
  <c r="AA22" i="87"/>
  <c r="V23" i="87"/>
  <c r="X23" i="87" s="1"/>
  <c r="AA23" i="87"/>
  <c r="V24" i="87"/>
  <c r="X24" i="87" s="1"/>
  <c r="AA24" i="87"/>
  <c r="V25" i="87"/>
  <c r="X25" i="87" s="1"/>
  <c r="AA25" i="87"/>
  <c r="V26" i="87"/>
  <c r="X26" i="87" s="1"/>
  <c r="AA26" i="87"/>
  <c r="V27" i="87"/>
  <c r="X27" i="87" s="1"/>
  <c r="AA27" i="87"/>
  <c r="V28" i="87"/>
  <c r="X28" i="87" s="1"/>
  <c r="AA28" i="87"/>
  <c r="V29" i="87"/>
  <c r="X29" i="87" s="1"/>
  <c r="AA29" i="87"/>
  <c r="V15" i="88"/>
  <c r="X15" i="88" s="1"/>
  <c r="AA15" i="88"/>
  <c r="V16" i="88"/>
  <c r="X16" i="88" s="1"/>
  <c r="AA16" i="88"/>
  <c r="V17" i="88"/>
  <c r="X17" i="88" s="1"/>
  <c r="AA17" i="88"/>
  <c r="V18" i="88"/>
  <c r="X18" i="88" s="1"/>
  <c r="AA18" i="88"/>
  <c r="V19" i="88"/>
  <c r="X19" i="88" s="1"/>
  <c r="AA19" i="88"/>
  <c r="V20" i="88"/>
  <c r="X20" i="88" s="1"/>
  <c r="AA20" i="88"/>
  <c r="V21" i="88"/>
  <c r="X21" i="88" s="1"/>
  <c r="AA21" i="88"/>
  <c r="V22" i="88"/>
  <c r="X22" i="88" s="1"/>
  <c r="AA22" i="88"/>
  <c r="V23" i="88"/>
  <c r="X23" i="88" s="1"/>
  <c r="AA23" i="88"/>
  <c r="V24" i="88"/>
  <c r="X24" i="88" s="1"/>
  <c r="AA24" i="88"/>
  <c r="V25" i="88"/>
  <c r="X25" i="88" s="1"/>
  <c r="AA25" i="88"/>
  <c r="V26" i="88"/>
  <c r="X26" i="88" s="1"/>
  <c r="AA26" i="88"/>
  <c r="V27" i="88"/>
  <c r="X27" i="88" s="1"/>
  <c r="AA27" i="88"/>
  <c r="V28" i="88"/>
  <c r="X28" i="88" s="1"/>
  <c r="AA28" i="88"/>
  <c r="V29" i="88"/>
  <c r="X29" i="88" s="1"/>
  <c r="AA29" i="88"/>
  <c r="V15" i="89"/>
  <c r="X15" i="89" s="1"/>
  <c r="AA15" i="89"/>
  <c r="V16" i="89"/>
  <c r="X16" i="89" s="1"/>
  <c r="AA16" i="89"/>
  <c r="V17" i="89"/>
  <c r="X17" i="89" s="1"/>
  <c r="AA17" i="89"/>
  <c r="V18" i="89"/>
  <c r="X18" i="89" s="1"/>
  <c r="AA18" i="89"/>
  <c r="V19" i="89"/>
  <c r="X19" i="89" s="1"/>
  <c r="AA19" i="89"/>
  <c r="V20" i="89"/>
  <c r="X20" i="89" s="1"/>
  <c r="AA20" i="89"/>
  <c r="V21" i="89"/>
  <c r="X21" i="89" s="1"/>
  <c r="AA21" i="89"/>
  <c r="V22" i="89"/>
  <c r="X22" i="89" s="1"/>
  <c r="AA22" i="89"/>
  <c r="V23" i="89"/>
  <c r="X23" i="89" s="1"/>
  <c r="AA23" i="89"/>
  <c r="V24" i="89"/>
  <c r="X24" i="89" s="1"/>
  <c r="AA24" i="89"/>
  <c r="V25" i="89"/>
  <c r="X25" i="89" s="1"/>
  <c r="AA25" i="89"/>
  <c r="V26" i="89"/>
  <c r="X26" i="89" s="1"/>
  <c r="AA26" i="89"/>
  <c r="V27" i="89"/>
  <c r="X27" i="89" s="1"/>
  <c r="AA27" i="89"/>
  <c r="V28" i="89"/>
  <c r="X28" i="89" s="1"/>
  <c r="AA28" i="89"/>
  <c r="V29" i="89"/>
  <c r="X29" i="89" s="1"/>
  <c r="AA29" i="89"/>
  <c r="V15" i="90"/>
  <c r="X15" i="90" s="1"/>
  <c r="AA15" i="90"/>
  <c r="V16" i="90"/>
  <c r="X16" i="90" s="1"/>
  <c r="AA16" i="90"/>
  <c r="V17" i="90"/>
  <c r="X17" i="90" s="1"/>
  <c r="AA17" i="90"/>
  <c r="V18" i="90"/>
  <c r="X18" i="90" s="1"/>
  <c r="AA18" i="90"/>
  <c r="V19" i="90"/>
  <c r="X19" i="90" s="1"/>
  <c r="AA19" i="90"/>
  <c r="V20" i="90"/>
  <c r="X20" i="90" s="1"/>
  <c r="AA20" i="90"/>
  <c r="V21" i="90"/>
  <c r="X21" i="90" s="1"/>
  <c r="AA21" i="90"/>
  <c r="V22" i="90"/>
  <c r="X22" i="90" s="1"/>
  <c r="AA22" i="90"/>
  <c r="V23" i="90"/>
  <c r="X23" i="90" s="1"/>
  <c r="AA23" i="90"/>
  <c r="V24" i="90"/>
  <c r="X24" i="90" s="1"/>
  <c r="AA24" i="90"/>
  <c r="V25" i="90"/>
  <c r="X25" i="90" s="1"/>
  <c r="AA25" i="90"/>
  <c r="V26" i="90"/>
  <c r="X26" i="90" s="1"/>
  <c r="AA26" i="90"/>
  <c r="V27" i="90"/>
  <c r="X27" i="90" s="1"/>
  <c r="AA27" i="90"/>
  <c r="V28" i="90"/>
  <c r="X28" i="90" s="1"/>
  <c r="AA28" i="90"/>
  <c r="V29" i="90"/>
  <c r="X29" i="90" s="1"/>
  <c r="AA29" i="90"/>
  <c r="V15" i="91"/>
  <c r="X15" i="91" s="1"/>
  <c r="AA15" i="91"/>
  <c r="V16" i="91"/>
  <c r="X16" i="91" s="1"/>
  <c r="AA16" i="91"/>
  <c r="V17" i="91"/>
  <c r="X17" i="91" s="1"/>
  <c r="AA17" i="91"/>
  <c r="V18" i="91"/>
  <c r="X18" i="91" s="1"/>
  <c r="AA18" i="91"/>
  <c r="V19" i="91"/>
  <c r="X19" i="91" s="1"/>
  <c r="AA19" i="91"/>
  <c r="V20" i="91"/>
  <c r="X20" i="91" s="1"/>
  <c r="AA20" i="91"/>
  <c r="V21" i="91"/>
  <c r="X21" i="91" s="1"/>
  <c r="AA21" i="91"/>
  <c r="V22" i="91"/>
  <c r="X22" i="91" s="1"/>
  <c r="AA22" i="91"/>
  <c r="V23" i="91"/>
  <c r="X23" i="91" s="1"/>
  <c r="AA23" i="91"/>
  <c r="V24" i="91"/>
  <c r="X24" i="91" s="1"/>
  <c r="AA24" i="91"/>
  <c r="V25" i="91"/>
  <c r="X25" i="91" s="1"/>
  <c r="AA25" i="91"/>
  <c r="V26" i="91"/>
  <c r="X26" i="91" s="1"/>
  <c r="AA26" i="91"/>
  <c r="V27" i="91"/>
  <c r="X27" i="91" s="1"/>
  <c r="AA27" i="91"/>
  <c r="V28" i="91"/>
  <c r="X28" i="91" s="1"/>
  <c r="AA28" i="91"/>
  <c r="V29" i="91"/>
  <c r="X29" i="91" s="1"/>
  <c r="AA29" i="91"/>
  <c r="V15" i="92"/>
  <c r="X15" i="92" s="1"/>
  <c r="AA15" i="92"/>
  <c r="V16" i="92"/>
  <c r="X16" i="92" s="1"/>
  <c r="AA16" i="92"/>
  <c r="V17" i="92"/>
  <c r="X17" i="92" s="1"/>
  <c r="AA17" i="92"/>
  <c r="V18" i="92"/>
  <c r="X18" i="92" s="1"/>
  <c r="AA18" i="92"/>
  <c r="V19" i="92"/>
  <c r="X19" i="92" s="1"/>
  <c r="AA19" i="92"/>
  <c r="V20" i="92"/>
  <c r="X20" i="92" s="1"/>
  <c r="AA20" i="92"/>
  <c r="V21" i="92"/>
  <c r="X21" i="92" s="1"/>
  <c r="AA21" i="92"/>
  <c r="V22" i="92"/>
  <c r="X22" i="92" s="1"/>
  <c r="AA22" i="92"/>
  <c r="V23" i="92"/>
  <c r="X23" i="92" s="1"/>
  <c r="AA23" i="92"/>
  <c r="V24" i="92"/>
  <c r="X24" i="92" s="1"/>
  <c r="AA24" i="92"/>
  <c r="V25" i="92"/>
  <c r="X25" i="92" s="1"/>
  <c r="AA25" i="92"/>
  <c r="V26" i="92"/>
  <c r="X26" i="92" s="1"/>
  <c r="AA26" i="92"/>
  <c r="V27" i="92"/>
  <c r="X27" i="92" s="1"/>
  <c r="AA27" i="92"/>
  <c r="V28" i="92"/>
  <c r="X28" i="92" s="1"/>
  <c r="AA28" i="92"/>
  <c r="V29" i="92"/>
  <c r="X29" i="92" s="1"/>
  <c r="AA29" i="92"/>
  <c r="V15" i="93"/>
  <c r="X15" i="93" s="1"/>
  <c r="AA15" i="93"/>
  <c r="V16" i="93"/>
  <c r="X16" i="93" s="1"/>
  <c r="AA16" i="93"/>
  <c r="V17" i="93"/>
  <c r="X17" i="93" s="1"/>
  <c r="AA17" i="93"/>
  <c r="V18" i="93"/>
  <c r="X18" i="93" s="1"/>
  <c r="AA18" i="93"/>
  <c r="V19" i="93"/>
  <c r="X19" i="93" s="1"/>
  <c r="AA19" i="93"/>
  <c r="V20" i="93"/>
  <c r="X20" i="93" s="1"/>
  <c r="AA20" i="93"/>
  <c r="V21" i="93"/>
  <c r="X21" i="93" s="1"/>
  <c r="AA21" i="93"/>
  <c r="V22" i="93"/>
  <c r="X22" i="93" s="1"/>
  <c r="AA22" i="93"/>
  <c r="V23" i="93"/>
  <c r="X23" i="93" s="1"/>
  <c r="AA23" i="93"/>
  <c r="V24" i="93"/>
  <c r="X24" i="93" s="1"/>
  <c r="AA24" i="93"/>
  <c r="V25" i="93"/>
  <c r="X25" i="93" s="1"/>
  <c r="AA25" i="93"/>
  <c r="V26" i="93"/>
  <c r="X26" i="93" s="1"/>
  <c r="AA26" i="93"/>
  <c r="V27" i="93"/>
  <c r="X27" i="93" s="1"/>
  <c r="AA27" i="93"/>
  <c r="V28" i="93"/>
  <c r="X28" i="93" s="1"/>
  <c r="AA28" i="93"/>
  <c r="V29" i="93"/>
  <c r="X29" i="93" s="1"/>
  <c r="AA29" i="93"/>
  <c r="V15" i="94"/>
  <c r="X15" i="94" s="1"/>
  <c r="AA15" i="94"/>
  <c r="V16" i="94"/>
  <c r="X16" i="94" s="1"/>
  <c r="AA16" i="94"/>
  <c r="V17" i="94"/>
  <c r="X17" i="94" s="1"/>
  <c r="AA17" i="94"/>
  <c r="V18" i="94"/>
  <c r="X18" i="94" s="1"/>
  <c r="AA18" i="94"/>
  <c r="V19" i="94"/>
  <c r="X19" i="94" s="1"/>
  <c r="AA19" i="94"/>
  <c r="V20" i="94"/>
  <c r="X20" i="94" s="1"/>
  <c r="AA20" i="94"/>
  <c r="V21" i="94"/>
  <c r="X21" i="94" s="1"/>
  <c r="AA21" i="94"/>
  <c r="V22" i="94"/>
  <c r="X22" i="94" s="1"/>
  <c r="AA22" i="94"/>
  <c r="V23" i="94"/>
  <c r="X23" i="94" s="1"/>
  <c r="AA23" i="94"/>
  <c r="V24" i="94"/>
  <c r="X24" i="94" s="1"/>
  <c r="AA24" i="94"/>
  <c r="V25" i="94"/>
  <c r="X25" i="94" s="1"/>
  <c r="AA25" i="94"/>
  <c r="V26" i="94"/>
  <c r="X26" i="94" s="1"/>
  <c r="AA26" i="94"/>
  <c r="V27" i="94"/>
  <c r="X27" i="94" s="1"/>
  <c r="AA27" i="94"/>
  <c r="V28" i="94"/>
  <c r="X28" i="94" s="1"/>
  <c r="AA28" i="94"/>
  <c r="V29" i="94"/>
  <c r="X29" i="94" s="1"/>
  <c r="AA29" i="94"/>
  <c r="V15" i="95"/>
  <c r="X15" i="95" s="1"/>
  <c r="AA15" i="95"/>
  <c r="V16" i="95"/>
  <c r="X16" i="95" s="1"/>
  <c r="AA16" i="95"/>
  <c r="V17" i="95"/>
  <c r="X17" i="95" s="1"/>
  <c r="AA17" i="95"/>
  <c r="V18" i="95"/>
  <c r="X18" i="95" s="1"/>
  <c r="AA18" i="95"/>
  <c r="V19" i="95"/>
  <c r="X19" i="95" s="1"/>
  <c r="AA19" i="95"/>
  <c r="V20" i="95"/>
  <c r="X20" i="95" s="1"/>
  <c r="AA20" i="95"/>
  <c r="V21" i="95"/>
  <c r="X21" i="95" s="1"/>
  <c r="AA21" i="95"/>
  <c r="V22" i="95"/>
  <c r="X22" i="95" s="1"/>
  <c r="AA22" i="95"/>
  <c r="V23" i="95"/>
  <c r="X23" i="95" s="1"/>
  <c r="AA23" i="95"/>
  <c r="V24" i="95"/>
  <c r="X24" i="95" s="1"/>
  <c r="AA24" i="95"/>
  <c r="V25" i="95"/>
  <c r="X25" i="95" s="1"/>
  <c r="AA25" i="95"/>
  <c r="V26" i="95"/>
  <c r="X26" i="95" s="1"/>
  <c r="AA26" i="95"/>
  <c r="V27" i="95"/>
  <c r="X27" i="95" s="1"/>
  <c r="AA27" i="95"/>
  <c r="V28" i="95"/>
  <c r="X28" i="95" s="1"/>
  <c r="AA28" i="95"/>
  <c r="V29" i="95"/>
  <c r="X29" i="95" s="1"/>
  <c r="AA29" i="95"/>
  <c r="V15" i="96"/>
  <c r="X15" i="96" s="1"/>
  <c r="AA15" i="96"/>
  <c r="V16" i="96"/>
  <c r="X16" i="96" s="1"/>
  <c r="AA16" i="96"/>
  <c r="V17" i="96"/>
  <c r="X17" i="96" s="1"/>
  <c r="AA17" i="96"/>
  <c r="V18" i="96"/>
  <c r="X18" i="96" s="1"/>
  <c r="AA18" i="96"/>
  <c r="V19" i="96"/>
  <c r="X19" i="96" s="1"/>
  <c r="AA19" i="96"/>
  <c r="V20" i="96"/>
  <c r="X20" i="96" s="1"/>
  <c r="AA20" i="96"/>
  <c r="V21" i="96"/>
  <c r="X21" i="96" s="1"/>
  <c r="AA21" i="96"/>
  <c r="V22" i="96"/>
  <c r="X22" i="96" s="1"/>
  <c r="AA22" i="96"/>
  <c r="V23" i="96"/>
  <c r="X23" i="96" s="1"/>
  <c r="AA23" i="96"/>
  <c r="V24" i="96"/>
  <c r="X24" i="96" s="1"/>
  <c r="AA24" i="96"/>
  <c r="V25" i="96"/>
  <c r="X25" i="96" s="1"/>
  <c r="AA25" i="96"/>
  <c r="V26" i="96"/>
  <c r="X26" i="96" s="1"/>
  <c r="AA26" i="96"/>
  <c r="V27" i="96"/>
  <c r="X27" i="96" s="1"/>
  <c r="AA27" i="96"/>
  <c r="V28" i="96"/>
  <c r="X28" i="96" s="1"/>
  <c r="AA28" i="96"/>
  <c r="V29" i="96"/>
  <c r="X29" i="96" s="1"/>
  <c r="AA29" i="96"/>
  <c r="V15" i="74"/>
  <c r="X15" i="74" s="1"/>
  <c r="AA15" i="74"/>
  <c r="V16" i="74"/>
  <c r="X16" i="74" s="1"/>
  <c r="AA16" i="74"/>
  <c r="V17" i="74"/>
  <c r="X17" i="74" s="1"/>
  <c r="AA17" i="74"/>
  <c r="V18" i="74"/>
  <c r="X18" i="74" s="1"/>
  <c r="AA18" i="74"/>
  <c r="V19" i="74"/>
  <c r="X19" i="74" s="1"/>
  <c r="AA19" i="74"/>
  <c r="V20" i="74"/>
  <c r="X20" i="74" s="1"/>
  <c r="AA20" i="74"/>
  <c r="V21" i="74"/>
  <c r="X21" i="74" s="1"/>
  <c r="AA21" i="74"/>
  <c r="V22" i="74"/>
  <c r="X22" i="74" s="1"/>
  <c r="AA22" i="74"/>
  <c r="V23" i="74"/>
  <c r="X23" i="74" s="1"/>
  <c r="AA23" i="74"/>
  <c r="V24" i="74"/>
  <c r="X24" i="74" s="1"/>
  <c r="AA24" i="74"/>
  <c r="V25" i="74"/>
  <c r="X25" i="74" s="1"/>
  <c r="AA25" i="74"/>
  <c r="V26" i="74"/>
  <c r="X26" i="74" s="1"/>
  <c r="AA26" i="74"/>
  <c r="V27" i="74"/>
  <c r="X27" i="74" s="1"/>
  <c r="AA27" i="74"/>
  <c r="V28" i="74"/>
  <c r="X28" i="74" s="1"/>
  <c r="AA28" i="74"/>
  <c r="V29" i="74"/>
  <c r="X29" i="74" s="1"/>
  <c r="AA29" i="74"/>
  <c r="C66" i="79" l="1"/>
  <c r="E66" i="79" s="1"/>
  <c r="H66" i="79" s="1"/>
  <c r="C66" i="80" s="1"/>
  <c r="E66" i="80" s="1"/>
  <c r="H66" i="80" s="1"/>
  <c r="C65" i="79"/>
  <c r="E65" i="79" s="1"/>
  <c r="H65" i="79" s="1"/>
  <c r="C65" i="80" s="1"/>
  <c r="E65" i="80" s="1"/>
  <c r="H65" i="80" s="1"/>
  <c r="E67" i="79"/>
  <c r="H67" i="79" s="1"/>
  <c r="C67" i="80" s="1"/>
  <c r="E67" i="80" s="1"/>
  <c r="H67" i="80" s="1"/>
  <c r="C67" i="79"/>
  <c r="AA14" i="96"/>
  <c r="V14" i="96"/>
  <c r="X14" i="96" s="1"/>
  <c r="AA13" i="96"/>
  <c r="V13" i="96"/>
  <c r="X13" i="96" s="1"/>
  <c r="AA12" i="96"/>
  <c r="V12" i="96"/>
  <c r="X12" i="96" s="1"/>
  <c r="AA11" i="96"/>
  <c r="V11" i="96"/>
  <c r="X11" i="96" s="1"/>
  <c r="AA10" i="96"/>
  <c r="V10" i="96"/>
  <c r="X10" i="96" s="1"/>
  <c r="AA9" i="96"/>
  <c r="V9" i="96"/>
  <c r="X9" i="96" s="1"/>
  <c r="AA8" i="96"/>
  <c r="V8" i="96"/>
  <c r="X8" i="96" s="1"/>
  <c r="AA7" i="96"/>
  <c r="V7" i="96"/>
  <c r="X7" i="96" s="1"/>
  <c r="AA6" i="96"/>
  <c r="V6" i="96"/>
  <c r="X6" i="96" s="1"/>
  <c r="AA5" i="96"/>
  <c r="V5" i="96"/>
  <c r="X5" i="96" s="1"/>
  <c r="AA14" i="95"/>
  <c r="V14" i="95"/>
  <c r="X14" i="95" s="1"/>
  <c r="AA13" i="95"/>
  <c r="V13" i="95"/>
  <c r="X13" i="95" s="1"/>
  <c r="AA12" i="95"/>
  <c r="V12" i="95"/>
  <c r="X12" i="95" s="1"/>
  <c r="AA11" i="95"/>
  <c r="V11" i="95"/>
  <c r="X11" i="95" s="1"/>
  <c r="AA10" i="95"/>
  <c r="V10" i="95"/>
  <c r="X10" i="95" s="1"/>
  <c r="AA9" i="95"/>
  <c r="V9" i="95"/>
  <c r="X9" i="95" s="1"/>
  <c r="AA8" i="95"/>
  <c r="V8" i="95"/>
  <c r="X8" i="95" s="1"/>
  <c r="AA7" i="95"/>
  <c r="V7" i="95"/>
  <c r="X7" i="95" s="1"/>
  <c r="AA6" i="95"/>
  <c r="V6" i="95"/>
  <c r="X6" i="95" s="1"/>
  <c r="AA5" i="95"/>
  <c r="V5" i="95"/>
  <c r="X5" i="95" s="1"/>
  <c r="AA14" i="94"/>
  <c r="V14" i="94"/>
  <c r="X14" i="94" s="1"/>
  <c r="AA13" i="94"/>
  <c r="V13" i="94"/>
  <c r="X13" i="94" s="1"/>
  <c r="AA12" i="94"/>
  <c r="V12" i="94"/>
  <c r="X12" i="94" s="1"/>
  <c r="AA11" i="94"/>
  <c r="V11" i="94"/>
  <c r="X11" i="94" s="1"/>
  <c r="AA10" i="94"/>
  <c r="V10" i="94"/>
  <c r="X10" i="94" s="1"/>
  <c r="AA9" i="94"/>
  <c r="V9" i="94"/>
  <c r="X9" i="94" s="1"/>
  <c r="AA8" i="94"/>
  <c r="V8" i="94"/>
  <c r="X8" i="94" s="1"/>
  <c r="AA7" i="94"/>
  <c r="V7" i="94"/>
  <c r="X7" i="94" s="1"/>
  <c r="AA6" i="94"/>
  <c r="V6" i="94"/>
  <c r="X6" i="94" s="1"/>
  <c r="AA5" i="94"/>
  <c r="V5" i="94"/>
  <c r="X5" i="94" s="1"/>
  <c r="AA14" i="93"/>
  <c r="V14" i="93"/>
  <c r="X14" i="93" s="1"/>
  <c r="AA13" i="93"/>
  <c r="V13" i="93"/>
  <c r="X13" i="93" s="1"/>
  <c r="AA12" i="93"/>
  <c r="V12" i="93"/>
  <c r="X12" i="93" s="1"/>
  <c r="AA11" i="93"/>
  <c r="V11" i="93"/>
  <c r="X11" i="93" s="1"/>
  <c r="AA10" i="93"/>
  <c r="V10" i="93"/>
  <c r="X10" i="93" s="1"/>
  <c r="AA9" i="93"/>
  <c r="V9" i="93"/>
  <c r="X9" i="93" s="1"/>
  <c r="AA8" i="93"/>
  <c r="V8" i="93"/>
  <c r="X8" i="93" s="1"/>
  <c r="AA7" i="93"/>
  <c r="V7" i="93"/>
  <c r="X7" i="93" s="1"/>
  <c r="AA6" i="93"/>
  <c r="V6" i="93"/>
  <c r="X6" i="93" s="1"/>
  <c r="AA5" i="93"/>
  <c r="V5" i="93"/>
  <c r="X5" i="93" s="1"/>
  <c r="AA14" i="92"/>
  <c r="V14" i="92"/>
  <c r="X14" i="92" s="1"/>
  <c r="AA13" i="92"/>
  <c r="V13" i="92"/>
  <c r="X13" i="92" s="1"/>
  <c r="AA12" i="92"/>
  <c r="V12" i="92"/>
  <c r="X12" i="92" s="1"/>
  <c r="AA11" i="92"/>
  <c r="V11" i="92"/>
  <c r="X11" i="92" s="1"/>
  <c r="AA10" i="92"/>
  <c r="V10" i="92"/>
  <c r="X10" i="92" s="1"/>
  <c r="AA9" i="92"/>
  <c r="V9" i="92"/>
  <c r="X9" i="92" s="1"/>
  <c r="AA8" i="92"/>
  <c r="V8" i="92"/>
  <c r="X8" i="92" s="1"/>
  <c r="AA7" i="92"/>
  <c r="V7" i="92"/>
  <c r="X7" i="92" s="1"/>
  <c r="AA6" i="92"/>
  <c r="V6" i="92"/>
  <c r="X6" i="92" s="1"/>
  <c r="AA5" i="92"/>
  <c r="V5" i="92"/>
  <c r="X5" i="92" s="1"/>
  <c r="AA14" i="91"/>
  <c r="V14" i="91"/>
  <c r="X14" i="91" s="1"/>
  <c r="AA13" i="91"/>
  <c r="V13" i="91"/>
  <c r="X13" i="91" s="1"/>
  <c r="AA12" i="91"/>
  <c r="V12" i="91"/>
  <c r="X12" i="91" s="1"/>
  <c r="AA11" i="91"/>
  <c r="V11" i="91"/>
  <c r="X11" i="91" s="1"/>
  <c r="AA10" i="91"/>
  <c r="V10" i="91"/>
  <c r="X10" i="91" s="1"/>
  <c r="AA9" i="91"/>
  <c r="V9" i="91"/>
  <c r="X9" i="91" s="1"/>
  <c r="AA8" i="91"/>
  <c r="V8" i="91"/>
  <c r="X8" i="91" s="1"/>
  <c r="AA7" i="91"/>
  <c r="V7" i="91"/>
  <c r="X7" i="91" s="1"/>
  <c r="AA6" i="91"/>
  <c r="V6" i="91"/>
  <c r="X6" i="91" s="1"/>
  <c r="AA5" i="91"/>
  <c r="V5" i="91"/>
  <c r="X5" i="91" s="1"/>
  <c r="AA14" i="90"/>
  <c r="V14" i="90"/>
  <c r="X14" i="90" s="1"/>
  <c r="AA13" i="90"/>
  <c r="V13" i="90"/>
  <c r="X13" i="90" s="1"/>
  <c r="AA12" i="90"/>
  <c r="V12" i="90"/>
  <c r="X12" i="90" s="1"/>
  <c r="AA11" i="90"/>
  <c r="V11" i="90"/>
  <c r="X11" i="90" s="1"/>
  <c r="AA10" i="90"/>
  <c r="V10" i="90"/>
  <c r="X10" i="90" s="1"/>
  <c r="AA9" i="90"/>
  <c r="V9" i="90"/>
  <c r="X9" i="90" s="1"/>
  <c r="AA8" i="90"/>
  <c r="V8" i="90"/>
  <c r="X8" i="90" s="1"/>
  <c r="AA7" i="90"/>
  <c r="V7" i="90"/>
  <c r="X7" i="90" s="1"/>
  <c r="AA6" i="90"/>
  <c r="V6" i="90"/>
  <c r="X6" i="90" s="1"/>
  <c r="AA5" i="90"/>
  <c r="V5" i="90"/>
  <c r="X5" i="90" s="1"/>
  <c r="AA14" i="89"/>
  <c r="V14" i="89"/>
  <c r="X14" i="89" s="1"/>
  <c r="AA13" i="89"/>
  <c r="V13" i="89"/>
  <c r="X13" i="89" s="1"/>
  <c r="AA12" i="89"/>
  <c r="V12" i="89"/>
  <c r="X12" i="89" s="1"/>
  <c r="AA11" i="89"/>
  <c r="V11" i="89"/>
  <c r="X11" i="89" s="1"/>
  <c r="AA10" i="89"/>
  <c r="V10" i="89"/>
  <c r="X10" i="89" s="1"/>
  <c r="AA9" i="89"/>
  <c r="V9" i="89"/>
  <c r="X9" i="89" s="1"/>
  <c r="AA8" i="89"/>
  <c r="V8" i="89"/>
  <c r="X8" i="89" s="1"/>
  <c r="AA7" i="89"/>
  <c r="V7" i="89"/>
  <c r="X7" i="89" s="1"/>
  <c r="AA6" i="89"/>
  <c r="V6" i="89"/>
  <c r="X6" i="89" s="1"/>
  <c r="AA5" i="89"/>
  <c r="V5" i="89"/>
  <c r="X5" i="89" s="1"/>
  <c r="AA14" i="88"/>
  <c r="V14" i="88"/>
  <c r="X14" i="88" s="1"/>
  <c r="AA13" i="88"/>
  <c r="V13" i="88"/>
  <c r="X13" i="88" s="1"/>
  <c r="AA12" i="88"/>
  <c r="V12" i="88"/>
  <c r="X12" i="88" s="1"/>
  <c r="AA11" i="88"/>
  <c r="V11" i="88"/>
  <c r="X11" i="88" s="1"/>
  <c r="AA10" i="88"/>
  <c r="V10" i="88"/>
  <c r="X10" i="88" s="1"/>
  <c r="AA9" i="88"/>
  <c r="V9" i="88"/>
  <c r="X9" i="88" s="1"/>
  <c r="AA8" i="88"/>
  <c r="V8" i="88"/>
  <c r="X8" i="88" s="1"/>
  <c r="AA7" i="88"/>
  <c r="V7" i="88"/>
  <c r="X7" i="88" s="1"/>
  <c r="AA6" i="88"/>
  <c r="V6" i="88"/>
  <c r="X6" i="88" s="1"/>
  <c r="AA5" i="88"/>
  <c r="V5" i="88"/>
  <c r="X5" i="88" s="1"/>
  <c r="AA14" i="87"/>
  <c r="V14" i="87"/>
  <c r="X14" i="87" s="1"/>
  <c r="AA13" i="87"/>
  <c r="V13" i="87"/>
  <c r="X13" i="87" s="1"/>
  <c r="AA12" i="87"/>
  <c r="V12" i="87"/>
  <c r="X12" i="87" s="1"/>
  <c r="AA11" i="87"/>
  <c r="V11" i="87"/>
  <c r="X11" i="87" s="1"/>
  <c r="AA10" i="87"/>
  <c r="V10" i="87"/>
  <c r="X10" i="87" s="1"/>
  <c r="AA9" i="87"/>
  <c r="V9" i="87"/>
  <c r="X9" i="87" s="1"/>
  <c r="AA8" i="87"/>
  <c r="V8" i="87"/>
  <c r="X8" i="87" s="1"/>
  <c r="AA7" i="87"/>
  <c r="V7" i="87"/>
  <c r="X7" i="87" s="1"/>
  <c r="AA6" i="87"/>
  <c r="V6" i="87"/>
  <c r="X6" i="87" s="1"/>
  <c r="AA5" i="87"/>
  <c r="V5" i="87"/>
  <c r="X5" i="87" s="1"/>
  <c r="AA14" i="86"/>
  <c r="V14" i="86"/>
  <c r="X14" i="86" s="1"/>
  <c r="AA13" i="86"/>
  <c r="V13" i="86"/>
  <c r="X13" i="86" s="1"/>
  <c r="AA12" i="86"/>
  <c r="V12" i="86"/>
  <c r="X12" i="86" s="1"/>
  <c r="AA11" i="86"/>
  <c r="V11" i="86"/>
  <c r="X11" i="86" s="1"/>
  <c r="AA10" i="86"/>
  <c r="V10" i="86"/>
  <c r="X10" i="86" s="1"/>
  <c r="AA9" i="86"/>
  <c r="V9" i="86"/>
  <c r="X9" i="86" s="1"/>
  <c r="AA8" i="86"/>
  <c r="V8" i="86"/>
  <c r="X8" i="86" s="1"/>
  <c r="AA7" i="86"/>
  <c r="V7" i="86"/>
  <c r="X7" i="86" s="1"/>
  <c r="AA6" i="86"/>
  <c r="V6" i="86"/>
  <c r="X6" i="86" s="1"/>
  <c r="AA5" i="86"/>
  <c r="V5" i="86"/>
  <c r="X5" i="86" s="1"/>
  <c r="AA14" i="85"/>
  <c r="V14" i="85"/>
  <c r="X14" i="85" s="1"/>
  <c r="AA13" i="85"/>
  <c r="V13" i="85"/>
  <c r="X13" i="85" s="1"/>
  <c r="AA12" i="85"/>
  <c r="V12" i="85"/>
  <c r="X12" i="85" s="1"/>
  <c r="AA11" i="85"/>
  <c r="V11" i="85"/>
  <c r="X11" i="85" s="1"/>
  <c r="AA10" i="85"/>
  <c r="V10" i="85"/>
  <c r="X10" i="85" s="1"/>
  <c r="AA9" i="85"/>
  <c r="V9" i="85"/>
  <c r="X9" i="85" s="1"/>
  <c r="AA8" i="85"/>
  <c r="V8" i="85"/>
  <c r="X8" i="85" s="1"/>
  <c r="AA7" i="85"/>
  <c r="V7" i="85"/>
  <c r="X7" i="85" s="1"/>
  <c r="AA6" i="85"/>
  <c r="V6" i="85"/>
  <c r="X6" i="85" s="1"/>
  <c r="AA5" i="85"/>
  <c r="V5" i="85"/>
  <c r="X5" i="85" s="1"/>
  <c r="AA14" i="84"/>
  <c r="V14" i="84"/>
  <c r="X14" i="84" s="1"/>
  <c r="AA13" i="84"/>
  <c r="V13" i="84"/>
  <c r="X13" i="84" s="1"/>
  <c r="AA12" i="84"/>
  <c r="V12" i="84"/>
  <c r="X12" i="84" s="1"/>
  <c r="AA11" i="84"/>
  <c r="V11" i="84"/>
  <c r="X11" i="84" s="1"/>
  <c r="AA10" i="84"/>
  <c r="V10" i="84"/>
  <c r="X10" i="84" s="1"/>
  <c r="AA9" i="84"/>
  <c r="V9" i="84"/>
  <c r="X9" i="84" s="1"/>
  <c r="AA8" i="84"/>
  <c r="V8" i="84"/>
  <c r="X8" i="84" s="1"/>
  <c r="AA7" i="84"/>
  <c r="V7" i="84"/>
  <c r="X7" i="84" s="1"/>
  <c r="AA6" i="84"/>
  <c r="V6" i="84"/>
  <c r="X6" i="84" s="1"/>
  <c r="AA5" i="84"/>
  <c r="V5" i="84"/>
  <c r="X5" i="84" s="1"/>
  <c r="AA14" i="83"/>
  <c r="V14" i="83"/>
  <c r="X14" i="83" s="1"/>
  <c r="AA13" i="83"/>
  <c r="V13" i="83"/>
  <c r="X13" i="83" s="1"/>
  <c r="AA12" i="83"/>
  <c r="V12" i="83"/>
  <c r="X12" i="83" s="1"/>
  <c r="AA11" i="83"/>
  <c r="V11" i="83"/>
  <c r="X11" i="83" s="1"/>
  <c r="AA10" i="83"/>
  <c r="V10" i="83"/>
  <c r="X10" i="83" s="1"/>
  <c r="AA9" i="83"/>
  <c r="V9" i="83"/>
  <c r="X9" i="83" s="1"/>
  <c r="AA8" i="83"/>
  <c r="V8" i="83"/>
  <c r="X8" i="83" s="1"/>
  <c r="AA7" i="83"/>
  <c r="V7" i="83"/>
  <c r="X7" i="83" s="1"/>
  <c r="AA6" i="83"/>
  <c r="V6" i="83"/>
  <c r="X6" i="83" s="1"/>
  <c r="AA5" i="83"/>
  <c r="V5" i="83"/>
  <c r="X5" i="83" s="1"/>
  <c r="AA14" i="82"/>
  <c r="V14" i="82"/>
  <c r="X14" i="82" s="1"/>
  <c r="AA13" i="82"/>
  <c r="V13" i="82"/>
  <c r="X13" i="82" s="1"/>
  <c r="AA12" i="82"/>
  <c r="V12" i="82"/>
  <c r="X12" i="82" s="1"/>
  <c r="AA11" i="82"/>
  <c r="V11" i="82"/>
  <c r="X11" i="82" s="1"/>
  <c r="AA10" i="82"/>
  <c r="V10" i="82"/>
  <c r="X10" i="82" s="1"/>
  <c r="AA9" i="82"/>
  <c r="V9" i="82"/>
  <c r="X9" i="82" s="1"/>
  <c r="AA8" i="82"/>
  <c r="V8" i="82"/>
  <c r="X8" i="82" s="1"/>
  <c r="AA7" i="82"/>
  <c r="V7" i="82"/>
  <c r="X7" i="82" s="1"/>
  <c r="AA6" i="82"/>
  <c r="V6" i="82"/>
  <c r="X6" i="82" s="1"/>
  <c r="AA5" i="82"/>
  <c r="V5" i="82"/>
  <c r="X5" i="82" s="1"/>
  <c r="AA14" i="81"/>
  <c r="V14" i="81"/>
  <c r="X14" i="81" s="1"/>
  <c r="AA13" i="81"/>
  <c r="V13" i="81"/>
  <c r="X13" i="81" s="1"/>
  <c r="AA12" i="81"/>
  <c r="V12" i="81"/>
  <c r="X12" i="81" s="1"/>
  <c r="AA11" i="81"/>
  <c r="V11" i="81"/>
  <c r="X11" i="81" s="1"/>
  <c r="AA10" i="81"/>
  <c r="V10" i="81"/>
  <c r="X10" i="81" s="1"/>
  <c r="AA9" i="81"/>
  <c r="V9" i="81"/>
  <c r="X9" i="81" s="1"/>
  <c r="AA8" i="81"/>
  <c r="V8" i="81"/>
  <c r="X8" i="81" s="1"/>
  <c r="AA7" i="81"/>
  <c r="V7" i="81"/>
  <c r="X7" i="81" s="1"/>
  <c r="AA6" i="81"/>
  <c r="V6" i="81"/>
  <c r="X6" i="81" s="1"/>
  <c r="AA5" i="81"/>
  <c r="V5" i="81"/>
  <c r="X5" i="81" s="1"/>
  <c r="AA14" i="80"/>
  <c r="V14" i="80"/>
  <c r="X14" i="80" s="1"/>
  <c r="AA13" i="80"/>
  <c r="V13" i="80"/>
  <c r="X13" i="80" s="1"/>
  <c r="AA12" i="80"/>
  <c r="V12" i="80"/>
  <c r="X12" i="80" s="1"/>
  <c r="AA11" i="80"/>
  <c r="V11" i="80"/>
  <c r="X11" i="80" s="1"/>
  <c r="AA10" i="80"/>
  <c r="V10" i="80"/>
  <c r="X10" i="80" s="1"/>
  <c r="AA9" i="80"/>
  <c r="V9" i="80"/>
  <c r="X9" i="80" s="1"/>
  <c r="AA8" i="80"/>
  <c r="V8" i="80"/>
  <c r="X8" i="80" s="1"/>
  <c r="AA7" i="80"/>
  <c r="V7" i="80"/>
  <c r="X7" i="80" s="1"/>
  <c r="AA6" i="80"/>
  <c r="V6" i="80"/>
  <c r="X6" i="80" s="1"/>
  <c r="AA5" i="80"/>
  <c r="V5" i="80"/>
  <c r="X5" i="80" s="1"/>
  <c r="AA14" i="79"/>
  <c r="V14" i="79"/>
  <c r="X14" i="79" s="1"/>
  <c r="AA13" i="79"/>
  <c r="V13" i="79"/>
  <c r="X13" i="79" s="1"/>
  <c r="AA12" i="79"/>
  <c r="V12" i="79"/>
  <c r="X12" i="79" s="1"/>
  <c r="AA11" i="79"/>
  <c r="V11" i="79"/>
  <c r="X11" i="79" s="1"/>
  <c r="AA10" i="79"/>
  <c r="V10" i="79"/>
  <c r="X10" i="79" s="1"/>
  <c r="AA9" i="79"/>
  <c r="V9" i="79"/>
  <c r="X9" i="79" s="1"/>
  <c r="AA8" i="79"/>
  <c r="V8" i="79"/>
  <c r="X8" i="79" s="1"/>
  <c r="AA7" i="79"/>
  <c r="V7" i="79"/>
  <c r="X7" i="79" s="1"/>
  <c r="AA6" i="79"/>
  <c r="V6" i="79"/>
  <c r="X6" i="79" s="1"/>
  <c r="AA5" i="79"/>
  <c r="V5" i="79"/>
  <c r="X5" i="79" s="1"/>
  <c r="AA14" i="78"/>
  <c r="V14" i="78"/>
  <c r="X14" i="78" s="1"/>
  <c r="AA13" i="78"/>
  <c r="V13" i="78"/>
  <c r="X13" i="78" s="1"/>
  <c r="AA12" i="78"/>
  <c r="V12" i="78"/>
  <c r="X12" i="78" s="1"/>
  <c r="AA11" i="78"/>
  <c r="V11" i="78"/>
  <c r="X11" i="78" s="1"/>
  <c r="AA10" i="78"/>
  <c r="V10" i="78"/>
  <c r="X10" i="78" s="1"/>
  <c r="AA9" i="78"/>
  <c r="V9" i="78"/>
  <c r="X9" i="78" s="1"/>
  <c r="AA8" i="78"/>
  <c r="V8" i="78"/>
  <c r="X8" i="78" s="1"/>
  <c r="AA7" i="78"/>
  <c r="V7" i="78"/>
  <c r="X7" i="78" s="1"/>
  <c r="AA6" i="78"/>
  <c r="V6" i="78"/>
  <c r="X6" i="78" s="1"/>
  <c r="AA5" i="78"/>
  <c r="V5" i="78"/>
  <c r="X5" i="78" s="1"/>
  <c r="AA14" i="77"/>
  <c r="V14" i="77"/>
  <c r="X14" i="77" s="1"/>
  <c r="AA13" i="77"/>
  <c r="V13" i="77"/>
  <c r="X13" i="77" s="1"/>
  <c r="AA12" i="77"/>
  <c r="V12" i="77"/>
  <c r="X12" i="77" s="1"/>
  <c r="AA11" i="77"/>
  <c r="V11" i="77"/>
  <c r="X11" i="77" s="1"/>
  <c r="AA10" i="77"/>
  <c r="V10" i="77"/>
  <c r="X10" i="77" s="1"/>
  <c r="AA9" i="77"/>
  <c r="V9" i="77"/>
  <c r="X9" i="77" s="1"/>
  <c r="AA8" i="77"/>
  <c r="V8" i="77"/>
  <c r="X8" i="77" s="1"/>
  <c r="AA7" i="77"/>
  <c r="V7" i="77"/>
  <c r="X7" i="77" s="1"/>
  <c r="AA6" i="77"/>
  <c r="V6" i="77"/>
  <c r="X6" i="77" s="1"/>
  <c r="AA5" i="77"/>
  <c r="V5" i="77"/>
  <c r="X5" i="77" s="1"/>
  <c r="AA14" i="76"/>
  <c r="V14" i="76"/>
  <c r="X14" i="76" s="1"/>
  <c r="AA13" i="76"/>
  <c r="V13" i="76"/>
  <c r="X13" i="76" s="1"/>
  <c r="AA12" i="76"/>
  <c r="V12" i="76"/>
  <c r="X12" i="76" s="1"/>
  <c r="AA11" i="76"/>
  <c r="V11" i="76"/>
  <c r="X11" i="76" s="1"/>
  <c r="AA10" i="76"/>
  <c r="V10" i="76"/>
  <c r="X10" i="76" s="1"/>
  <c r="AA9" i="76"/>
  <c r="V9" i="76"/>
  <c r="X9" i="76" s="1"/>
  <c r="AA8" i="76"/>
  <c r="V8" i="76"/>
  <c r="X8" i="76" s="1"/>
  <c r="AA7" i="76"/>
  <c r="V7" i="76"/>
  <c r="X7" i="76" s="1"/>
  <c r="AA6" i="76"/>
  <c r="V6" i="76"/>
  <c r="X6" i="76" s="1"/>
  <c r="AA5" i="76"/>
  <c r="V5" i="76"/>
  <c r="X5" i="76" s="1"/>
  <c r="AA14" i="75"/>
  <c r="V14" i="75"/>
  <c r="X14" i="75" s="1"/>
  <c r="AA13" i="75"/>
  <c r="V13" i="75"/>
  <c r="X13" i="75" s="1"/>
  <c r="AA12" i="75"/>
  <c r="V12" i="75"/>
  <c r="X12" i="75" s="1"/>
  <c r="AA11" i="75"/>
  <c r="V11" i="75"/>
  <c r="X11" i="75" s="1"/>
  <c r="AA10" i="75"/>
  <c r="V10" i="75"/>
  <c r="X10" i="75" s="1"/>
  <c r="AA9" i="75"/>
  <c r="V9" i="75"/>
  <c r="X9" i="75" s="1"/>
  <c r="AA8" i="75"/>
  <c r="V8" i="75"/>
  <c r="X8" i="75" s="1"/>
  <c r="AA7" i="75"/>
  <c r="V7" i="75"/>
  <c r="X7" i="75" s="1"/>
  <c r="AA6" i="75"/>
  <c r="V6" i="75"/>
  <c r="X6" i="75" s="1"/>
  <c r="AA5" i="75"/>
  <c r="V5" i="75"/>
  <c r="X5" i="75" s="1"/>
  <c r="AA14" i="74"/>
  <c r="V14" i="74"/>
  <c r="X14" i="74" s="1"/>
  <c r="AA13" i="74"/>
  <c r="V13" i="74"/>
  <c r="X13" i="74" s="1"/>
  <c r="AA12" i="74"/>
  <c r="V12" i="74"/>
  <c r="X12" i="74" s="1"/>
  <c r="AA11" i="74"/>
  <c r="V11" i="74"/>
  <c r="X11" i="74" s="1"/>
  <c r="AA10" i="74"/>
  <c r="V10" i="74"/>
  <c r="X10" i="74" s="1"/>
  <c r="AA9" i="74"/>
  <c r="V9" i="74"/>
  <c r="X9" i="74" s="1"/>
  <c r="AA8" i="74"/>
  <c r="V8" i="74"/>
  <c r="X8" i="74" s="1"/>
  <c r="AA7" i="74"/>
  <c r="V7" i="74"/>
  <c r="X7" i="74" s="1"/>
  <c r="AA6" i="74"/>
  <c r="V6" i="74"/>
  <c r="X6" i="74" s="1"/>
  <c r="AA5" i="74"/>
  <c r="V5" i="74"/>
  <c r="X5" i="74" s="1"/>
  <c r="AA14" i="73"/>
  <c r="V14" i="73"/>
  <c r="X14" i="73" s="1"/>
  <c r="AA13" i="73"/>
  <c r="V13" i="73"/>
  <c r="X13" i="73" s="1"/>
  <c r="AA12" i="73"/>
  <c r="V12" i="73"/>
  <c r="X12" i="73" s="1"/>
  <c r="AA11" i="73"/>
  <c r="V11" i="73"/>
  <c r="X11" i="73" s="1"/>
  <c r="AA10" i="73"/>
  <c r="V10" i="73"/>
  <c r="X10" i="73" s="1"/>
  <c r="AA9" i="73"/>
  <c r="V9" i="73"/>
  <c r="X9" i="73" s="1"/>
  <c r="AA8" i="73"/>
  <c r="V8" i="73"/>
  <c r="X8" i="73" s="1"/>
  <c r="AA7" i="73"/>
  <c r="V7" i="73"/>
  <c r="X7" i="73" s="1"/>
  <c r="AA6" i="73"/>
  <c r="V6" i="73"/>
  <c r="X6" i="73" s="1"/>
  <c r="AA5" i="73"/>
  <c r="V5" i="73"/>
  <c r="X5" i="73" s="1"/>
  <c r="AA14" i="72"/>
  <c r="V14" i="72"/>
  <c r="X14" i="72" s="1"/>
  <c r="AA13" i="72"/>
  <c r="V13" i="72"/>
  <c r="X13" i="72" s="1"/>
  <c r="AA12" i="72"/>
  <c r="V12" i="72"/>
  <c r="X12" i="72" s="1"/>
  <c r="AA11" i="72"/>
  <c r="V11" i="72"/>
  <c r="X11" i="72" s="1"/>
  <c r="AA10" i="72"/>
  <c r="V10" i="72"/>
  <c r="X10" i="72" s="1"/>
  <c r="AA9" i="72"/>
  <c r="V9" i="72"/>
  <c r="X9" i="72" s="1"/>
  <c r="AA8" i="72"/>
  <c r="V8" i="72"/>
  <c r="X8" i="72" s="1"/>
  <c r="AA7" i="72"/>
  <c r="V7" i="72"/>
  <c r="X7" i="72" s="1"/>
  <c r="AA6" i="72"/>
  <c r="V6" i="72"/>
  <c r="X6" i="72" s="1"/>
  <c r="AA5" i="72"/>
  <c r="V5" i="72"/>
  <c r="X5" i="72" s="1"/>
  <c r="AA14" i="69"/>
  <c r="V14" i="69"/>
  <c r="X14" i="69" s="1"/>
  <c r="AA13" i="69"/>
  <c r="V13" i="69"/>
  <c r="X13" i="69" s="1"/>
  <c r="AA12" i="69"/>
  <c r="V12" i="69"/>
  <c r="X12" i="69" s="1"/>
  <c r="AA11" i="69"/>
  <c r="V11" i="69"/>
  <c r="X11" i="69" s="1"/>
  <c r="AA10" i="69"/>
  <c r="V10" i="69"/>
  <c r="X10" i="69" s="1"/>
  <c r="AA9" i="69"/>
  <c r="V9" i="69"/>
  <c r="X9" i="69" s="1"/>
  <c r="AA8" i="69"/>
  <c r="V8" i="69"/>
  <c r="X8" i="69" s="1"/>
  <c r="AA7" i="69"/>
  <c r="V7" i="69"/>
  <c r="X7" i="69" s="1"/>
  <c r="AA6" i="69"/>
  <c r="V6" i="69"/>
  <c r="X6" i="69" s="1"/>
  <c r="AA5" i="69"/>
  <c r="V5" i="69"/>
  <c r="X5" i="69" s="1"/>
  <c r="AA14" i="68"/>
  <c r="V14" i="68"/>
  <c r="X14" i="68" s="1"/>
  <c r="AA13" i="68"/>
  <c r="V13" i="68"/>
  <c r="X13" i="68" s="1"/>
  <c r="AA12" i="68"/>
  <c r="V12" i="68"/>
  <c r="X12" i="68" s="1"/>
  <c r="AA11" i="68"/>
  <c r="V11" i="68"/>
  <c r="X11" i="68" s="1"/>
  <c r="AA10" i="68"/>
  <c r="V10" i="68"/>
  <c r="X10" i="68" s="1"/>
  <c r="AA9" i="68"/>
  <c r="V9" i="68"/>
  <c r="X9" i="68" s="1"/>
  <c r="AA8" i="68"/>
  <c r="V8" i="68"/>
  <c r="X8" i="68" s="1"/>
  <c r="AA7" i="68"/>
  <c r="V7" i="68"/>
  <c r="X7" i="68" s="1"/>
  <c r="AA6" i="68"/>
  <c r="V6" i="68"/>
  <c r="X6" i="68" s="1"/>
  <c r="AA5" i="68"/>
  <c r="V5" i="68"/>
  <c r="X5" i="68" s="1"/>
  <c r="AA14" i="71"/>
  <c r="V14" i="71"/>
  <c r="X14" i="71" s="1"/>
  <c r="AA13" i="71"/>
  <c r="V13" i="71"/>
  <c r="X13" i="71" s="1"/>
  <c r="AA12" i="71"/>
  <c r="V12" i="71"/>
  <c r="X12" i="71" s="1"/>
  <c r="AA11" i="71"/>
  <c r="V11" i="71"/>
  <c r="X11" i="71" s="1"/>
  <c r="AA10" i="71"/>
  <c r="V10" i="71"/>
  <c r="X10" i="71" s="1"/>
  <c r="AA9" i="71"/>
  <c r="V9" i="71"/>
  <c r="X9" i="71" s="1"/>
  <c r="AA8" i="71"/>
  <c r="V8" i="71"/>
  <c r="X8" i="71" s="1"/>
  <c r="AA7" i="71"/>
  <c r="V7" i="71"/>
  <c r="X7" i="71" s="1"/>
  <c r="AA6" i="71"/>
  <c r="V6" i="71"/>
  <c r="X6" i="71" s="1"/>
  <c r="AA5" i="71"/>
  <c r="V5" i="71"/>
  <c r="X5" i="71" s="1"/>
  <c r="AA14" i="70"/>
  <c r="V14" i="70"/>
  <c r="X14" i="70" s="1"/>
  <c r="AA13" i="70"/>
  <c r="V13" i="70"/>
  <c r="X13" i="70" s="1"/>
  <c r="AA12" i="70"/>
  <c r="V12" i="70"/>
  <c r="X12" i="70" s="1"/>
  <c r="AA11" i="70"/>
  <c r="V11" i="70"/>
  <c r="X11" i="70" s="1"/>
  <c r="AA10" i="70"/>
  <c r="V10" i="70"/>
  <c r="X10" i="70" s="1"/>
  <c r="AA9" i="70"/>
  <c r="V9" i="70"/>
  <c r="X9" i="70" s="1"/>
  <c r="AA8" i="70"/>
  <c r="V8" i="70"/>
  <c r="X8" i="70" s="1"/>
  <c r="AA7" i="70"/>
  <c r="V7" i="70"/>
  <c r="X7" i="70" s="1"/>
  <c r="AA6" i="70"/>
  <c r="V6" i="70"/>
  <c r="X6" i="70" s="1"/>
  <c r="AA5" i="70"/>
  <c r="V5" i="70"/>
  <c r="X5" i="70" s="1"/>
  <c r="AA14" i="67"/>
  <c r="V14" i="67"/>
  <c r="X14" i="67" s="1"/>
  <c r="AA13" i="67"/>
  <c r="V13" i="67"/>
  <c r="X13" i="67" s="1"/>
  <c r="AA12" i="67"/>
  <c r="V12" i="67"/>
  <c r="X12" i="67" s="1"/>
  <c r="AA11" i="67"/>
  <c r="V11" i="67"/>
  <c r="X11" i="67" s="1"/>
  <c r="AA10" i="67"/>
  <c r="V10" i="67"/>
  <c r="X10" i="67" s="1"/>
  <c r="AA9" i="67"/>
  <c r="V9" i="67"/>
  <c r="X9" i="67" s="1"/>
  <c r="AA8" i="67"/>
  <c r="V8" i="67"/>
  <c r="X8" i="67" s="1"/>
  <c r="AA7" i="67"/>
  <c r="V7" i="67"/>
  <c r="X7" i="67" s="1"/>
  <c r="AA6" i="67"/>
  <c r="V6" i="67"/>
  <c r="X6" i="67" s="1"/>
  <c r="AA5" i="67"/>
  <c r="V5" i="67"/>
  <c r="X5" i="67" s="1"/>
  <c r="C65" i="81" l="1"/>
  <c r="E65" i="81" s="1"/>
  <c r="H65" i="81" s="1"/>
  <c r="C65" i="82" s="1"/>
  <c r="E65" i="82" s="1"/>
  <c r="H65" i="82" s="1"/>
  <c r="C65" i="83" s="1"/>
  <c r="C66" i="81"/>
  <c r="E66" i="81" s="1"/>
  <c r="H66" i="81" s="1"/>
  <c r="C66" i="82" s="1"/>
  <c r="E66" i="82" s="1"/>
  <c r="H66" i="82" s="1"/>
  <c r="C66" i="83" s="1"/>
  <c r="C67" i="81"/>
  <c r="E67" i="81" s="1"/>
  <c r="H67" i="81" s="1"/>
  <c r="C67" i="82" s="1"/>
  <c r="E67" i="82" s="1"/>
  <c r="H67" i="82" s="1"/>
  <c r="C67" i="83" s="1"/>
  <c r="AA32" i="79"/>
  <c r="AA32" i="85"/>
  <c r="AA32" i="74"/>
  <c r="AA32" i="76"/>
  <c r="AA32" i="78"/>
  <c r="AA32" i="82"/>
  <c r="AA32" i="88"/>
  <c r="AA32" i="72"/>
  <c r="AA32" i="94"/>
  <c r="AA32" i="81"/>
  <c r="AA32" i="84"/>
  <c r="AA32" i="87"/>
  <c r="AA32" i="96"/>
  <c r="AA32" i="69"/>
  <c r="AA32" i="77"/>
  <c r="AA32" i="91"/>
  <c r="AA32" i="71"/>
  <c r="AA32" i="75"/>
  <c r="AA32" i="90"/>
  <c r="AA32" i="93"/>
  <c r="AA32" i="70"/>
  <c r="AA32" i="80"/>
  <c r="AA32" i="83"/>
  <c r="AA32" i="86"/>
  <c r="AA32" i="89"/>
  <c r="AA32" i="92"/>
  <c r="AA32" i="95"/>
  <c r="AA32" i="67"/>
  <c r="AA32" i="68"/>
  <c r="AA32" i="73"/>
  <c r="L232" i="96"/>
  <c r="L229" i="96"/>
  <c r="K5" i="96"/>
  <c r="P225" i="96" s="1"/>
  <c r="L232" i="95"/>
  <c r="L229" i="95"/>
  <c r="K5" i="95"/>
  <c r="L232" i="94"/>
  <c r="G33" i="106"/>
  <c r="K226" i="94"/>
  <c r="K5" i="94"/>
  <c r="L232" i="93"/>
  <c r="C32" i="106" s="1"/>
  <c r="L229" i="93"/>
  <c r="K226" i="93"/>
  <c r="K5" i="93"/>
  <c r="L232" i="92"/>
  <c r="L229" i="92"/>
  <c r="K226" i="92"/>
  <c r="K5" i="92"/>
  <c r="P225" i="92" s="1"/>
  <c r="L232" i="91"/>
  <c r="L229" i="91"/>
  <c r="K5" i="91"/>
  <c r="L232" i="90"/>
  <c r="L229" i="90"/>
  <c r="K5" i="90"/>
  <c r="L232" i="89"/>
  <c r="C28" i="106" s="1"/>
  <c r="L229" i="89"/>
  <c r="G28" i="106" s="1"/>
  <c r="K226" i="89"/>
  <c r="K5" i="89"/>
  <c r="P225" i="89" s="1"/>
  <c r="L232" i="88"/>
  <c r="C27" i="106" s="1"/>
  <c r="L229" i="88"/>
  <c r="G27" i="106" s="1"/>
  <c r="K5" i="88"/>
  <c r="L232" i="87"/>
  <c r="C26" i="106" s="1"/>
  <c r="L229" i="87"/>
  <c r="G26" i="106" s="1"/>
  <c r="K226" i="87"/>
  <c r="K5" i="87"/>
  <c r="P225" i="87" s="1"/>
  <c r="L232" i="86"/>
  <c r="C25" i="106" s="1"/>
  <c r="L229" i="86"/>
  <c r="G25" i="106" s="1"/>
  <c r="K226" i="86"/>
  <c r="K5" i="86"/>
  <c r="L232" i="85"/>
  <c r="C24" i="106" s="1"/>
  <c r="L229" i="85"/>
  <c r="G24" i="106" s="1"/>
  <c r="K226" i="85"/>
  <c r="K5" i="85"/>
  <c r="L232" i="84"/>
  <c r="C23" i="106" s="1"/>
  <c r="L229" i="84"/>
  <c r="G23" i="106" s="1"/>
  <c r="K5" i="84"/>
  <c r="L232" i="83"/>
  <c r="C22" i="106" s="1"/>
  <c r="L229" i="83"/>
  <c r="G22" i="106" s="1"/>
  <c r="K226" i="83"/>
  <c r="K5" i="83"/>
  <c r="P225" i="83" s="1"/>
  <c r="L232" i="82"/>
  <c r="C21" i="106" s="1"/>
  <c r="L229" i="82"/>
  <c r="G21" i="106" s="1"/>
  <c r="K226" i="82"/>
  <c r="K5" i="82"/>
  <c r="L232" i="81"/>
  <c r="C20" i="106" s="1"/>
  <c r="L229" i="81"/>
  <c r="G20" i="106" s="1"/>
  <c r="K226" i="81"/>
  <c r="K5" i="81"/>
  <c r="L232" i="80"/>
  <c r="C19" i="106" s="1"/>
  <c r="L229" i="80"/>
  <c r="G19" i="106" s="1"/>
  <c r="K226" i="80"/>
  <c r="K5" i="80"/>
  <c r="L232" i="79"/>
  <c r="C18" i="106" s="1"/>
  <c r="L229" i="79"/>
  <c r="G18" i="106" s="1"/>
  <c r="K226" i="79"/>
  <c r="K5" i="79"/>
  <c r="P225" i="79" s="1"/>
  <c r="C17" i="106"/>
  <c r="L229" i="78"/>
  <c r="G17" i="106" s="1"/>
  <c r="K5" i="78"/>
  <c r="L232" i="77"/>
  <c r="C16" i="106" s="1"/>
  <c r="L229" i="77"/>
  <c r="G16" i="106" s="1"/>
  <c r="K5" i="77"/>
  <c r="L232" i="76"/>
  <c r="C15" i="106" s="1"/>
  <c r="L229" i="76"/>
  <c r="G15" i="106" s="1"/>
  <c r="K226" i="76"/>
  <c r="K5" i="76"/>
  <c r="L232" i="75"/>
  <c r="C14" i="106" s="1"/>
  <c r="L229" i="75"/>
  <c r="G14" i="106" s="1"/>
  <c r="K5" i="75"/>
  <c r="L232" i="74"/>
  <c r="C13" i="106" s="1"/>
  <c r="L229" i="74"/>
  <c r="G13" i="106" s="1"/>
  <c r="K5" i="74"/>
  <c r="L232" i="73"/>
  <c r="C12" i="106" s="1"/>
  <c r="L229" i="73"/>
  <c r="G12" i="106" s="1"/>
  <c r="K226" i="73"/>
  <c r="K5" i="73"/>
  <c r="L232" i="72"/>
  <c r="C11" i="106" s="1"/>
  <c r="L229" i="72"/>
  <c r="G11" i="106" s="1"/>
  <c r="K5" i="72"/>
  <c r="N5" i="72" s="1"/>
  <c r="L232" i="71"/>
  <c r="C8" i="106" s="1"/>
  <c r="L229" i="71"/>
  <c r="G8" i="106" s="1"/>
  <c r="K5" i="71"/>
  <c r="P225" i="71" s="1"/>
  <c r="L232" i="70"/>
  <c r="C7" i="106" s="1"/>
  <c r="L229" i="70"/>
  <c r="G7" i="106" s="1"/>
  <c r="K226" i="70"/>
  <c r="K5" i="70"/>
  <c r="P225" i="70" s="1"/>
  <c r="L232" i="69"/>
  <c r="C10" i="106" s="1"/>
  <c r="L229" i="69"/>
  <c r="G10" i="106" s="1"/>
  <c r="K5" i="69"/>
  <c r="L232" i="68"/>
  <c r="C9" i="106" s="1"/>
  <c r="L229" i="68"/>
  <c r="G9" i="106" s="1"/>
  <c r="K226" i="68"/>
  <c r="K5" i="68"/>
  <c r="G6" i="106"/>
  <c r="K5" i="67"/>
  <c r="L232" i="66"/>
  <c r="C5" i="106" s="1"/>
  <c r="L229" i="66"/>
  <c r="G5" i="106" s="1"/>
  <c r="AA14" i="66"/>
  <c r="V14" i="66"/>
  <c r="X14" i="66" s="1"/>
  <c r="AA13" i="66"/>
  <c r="V13" i="66"/>
  <c r="X13" i="66" s="1"/>
  <c r="AA12" i="66"/>
  <c r="V12" i="66"/>
  <c r="X12" i="66" s="1"/>
  <c r="AA11" i="66"/>
  <c r="V11" i="66"/>
  <c r="X11" i="66" s="1"/>
  <c r="AA10" i="66"/>
  <c r="V10" i="66"/>
  <c r="X10" i="66" s="1"/>
  <c r="AA9" i="66"/>
  <c r="V9" i="66"/>
  <c r="X9" i="66" s="1"/>
  <c r="AA8" i="66"/>
  <c r="V8" i="66"/>
  <c r="X8" i="66" s="1"/>
  <c r="AA7" i="66"/>
  <c r="V7" i="66"/>
  <c r="X7" i="66" s="1"/>
  <c r="AA6" i="66"/>
  <c r="V6" i="66"/>
  <c r="X6" i="66" s="1"/>
  <c r="AA5" i="66"/>
  <c r="V5" i="66"/>
  <c r="X5" i="66" s="1"/>
  <c r="K5" i="66"/>
  <c r="G34" i="106" l="1"/>
  <c r="C34" i="106"/>
  <c r="C33" i="106"/>
  <c r="G32" i="106"/>
  <c r="C31" i="106"/>
  <c r="G31" i="106"/>
  <c r="G30" i="106"/>
  <c r="G29" i="106"/>
  <c r="C30" i="106"/>
  <c r="C29" i="106"/>
  <c r="E66" i="83"/>
  <c r="H66" i="83" s="1"/>
  <c r="C66" i="84" s="1"/>
  <c r="E65" i="83"/>
  <c r="H65" i="83" s="1"/>
  <c r="C65" i="84" s="1"/>
  <c r="E67" i="83"/>
  <c r="H67" i="83" s="1"/>
  <c r="C67" i="84" s="1"/>
  <c r="U35" i="8"/>
  <c r="G35" i="106"/>
  <c r="Q35" i="8"/>
  <c r="C35" i="106"/>
  <c r="P225" i="93"/>
  <c r="K5" i="8"/>
  <c r="U34" i="8"/>
  <c r="Q34" i="8"/>
  <c r="Q15" i="8"/>
  <c r="Q10" i="8"/>
  <c r="U11" i="8"/>
  <c r="Q13" i="8"/>
  <c r="U10" i="8"/>
  <c r="U13" i="8"/>
  <c r="Q17" i="8"/>
  <c r="Q11" i="8"/>
  <c r="U16" i="8"/>
  <c r="U14" i="8"/>
  <c r="Q14" i="8"/>
  <c r="U12" i="8"/>
  <c r="U17" i="8"/>
  <c r="U15" i="8"/>
  <c r="Q16" i="8"/>
  <c r="U24" i="8"/>
  <c r="U26" i="8"/>
  <c r="U8" i="8"/>
  <c r="U18" i="8"/>
  <c r="U20" i="8"/>
  <c r="U22" i="8"/>
  <c r="U31" i="8"/>
  <c r="U29" i="8"/>
  <c r="U6" i="8"/>
  <c r="U27" i="8"/>
  <c r="U7" i="8"/>
  <c r="U9" i="8"/>
  <c r="U23" i="8"/>
  <c r="U25" i="8"/>
  <c r="U19" i="8"/>
  <c r="U21" i="8"/>
  <c r="U30" i="8"/>
  <c r="U32" i="8"/>
  <c r="U5" i="8"/>
  <c r="U28" i="8"/>
  <c r="Q5" i="8"/>
  <c r="Q28" i="8"/>
  <c r="Q24" i="8"/>
  <c r="Q26" i="8"/>
  <c r="Q20" i="8"/>
  <c r="Q31" i="8"/>
  <c r="Q29" i="8"/>
  <c r="Q18" i="8"/>
  <c r="Q22" i="8"/>
  <c r="Q7" i="8"/>
  <c r="Q27" i="8"/>
  <c r="Q9" i="8"/>
  <c r="Q23" i="8"/>
  <c r="Q25" i="8"/>
  <c r="Q19" i="8"/>
  <c r="Q21" i="8"/>
  <c r="Q30" i="8"/>
  <c r="Q32" i="8"/>
  <c r="Q8" i="8"/>
  <c r="Q12" i="8"/>
  <c r="U33" i="8"/>
  <c r="Q33" i="8"/>
  <c r="N5" i="66"/>
  <c r="P225" i="66"/>
  <c r="P225" i="72"/>
  <c r="N5" i="77"/>
  <c r="P225" i="77"/>
  <c r="N5" i="90"/>
  <c r="P225" i="90"/>
  <c r="N5" i="81"/>
  <c r="P225" i="81"/>
  <c r="N5" i="68"/>
  <c r="P225" i="68"/>
  <c r="N5" i="75"/>
  <c r="P225" i="75"/>
  <c r="N5" i="86"/>
  <c r="P225" i="86"/>
  <c r="N5" i="88"/>
  <c r="P225" i="88"/>
  <c r="N5" i="95"/>
  <c r="P225" i="95"/>
  <c r="N5" i="67"/>
  <c r="P225" i="67"/>
  <c r="N5" i="74"/>
  <c r="P225" i="74"/>
  <c r="N5" i="73"/>
  <c r="P225" i="73"/>
  <c r="N5" i="80"/>
  <c r="P225" i="80"/>
  <c r="N5" i="82"/>
  <c r="P225" i="82"/>
  <c r="N5" i="84"/>
  <c r="P225" i="84"/>
  <c r="N5" i="78"/>
  <c r="P225" i="78"/>
  <c r="N5" i="91"/>
  <c r="P225" i="91"/>
  <c r="N5" i="69"/>
  <c r="P225" i="69"/>
  <c r="N5" i="85"/>
  <c r="P225" i="85"/>
  <c r="N5" i="76"/>
  <c r="P225" i="76"/>
  <c r="N5" i="94"/>
  <c r="P225" i="94"/>
  <c r="E184" i="67"/>
  <c r="H184" i="67" s="1"/>
  <c r="E183" i="67"/>
  <c r="H183" i="67" s="1"/>
  <c r="H49" i="33"/>
  <c r="H147" i="33"/>
  <c r="H45" i="33"/>
  <c r="H222" i="33"/>
  <c r="H213" i="33"/>
  <c r="H205" i="33"/>
  <c r="H197" i="33"/>
  <c r="H186" i="33"/>
  <c r="H149" i="33"/>
  <c r="H137" i="33"/>
  <c r="H118" i="33"/>
  <c r="H110" i="33"/>
  <c r="H95" i="33"/>
  <c r="H83" i="33"/>
  <c r="E83" i="66" s="1"/>
  <c r="H83" i="66" s="1"/>
  <c r="C83" i="67" s="1"/>
  <c r="H75" i="33"/>
  <c r="H64" i="33"/>
  <c r="H56" i="33"/>
  <c r="H44" i="33"/>
  <c r="H34" i="33"/>
  <c r="H26" i="33"/>
  <c r="H224" i="33"/>
  <c r="H140" i="33"/>
  <c r="H126" i="33"/>
  <c r="H221" i="33"/>
  <c r="H212" i="33"/>
  <c r="H204" i="33"/>
  <c r="H196" i="33"/>
  <c r="H185" i="33"/>
  <c r="H146" i="33"/>
  <c r="H136" i="33"/>
  <c r="H117" i="33"/>
  <c r="H108" i="33"/>
  <c r="E177" i="66" s="1"/>
  <c r="H177" i="66" s="1"/>
  <c r="C177" i="67" s="1"/>
  <c r="H94" i="33"/>
  <c r="H82" i="33"/>
  <c r="H74" i="33"/>
  <c r="H63" i="33"/>
  <c r="H55" i="33"/>
  <c r="H43" i="33"/>
  <c r="H33" i="33"/>
  <c r="H25" i="33"/>
  <c r="H99" i="33"/>
  <c r="H48" i="33"/>
  <c r="H218" i="33"/>
  <c r="H210" i="33"/>
  <c r="H202" i="33"/>
  <c r="H192" i="33"/>
  <c r="H144" i="33"/>
  <c r="H134" i="33"/>
  <c r="H115" i="33"/>
  <c r="H106" i="33"/>
  <c r="H90" i="33"/>
  <c r="H80" i="33"/>
  <c r="H72" i="33"/>
  <c r="H61" i="33"/>
  <c r="H53" i="33"/>
  <c r="H40" i="33"/>
  <c r="H31" i="33"/>
  <c r="H23" i="33"/>
  <c r="H139" i="33"/>
  <c r="H195" i="33"/>
  <c r="H47" i="33"/>
  <c r="H217" i="33"/>
  <c r="H209" i="33"/>
  <c r="H201" i="33"/>
  <c r="H191" i="33"/>
  <c r="H161" i="33"/>
  <c r="H143" i="33"/>
  <c r="H133" i="33"/>
  <c r="H114" i="33"/>
  <c r="H101" i="33"/>
  <c r="H89" i="33"/>
  <c r="H79" i="33"/>
  <c r="H71" i="33"/>
  <c r="H60" i="33"/>
  <c r="H52" i="33"/>
  <c r="H39" i="33"/>
  <c r="H30" i="33"/>
  <c r="H22" i="33"/>
  <c r="H220" i="33"/>
  <c r="H203" i="33"/>
  <c r="H135" i="33"/>
  <c r="H116" i="33"/>
  <c r="H107" i="33"/>
  <c r="E109" i="66" s="1"/>
  <c r="H109" i="66" s="1"/>
  <c r="C109" i="67" s="1"/>
  <c r="H91" i="33"/>
  <c r="H81" i="33"/>
  <c r="H73" i="33"/>
  <c r="H62" i="33"/>
  <c r="H54" i="33"/>
  <c r="H42" i="33"/>
  <c r="H32" i="33"/>
  <c r="H24" i="33"/>
  <c r="H178" i="33"/>
  <c r="H41" i="33"/>
  <c r="H216" i="33"/>
  <c r="H208" i="33"/>
  <c r="H200" i="33"/>
  <c r="H190" i="33"/>
  <c r="H152" i="33"/>
  <c r="H142" i="33"/>
  <c r="H132" i="33"/>
  <c r="H113" i="33"/>
  <c r="H100" i="33"/>
  <c r="H86" i="33"/>
  <c r="H78" i="33"/>
  <c r="H70" i="33"/>
  <c r="H59" i="33"/>
  <c r="H51" i="33"/>
  <c r="H38" i="33"/>
  <c r="H29" i="33"/>
  <c r="H21" i="33"/>
  <c r="H211" i="33"/>
  <c r="H215" i="33"/>
  <c r="H207" i="33"/>
  <c r="H199" i="33"/>
  <c r="H188" i="33"/>
  <c r="H151" i="33"/>
  <c r="H141" i="33"/>
  <c r="H131" i="33"/>
  <c r="H112" i="33"/>
  <c r="H98" i="33"/>
  <c r="H85" i="33"/>
  <c r="H77" i="33"/>
  <c r="H69" i="33"/>
  <c r="H58" i="33"/>
  <c r="H50" i="33"/>
  <c r="H36" i="33"/>
  <c r="H28" i="33"/>
  <c r="H20" i="33"/>
  <c r="H87" i="33"/>
  <c r="H96" i="33"/>
  <c r="H223" i="33"/>
  <c r="H214" i="33"/>
  <c r="H206" i="33"/>
  <c r="H198" i="33"/>
  <c r="H187" i="33"/>
  <c r="H150" i="33"/>
  <c r="H138" i="33"/>
  <c r="H130" i="33"/>
  <c r="H111" i="33"/>
  <c r="H97" i="33"/>
  <c r="H84" i="33"/>
  <c r="E84" i="66" s="1"/>
  <c r="H84" i="66" s="1"/>
  <c r="C84" i="67" s="1"/>
  <c r="H76" i="33"/>
  <c r="H68" i="33"/>
  <c r="H57" i="33"/>
  <c r="H46" i="33"/>
  <c r="H35" i="33"/>
  <c r="H27" i="33"/>
  <c r="H19" i="33"/>
  <c r="AA32" i="66"/>
  <c r="K226" i="66" s="1"/>
  <c r="L227" i="66" s="1"/>
  <c r="L227" i="79"/>
  <c r="B18" i="106" s="1"/>
  <c r="H18" i="106" s="1"/>
  <c r="J18" i="106" s="1"/>
  <c r="L227" i="85"/>
  <c r="B24" i="106" s="1"/>
  <c r="H24" i="106" s="1"/>
  <c r="J24" i="106" s="1"/>
  <c r="L227" i="89"/>
  <c r="B28" i="106" s="1"/>
  <c r="H28" i="106" s="1"/>
  <c r="J28" i="106" s="1"/>
  <c r="N5" i="89"/>
  <c r="K226" i="91"/>
  <c r="L227" i="91" s="1"/>
  <c r="K226" i="90"/>
  <c r="L227" i="90" s="1"/>
  <c r="N5" i="92"/>
  <c r="L227" i="92"/>
  <c r="L227" i="93"/>
  <c r="N5" i="93"/>
  <c r="L227" i="94"/>
  <c r="K226" i="95"/>
  <c r="L227" i="95" s="1"/>
  <c r="N5" i="96"/>
  <c r="K226" i="96"/>
  <c r="L227" i="96" s="1"/>
  <c r="N5" i="79"/>
  <c r="L227" i="80"/>
  <c r="B19" i="106" s="1"/>
  <c r="H19" i="106" s="1"/>
  <c r="J19" i="106" s="1"/>
  <c r="L227" i="81"/>
  <c r="B20" i="106" s="1"/>
  <c r="H20" i="106" s="1"/>
  <c r="J20" i="106" s="1"/>
  <c r="L227" i="82"/>
  <c r="B21" i="106" s="1"/>
  <c r="H21" i="106" s="1"/>
  <c r="J21" i="106" s="1"/>
  <c r="L227" i="83"/>
  <c r="B22" i="106" s="1"/>
  <c r="H22" i="106" s="1"/>
  <c r="J22" i="106" s="1"/>
  <c r="N5" i="83"/>
  <c r="K226" i="84"/>
  <c r="L227" i="84" s="1"/>
  <c r="B23" i="106" s="1"/>
  <c r="H23" i="106" s="1"/>
  <c r="J23" i="106" s="1"/>
  <c r="L227" i="87"/>
  <c r="B26" i="106" s="1"/>
  <c r="H26" i="106" s="1"/>
  <c r="J26" i="106" s="1"/>
  <c r="N5" i="87"/>
  <c r="L227" i="86"/>
  <c r="B25" i="106" s="1"/>
  <c r="H25" i="106" s="1"/>
  <c r="J25" i="106" s="1"/>
  <c r="K226" i="88"/>
  <c r="L227" i="88" s="1"/>
  <c r="B27" i="106" s="1"/>
  <c r="H27" i="106" s="1"/>
  <c r="J27" i="106" s="1"/>
  <c r="K226" i="72"/>
  <c r="L227" i="72" s="1"/>
  <c r="B11" i="106" s="1"/>
  <c r="H11" i="106" s="1"/>
  <c r="J11" i="106" s="1"/>
  <c r="K226" i="74"/>
  <c r="L227" i="74" s="1"/>
  <c r="B13" i="106" s="1"/>
  <c r="H13" i="106" s="1"/>
  <c r="J13" i="106" s="1"/>
  <c r="L227" i="73"/>
  <c r="B12" i="106" s="1"/>
  <c r="H12" i="106" s="1"/>
  <c r="J12" i="106" s="1"/>
  <c r="K226" i="75"/>
  <c r="L227" i="75" s="1"/>
  <c r="B14" i="106" s="1"/>
  <c r="H14" i="106" s="1"/>
  <c r="J14" i="106" s="1"/>
  <c r="L227" i="76"/>
  <c r="B15" i="106" s="1"/>
  <c r="H15" i="106" s="1"/>
  <c r="J15" i="106" s="1"/>
  <c r="K226" i="77"/>
  <c r="L227" i="77" s="1"/>
  <c r="B16" i="106" s="1"/>
  <c r="H16" i="106" s="1"/>
  <c r="J16" i="106" s="1"/>
  <c r="K226" i="78"/>
  <c r="L227" i="78" s="1"/>
  <c r="B17" i="106" s="1"/>
  <c r="H17" i="106" s="1"/>
  <c r="J17" i="106" s="1"/>
  <c r="L227" i="70"/>
  <c r="B7" i="106" s="1"/>
  <c r="H7" i="106" s="1"/>
  <c r="J7" i="106" s="1"/>
  <c r="N5" i="70"/>
  <c r="K226" i="71"/>
  <c r="L227" i="71" s="1"/>
  <c r="B8" i="106" s="1"/>
  <c r="H8" i="106" s="1"/>
  <c r="J8" i="106" s="1"/>
  <c r="N5" i="71"/>
  <c r="L227" i="68"/>
  <c r="B9" i="106" s="1"/>
  <c r="H9" i="106" s="1"/>
  <c r="J9" i="106" s="1"/>
  <c r="K226" i="69"/>
  <c r="L227" i="69" s="1"/>
  <c r="B10" i="106" s="1"/>
  <c r="H10" i="106" s="1"/>
  <c r="J10" i="106" s="1"/>
  <c r="K226" i="67"/>
  <c r="L227" i="67" s="1"/>
  <c r="G36" i="106" l="1"/>
  <c r="C36" i="106"/>
  <c r="B5" i="106"/>
  <c r="B31" i="106"/>
  <c r="H31" i="106" s="1"/>
  <c r="J31" i="106" s="1"/>
  <c r="B6" i="106"/>
  <c r="H6" i="106" s="1"/>
  <c r="J6" i="106" s="1"/>
  <c r="B33" i="106"/>
  <c r="H33" i="106" s="1"/>
  <c r="J33" i="106" s="1"/>
  <c r="B34" i="106"/>
  <c r="H34" i="106" s="1"/>
  <c r="J34" i="106" s="1"/>
  <c r="B29" i="106"/>
  <c r="H29" i="106" s="1"/>
  <c r="J29" i="106" s="1"/>
  <c r="B32" i="106"/>
  <c r="H32" i="106" s="1"/>
  <c r="J32" i="106" s="1"/>
  <c r="B30" i="106"/>
  <c r="H30" i="106" s="1"/>
  <c r="J30" i="106" s="1"/>
  <c r="E65" i="84"/>
  <c r="H65" i="84" s="1"/>
  <c r="E66" i="84"/>
  <c r="H66" i="84" s="1"/>
  <c r="E67" i="84"/>
  <c r="H67" i="84" s="1"/>
  <c r="P35" i="8"/>
  <c r="V35" i="8" s="1"/>
  <c r="B35" i="106"/>
  <c r="H35" i="106" s="1"/>
  <c r="J35" i="106" s="1"/>
  <c r="H5" i="106"/>
  <c r="P34" i="8"/>
  <c r="V34" i="8" s="1"/>
  <c r="P19" i="8"/>
  <c r="V19" i="8" s="1"/>
  <c r="P6" i="8"/>
  <c r="V6" i="8" s="1"/>
  <c r="P5" i="8"/>
  <c r="V5" i="8" s="1"/>
  <c r="X5" i="8" s="1"/>
  <c r="Y5" i="8" s="1"/>
  <c r="P33" i="8"/>
  <c r="V33" i="8" s="1"/>
  <c r="X33" i="8" s="1"/>
  <c r="Y33" i="8" s="1"/>
  <c r="C50" i="8"/>
  <c r="H50" i="8" s="1"/>
  <c r="C137" i="8"/>
  <c r="H137" i="8" s="1"/>
  <c r="E138" i="66"/>
  <c r="H138" i="66" s="1"/>
  <c r="C130" i="8"/>
  <c r="H130" i="8" s="1"/>
  <c r="E131" i="66"/>
  <c r="H131" i="66" s="1"/>
  <c r="C131" i="67" s="1"/>
  <c r="C60" i="8"/>
  <c r="H60" i="8" s="1"/>
  <c r="E152" i="66"/>
  <c r="H152" i="66" s="1"/>
  <c r="C152" i="67" s="1"/>
  <c r="C151" i="8"/>
  <c r="H151" i="8" s="1"/>
  <c r="E135" i="66"/>
  <c r="H135" i="66" s="1"/>
  <c r="C134" i="8"/>
  <c r="H134" i="8" s="1"/>
  <c r="C132" i="8"/>
  <c r="H132" i="8" s="1"/>
  <c r="C194" i="8"/>
  <c r="H194" i="8" s="1"/>
  <c r="C209" i="8"/>
  <c r="H209" i="8" s="1"/>
  <c r="E210" i="66"/>
  <c r="H210" i="66" s="1"/>
  <c r="C210" i="67" s="1"/>
  <c r="E99" i="66"/>
  <c r="H99" i="66" s="1"/>
  <c r="C98" i="8"/>
  <c r="H98" i="8" s="1"/>
  <c r="C75" i="8"/>
  <c r="H75" i="8" s="1"/>
  <c r="C195" i="8"/>
  <c r="H195" i="8" s="1"/>
  <c r="E34" i="66"/>
  <c r="H34" i="66" s="1"/>
  <c r="C34" i="67" s="1"/>
  <c r="C36" i="8"/>
  <c r="H36" i="8" s="1"/>
  <c r="E118" i="66"/>
  <c r="H118" i="66" s="1"/>
  <c r="C117" i="8"/>
  <c r="H117" i="8" s="1"/>
  <c r="C149" i="8"/>
  <c r="H149" i="8" s="1"/>
  <c r="C51" i="8"/>
  <c r="H51" i="8" s="1"/>
  <c r="E50" i="66"/>
  <c r="H50" i="66" s="1"/>
  <c r="C50" i="67" s="1"/>
  <c r="E50" i="67" s="1"/>
  <c r="H50" i="67" s="1"/>
  <c r="E190" i="66"/>
  <c r="H190" i="66" s="1"/>
  <c r="C190" i="67" s="1"/>
  <c r="E190" i="67" s="1"/>
  <c r="H190" i="67" s="1"/>
  <c r="C189" i="8"/>
  <c r="H189" i="8" s="1"/>
  <c r="C202" i="8"/>
  <c r="H202" i="8" s="1"/>
  <c r="C142" i="8"/>
  <c r="H142" i="8" s="1"/>
  <c r="E139" i="66"/>
  <c r="H139" i="66" s="1"/>
  <c r="C139" i="67" s="1"/>
  <c r="C138" i="8"/>
  <c r="H138" i="8" s="1"/>
  <c r="C83" i="8"/>
  <c r="H83" i="8" s="1"/>
  <c r="C203" i="8"/>
  <c r="H203" i="8" s="1"/>
  <c r="E126" i="66"/>
  <c r="H126" i="66" s="1"/>
  <c r="C126" i="67" s="1"/>
  <c r="E126" i="67" s="1"/>
  <c r="H126" i="67" s="1"/>
  <c r="C125" i="8"/>
  <c r="H125" i="8" s="1"/>
  <c r="C136" i="8"/>
  <c r="H136" i="8" s="1"/>
  <c r="E137" i="66"/>
  <c r="H137" i="66" s="1"/>
  <c r="C137" i="67" s="1"/>
  <c r="E68" i="66"/>
  <c r="H68" i="66" s="1"/>
  <c r="C68" i="67" s="1"/>
  <c r="C69" i="8"/>
  <c r="H69" i="8" s="1"/>
  <c r="C59" i="8"/>
  <c r="H59" i="8" s="1"/>
  <c r="C150" i="8"/>
  <c r="H150" i="8" s="1"/>
  <c r="C210" i="8"/>
  <c r="H210" i="8" s="1"/>
  <c r="E211" i="66"/>
  <c r="H211" i="66" s="1"/>
  <c r="C211" i="67" s="1"/>
  <c r="E78" i="66"/>
  <c r="H78" i="66" s="1"/>
  <c r="C78" i="67" s="1"/>
  <c r="C79" i="8"/>
  <c r="H79" i="8" s="1"/>
  <c r="C41" i="8"/>
  <c r="H41" i="8" s="1"/>
  <c r="C63" i="8"/>
  <c r="H63" i="8" s="1"/>
  <c r="E220" i="66"/>
  <c r="H220" i="66" s="1"/>
  <c r="C220" i="67" s="1"/>
  <c r="C219" i="8"/>
  <c r="H219" i="8" s="1"/>
  <c r="E60" i="66"/>
  <c r="H60" i="66" s="1"/>
  <c r="C60" i="67" s="1"/>
  <c r="E60" i="67" s="1"/>
  <c r="H60" i="67" s="1"/>
  <c r="C61" i="8"/>
  <c r="H61" i="8" s="1"/>
  <c r="C105" i="8"/>
  <c r="H105" i="8" s="1"/>
  <c r="E94" i="66"/>
  <c r="H94" i="66" s="1"/>
  <c r="C94" i="67" s="1"/>
  <c r="C93" i="8"/>
  <c r="H93" i="8" s="1"/>
  <c r="C211" i="8"/>
  <c r="H211" i="8" s="1"/>
  <c r="E212" i="66"/>
  <c r="H212" i="66" s="1"/>
  <c r="C212" i="67" s="1"/>
  <c r="C139" i="8"/>
  <c r="H139" i="8" s="1"/>
  <c r="C148" i="8"/>
  <c r="H148" i="8" s="1"/>
  <c r="C186" i="8"/>
  <c r="H186" i="8" s="1"/>
  <c r="E187" i="66"/>
  <c r="H187" i="66" s="1"/>
  <c r="C187" i="67" s="1"/>
  <c r="E187" i="67" s="1"/>
  <c r="H187" i="67" s="1"/>
  <c r="C199" i="8"/>
  <c r="H199" i="8" s="1"/>
  <c r="C77" i="8"/>
  <c r="H77" i="8" s="1"/>
  <c r="E198" i="66"/>
  <c r="H198" i="66" s="1"/>
  <c r="C198" i="67" s="1"/>
  <c r="C197" i="8"/>
  <c r="H197" i="8" s="1"/>
  <c r="C70" i="8"/>
  <c r="H70" i="8" s="1"/>
  <c r="C187" i="8"/>
  <c r="H187" i="8" s="1"/>
  <c r="C85" i="8"/>
  <c r="H85" i="8" s="1"/>
  <c r="E208" i="66"/>
  <c r="H208" i="66" s="1"/>
  <c r="C207" i="8"/>
  <c r="H207" i="8" s="1"/>
  <c r="C177" i="8"/>
  <c r="H177" i="8" s="1"/>
  <c r="C74" i="8"/>
  <c r="H74" i="8" s="1"/>
  <c r="C33" i="8"/>
  <c r="H33" i="8" s="1"/>
  <c r="E115" i="66"/>
  <c r="H115" i="66" s="1"/>
  <c r="C114" i="8"/>
  <c r="H114" i="8" s="1"/>
  <c r="C107" i="8"/>
  <c r="H107" i="8" s="1"/>
  <c r="E108" i="66"/>
  <c r="H108" i="66" s="1"/>
  <c r="C108" i="67" s="1"/>
  <c r="C220" i="8"/>
  <c r="H220" i="8" s="1"/>
  <c r="C65" i="8"/>
  <c r="H65" i="8" s="1"/>
  <c r="E64" i="66"/>
  <c r="H64" i="66" s="1"/>
  <c r="C64" i="67" s="1"/>
  <c r="C185" i="8"/>
  <c r="H185" i="8" s="1"/>
  <c r="C146" i="8"/>
  <c r="H146" i="8" s="1"/>
  <c r="C205" i="8"/>
  <c r="H205" i="8" s="1"/>
  <c r="C87" i="8"/>
  <c r="H87" i="8" s="1"/>
  <c r="E87" i="66"/>
  <c r="H87" i="66" s="1"/>
  <c r="C87" i="67" s="1"/>
  <c r="E77" i="66"/>
  <c r="H77" i="66" s="1"/>
  <c r="C78" i="8"/>
  <c r="H78" i="8" s="1"/>
  <c r="C198" i="8"/>
  <c r="H198" i="8" s="1"/>
  <c r="C22" i="8"/>
  <c r="H22" i="8" s="1"/>
  <c r="C99" i="8"/>
  <c r="H99" i="8" s="1"/>
  <c r="E100" i="66"/>
  <c r="H100" i="66" s="1"/>
  <c r="C82" i="8"/>
  <c r="H82" i="8" s="1"/>
  <c r="C80" i="8"/>
  <c r="H80" i="8" s="1"/>
  <c r="E201" i="66"/>
  <c r="H201" i="66" s="1"/>
  <c r="C201" i="67" s="1"/>
  <c r="C200" i="8"/>
  <c r="H200" i="8" s="1"/>
  <c r="C46" i="8"/>
  <c r="H46" i="8" s="1"/>
  <c r="C43" i="8"/>
  <c r="H43" i="8" s="1"/>
  <c r="C133" i="8"/>
  <c r="H133" i="8" s="1"/>
  <c r="C35" i="8"/>
  <c r="H35" i="8" s="1"/>
  <c r="C116" i="8"/>
  <c r="H116" i="8" s="1"/>
  <c r="E224" i="66"/>
  <c r="H224" i="66" s="1"/>
  <c r="C76" i="8"/>
  <c r="H76" i="8" s="1"/>
  <c r="C196" i="8"/>
  <c r="H196" i="8" s="1"/>
  <c r="C48" i="8"/>
  <c r="H48" i="8" s="1"/>
  <c r="C20" i="8"/>
  <c r="H20" i="8" s="1"/>
  <c r="E19" i="66"/>
  <c r="H19" i="66" s="1"/>
  <c r="C96" i="8"/>
  <c r="H96" i="8" s="1"/>
  <c r="C213" i="8"/>
  <c r="H213" i="8" s="1"/>
  <c r="E207" i="66"/>
  <c r="H207" i="66" s="1"/>
  <c r="C207" i="67" s="1"/>
  <c r="E207" i="67" s="1"/>
  <c r="H207" i="67" s="1"/>
  <c r="C206" i="8"/>
  <c r="H206" i="8" s="1"/>
  <c r="C31" i="8"/>
  <c r="H31" i="8" s="1"/>
  <c r="C90" i="8"/>
  <c r="H90" i="8" s="1"/>
  <c r="E209" i="66"/>
  <c r="H209" i="66" s="1"/>
  <c r="C209" i="67" s="1"/>
  <c r="C208" i="8"/>
  <c r="H208" i="8" s="1"/>
  <c r="C54" i="8"/>
  <c r="H54" i="8" s="1"/>
  <c r="C143" i="8"/>
  <c r="H143" i="8" s="1"/>
  <c r="C135" i="8"/>
  <c r="H135" i="8" s="1"/>
  <c r="C204" i="8"/>
  <c r="H204" i="8" s="1"/>
  <c r="C28" i="8"/>
  <c r="H28" i="8" s="1"/>
  <c r="E27" i="66"/>
  <c r="H27" i="66" s="1"/>
  <c r="C27" i="67" s="1"/>
  <c r="C29" i="8"/>
  <c r="H29" i="8" s="1"/>
  <c r="C222" i="8"/>
  <c r="H222" i="8" s="1"/>
  <c r="C97" i="8"/>
  <c r="H97" i="8" s="1"/>
  <c r="C131" i="8"/>
  <c r="H131" i="8" s="1"/>
  <c r="C106" i="8"/>
  <c r="H106" i="8" s="1"/>
  <c r="E107" i="66"/>
  <c r="H107" i="66" s="1"/>
  <c r="C107" i="67" s="1"/>
  <c r="C23" i="8"/>
  <c r="H23" i="8" s="1"/>
  <c r="C100" i="8"/>
  <c r="H100" i="8" s="1"/>
  <c r="E217" i="66"/>
  <c r="H217" i="66" s="1"/>
  <c r="C217" i="67" s="1"/>
  <c r="C216" i="8"/>
  <c r="H216" i="8" s="1"/>
  <c r="C62" i="8"/>
  <c r="H62" i="8" s="1"/>
  <c r="C56" i="8"/>
  <c r="H56" i="8" s="1"/>
  <c r="E55" i="66"/>
  <c r="H55" i="66" s="1"/>
  <c r="E146" i="66"/>
  <c r="H146" i="66" s="1"/>
  <c r="C146" i="67" s="1"/>
  <c r="C145" i="8"/>
  <c r="H145" i="8" s="1"/>
  <c r="C94" i="8"/>
  <c r="H94" i="8" s="1"/>
  <c r="E95" i="66"/>
  <c r="H95" i="66" s="1"/>
  <c r="C95" i="67" s="1"/>
  <c r="C212" i="8"/>
  <c r="H212" i="8" s="1"/>
  <c r="C37" i="8"/>
  <c r="H37" i="8" s="1"/>
  <c r="C129" i="8"/>
  <c r="H129" i="8" s="1"/>
  <c r="E130" i="66"/>
  <c r="H130" i="66" s="1"/>
  <c r="C130" i="67" s="1"/>
  <c r="E130" i="67" s="1"/>
  <c r="H130" i="67" s="1"/>
  <c r="E28" i="66"/>
  <c r="H28" i="66" s="1"/>
  <c r="C28" i="67" s="1"/>
  <c r="C30" i="8"/>
  <c r="H30" i="8" s="1"/>
  <c r="C141" i="8"/>
  <c r="H141" i="8" s="1"/>
  <c r="C34" i="8"/>
  <c r="H34" i="8" s="1"/>
  <c r="E32" i="66"/>
  <c r="H32" i="66" s="1"/>
  <c r="C32" i="67" s="1"/>
  <c r="E116" i="66"/>
  <c r="H116" i="66" s="1"/>
  <c r="C116" i="67" s="1"/>
  <c r="E116" i="67" s="1"/>
  <c r="H116" i="67" s="1"/>
  <c r="C115" i="8"/>
  <c r="H115" i="8" s="1"/>
  <c r="C32" i="8"/>
  <c r="H32" i="8" s="1"/>
  <c r="C201" i="8"/>
  <c r="H201" i="8" s="1"/>
  <c r="E202" i="66"/>
  <c r="H202" i="66" s="1"/>
  <c r="C202" i="67" s="1"/>
  <c r="E48" i="66"/>
  <c r="H48" i="66" s="1"/>
  <c r="C47" i="8"/>
  <c r="H47" i="8" s="1"/>
  <c r="C64" i="8"/>
  <c r="H64" i="8" s="1"/>
  <c r="C184" i="8"/>
  <c r="H184" i="8" s="1"/>
  <c r="E185" i="66"/>
  <c r="H185" i="66" s="1"/>
  <c r="C185" i="67" s="1"/>
  <c r="E26" i="66"/>
  <c r="H26" i="66" s="1"/>
  <c r="C27" i="8"/>
  <c r="H27" i="8" s="1"/>
  <c r="C221" i="8"/>
  <c r="H221" i="8" s="1"/>
  <c r="E184" i="70"/>
  <c r="H184" i="70" s="1"/>
  <c r="E218" i="66"/>
  <c r="H218" i="66" s="1"/>
  <c r="C218" i="67" s="1"/>
  <c r="C217" i="8"/>
  <c r="H217" i="8" s="1"/>
  <c r="E216" i="66"/>
  <c r="H216" i="66" s="1"/>
  <c r="C216" i="67" s="1"/>
  <c r="C215" i="8"/>
  <c r="H215" i="8" s="1"/>
  <c r="C214" i="8"/>
  <c r="H214" i="8" s="1"/>
  <c r="C191" i="8"/>
  <c r="H191" i="8" s="1"/>
  <c r="E191" i="66"/>
  <c r="H191" i="66" s="1"/>
  <c r="C191" i="67" s="1"/>
  <c r="C190" i="8"/>
  <c r="H190" i="8" s="1"/>
  <c r="C160" i="8"/>
  <c r="H160" i="8" s="1"/>
  <c r="C140" i="8"/>
  <c r="H140" i="8" s="1"/>
  <c r="C113" i="8"/>
  <c r="H113" i="8" s="1"/>
  <c r="C112" i="8"/>
  <c r="H112" i="8" s="1"/>
  <c r="E110" i="66"/>
  <c r="H110" i="66" s="1"/>
  <c r="C110" i="67" s="1"/>
  <c r="E110" i="67" s="1"/>
  <c r="H110" i="67" s="1"/>
  <c r="C109" i="8"/>
  <c r="H109" i="8" s="1"/>
  <c r="C111" i="8"/>
  <c r="H111" i="8" s="1"/>
  <c r="C110" i="8"/>
  <c r="H110" i="8" s="1"/>
  <c r="C95" i="8"/>
  <c r="H95" i="8" s="1"/>
  <c r="E90" i="66"/>
  <c r="H90" i="66" s="1"/>
  <c r="C90" i="67" s="1"/>
  <c r="E90" i="67" s="1"/>
  <c r="H90" i="67" s="1"/>
  <c r="C89" i="8"/>
  <c r="H89" i="8" s="1"/>
  <c r="C88" i="8"/>
  <c r="H88" i="8" s="1"/>
  <c r="C84" i="8"/>
  <c r="H84" i="8" s="1"/>
  <c r="C81" i="8"/>
  <c r="H81" i="8" s="1"/>
  <c r="E72" i="66"/>
  <c r="H72" i="66" s="1"/>
  <c r="C73" i="8"/>
  <c r="H73" i="8" s="1"/>
  <c r="C72" i="8"/>
  <c r="H72" i="8" s="1"/>
  <c r="C71" i="8"/>
  <c r="H71" i="8" s="1"/>
  <c r="C58" i="8"/>
  <c r="H58" i="8" s="1"/>
  <c r="E56" i="66"/>
  <c r="H56" i="66" s="1"/>
  <c r="C56" i="67" s="1"/>
  <c r="C57" i="8"/>
  <c r="H57" i="8" s="1"/>
  <c r="C55" i="8"/>
  <c r="H55" i="8" s="1"/>
  <c r="C53" i="8"/>
  <c r="H53" i="8" s="1"/>
  <c r="C52" i="8"/>
  <c r="H52" i="8" s="1"/>
  <c r="E44" i="66"/>
  <c r="H44" i="66" s="1"/>
  <c r="C49" i="8"/>
  <c r="H49" i="8" s="1"/>
  <c r="C45" i="8"/>
  <c r="H45" i="8" s="1"/>
  <c r="C44" i="8"/>
  <c r="H44" i="8" s="1"/>
  <c r="C40" i="8"/>
  <c r="H40" i="8" s="1"/>
  <c r="E38" i="66"/>
  <c r="H38" i="66" s="1"/>
  <c r="C38" i="8"/>
  <c r="H38" i="8" s="1"/>
  <c r="C42" i="8"/>
  <c r="H42" i="8" s="1"/>
  <c r="C26" i="8"/>
  <c r="H26" i="8" s="1"/>
  <c r="C25" i="8"/>
  <c r="H25" i="8" s="1"/>
  <c r="E23" i="66"/>
  <c r="H23" i="66" s="1"/>
  <c r="C24" i="8"/>
  <c r="H24" i="8" s="1"/>
  <c r="C21" i="8"/>
  <c r="H21" i="8" s="1"/>
  <c r="E220" i="67"/>
  <c r="H220" i="67" s="1"/>
  <c r="E94" i="67"/>
  <c r="H94" i="67" s="1"/>
  <c r="E212" i="67"/>
  <c r="H212" i="67" s="1"/>
  <c r="E56" i="67"/>
  <c r="H56" i="67" s="1"/>
  <c r="E68" i="67"/>
  <c r="H68" i="67" s="1"/>
  <c r="E211" i="67"/>
  <c r="H211" i="67" s="1"/>
  <c r="E78" i="67"/>
  <c r="H78" i="67" s="1"/>
  <c r="E217" i="67"/>
  <c r="H217" i="67" s="1"/>
  <c r="E83" i="67"/>
  <c r="H83" i="67" s="1"/>
  <c r="E131" i="67"/>
  <c r="H131" i="67" s="1"/>
  <c r="E216" i="67"/>
  <c r="H216" i="67" s="1"/>
  <c r="E95" i="67"/>
  <c r="H95" i="67" s="1"/>
  <c r="E84" i="67"/>
  <c r="H84" i="67" s="1"/>
  <c r="E198" i="67"/>
  <c r="H198" i="67" s="1"/>
  <c r="E34" i="67"/>
  <c r="H34" i="67" s="1"/>
  <c r="E27" i="67"/>
  <c r="H27" i="67" s="1"/>
  <c r="E87" i="67"/>
  <c r="H87" i="67" s="1"/>
  <c r="E152" i="67"/>
  <c r="H152" i="67" s="1"/>
  <c r="E139" i="67"/>
  <c r="H139" i="67" s="1"/>
  <c r="E202" i="67"/>
  <c r="H202" i="67" s="1"/>
  <c r="E137" i="67"/>
  <c r="H137" i="67" s="1"/>
  <c r="E32" i="67"/>
  <c r="H32" i="67" s="1"/>
  <c r="E191" i="67"/>
  <c r="H191" i="67" s="1"/>
  <c r="E210" i="67"/>
  <c r="H210" i="67" s="1"/>
  <c r="E201" i="67"/>
  <c r="H201" i="67" s="1"/>
  <c r="E218" i="67"/>
  <c r="H218" i="67" s="1"/>
  <c r="E146" i="67"/>
  <c r="H146" i="67" s="1"/>
  <c r="E64" i="67"/>
  <c r="H64" i="67" s="1"/>
  <c r="E28" i="67"/>
  <c r="H28" i="67" s="1"/>
  <c r="E209" i="67"/>
  <c r="H209" i="67" s="1"/>
  <c r="E185" i="67"/>
  <c r="H185" i="67" s="1"/>
  <c r="L233" i="93"/>
  <c r="L235" i="93" s="1"/>
  <c r="P32" i="8"/>
  <c r="V32" i="8" s="1"/>
  <c r="L233" i="94"/>
  <c r="L233" i="96"/>
  <c r="L235" i="96" s="1"/>
  <c r="L233" i="95"/>
  <c r="L233" i="91"/>
  <c r="L235" i="91" s="1"/>
  <c r="P30" i="8"/>
  <c r="V30" i="8" s="1"/>
  <c r="L233" i="92"/>
  <c r="P31" i="8"/>
  <c r="V31" i="8" s="1"/>
  <c r="L233" i="89"/>
  <c r="P28" i="8"/>
  <c r="V28" i="8" s="1"/>
  <c r="L233" i="90"/>
  <c r="P29" i="8"/>
  <c r="V29" i="8" s="1"/>
  <c r="L233" i="88"/>
  <c r="P27" i="8"/>
  <c r="V27" i="8" s="1"/>
  <c r="X27" i="8" s="1"/>
  <c r="Y27" i="8" s="1"/>
  <c r="L233" i="86"/>
  <c r="P25" i="8"/>
  <c r="V25" i="8" s="1"/>
  <c r="L233" i="87"/>
  <c r="P26" i="8"/>
  <c r="V26" i="8" s="1"/>
  <c r="L233" i="83"/>
  <c r="P22" i="8"/>
  <c r="V22" i="8" s="1"/>
  <c r="L233" i="82"/>
  <c r="P21" i="8"/>
  <c r="V21" i="8" s="1"/>
  <c r="L233" i="85"/>
  <c r="P24" i="8"/>
  <c r="V24" i="8" s="1"/>
  <c r="L233" i="81"/>
  <c r="P20" i="8"/>
  <c r="V20" i="8" s="1"/>
  <c r="L233" i="84"/>
  <c r="P23" i="8"/>
  <c r="V23" i="8" s="1"/>
  <c r="L233" i="78"/>
  <c r="P17" i="8"/>
  <c r="V17" i="8" s="1"/>
  <c r="L233" i="77"/>
  <c r="L235" i="77" s="1"/>
  <c r="P16" i="8"/>
  <c r="V16" i="8" s="1"/>
  <c r="L233" i="79"/>
  <c r="L235" i="79" s="1"/>
  <c r="P18" i="8"/>
  <c r="V18" i="8" s="1"/>
  <c r="L233" i="80"/>
  <c r="L235" i="80" s="1"/>
  <c r="L233" i="75"/>
  <c r="L235" i="75" s="1"/>
  <c r="P14" i="8"/>
  <c r="V14" i="8" s="1"/>
  <c r="L233" i="76"/>
  <c r="L235" i="76" s="1"/>
  <c r="P15" i="8"/>
  <c r="L233" i="73"/>
  <c r="L235" i="73" s="1"/>
  <c r="P12" i="8"/>
  <c r="L233" i="74"/>
  <c r="P13" i="8"/>
  <c r="L233" i="72"/>
  <c r="L235" i="72" s="1"/>
  <c r="P11" i="8"/>
  <c r="L233" i="69"/>
  <c r="P10" i="8"/>
  <c r="L233" i="68"/>
  <c r="P9" i="8"/>
  <c r="L233" i="71"/>
  <c r="P8" i="8"/>
  <c r="V8" i="8" s="1"/>
  <c r="L233" i="70"/>
  <c r="L235" i="70" s="1"/>
  <c r="P7" i="8"/>
  <c r="L233" i="67"/>
  <c r="L235" i="67" s="1"/>
  <c r="L233" i="66"/>
  <c r="C26" i="67" l="1"/>
  <c r="E26" i="67" s="1"/>
  <c r="H26" i="67" s="1"/>
  <c r="C55" i="67"/>
  <c r="E55" i="67" s="1"/>
  <c r="H55" i="67" s="1"/>
  <c r="C224" i="67"/>
  <c r="E224" i="67" s="1"/>
  <c r="H224" i="67" s="1"/>
  <c r="C208" i="67"/>
  <c r="E208" i="67" s="1"/>
  <c r="H208" i="67" s="1"/>
  <c r="C138" i="67"/>
  <c r="E138" i="67" s="1"/>
  <c r="H138" i="67" s="1"/>
  <c r="C100" i="67"/>
  <c r="E100" i="67" s="1"/>
  <c r="H100" i="67" s="1"/>
  <c r="E100" i="70" s="1"/>
  <c r="H100" i="70" s="1"/>
  <c r="C115" i="67"/>
  <c r="E115" i="67" s="1"/>
  <c r="H115" i="67" s="1"/>
  <c r="C44" i="67"/>
  <c r="E44" i="67" s="1"/>
  <c r="H44" i="67" s="1"/>
  <c r="C23" i="67"/>
  <c r="E23" i="67" s="1"/>
  <c r="H23" i="67" s="1"/>
  <c r="C19" i="67"/>
  <c r="E19" i="67" s="1"/>
  <c r="H19" i="67" s="1"/>
  <c r="C48" i="67"/>
  <c r="E48" i="67" s="1"/>
  <c r="H48" i="67" s="1"/>
  <c r="C99" i="67"/>
  <c r="E99" i="67" s="1"/>
  <c r="H99" i="67" s="1"/>
  <c r="C135" i="67"/>
  <c r="E135" i="67" s="1"/>
  <c r="H135" i="67" s="1"/>
  <c r="C72" i="67"/>
  <c r="E72" i="67" s="1"/>
  <c r="H72" i="67" s="1"/>
  <c r="C38" i="67"/>
  <c r="E38" i="67" s="1"/>
  <c r="H38" i="67" s="1"/>
  <c r="C77" i="67"/>
  <c r="E77" i="67" s="1"/>
  <c r="H77" i="67" s="1"/>
  <c r="C118" i="67"/>
  <c r="E118" i="67" s="1"/>
  <c r="H118" i="67" s="1"/>
  <c r="E25" i="66"/>
  <c r="H25" i="66" s="1"/>
  <c r="E85" i="66"/>
  <c r="H85" i="66" s="1"/>
  <c r="E111" i="66"/>
  <c r="H111" i="66" s="1"/>
  <c r="E114" i="66"/>
  <c r="H114" i="66" s="1"/>
  <c r="E45" i="66"/>
  <c r="H45" i="66" s="1"/>
  <c r="E197" i="66"/>
  <c r="H197" i="66" s="1"/>
  <c r="E40" i="66"/>
  <c r="H40" i="66" s="1"/>
  <c r="E81" i="66"/>
  <c r="H81" i="66" s="1"/>
  <c r="E147" i="66"/>
  <c r="H147" i="66" s="1"/>
  <c r="E221" i="66"/>
  <c r="H221" i="66" s="1"/>
  <c r="E73" i="66"/>
  <c r="H73" i="66" s="1"/>
  <c r="E106" i="66"/>
  <c r="H106" i="66" s="1"/>
  <c r="E41" i="66"/>
  <c r="H41" i="66" s="1"/>
  <c r="E82" i="66"/>
  <c r="H82" i="66" s="1"/>
  <c r="E203" i="66"/>
  <c r="H203" i="66" s="1"/>
  <c r="E74" i="66"/>
  <c r="H74" i="66" s="1"/>
  <c r="E42" i="66"/>
  <c r="H42" i="66" s="1"/>
  <c r="E52" i="66"/>
  <c r="H52" i="66" s="1"/>
  <c r="E70" i="66"/>
  <c r="H70" i="66" s="1"/>
  <c r="E192" i="66"/>
  <c r="H192" i="66" s="1"/>
  <c r="E222" i="66"/>
  <c r="H222" i="66" s="1"/>
  <c r="E213" i="66"/>
  <c r="H213" i="66" s="1"/>
  <c r="E214" i="66"/>
  <c r="H214" i="66" s="1"/>
  <c r="E117" i="66"/>
  <c r="H117" i="66" s="1"/>
  <c r="E199" i="66"/>
  <c r="H199" i="66" s="1"/>
  <c r="E188" i="66"/>
  <c r="H188" i="66" s="1"/>
  <c r="E200" i="66"/>
  <c r="H200" i="66" s="1"/>
  <c r="E140" i="66"/>
  <c r="H140" i="66" s="1"/>
  <c r="E58" i="66"/>
  <c r="H58" i="66" s="1"/>
  <c r="E133" i="66"/>
  <c r="H133" i="66" s="1"/>
  <c r="E20" i="66"/>
  <c r="H20" i="66" s="1"/>
  <c r="E39" i="66"/>
  <c r="H39" i="66" s="1"/>
  <c r="E54" i="66"/>
  <c r="H54" i="66" s="1"/>
  <c r="E141" i="66"/>
  <c r="H141" i="66" s="1"/>
  <c r="E136" i="66"/>
  <c r="H136" i="66" s="1"/>
  <c r="E29" i="66"/>
  <c r="H29" i="66" s="1"/>
  <c r="E97" i="66"/>
  <c r="H97" i="66" s="1"/>
  <c r="E75" i="66"/>
  <c r="H75" i="66" s="1"/>
  <c r="E33" i="66"/>
  <c r="H33" i="66" s="1"/>
  <c r="E47" i="66"/>
  <c r="H47" i="66" s="1"/>
  <c r="E186" i="66"/>
  <c r="H186" i="66" s="1"/>
  <c r="E178" i="66"/>
  <c r="H178" i="66" s="1"/>
  <c r="E69" i="66"/>
  <c r="H69" i="66" s="1"/>
  <c r="E43" i="66"/>
  <c r="H43" i="66" s="1"/>
  <c r="E71" i="66"/>
  <c r="H71" i="66" s="1"/>
  <c r="E89" i="66"/>
  <c r="H89" i="66" s="1"/>
  <c r="E112" i="66"/>
  <c r="H112" i="66" s="1"/>
  <c r="E215" i="66"/>
  <c r="H215" i="66" s="1"/>
  <c r="E36" i="66"/>
  <c r="H36" i="66" s="1"/>
  <c r="E161" i="66"/>
  <c r="H161" i="66" s="1"/>
  <c r="E101" i="66"/>
  <c r="H101" i="66" s="1"/>
  <c r="E132" i="66"/>
  <c r="H132" i="66" s="1"/>
  <c r="E205" i="66"/>
  <c r="H205" i="66" s="1"/>
  <c r="E61" i="66"/>
  <c r="H61" i="66" s="1"/>
  <c r="E22" i="66"/>
  <c r="H22" i="66" s="1"/>
  <c r="E98" i="66"/>
  <c r="H98" i="66" s="1"/>
  <c r="E144" i="66"/>
  <c r="H144" i="66" s="1"/>
  <c r="E113" i="66"/>
  <c r="H113" i="66" s="1"/>
  <c r="E35" i="66"/>
  <c r="H35" i="66" s="1"/>
  <c r="E53" i="66"/>
  <c r="H53" i="66" s="1"/>
  <c r="E21" i="66"/>
  <c r="H21" i="66" s="1"/>
  <c r="E31" i="66"/>
  <c r="H31" i="66" s="1"/>
  <c r="E86" i="66"/>
  <c r="H86" i="66" s="1"/>
  <c r="E76" i="66"/>
  <c r="H76" i="66" s="1"/>
  <c r="E149" i="66"/>
  <c r="H149" i="66" s="1"/>
  <c r="E62" i="66"/>
  <c r="H62" i="66" s="1"/>
  <c r="E204" i="66"/>
  <c r="H204" i="66" s="1"/>
  <c r="E150" i="66"/>
  <c r="H150" i="66" s="1"/>
  <c r="E196" i="66"/>
  <c r="H196" i="66" s="1"/>
  <c r="E195" i="66"/>
  <c r="H195" i="66" s="1"/>
  <c r="E46" i="66"/>
  <c r="H46" i="66" s="1"/>
  <c r="E24" i="66"/>
  <c r="H24" i="66" s="1"/>
  <c r="E51" i="66"/>
  <c r="H51" i="66" s="1"/>
  <c r="E57" i="66"/>
  <c r="H57" i="66" s="1"/>
  <c r="E80" i="66"/>
  <c r="H80" i="66" s="1"/>
  <c r="E96" i="66"/>
  <c r="H96" i="66" s="1"/>
  <c r="E63" i="66"/>
  <c r="H63" i="66" s="1"/>
  <c r="E30" i="66"/>
  <c r="H30" i="66" s="1"/>
  <c r="E142" i="66"/>
  <c r="H142" i="66" s="1"/>
  <c r="E223" i="66"/>
  <c r="H223" i="66" s="1"/>
  <c r="E91" i="66"/>
  <c r="H91" i="66" s="1"/>
  <c r="E49" i="66"/>
  <c r="H49" i="66" s="1"/>
  <c r="E134" i="66"/>
  <c r="H134" i="66" s="1"/>
  <c r="E79" i="66"/>
  <c r="H79" i="66" s="1"/>
  <c r="E206" i="66"/>
  <c r="H206" i="66" s="1"/>
  <c r="E151" i="66"/>
  <c r="H151" i="66" s="1"/>
  <c r="E143" i="66"/>
  <c r="H143" i="66" s="1"/>
  <c r="C143" i="67" s="1"/>
  <c r="E143" i="67" s="1"/>
  <c r="H143" i="67" s="1"/>
  <c r="E59" i="66"/>
  <c r="H59" i="66" s="1"/>
  <c r="E67" i="85"/>
  <c r="H67" i="85" s="1"/>
  <c r="E65" i="85"/>
  <c r="H65" i="85" s="1"/>
  <c r="E65" i="86" s="1"/>
  <c r="H65" i="86" s="1"/>
  <c r="E65" i="87" s="1"/>
  <c r="H65" i="87" s="1"/>
  <c r="E66" i="85"/>
  <c r="H66" i="85" s="1"/>
  <c r="B36" i="106"/>
  <c r="H36" i="106"/>
  <c r="J5" i="106"/>
  <c r="J36" i="106" s="1"/>
  <c r="E107" i="67"/>
  <c r="H107" i="67" s="1"/>
  <c r="E109" i="67"/>
  <c r="H109" i="67" s="1"/>
  <c r="E108" i="67"/>
  <c r="H108" i="67" s="1"/>
  <c r="E177" i="67"/>
  <c r="H177" i="67" s="1"/>
  <c r="E23" i="8"/>
  <c r="E47" i="8"/>
  <c r="E204" i="8"/>
  <c r="E31" i="8"/>
  <c r="E96" i="8"/>
  <c r="E76" i="8"/>
  <c r="E35" i="8"/>
  <c r="E46" i="8"/>
  <c r="E185" i="8"/>
  <c r="E107" i="8"/>
  <c r="E177" i="8"/>
  <c r="E70" i="8"/>
  <c r="E105" i="8"/>
  <c r="E41" i="8"/>
  <c r="E83" i="8"/>
  <c r="E202" i="8"/>
  <c r="E75" i="8"/>
  <c r="E62" i="8"/>
  <c r="E78" i="8"/>
  <c r="E139" i="8"/>
  <c r="E132" i="8"/>
  <c r="E221" i="8"/>
  <c r="E32" i="8"/>
  <c r="E141" i="8"/>
  <c r="E106" i="8"/>
  <c r="E222" i="8"/>
  <c r="E90" i="8"/>
  <c r="E206" i="8"/>
  <c r="E200" i="8"/>
  <c r="E114" i="8"/>
  <c r="E207" i="8"/>
  <c r="E61" i="8"/>
  <c r="E79" i="8"/>
  <c r="E189" i="8"/>
  <c r="E117" i="8"/>
  <c r="E98" i="8"/>
  <c r="E134" i="8"/>
  <c r="E64" i="8"/>
  <c r="E143" i="8"/>
  <c r="E27" i="8"/>
  <c r="E115" i="8"/>
  <c r="E30" i="8"/>
  <c r="E145" i="8"/>
  <c r="E216" i="8"/>
  <c r="E29" i="8"/>
  <c r="E54" i="8"/>
  <c r="E20" i="8"/>
  <c r="E99" i="8"/>
  <c r="E87" i="8"/>
  <c r="E65" i="8"/>
  <c r="E186" i="8"/>
  <c r="E211" i="8"/>
  <c r="E136" i="8"/>
  <c r="E130" i="8"/>
  <c r="E97" i="8"/>
  <c r="E199" i="8"/>
  <c r="E59" i="8"/>
  <c r="E201" i="8"/>
  <c r="E212" i="8"/>
  <c r="E48" i="8"/>
  <c r="E133" i="8"/>
  <c r="E80" i="8"/>
  <c r="E205" i="8"/>
  <c r="E197" i="8"/>
  <c r="E93" i="8"/>
  <c r="E219" i="8"/>
  <c r="E69" i="8"/>
  <c r="E125" i="8"/>
  <c r="E138" i="8"/>
  <c r="E36" i="8"/>
  <c r="E151" i="8"/>
  <c r="E100" i="8"/>
  <c r="E131" i="8"/>
  <c r="E28" i="8"/>
  <c r="E22" i="8"/>
  <c r="E33" i="8"/>
  <c r="E85" i="8"/>
  <c r="E210" i="8"/>
  <c r="E51" i="8"/>
  <c r="E209" i="8"/>
  <c r="E137" i="8"/>
  <c r="E184" i="8"/>
  <c r="E34" i="8"/>
  <c r="E129" i="8"/>
  <c r="E94" i="8"/>
  <c r="E56" i="8"/>
  <c r="E208" i="8"/>
  <c r="E213" i="8"/>
  <c r="E116" i="8"/>
  <c r="E198" i="8"/>
  <c r="E187" i="8"/>
  <c r="E150" i="8"/>
  <c r="E142" i="8"/>
  <c r="E60" i="8"/>
  <c r="E37" i="8"/>
  <c r="E135" i="8"/>
  <c r="E196" i="8"/>
  <c r="E43" i="8"/>
  <c r="E82" i="8"/>
  <c r="E146" i="8"/>
  <c r="E220" i="8"/>
  <c r="E74" i="8"/>
  <c r="E77" i="8"/>
  <c r="E148" i="8"/>
  <c r="E63" i="8"/>
  <c r="E203" i="8"/>
  <c r="E149" i="8"/>
  <c r="E195" i="8"/>
  <c r="E194" i="8"/>
  <c r="E50" i="8"/>
  <c r="E217" i="8"/>
  <c r="E215" i="8"/>
  <c r="E214" i="8"/>
  <c r="E191" i="8"/>
  <c r="E190" i="8"/>
  <c r="E160" i="8"/>
  <c r="E140" i="8"/>
  <c r="E113" i="8"/>
  <c r="E112" i="8"/>
  <c r="E109" i="8"/>
  <c r="E111" i="8"/>
  <c r="E110" i="8"/>
  <c r="E95" i="8"/>
  <c r="E89" i="8"/>
  <c r="E88" i="8"/>
  <c r="E84" i="8"/>
  <c r="E81" i="8"/>
  <c r="E73" i="8"/>
  <c r="E72" i="8"/>
  <c r="E71" i="8"/>
  <c r="E58" i="8"/>
  <c r="E57" i="8"/>
  <c r="E55" i="8"/>
  <c r="E53" i="8"/>
  <c r="E52" i="8"/>
  <c r="E49" i="8"/>
  <c r="E45" i="8"/>
  <c r="E44" i="8"/>
  <c r="E40" i="8"/>
  <c r="E38" i="8"/>
  <c r="E42" i="8"/>
  <c r="E26" i="8"/>
  <c r="E25" i="8"/>
  <c r="E24" i="8"/>
  <c r="E21" i="8"/>
  <c r="E209" i="70"/>
  <c r="H209" i="70" s="1"/>
  <c r="E137" i="70"/>
  <c r="H137" i="70" s="1"/>
  <c r="L236" i="96"/>
  <c r="L236" i="91"/>
  <c r="L236" i="93"/>
  <c r="L236" i="78"/>
  <c r="L235" i="78"/>
  <c r="L236" i="90"/>
  <c r="L235" i="90"/>
  <c r="L236" i="95"/>
  <c r="L235" i="95"/>
  <c r="L236" i="71"/>
  <c r="L235" i="71"/>
  <c r="L236" i="69"/>
  <c r="L235" i="69"/>
  <c r="L236" i="84"/>
  <c r="L235" i="84"/>
  <c r="L236" i="89"/>
  <c r="L235" i="89"/>
  <c r="L236" i="85"/>
  <c r="L235" i="85"/>
  <c r="L236" i="68"/>
  <c r="L235" i="68"/>
  <c r="L236" i="81"/>
  <c r="L235" i="81"/>
  <c r="L236" i="72"/>
  <c r="L236" i="74"/>
  <c r="L235" i="74"/>
  <c r="L236" i="66"/>
  <c r="L235" i="66"/>
  <c r="L236" i="82"/>
  <c r="L235" i="82"/>
  <c r="L236" i="92"/>
  <c r="L235" i="92"/>
  <c r="L236" i="94"/>
  <c r="L235" i="94"/>
  <c r="L236" i="86"/>
  <c r="L235" i="86"/>
  <c r="L236" i="83"/>
  <c r="L235" i="83"/>
  <c r="L236" i="87"/>
  <c r="L235" i="87"/>
  <c r="L236" i="88"/>
  <c r="L235" i="88"/>
  <c r="L236" i="80"/>
  <c r="L236" i="70"/>
  <c r="L236" i="75"/>
  <c r="L236" i="77"/>
  <c r="L236" i="79"/>
  <c r="L236" i="76"/>
  <c r="V15" i="8" s="1"/>
  <c r="L236" i="73"/>
  <c r="V7" i="8"/>
  <c r="W36" i="8"/>
  <c r="L236" i="67"/>
  <c r="V10" i="8"/>
  <c r="V12" i="8"/>
  <c r="Q36" i="8"/>
  <c r="V9" i="8"/>
  <c r="T36" i="8"/>
  <c r="U36" i="8"/>
  <c r="R36" i="8"/>
  <c r="V11" i="8"/>
  <c r="S36" i="8"/>
  <c r="V13" i="8"/>
  <c r="C151" i="67" l="1"/>
  <c r="E151" i="67" s="1"/>
  <c r="H151" i="67" s="1"/>
  <c r="E151" i="70" s="1"/>
  <c r="H151" i="70" s="1"/>
  <c r="E151" i="71" s="1"/>
  <c r="H151" i="71" s="1"/>
  <c r="E151" i="68" s="1"/>
  <c r="H151" i="68" s="1"/>
  <c r="C30" i="67"/>
  <c r="E30" i="67" s="1"/>
  <c r="H30" i="67" s="1"/>
  <c r="E30" i="70" s="1"/>
  <c r="H30" i="70" s="1"/>
  <c r="E30" i="71" s="1"/>
  <c r="H30" i="71" s="1"/>
  <c r="E30" i="68" s="1"/>
  <c r="H30" i="68" s="1"/>
  <c r="C195" i="67"/>
  <c r="E195" i="67" s="1"/>
  <c r="H195" i="67" s="1"/>
  <c r="E195" i="70" s="1"/>
  <c r="H195" i="70" s="1"/>
  <c r="E195" i="71" s="1"/>
  <c r="H195" i="71" s="1"/>
  <c r="E195" i="68" s="1"/>
  <c r="H195" i="68" s="1"/>
  <c r="C31" i="67"/>
  <c r="E31" i="67" s="1"/>
  <c r="H31" i="67" s="1"/>
  <c r="E31" i="70" s="1"/>
  <c r="H31" i="70" s="1"/>
  <c r="E31" i="71" s="1"/>
  <c r="H31" i="71" s="1"/>
  <c r="E31" i="68" s="1"/>
  <c r="H31" i="68" s="1"/>
  <c r="C61" i="67"/>
  <c r="E61" i="67" s="1"/>
  <c r="H61" i="67" s="1"/>
  <c r="E61" i="70" s="1"/>
  <c r="H61" i="70" s="1"/>
  <c r="E61" i="71" s="1"/>
  <c r="H61" i="71" s="1"/>
  <c r="E61" i="68" s="1"/>
  <c r="H61" i="68" s="1"/>
  <c r="C89" i="67"/>
  <c r="E89" i="67" s="1"/>
  <c r="H89" i="67" s="1"/>
  <c r="E89" i="70" s="1"/>
  <c r="H89" i="70" s="1"/>
  <c r="E89" i="71" s="1"/>
  <c r="H89" i="71" s="1"/>
  <c r="E89" i="68" s="1"/>
  <c r="H89" i="68" s="1"/>
  <c r="C75" i="67"/>
  <c r="E75" i="67" s="1"/>
  <c r="H75" i="67" s="1"/>
  <c r="E75" i="70" s="1"/>
  <c r="H75" i="70" s="1"/>
  <c r="E75" i="71" s="1"/>
  <c r="H75" i="71" s="1"/>
  <c r="E75" i="68" s="1"/>
  <c r="H75" i="68" s="1"/>
  <c r="C133" i="67"/>
  <c r="E133" i="67" s="1"/>
  <c r="H133" i="67" s="1"/>
  <c r="E133" i="70" s="1"/>
  <c r="H133" i="70" s="1"/>
  <c r="E133" i="71" s="1"/>
  <c r="H133" i="71" s="1"/>
  <c r="C213" i="67"/>
  <c r="E213" i="67" s="1"/>
  <c r="H213" i="67" s="1"/>
  <c r="E213" i="70" s="1"/>
  <c r="H213" i="70" s="1"/>
  <c r="E213" i="71" s="1"/>
  <c r="H213" i="71" s="1"/>
  <c r="E213" i="68" s="1"/>
  <c r="H213" i="68" s="1"/>
  <c r="C82" i="67"/>
  <c r="E82" i="67" s="1"/>
  <c r="H82" i="67" s="1"/>
  <c r="E82" i="70" s="1"/>
  <c r="H82" i="70" s="1"/>
  <c r="E82" i="71" s="1"/>
  <c r="H82" i="71" s="1"/>
  <c r="E82" i="68" s="1"/>
  <c r="H82" i="68" s="1"/>
  <c r="C197" i="67"/>
  <c r="E197" i="67" s="1"/>
  <c r="H197" i="67" s="1"/>
  <c r="E197" i="70" s="1"/>
  <c r="H197" i="70" s="1"/>
  <c r="E197" i="71" s="1"/>
  <c r="H197" i="71" s="1"/>
  <c r="E197" i="68" s="1"/>
  <c r="H197" i="68" s="1"/>
  <c r="C206" i="67"/>
  <c r="E206" i="67" s="1"/>
  <c r="H206" i="67" s="1"/>
  <c r="E206" i="70" s="1"/>
  <c r="H206" i="70" s="1"/>
  <c r="E206" i="71" s="1"/>
  <c r="H206" i="71" s="1"/>
  <c r="E206" i="68" s="1"/>
  <c r="H206" i="68" s="1"/>
  <c r="C63" i="67"/>
  <c r="E63" i="67" s="1"/>
  <c r="H63" i="67" s="1"/>
  <c r="E63" i="70" s="1"/>
  <c r="H63" i="70" s="1"/>
  <c r="E63" i="71" s="1"/>
  <c r="H63" i="71" s="1"/>
  <c r="E63" i="68" s="1"/>
  <c r="H63" i="68" s="1"/>
  <c r="C196" i="67"/>
  <c r="E196" i="67" s="1"/>
  <c r="H196" i="67" s="1"/>
  <c r="E196" i="70" s="1"/>
  <c r="H196" i="70" s="1"/>
  <c r="E196" i="71" s="1"/>
  <c r="H196" i="71" s="1"/>
  <c r="E196" i="68" s="1"/>
  <c r="H196" i="68" s="1"/>
  <c r="C21" i="67"/>
  <c r="E21" i="67" s="1"/>
  <c r="H21" i="67" s="1"/>
  <c r="E21" i="70" s="1"/>
  <c r="H21" i="70" s="1"/>
  <c r="E21" i="71" s="1"/>
  <c r="H21" i="71" s="1"/>
  <c r="E21" i="68" s="1"/>
  <c r="H21" i="68" s="1"/>
  <c r="C205" i="67"/>
  <c r="E205" i="67" s="1"/>
  <c r="H205" i="67" s="1"/>
  <c r="E205" i="70" s="1"/>
  <c r="H205" i="70" s="1"/>
  <c r="E205" i="71" s="1"/>
  <c r="H205" i="71" s="1"/>
  <c r="E205" i="68" s="1"/>
  <c r="H205" i="68" s="1"/>
  <c r="C71" i="67"/>
  <c r="E71" i="67" s="1"/>
  <c r="H71" i="67" s="1"/>
  <c r="E71" i="70" s="1"/>
  <c r="H71" i="70" s="1"/>
  <c r="E71" i="71" s="1"/>
  <c r="H71" i="71" s="1"/>
  <c r="E71" i="68" s="1"/>
  <c r="H71" i="68" s="1"/>
  <c r="C97" i="67"/>
  <c r="E97" i="67" s="1"/>
  <c r="H97" i="67" s="1"/>
  <c r="E97" i="70" s="1"/>
  <c r="H97" i="70" s="1"/>
  <c r="E97" i="71" s="1"/>
  <c r="H97" i="71" s="1"/>
  <c r="E97" i="68" s="1"/>
  <c r="H97" i="68" s="1"/>
  <c r="C58" i="67"/>
  <c r="E58" i="67" s="1"/>
  <c r="H58" i="67" s="1"/>
  <c r="E58" i="70" s="1"/>
  <c r="H58" i="70" s="1"/>
  <c r="E58" i="71" s="1"/>
  <c r="H58" i="71" s="1"/>
  <c r="E58" i="68" s="1"/>
  <c r="H58" i="68" s="1"/>
  <c r="C222" i="67"/>
  <c r="E222" i="67" s="1"/>
  <c r="H222" i="67" s="1"/>
  <c r="E222" i="70" s="1"/>
  <c r="H222" i="70" s="1"/>
  <c r="E222" i="71" s="1"/>
  <c r="H222" i="71" s="1"/>
  <c r="E222" i="68" s="1"/>
  <c r="H222" i="68" s="1"/>
  <c r="C41" i="67"/>
  <c r="E41" i="67" s="1"/>
  <c r="H41" i="67" s="1"/>
  <c r="E41" i="70" s="1"/>
  <c r="H41" i="70" s="1"/>
  <c r="E41" i="71" s="1"/>
  <c r="H41" i="71" s="1"/>
  <c r="E41" i="68" s="1"/>
  <c r="H41" i="68" s="1"/>
  <c r="C45" i="67"/>
  <c r="E45" i="67" s="1"/>
  <c r="H45" i="67" s="1"/>
  <c r="E45" i="70" s="1"/>
  <c r="H45" i="70" s="1"/>
  <c r="E45" i="71" s="1"/>
  <c r="H45" i="71" s="1"/>
  <c r="E45" i="68" s="1"/>
  <c r="H45" i="68" s="1"/>
  <c r="C79" i="67"/>
  <c r="E79" i="67" s="1"/>
  <c r="H79" i="67" s="1"/>
  <c r="E79" i="70" s="1"/>
  <c r="H79" i="70" s="1"/>
  <c r="E79" i="71" s="1"/>
  <c r="H79" i="71" s="1"/>
  <c r="E79" i="68" s="1"/>
  <c r="H79" i="68" s="1"/>
  <c r="C53" i="67"/>
  <c r="E53" i="67" s="1"/>
  <c r="H53" i="67" s="1"/>
  <c r="E53" i="70" s="1"/>
  <c r="H53" i="70" s="1"/>
  <c r="E53" i="71" s="1"/>
  <c r="H53" i="71" s="1"/>
  <c r="E53" i="68" s="1"/>
  <c r="H53" i="68" s="1"/>
  <c r="C29" i="67"/>
  <c r="E29" i="67" s="1"/>
  <c r="H29" i="67" s="1"/>
  <c r="E29" i="70" s="1"/>
  <c r="H29" i="70" s="1"/>
  <c r="E29" i="71" s="1"/>
  <c r="H29" i="71" s="1"/>
  <c r="E29" i="68" s="1"/>
  <c r="H29" i="68" s="1"/>
  <c r="C192" i="67"/>
  <c r="E192" i="67" s="1"/>
  <c r="H192" i="67" s="1"/>
  <c r="E192" i="70" s="1"/>
  <c r="H192" i="70" s="1"/>
  <c r="E192" i="71" s="1"/>
  <c r="H192" i="71" s="1"/>
  <c r="E192" i="68" s="1"/>
  <c r="H192" i="68" s="1"/>
  <c r="C114" i="67"/>
  <c r="E114" i="67" s="1"/>
  <c r="H114" i="67" s="1"/>
  <c r="E114" i="70" s="1"/>
  <c r="H114" i="70" s="1"/>
  <c r="E114" i="71" s="1"/>
  <c r="H114" i="71" s="1"/>
  <c r="E114" i="68" s="1"/>
  <c r="H114" i="68" s="1"/>
  <c r="C134" i="67"/>
  <c r="E134" i="67" s="1"/>
  <c r="H134" i="67" s="1"/>
  <c r="E134" i="70" s="1"/>
  <c r="H134" i="70" s="1"/>
  <c r="E134" i="71" s="1"/>
  <c r="H134" i="71" s="1"/>
  <c r="E134" i="68" s="1"/>
  <c r="H134" i="68" s="1"/>
  <c r="C35" i="67"/>
  <c r="E35" i="67" s="1"/>
  <c r="H35" i="67" s="1"/>
  <c r="E35" i="70" s="1"/>
  <c r="H35" i="70" s="1"/>
  <c r="E35" i="71" s="1"/>
  <c r="H35" i="71" s="1"/>
  <c r="E35" i="68" s="1"/>
  <c r="H35" i="68" s="1"/>
  <c r="C136" i="67"/>
  <c r="E136" i="67" s="1"/>
  <c r="H136" i="67" s="1"/>
  <c r="E136" i="70" s="1"/>
  <c r="H136" i="70" s="1"/>
  <c r="E136" i="71" s="1"/>
  <c r="H136" i="71" s="1"/>
  <c r="E136" i="68" s="1"/>
  <c r="H136" i="68" s="1"/>
  <c r="C111" i="67"/>
  <c r="E111" i="67" s="1"/>
  <c r="H111" i="67" s="1"/>
  <c r="E111" i="70" s="1"/>
  <c r="H111" i="70" s="1"/>
  <c r="E111" i="71" s="1"/>
  <c r="H111" i="71" s="1"/>
  <c r="E111" i="68" s="1"/>
  <c r="H111" i="68" s="1"/>
  <c r="C49" i="67"/>
  <c r="E49" i="67" s="1"/>
  <c r="H49" i="67" s="1"/>
  <c r="E49" i="70" s="1"/>
  <c r="H49" i="70" s="1"/>
  <c r="E49" i="71" s="1"/>
  <c r="H49" i="71" s="1"/>
  <c r="E49" i="68" s="1"/>
  <c r="H49" i="68" s="1"/>
  <c r="C57" i="67"/>
  <c r="E57" i="67" s="1"/>
  <c r="H57" i="67" s="1"/>
  <c r="E57" i="70" s="1"/>
  <c r="H57" i="70" s="1"/>
  <c r="E57" i="71" s="1"/>
  <c r="H57" i="71" s="1"/>
  <c r="E57" i="68" s="1"/>
  <c r="H57" i="68" s="1"/>
  <c r="C62" i="67"/>
  <c r="E62" i="67" s="1"/>
  <c r="H62" i="67" s="1"/>
  <c r="E62" i="70" s="1"/>
  <c r="H62" i="70" s="1"/>
  <c r="E62" i="71" s="1"/>
  <c r="H62" i="71" s="1"/>
  <c r="E62" i="68" s="1"/>
  <c r="H62" i="68" s="1"/>
  <c r="C113" i="67"/>
  <c r="E113" i="67" s="1"/>
  <c r="H113" i="67" s="1"/>
  <c r="E113" i="70" s="1"/>
  <c r="H113" i="70" s="1"/>
  <c r="E113" i="71" s="1"/>
  <c r="H113" i="71" s="1"/>
  <c r="E113" i="68" s="1"/>
  <c r="H113" i="68" s="1"/>
  <c r="C161" i="67"/>
  <c r="E161" i="67" s="1"/>
  <c r="H161" i="67" s="1"/>
  <c r="E161" i="70" s="1"/>
  <c r="H161" i="70" s="1"/>
  <c r="E161" i="71" s="1"/>
  <c r="H161" i="71" s="1"/>
  <c r="E161" i="68" s="1"/>
  <c r="H161" i="68" s="1"/>
  <c r="C178" i="67"/>
  <c r="E178" i="67" s="1"/>
  <c r="H178" i="67" s="1"/>
  <c r="E178" i="70" s="1"/>
  <c r="H178" i="70" s="1"/>
  <c r="E178" i="71" s="1"/>
  <c r="H178" i="71" s="1"/>
  <c r="E178" i="68" s="1"/>
  <c r="H178" i="68" s="1"/>
  <c r="C141" i="67"/>
  <c r="E141" i="67" s="1"/>
  <c r="H141" i="67" s="1"/>
  <c r="E141" i="70" s="1"/>
  <c r="H141" i="70" s="1"/>
  <c r="E141" i="71" s="1"/>
  <c r="H141" i="71" s="1"/>
  <c r="E141" i="68" s="1"/>
  <c r="H141" i="68" s="1"/>
  <c r="C188" i="67"/>
  <c r="E188" i="67" s="1"/>
  <c r="H188" i="67" s="1"/>
  <c r="E188" i="70" s="1"/>
  <c r="H188" i="70" s="1"/>
  <c r="E188" i="71" s="1"/>
  <c r="H188" i="71" s="1"/>
  <c r="E188" i="68" s="1"/>
  <c r="H188" i="68" s="1"/>
  <c r="C52" i="67"/>
  <c r="E52" i="67" s="1"/>
  <c r="H52" i="67" s="1"/>
  <c r="E52" i="70" s="1"/>
  <c r="H52" i="70" s="1"/>
  <c r="E52" i="71" s="1"/>
  <c r="H52" i="71" s="1"/>
  <c r="E52" i="68" s="1"/>
  <c r="H52" i="68" s="1"/>
  <c r="C221" i="67"/>
  <c r="E221" i="67" s="1"/>
  <c r="H221" i="67" s="1"/>
  <c r="E221" i="70" s="1"/>
  <c r="H221" i="70" s="1"/>
  <c r="E221" i="71" s="1"/>
  <c r="H221" i="71" s="1"/>
  <c r="E221" i="68" s="1"/>
  <c r="H221" i="68" s="1"/>
  <c r="C85" i="67"/>
  <c r="E85" i="67" s="1"/>
  <c r="H85" i="67" s="1"/>
  <c r="E85" i="70" s="1"/>
  <c r="H85" i="70" s="1"/>
  <c r="E85" i="71" s="1"/>
  <c r="H85" i="71" s="1"/>
  <c r="E85" i="68" s="1"/>
  <c r="H85" i="68" s="1"/>
  <c r="C132" i="67"/>
  <c r="E132" i="67" s="1"/>
  <c r="H132" i="67" s="1"/>
  <c r="E132" i="70" s="1"/>
  <c r="H132" i="70" s="1"/>
  <c r="E132" i="71" s="1"/>
  <c r="H132" i="71" s="1"/>
  <c r="E132" i="68" s="1"/>
  <c r="H132" i="68" s="1"/>
  <c r="C69" i="67"/>
  <c r="E69" i="67" s="1"/>
  <c r="H69" i="67" s="1"/>
  <c r="E69" i="70" s="1"/>
  <c r="H69" i="70" s="1"/>
  <c r="E69" i="71" s="1"/>
  <c r="H69" i="71" s="1"/>
  <c r="E69" i="68" s="1"/>
  <c r="H69" i="68" s="1"/>
  <c r="C73" i="67"/>
  <c r="E73" i="67" s="1"/>
  <c r="H73" i="67" s="1"/>
  <c r="E73" i="70" s="1"/>
  <c r="H73" i="70" s="1"/>
  <c r="E73" i="71" s="1"/>
  <c r="H73" i="71" s="1"/>
  <c r="E73" i="68" s="1"/>
  <c r="H73" i="68" s="1"/>
  <c r="C59" i="67"/>
  <c r="E59" i="67" s="1"/>
  <c r="H59" i="67" s="1"/>
  <c r="E59" i="70" s="1"/>
  <c r="H59" i="70" s="1"/>
  <c r="E59" i="71" s="1"/>
  <c r="H59" i="71" s="1"/>
  <c r="E59" i="68" s="1"/>
  <c r="H59" i="68" s="1"/>
  <c r="C91" i="67"/>
  <c r="E91" i="67" s="1"/>
  <c r="H91" i="67" s="1"/>
  <c r="E91" i="70" s="1"/>
  <c r="H91" i="70" s="1"/>
  <c r="E91" i="71" s="1"/>
  <c r="H91" i="71" s="1"/>
  <c r="E91" i="68" s="1"/>
  <c r="H91" i="68" s="1"/>
  <c r="C51" i="67"/>
  <c r="E51" i="67" s="1"/>
  <c r="H51" i="67" s="1"/>
  <c r="E51" i="70" s="1"/>
  <c r="H51" i="70" s="1"/>
  <c r="E51" i="71" s="1"/>
  <c r="H51" i="71" s="1"/>
  <c r="E51" i="68" s="1"/>
  <c r="H51" i="68" s="1"/>
  <c r="C149" i="67"/>
  <c r="E149" i="67" s="1"/>
  <c r="H149" i="67" s="1"/>
  <c r="E149" i="70" s="1"/>
  <c r="H149" i="70" s="1"/>
  <c r="E149" i="71" s="1"/>
  <c r="H149" i="71" s="1"/>
  <c r="E149" i="68" s="1"/>
  <c r="H149" i="68" s="1"/>
  <c r="C144" i="67"/>
  <c r="E144" i="67" s="1"/>
  <c r="H144" i="67" s="1"/>
  <c r="E144" i="70" s="1"/>
  <c r="H144" i="70" s="1"/>
  <c r="E144" i="71" s="1"/>
  <c r="H144" i="71" s="1"/>
  <c r="E144" i="68" s="1"/>
  <c r="H144" i="68" s="1"/>
  <c r="C36" i="67"/>
  <c r="E36" i="67" s="1"/>
  <c r="H36" i="67" s="1"/>
  <c r="E36" i="70" s="1"/>
  <c r="H36" i="70" s="1"/>
  <c r="E36" i="71" s="1"/>
  <c r="H36" i="71" s="1"/>
  <c r="E36" i="68" s="1"/>
  <c r="H36" i="68" s="1"/>
  <c r="C186" i="67"/>
  <c r="E186" i="67" s="1"/>
  <c r="H186" i="67" s="1"/>
  <c r="E186" i="70" s="1"/>
  <c r="H186" i="70" s="1"/>
  <c r="E186" i="71" s="1"/>
  <c r="H186" i="71" s="1"/>
  <c r="E186" i="68" s="1"/>
  <c r="H186" i="68" s="1"/>
  <c r="C54" i="67"/>
  <c r="E54" i="67" s="1"/>
  <c r="H54" i="67" s="1"/>
  <c r="E54" i="70" s="1"/>
  <c r="H54" i="70" s="1"/>
  <c r="E54" i="71" s="1"/>
  <c r="H54" i="71" s="1"/>
  <c r="E54" i="68" s="1"/>
  <c r="H54" i="68" s="1"/>
  <c r="C199" i="67"/>
  <c r="E199" i="67" s="1"/>
  <c r="H199" i="67" s="1"/>
  <c r="E199" i="70" s="1"/>
  <c r="H199" i="70" s="1"/>
  <c r="E199" i="71" s="1"/>
  <c r="H199" i="71" s="1"/>
  <c r="E199" i="68" s="1"/>
  <c r="H199" i="68" s="1"/>
  <c r="C42" i="67"/>
  <c r="E42" i="67" s="1"/>
  <c r="H42" i="67" s="1"/>
  <c r="E42" i="70" s="1"/>
  <c r="H42" i="70" s="1"/>
  <c r="E42" i="71" s="1"/>
  <c r="H42" i="71" s="1"/>
  <c r="E42" i="68" s="1"/>
  <c r="H42" i="68" s="1"/>
  <c r="C147" i="67"/>
  <c r="E147" i="67" s="1"/>
  <c r="H147" i="67" s="1"/>
  <c r="E147" i="70" s="1"/>
  <c r="H147" i="70" s="1"/>
  <c r="E147" i="71" s="1"/>
  <c r="H147" i="71" s="1"/>
  <c r="E147" i="68" s="1"/>
  <c r="H147" i="68" s="1"/>
  <c r="C25" i="67"/>
  <c r="E25" i="67" s="1"/>
  <c r="H25" i="67" s="1"/>
  <c r="E25" i="70" s="1"/>
  <c r="H25" i="70" s="1"/>
  <c r="E25" i="71" s="1"/>
  <c r="H25" i="71" s="1"/>
  <c r="E25" i="68" s="1"/>
  <c r="H25" i="68" s="1"/>
  <c r="C150" i="67"/>
  <c r="E150" i="67" s="1"/>
  <c r="H150" i="67" s="1"/>
  <c r="E150" i="70" s="1"/>
  <c r="H150" i="70" s="1"/>
  <c r="E150" i="71" s="1"/>
  <c r="H150" i="71" s="1"/>
  <c r="E150" i="68" s="1"/>
  <c r="H150" i="68" s="1"/>
  <c r="C140" i="67"/>
  <c r="E140" i="67" s="1"/>
  <c r="H140" i="67" s="1"/>
  <c r="E140" i="70" s="1"/>
  <c r="H140" i="70" s="1"/>
  <c r="E140" i="71" s="1"/>
  <c r="H140" i="71" s="1"/>
  <c r="E140" i="68" s="1"/>
  <c r="H140" i="68" s="1"/>
  <c r="C204" i="67"/>
  <c r="E204" i="67" s="1"/>
  <c r="H204" i="67" s="1"/>
  <c r="E204" i="70" s="1"/>
  <c r="H204" i="70" s="1"/>
  <c r="E204" i="71" s="1"/>
  <c r="H204" i="71" s="1"/>
  <c r="E204" i="68" s="1"/>
  <c r="H204" i="68" s="1"/>
  <c r="C200" i="67"/>
  <c r="E200" i="67" s="1"/>
  <c r="H200" i="67" s="1"/>
  <c r="E200" i="70" s="1"/>
  <c r="H200" i="70" s="1"/>
  <c r="E200" i="71" s="1"/>
  <c r="H200" i="71" s="1"/>
  <c r="E200" i="68" s="1"/>
  <c r="H200" i="68" s="1"/>
  <c r="C223" i="67"/>
  <c r="E223" i="67" s="1"/>
  <c r="H223" i="67" s="1"/>
  <c r="E223" i="70" s="1"/>
  <c r="H223" i="70" s="1"/>
  <c r="E223" i="71" s="1"/>
  <c r="H223" i="71" s="1"/>
  <c r="E223" i="68" s="1"/>
  <c r="H223" i="68" s="1"/>
  <c r="C24" i="67"/>
  <c r="E24" i="67" s="1"/>
  <c r="H24" i="67" s="1"/>
  <c r="E24" i="70" s="1"/>
  <c r="H24" i="70" s="1"/>
  <c r="E24" i="71" s="1"/>
  <c r="H24" i="71" s="1"/>
  <c r="E24" i="68" s="1"/>
  <c r="H24" i="68" s="1"/>
  <c r="C76" i="67"/>
  <c r="E76" i="67" s="1"/>
  <c r="H76" i="67" s="1"/>
  <c r="E76" i="70" s="1"/>
  <c r="H76" i="70" s="1"/>
  <c r="E76" i="71" s="1"/>
  <c r="H76" i="71" s="1"/>
  <c r="E76" i="68" s="1"/>
  <c r="H76" i="68" s="1"/>
  <c r="C98" i="67"/>
  <c r="E98" i="67" s="1"/>
  <c r="H98" i="67" s="1"/>
  <c r="E98" i="70" s="1"/>
  <c r="H98" i="70" s="1"/>
  <c r="E98" i="71" s="1"/>
  <c r="H98" i="71" s="1"/>
  <c r="E98" i="68" s="1"/>
  <c r="H98" i="68" s="1"/>
  <c r="C215" i="67"/>
  <c r="E215" i="67" s="1"/>
  <c r="H215" i="67" s="1"/>
  <c r="E215" i="70" s="1"/>
  <c r="H215" i="70" s="1"/>
  <c r="E215" i="71" s="1"/>
  <c r="H215" i="71" s="1"/>
  <c r="E215" i="68" s="1"/>
  <c r="H215" i="68" s="1"/>
  <c r="C47" i="67"/>
  <c r="E47" i="67" s="1"/>
  <c r="H47" i="67" s="1"/>
  <c r="E47" i="70" s="1"/>
  <c r="H47" i="70" s="1"/>
  <c r="E47" i="71" s="1"/>
  <c r="H47" i="71" s="1"/>
  <c r="E47" i="68" s="1"/>
  <c r="H47" i="68" s="1"/>
  <c r="C39" i="67"/>
  <c r="E39" i="67" s="1"/>
  <c r="H39" i="67" s="1"/>
  <c r="E39" i="70" s="1"/>
  <c r="H39" i="70" s="1"/>
  <c r="E39" i="71" s="1"/>
  <c r="H39" i="71" s="1"/>
  <c r="E39" i="68" s="1"/>
  <c r="H39" i="68" s="1"/>
  <c r="C117" i="67"/>
  <c r="E117" i="67" s="1"/>
  <c r="H117" i="67" s="1"/>
  <c r="E117" i="70" s="1"/>
  <c r="H117" i="70" s="1"/>
  <c r="E117" i="71" s="1"/>
  <c r="H117" i="71" s="1"/>
  <c r="E117" i="68" s="1"/>
  <c r="H117" i="68" s="1"/>
  <c r="C74" i="67"/>
  <c r="E74" i="67" s="1"/>
  <c r="H74" i="67" s="1"/>
  <c r="E74" i="70" s="1"/>
  <c r="H74" i="70" s="1"/>
  <c r="E74" i="71" s="1"/>
  <c r="H74" i="71" s="1"/>
  <c r="E74" i="68" s="1"/>
  <c r="H74" i="68" s="1"/>
  <c r="C81" i="67"/>
  <c r="E81" i="67" s="1"/>
  <c r="H81" i="67" s="1"/>
  <c r="E81" i="70" s="1"/>
  <c r="H81" i="70" s="1"/>
  <c r="E81" i="71" s="1"/>
  <c r="H81" i="71" s="1"/>
  <c r="E81" i="68" s="1"/>
  <c r="H81" i="68" s="1"/>
  <c r="C96" i="67"/>
  <c r="E96" i="67" s="1"/>
  <c r="H96" i="67" s="1"/>
  <c r="E96" i="70" s="1"/>
  <c r="H96" i="70" s="1"/>
  <c r="E96" i="71" s="1"/>
  <c r="H96" i="71" s="1"/>
  <c r="E96" i="68" s="1"/>
  <c r="H96" i="68" s="1"/>
  <c r="C43" i="67"/>
  <c r="E43" i="67" s="1"/>
  <c r="H43" i="67" s="1"/>
  <c r="E43" i="70" s="1"/>
  <c r="H43" i="70" s="1"/>
  <c r="E43" i="71" s="1"/>
  <c r="H43" i="71" s="1"/>
  <c r="E43" i="68" s="1"/>
  <c r="H43" i="68" s="1"/>
  <c r="C106" i="67"/>
  <c r="E106" i="67" s="1"/>
  <c r="H106" i="67" s="1"/>
  <c r="E106" i="70" s="1"/>
  <c r="H106" i="70" s="1"/>
  <c r="E106" i="71" s="1"/>
  <c r="H106" i="71" s="1"/>
  <c r="E106" i="68" s="1"/>
  <c r="H106" i="68" s="1"/>
  <c r="C80" i="67"/>
  <c r="E80" i="67" s="1"/>
  <c r="H80" i="67" s="1"/>
  <c r="E80" i="70" s="1"/>
  <c r="H80" i="70" s="1"/>
  <c r="E80" i="71" s="1"/>
  <c r="H80" i="71" s="1"/>
  <c r="E80" i="68" s="1"/>
  <c r="H80" i="68" s="1"/>
  <c r="C101" i="67"/>
  <c r="E101" i="67" s="1"/>
  <c r="H101" i="67" s="1"/>
  <c r="E101" i="70" s="1"/>
  <c r="H101" i="70" s="1"/>
  <c r="E101" i="71" s="1"/>
  <c r="H101" i="71" s="1"/>
  <c r="E101" i="68" s="1"/>
  <c r="H101" i="68" s="1"/>
  <c r="C70" i="67"/>
  <c r="E70" i="67" s="1"/>
  <c r="H70" i="67" s="1"/>
  <c r="E70" i="70" s="1"/>
  <c r="H70" i="70" s="1"/>
  <c r="E70" i="71" s="1"/>
  <c r="H70" i="71" s="1"/>
  <c r="E70" i="68" s="1"/>
  <c r="H70" i="68" s="1"/>
  <c r="C142" i="67"/>
  <c r="E142" i="67" s="1"/>
  <c r="H142" i="67" s="1"/>
  <c r="E142" i="70" s="1"/>
  <c r="H142" i="70" s="1"/>
  <c r="E142" i="71" s="1"/>
  <c r="H142" i="71" s="1"/>
  <c r="E142" i="68" s="1"/>
  <c r="H142" i="68" s="1"/>
  <c r="C46" i="67"/>
  <c r="E46" i="67" s="1"/>
  <c r="H46" i="67" s="1"/>
  <c r="E46" i="70" s="1"/>
  <c r="H46" i="70" s="1"/>
  <c r="E46" i="71" s="1"/>
  <c r="H46" i="71" s="1"/>
  <c r="E46" i="68" s="1"/>
  <c r="H46" i="68" s="1"/>
  <c r="C86" i="67"/>
  <c r="E86" i="67" s="1"/>
  <c r="H86" i="67" s="1"/>
  <c r="E86" i="70" s="1"/>
  <c r="H86" i="70" s="1"/>
  <c r="E86" i="71" s="1"/>
  <c r="H86" i="71" s="1"/>
  <c r="E86" i="68" s="1"/>
  <c r="H86" i="68" s="1"/>
  <c r="C22" i="67"/>
  <c r="E22" i="67" s="1"/>
  <c r="H22" i="67" s="1"/>
  <c r="E22" i="70" s="1"/>
  <c r="H22" i="70" s="1"/>
  <c r="E22" i="71" s="1"/>
  <c r="H22" i="71" s="1"/>
  <c r="E22" i="68" s="1"/>
  <c r="H22" i="68" s="1"/>
  <c r="C112" i="67"/>
  <c r="E112" i="67" s="1"/>
  <c r="H112" i="67" s="1"/>
  <c r="E112" i="70" s="1"/>
  <c r="H112" i="70" s="1"/>
  <c r="E112" i="71" s="1"/>
  <c r="H112" i="71" s="1"/>
  <c r="E112" i="68" s="1"/>
  <c r="H112" i="68" s="1"/>
  <c r="C33" i="67"/>
  <c r="E33" i="67" s="1"/>
  <c r="H33" i="67" s="1"/>
  <c r="E33" i="70" s="1"/>
  <c r="H33" i="70" s="1"/>
  <c r="E33" i="71" s="1"/>
  <c r="H33" i="71" s="1"/>
  <c r="E33" i="68" s="1"/>
  <c r="H33" i="68" s="1"/>
  <c r="C20" i="67"/>
  <c r="E20" i="67" s="1"/>
  <c r="H20" i="67" s="1"/>
  <c r="E20" i="70" s="1"/>
  <c r="H20" i="70" s="1"/>
  <c r="E20" i="71" s="1"/>
  <c r="H20" i="71" s="1"/>
  <c r="E20" i="68" s="1"/>
  <c r="H20" i="68" s="1"/>
  <c r="C214" i="67"/>
  <c r="E214" i="67" s="1"/>
  <c r="H214" i="67" s="1"/>
  <c r="E214" i="70" s="1"/>
  <c r="H214" i="70" s="1"/>
  <c r="E214" i="71" s="1"/>
  <c r="H214" i="71" s="1"/>
  <c r="E214" i="68" s="1"/>
  <c r="H214" i="68" s="1"/>
  <c r="C203" i="67"/>
  <c r="E203" i="67" s="1"/>
  <c r="H203" i="67" s="1"/>
  <c r="E203" i="70" s="1"/>
  <c r="H203" i="70" s="1"/>
  <c r="E203" i="71" s="1"/>
  <c r="H203" i="71" s="1"/>
  <c r="E203" i="68" s="1"/>
  <c r="H203" i="68" s="1"/>
  <c r="C40" i="67"/>
  <c r="E40" i="67" s="1"/>
  <c r="H40" i="67" s="1"/>
  <c r="E40" i="70" s="1"/>
  <c r="H40" i="70" s="1"/>
  <c r="E40" i="71" s="1"/>
  <c r="H40" i="71" s="1"/>
  <c r="E40" i="68" s="1"/>
  <c r="H40" i="68" s="1"/>
  <c r="E65" i="88"/>
  <c r="H65" i="88" s="1"/>
  <c r="E65" i="89" s="1"/>
  <c r="H65" i="89" s="1"/>
  <c r="E67" i="86"/>
  <c r="H67" i="86" s="1"/>
  <c r="E67" i="87" s="1"/>
  <c r="H67" i="87" s="1"/>
  <c r="E23" i="70"/>
  <c r="H23" i="70" s="1"/>
  <c r="E23" i="71" s="1"/>
  <c r="H23" i="71" s="1"/>
  <c r="E23" i="68" s="1"/>
  <c r="H23" i="68" s="1"/>
  <c r="E131" i="70"/>
  <c r="H131" i="70" s="1"/>
  <c r="E131" i="71" s="1"/>
  <c r="H131" i="71" s="1"/>
  <c r="E131" i="68" s="1"/>
  <c r="H131" i="68" s="1"/>
  <c r="E152" i="70"/>
  <c r="H152" i="70" s="1"/>
  <c r="E152" i="71" s="1"/>
  <c r="H152" i="71" s="1"/>
  <c r="E152" i="68" s="1"/>
  <c r="H152" i="68" s="1"/>
  <c r="E139" i="70"/>
  <c r="H139" i="70" s="1"/>
  <c r="E139" i="71" s="1"/>
  <c r="H139" i="71" s="1"/>
  <c r="E139" i="68" s="1"/>
  <c r="H139" i="68" s="1"/>
  <c r="E207" i="70"/>
  <c r="H207" i="70" s="1"/>
  <c r="E207" i="71" s="1"/>
  <c r="H207" i="71" s="1"/>
  <c r="E207" i="68" s="1"/>
  <c r="H207" i="68" s="1"/>
  <c r="E146" i="70"/>
  <c r="H146" i="70" s="1"/>
  <c r="E146" i="71" s="1"/>
  <c r="H146" i="71" s="1"/>
  <c r="E146" i="68" s="1"/>
  <c r="H146" i="68" s="1"/>
  <c r="E208" i="70"/>
  <c r="H208" i="70" s="1"/>
  <c r="E208" i="71" s="1"/>
  <c r="H208" i="71" s="1"/>
  <c r="E208" i="68" s="1"/>
  <c r="H208" i="68" s="1"/>
  <c r="E201" i="70"/>
  <c r="H201" i="70" s="1"/>
  <c r="E201" i="71" s="1"/>
  <c r="H201" i="71" s="1"/>
  <c r="E201" i="68" s="1"/>
  <c r="H201" i="68" s="1"/>
  <c r="E55" i="70"/>
  <c r="H55" i="70" s="1"/>
  <c r="E55" i="71" s="1"/>
  <c r="H55" i="71" s="1"/>
  <c r="E55" i="68" s="1"/>
  <c r="H55" i="68" s="1"/>
  <c r="E44" i="70"/>
  <c r="H44" i="70" s="1"/>
  <c r="E44" i="71" s="1"/>
  <c r="H44" i="71" s="1"/>
  <c r="E44" i="68" s="1"/>
  <c r="H44" i="68" s="1"/>
  <c r="E56" i="70"/>
  <c r="H56" i="70" s="1"/>
  <c r="E56" i="71" s="1"/>
  <c r="H56" i="71" s="1"/>
  <c r="E56" i="68" s="1"/>
  <c r="H56" i="68" s="1"/>
  <c r="E72" i="70"/>
  <c r="H72" i="70" s="1"/>
  <c r="E72" i="71" s="1"/>
  <c r="H72" i="71" s="1"/>
  <c r="E72" i="68" s="1"/>
  <c r="H72" i="68" s="1"/>
  <c r="E198" i="70"/>
  <c r="H198" i="70" s="1"/>
  <c r="E198" i="71" s="1"/>
  <c r="H198" i="71" s="1"/>
  <c r="E198" i="68" s="1"/>
  <c r="H198" i="68" s="1"/>
  <c r="E185" i="70"/>
  <c r="H185" i="70" s="1"/>
  <c r="E185" i="71" s="1"/>
  <c r="H185" i="71" s="1"/>
  <c r="E185" i="68" s="1"/>
  <c r="H185" i="68" s="1"/>
  <c r="E202" i="70"/>
  <c r="H202" i="70" s="1"/>
  <c r="E202" i="71" s="1"/>
  <c r="H202" i="71" s="1"/>
  <c r="E202" i="68" s="1"/>
  <c r="H202" i="68" s="1"/>
  <c r="E94" i="70"/>
  <c r="H94" i="70" s="1"/>
  <c r="E94" i="71" s="1"/>
  <c r="H94" i="71" s="1"/>
  <c r="E94" i="68" s="1"/>
  <c r="H94" i="68" s="1"/>
  <c r="E64" i="70"/>
  <c r="H64" i="70" s="1"/>
  <c r="E64" i="71" s="1"/>
  <c r="H64" i="71" s="1"/>
  <c r="E64" i="68" s="1"/>
  <c r="H64" i="68" s="1"/>
  <c r="E66" i="86"/>
  <c r="H66" i="86" s="1"/>
  <c r="E66" i="87" s="1"/>
  <c r="H66" i="87" s="1"/>
  <c r="E90" i="70"/>
  <c r="H90" i="70" s="1"/>
  <c r="E90" i="71" s="1"/>
  <c r="H90" i="71" s="1"/>
  <c r="E90" i="68" s="1"/>
  <c r="H90" i="68" s="1"/>
  <c r="E110" i="70"/>
  <c r="H110" i="70" s="1"/>
  <c r="E110" i="71" s="1"/>
  <c r="H110" i="71" s="1"/>
  <c r="E110" i="68" s="1"/>
  <c r="H110" i="68" s="1"/>
  <c r="E216" i="70"/>
  <c r="H216" i="70" s="1"/>
  <c r="E216" i="71" s="1"/>
  <c r="H216" i="71" s="1"/>
  <c r="E216" i="68" s="1"/>
  <c r="H216" i="68" s="1"/>
  <c r="E143" i="70"/>
  <c r="H143" i="70" s="1"/>
  <c r="E143" i="71" s="1"/>
  <c r="H143" i="71" s="1"/>
  <c r="E143" i="68" s="1"/>
  <c r="H143" i="68" s="1"/>
  <c r="E84" i="70"/>
  <c r="H84" i="70" s="1"/>
  <c r="E84" i="71" s="1"/>
  <c r="H84" i="71" s="1"/>
  <c r="E84" i="68" s="1"/>
  <c r="H84" i="68" s="1"/>
  <c r="E211" i="70"/>
  <c r="H211" i="70" s="1"/>
  <c r="E211" i="71" s="1"/>
  <c r="H211" i="71" s="1"/>
  <c r="E211" i="68" s="1"/>
  <c r="H211" i="68" s="1"/>
  <c r="E130" i="70"/>
  <c r="H130" i="70" s="1"/>
  <c r="E130" i="71" s="1"/>
  <c r="H130" i="71" s="1"/>
  <c r="E130" i="68" s="1"/>
  <c r="H130" i="68" s="1"/>
  <c r="E68" i="70"/>
  <c r="H68" i="70" s="1"/>
  <c r="E68" i="71" s="1"/>
  <c r="H68" i="71" s="1"/>
  <c r="E68" i="68" s="1"/>
  <c r="H68" i="68" s="1"/>
  <c r="E38" i="70"/>
  <c r="H38" i="70" s="1"/>
  <c r="E38" i="71" s="1"/>
  <c r="H38" i="71" s="1"/>
  <c r="E38" i="68" s="1"/>
  <c r="H38" i="68" s="1"/>
  <c r="E183" i="70"/>
  <c r="H183" i="70" s="1"/>
  <c r="E183" i="71" s="1"/>
  <c r="H183" i="71" s="1"/>
  <c r="E183" i="68" s="1"/>
  <c r="H183" i="68" s="1"/>
  <c r="E126" i="70"/>
  <c r="H126" i="70" s="1"/>
  <c r="E126" i="71" s="1"/>
  <c r="H126" i="71" s="1"/>
  <c r="E126" i="68" s="1"/>
  <c r="H126" i="68" s="1"/>
  <c r="E26" i="70"/>
  <c r="H26" i="70" s="1"/>
  <c r="E26" i="71" s="1"/>
  <c r="H26" i="71" s="1"/>
  <c r="E26" i="68" s="1"/>
  <c r="H26" i="68" s="1"/>
  <c r="E190" i="70"/>
  <c r="H190" i="70" s="1"/>
  <c r="E190" i="71" s="1"/>
  <c r="H190" i="71" s="1"/>
  <c r="E190" i="68" s="1"/>
  <c r="H190" i="68" s="1"/>
  <c r="E83" i="70"/>
  <c r="H83" i="70" s="1"/>
  <c r="E83" i="71" s="1"/>
  <c r="H83" i="71" s="1"/>
  <c r="E83" i="68" s="1"/>
  <c r="H83" i="68" s="1"/>
  <c r="E191" i="70"/>
  <c r="H191" i="70" s="1"/>
  <c r="E191" i="71" s="1"/>
  <c r="H191" i="71" s="1"/>
  <c r="E191" i="68" s="1"/>
  <c r="H191" i="68" s="1"/>
  <c r="E218" i="70"/>
  <c r="H218" i="70" s="1"/>
  <c r="E218" i="71" s="1"/>
  <c r="H218" i="71" s="1"/>
  <c r="E218" i="68" s="1"/>
  <c r="H218" i="68" s="1"/>
  <c r="E220" i="70"/>
  <c r="H220" i="70" s="1"/>
  <c r="E220" i="71" s="1"/>
  <c r="H220" i="71" s="1"/>
  <c r="E220" i="68" s="1"/>
  <c r="H220" i="68" s="1"/>
  <c r="E118" i="70"/>
  <c r="H118" i="70" s="1"/>
  <c r="E118" i="71" s="1"/>
  <c r="H118" i="71" s="1"/>
  <c r="E118" i="68" s="1"/>
  <c r="H118" i="68" s="1"/>
  <c r="E210" i="70"/>
  <c r="H210" i="70" s="1"/>
  <c r="E210" i="71" s="1"/>
  <c r="H210" i="71" s="1"/>
  <c r="E210" i="68" s="1"/>
  <c r="H210" i="68" s="1"/>
  <c r="E48" i="70"/>
  <c r="H48" i="70" s="1"/>
  <c r="E48" i="71" s="1"/>
  <c r="H48" i="71" s="1"/>
  <c r="E48" i="68" s="1"/>
  <c r="H48" i="68" s="1"/>
  <c r="E224" i="70"/>
  <c r="H224" i="70" s="1"/>
  <c r="E224" i="71" s="1"/>
  <c r="H224" i="71" s="1"/>
  <c r="E224" i="68" s="1"/>
  <c r="H224" i="68" s="1"/>
  <c r="E187" i="70"/>
  <c r="H187" i="70" s="1"/>
  <c r="E187" i="71" s="1"/>
  <c r="H187" i="71" s="1"/>
  <c r="E187" i="68" s="1"/>
  <c r="H187" i="68" s="1"/>
  <c r="E87" i="70"/>
  <c r="H87" i="70" s="1"/>
  <c r="E87" i="71" s="1"/>
  <c r="H87" i="71" s="1"/>
  <c r="E87" i="68" s="1"/>
  <c r="H87" i="68" s="1"/>
  <c r="E212" i="70"/>
  <c r="H212" i="70" s="1"/>
  <c r="E212" i="71" s="1"/>
  <c r="H212" i="71" s="1"/>
  <c r="E212" i="68" s="1"/>
  <c r="H212" i="68" s="1"/>
  <c r="E60" i="70"/>
  <c r="H60" i="70" s="1"/>
  <c r="E60" i="71" s="1"/>
  <c r="H60" i="71" s="1"/>
  <c r="E60" i="68" s="1"/>
  <c r="H60" i="68" s="1"/>
  <c r="E34" i="70"/>
  <c r="H34" i="70" s="1"/>
  <c r="E34" i="71" s="1"/>
  <c r="H34" i="71" s="1"/>
  <c r="E34" i="68" s="1"/>
  <c r="H34" i="68" s="1"/>
  <c r="E78" i="70"/>
  <c r="H78" i="70" s="1"/>
  <c r="E78" i="71" s="1"/>
  <c r="H78" i="71" s="1"/>
  <c r="E78" i="68" s="1"/>
  <c r="H78" i="68" s="1"/>
  <c r="E32" i="70"/>
  <c r="H32" i="70" s="1"/>
  <c r="E32" i="71" s="1"/>
  <c r="H32" i="71" s="1"/>
  <c r="E32" i="68" s="1"/>
  <c r="H32" i="68" s="1"/>
  <c r="E77" i="70"/>
  <c r="H77" i="70" s="1"/>
  <c r="E77" i="71" s="1"/>
  <c r="H77" i="71" s="1"/>
  <c r="E77" i="68" s="1"/>
  <c r="H77" i="68" s="1"/>
  <c r="E50" i="70"/>
  <c r="H50" i="70" s="1"/>
  <c r="E50" i="71" s="1"/>
  <c r="H50" i="71" s="1"/>
  <c r="E50" i="68" s="1"/>
  <c r="H50" i="68" s="1"/>
  <c r="E217" i="70"/>
  <c r="H217" i="70" s="1"/>
  <c r="E217" i="71" s="1"/>
  <c r="H217" i="71" s="1"/>
  <c r="E217" i="68" s="1"/>
  <c r="H217" i="68" s="1"/>
  <c r="E99" i="70"/>
  <c r="H99" i="70" s="1"/>
  <c r="E99" i="71" s="1"/>
  <c r="H99" i="71" s="1"/>
  <c r="E99" i="68" s="1"/>
  <c r="H99" i="68" s="1"/>
  <c r="E28" i="70"/>
  <c r="H28" i="70" s="1"/>
  <c r="E28" i="71" s="1"/>
  <c r="H28" i="71" s="1"/>
  <c r="E28" i="68" s="1"/>
  <c r="H28" i="68" s="1"/>
  <c r="E115" i="70"/>
  <c r="H115" i="70" s="1"/>
  <c r="E115" i="71" s="1"/>
  <c r="H115" i="71" s="1"/>
  <c r="E115" i="68" s="1"/>
  <c r="H115" i="68" s="1"/>
  <c r="E138" i="70"/>
  <c r="H138" i="70" s="1"/>
  <c r="E138" i="71" s="1"/>
  <c r="H138" i="71" s="1"/>
  <c r="E138" i="68" s="1"/>
  <c r="H138" i="68" s="1"/>
  <c r="E135" i="70"/>
  <c r="H135" i="70" s="1"/>
  <c r="E135" i="71" s="1"/>
  <c r="H135" i="71" s="1"/>
  <c r="E135" i="68" s="1"/>
  <c r="H135" i="68" s="1"/>
  <c r="E95" i="70"/>
  <c r="H95" i="70" s="1"/>
  <c r="E95" i="71" s="1"/>
  <c r="H95" i="71" s="1"/>
  <c r="E95" i="68" s="1"/>
  <c r="H95" i="68" s="1"/>
  <c r="E116" i="70"/>
  <c r="H116" i="70" s="1"/>
  <c r="E116" i="71" s="1"/>
  <c r="H116" i="71" s="1"/>
  <c r="E116" i="68" s="1"/>
  <c r="H116" i="68" s="1"/>
  <c r="E27" i="70"/>
  <c r="H27" i="70" s="1"/>
  <c r="E27" i="71" s="1"/>
  <c r="H27" i="71" s="1"/>
  <c r="E27" i="68" s="1"/>
  <c r="H27" i="68" s="1"/>
  <c r="E19" i="70"/>
  <c r="H19" i="70" s="1"/>
  <c r="E19" i="71" s="1"/>
  <c r="H19" i="71" s="1"/>
  <c r="E19" i="68" s="1"/>
  <c r="H19" i="68" s="1"/>
  <c r="E107" i="70"/>
  <c r="H107" i="70" s="1"/>
  <c r="E109" i="70"/>
  <c r="H109" i="70" s="1"/>
  <c r="E108" i="70"/>
  <c r="H108" i="70" s="1"/>
  <c r="E177" i="70"/>
  <c r="H177" i="70" s="1"/>
  <c r="E137" i="71"/>
  <c r="H137" i="71" s="1"/>
  <c r="E100" i="71"/>
  <c r="H100" i="71" s="1"/>
  <c r="E209" i="71"/>
  <c r="H209" i="71" s="1"/>
  <c r="V36" i="8"/>
  <c r="L232" i="33"/>
  <c r="L229" i="33"/>
  <c r="K5" i="33"/>
  <c r="E5" i="33"/>
  <c r="E66" i="88" l="1"/>
  <c r="H66" i="88" s="1"/>
  <c r="E66" i="89" s="1"/>
  <c r="H66" i="89" s="1"/>
  <c r="E67" i="88"/>
  <c r="H67" i="88" s="1"/>
  <c r="E67" i="89" s="1"/>
  <c r="H67" i="89" s="1"/>
  <c r="E65" i="90"/>
  <c r="H65" i="90" s="1"/>
  <c r="E65" i="91" s="1"/>
  <c r="H65" i="91" s="1"/>
  <c r="E108" i="71"/>
  <c r="H108" i="71" s="1"/>
  <c r="E177" i="71"/>
  <c r="H177" i="71" s="1"/>
  <c r="E107" i="71"/>
  <c r="H107" i="71" s="1"/>
  <c r="E109" i="71"/>
  <c r="H109" i="71" s="1"/>
  <c r="E184" i="71"/>
  <c r="H184" i="71" s="1"/>
  <c r="N5" i="33"/>
  <c r="P225" i="33"/>
  <c r="E147" i="69"/>
  <c r="H147" i="69" s="1"/>
  <c r="E149" i="69"/>
  <c r="H149" i="69" s="1"/>
  <c r="E69" i="69"/>
  <c r="H69" i="69" s="1"/>
  <c r="E60" i="69"/>
  <c r="H60" i="69" s="1"/>
  <c r="E23" i="69"/>
  <c r="H23" i="69" s="1"/>
  <c r="E61" i="69"/>
  <c r="H61" i="69" s="1"/>
  <c r="E32" i="69"/>
  <c r="H32" i="69" s="1"/>
  <c r="E27" i="69"/>
  <c r="H27" i="69" s="1"/>
  <c r="E47" i="69"/>
  <c r="H47" i="69" s="1"/>
  <c r="E143" i="69"/>
  <c r="H143" i="69" s="1"/>
  <c r="E76" i="69"/>
  <c r="H76" i="69" s="1"/>
  <c r="E197" i="69"/>
  <c r="H197" i="69" s="1"/>
  <c r="E51" i="69"/>
  <c r="H51" i="69" s="1"/>
  <c r="E137" i="68"/>
  <c r="H137" i="68" s="1"/>
  <c r="E75" i="69"/>
  <c r="H75" i="69" s="1"/>
  <c r="E215" i="69"/>
  <c r="H215" i="69" s="1"/>
  <c r="E72" i="69"/>
  <c r="H72" i="69" s="1"/>
  <c r="E201" i="69"/>
  <c r="H201" i="69" s="1"/>
  <c r="E25" i="69"/>
  <c r="H25" i="69" s="1"/>
  <c r="E134" i="69"/>
  <c r="H134" i="69" s="1"/>
  <c r="E22" i="69"/>
  <c r="H22" i="69" s="1"/>
  <c r="E115" i="69"/>
  <c r="H115" i="69" s="1"/>
  <c r="E99" i="69"/>
  <c r="H99" i="69" s="1"/>
  <c r="E39" i="69"/>
  <c r="H39" i="69" s="1"/>
  <c r="E59" i="69"/>
  <c r="H59" i="69" s="1"/>
  <c r="E81" i="69"/>
  <c r="H81" i="69" s="1"/>
  <c r="E146" i="69"/>
  <c r="H146" i="69" s="1"/>
  <c r="E111" i="69"/>
  <c r="H111" i="69" s="1"/>
  <c r="E28" i="69"/>
  <c r="H28" i="69" s="1"/>
  <c r="E48" i="69"/>
  <c r="H48" i="69" s="1"/>
  <c r="E220" i="69"/>
  <c r="H220" i="69" s="1"/>
  <c r="E142" i="69"/>
  <c r="H142" i="69" s="1"/>
  <c r="E64" i="69"/>
  <c r="H64" i="69" s="1"/>
  <c r="E50" i="69"/>
  <c r="H50" i="69" s="1"/>
  <c r="E135" i="69"/>
  <c r="H135" i="69" s="1"/>
  <c r="E211" i="69"/>
  <c r="H211" i="69" s="1"/>
  <c r="E223" i="69"/>
  <c r="H223" i="69" s="1"/>
  <c r="E62" i="69"/>
  <c r="H62" i="69" s="1"/>
  <c r="E86" i="69"/>
  <c r="H86" i="69" s="1"/>
  <c r="E98" i="69"/>
  <c r="H98" i="69" s="1"/>
  <c r="E187" i="69"/>
  <c r="H187" i="69" s="1"/>
  <c r="E35" i="69"/>
  <c r="H35" i="69" s="1"/>
  <c r="E43" i="69"/>
  <c r="H43" i="69" s="1"/>
  <c r="E24" i="69"/>
  <c r="H24" i="69" s="1"/>
  <c r="E70" i="69"/>
  <c r="H70" i="69" s="1"/>
  <c r="E38" i="69"/>
  <c r="H38" i="69" s="1"/>
  <c r="E178" i="69"/>
  <c r="H178" i="69" s="1"/>
  <c r="E141" i="69"/>
  <c r="H141" i="69" s="1"/>
  <c r="E200" i="69"/>
  <c r="H200" i="69" s="1"/>
  <c r="E40" i="69"/>
  <c r="H40" i="69" s="1"/>
  <c r="E132" i="69"/>
  <c r="H132" i="69" s="1"/>
  <c r="E90" i="69"/>
  <c r="H90" i="69" s="1"/>
  <c r="E204" i="69"/>
  <c r="H204" i="69" s="1"/>
  <c r="E116" i="69"/>
  <c r="H116" i="69" s="1"/>
  <c r="E207" i="69"/>
  <c r="H207" i="69" s="1"/>
  <c r="E192" i="69"/>
  <c r="H192" i="69" s="1"/>
  <c r="E140" i="69"/>
  <c r="H140" i="69" s="1"/>
  <c r="E221" i="69"/>
  <c r="H221" i="69" s="1"/>
  <c r="E73" i="69"/>
  <c r="H73" i="69" s="1"/>
  <c r="E186" i="69"/>
  <c r="H186" i="69" s="1"/>
  <c r="E85" i="69"/>
  <c r="H85" i="69" s="1"/>
  <c r="E89" i="69"/>
  <c r="H89" i="69" s="1"/>
  <c r="E131" i="69"/>
  <c r="H131" i="69" s="1"/>
  <c r="E91" i="69"/>
  <c r="H91" i="69" s="1"/>
  <c r="E57" i="69"/>
  <c r="H57" i="69" s="1"/>
  <c r="E41" i="69"/>
  <c r="H41" i="69" s="1"/>
  <c r="E78" i="69"/>
  <c r="H78" i="69" s="1"/>
  <c r="E55" i="69"/>
  <c r="H55" i="69" s="1"/>
  <c r="E56" i="69"/>
  <c r="H56" i="69" s="1"/>
  <c r="E208" i="69"/>
  <c r="H208" i="69" s="1"/>
  <c r="E206" i="69"/>
  <c r="H206" i="69" s="1"/>
  <c r="E20" i="69"/>
  <c r="H20" i="69" s="1"/>
  <c r="E19" i="69"/>
  <c r="H19" i="69" s="1"/>
  <c r="E130" i="69"/>
  <c r="H130" i="69" s="1"/>
  <c r="E217" i="69"/>
  <c r="H217" i="69" s="1"/>
  <c r="E151" i="69"/>
  <c r="H151" i="69" s="1"/>
  <c r="E82" i="69"/>
  <c r="H82" i="69" s="1"/>
  <c r="E87" i="69"/>
  <c r="H87" i="69" s="1"/>
  <c r="E113" i="69"/>
  <c r="H113" i="69" s="1"/>
  <c r="E205" i="69"/>
  <c r="H205" i="69" s="1"/>
  <c r="E191" i="69"/>
  <c r="H191" i="69" s="1"/>
  <c r="E185" i="69"/>
  <c r="H185" i="69" s="1"/>
  <c r="E45" i="69"/>
  <c r="H45" i="69" s="1"/>
  <c r="E44" i="69"/>
  <c r="H44" i="69" s="1"/>
  <c r="E202" i="69"/>
  <c r="H202" i="69" s="1"/>
  <c r="E209" i="68"/>
  <c r="H209" i="68" s="1"/>
  <c r="E152" i="69"/>
  <c r="H152" i="69" s="1"/>
  <c r="E203" i="69"/>
  <c r="H203" i="69" s="1"/>
  <c r="E195" i="69"/>
  <c r="H195" i="69" s="1"/>
  <c r="E110" i="69"/>
  <c r="H110" i="69" s="1"/>
  <c r="E150" i="69"/>
  <c r="H150" i="69" s="1"/>
  <c r="E106" i="69"/>
  <c r="H106" i="69" s="1"/>
  <c r="E96" i="69"/>
  <c r="H96" i="69" s="1"/>
  <c r="E214" i="69"/>
  <c r="H214" i="69" s="1"/>
  <c r="E133" i="68"/>
  <c r="H133" i="68" s="1"/>
  <c r="E139" i="69"/>
  <c r="H139" i="69" s="1"/>
  <c r="E31" i="69"/>
  <c r="H31" i="69" s="1"/>
  <c r="E77" i="69"/>
  <c r="H77" i="69" s="1"/>
  <c r="E161" i="69"/>
  <c r="H161" i="69" s="1"/>
  <c r="E29" i="69"/>
  <c r="H29" i="69" s="1"/>
  <c r="E97" i="69"/>
  <c r="H97" i="69" s="1"/>
  <c r="E188" i="69"/>
  <c r="H188" i="69" s="1"/>
  <c r="E30" i="69"/>
  <c r="H30" i="69" s="1"/>
  <c r="E53" i="69"/>
  <c r="H53" i="69" s="1"/>
  <c r="E216" i="69"/>
  <c r="H216" i="69" s="1"/>
  <c r="E183" i="69"/>
  <c r="H183" i="69" s="1"/>
  <c r="E138" i="69"/>
  <c r="H138" i="69" s="1"/>
  <c r="E34" i="69"/>
  <c r="H34" i="69" s="1"/>
  <c r="E74" i="69"/>
  <c r="H74" i="69" s="1"/>
  <c r="E26" i="69"/>
  <c r="H26" i="69" s="1"/>
  <c r="E218" i="69"/>
  <c r="H218" i="69" s="1"/>
  <c r="E83" i="69"/>
  <c r="H83" i="69" s="1"/>
  <c r="E84" i="69"/>
  <c r="H84" i="69" s="1"/>
  <c r="E71" i="69"/>
  <c r="H71" i="69" s="1"/>
  <c r="E58" i="69"/>
  <c r="H58" i="69" s="1"/>
  <c r="E33" i="69"/>
  <c r="H33" i="69" s="1"/>
  <c r="E42" i="69"/>
  <c r="H42" i="69" s="1"/>
  <c r="E52" i="69"/>
  <c r="H52" i="69" s="1"/>
  <c r="E198" i="69"/>
  <c r="H198" i="69" s="1"/>
  <c r="E114" i="69"/>
  <c r="H114" i="69" s="1"/>
  <c r="E118" i="69"/>
  <c r="H118" i="69" s="1"/>
  <c r="E136" i="69"/>
  <c r="H136" i="69" s="1"/>
  <c r="E199" i="69"/>
  <c r="H199" i="69" s="1"/>
  <c r="E213" i="69"/>
  <c r="H213" i="69" s="1"/>
  <c r="E126" i="69"/>
  <c r="H126" i="69" s="1"/>
  <c r="E112" i="69"/>
  <c r="H112" i="69" s="1"/>
  <c r="E190" i="69"/>
  <c r="H190" i="69" s="1"/>
  <c r="E63" i="69"/>
  <c r="H63" i="69" s="1"/>
  <c r="E144" i="69"/>
  <c r="H144" i="69" s="1"/>
  <c r="E94" i="69"/>
  <c r="H94" i="69" s="1"/>
  <c r="E80" i="69"/>
  <c r="H80" i="69" s="1"/>
  <c r="E210" i="69"/>
  <c r="H210" i="69" s="1"/>
  <c r="E100" i="68"/>
  <c r="H100" i="68" s="1"/>
  <c r="E49" i="69"/>
  <c r="H49" i="69" s="1"/>
  <c r="E21" i="69"/>
  <c r="H21" i="69" s="1"/>
  <c r="E46" i="69"/>
  <c r="H46" i="69" s="1"/>
  <c r="E101" i="69"/>
  <c r="H101" i="69" s="1"/>
  <c r="E95" i="69"/>
  <c r="H95" i="69" s="1"/>
  <c r="E117" i="69"/>
  <c r="H117" i="69" s="1"/>
  <c r="E68" i="69"/>
  <c r="H68" i="69" s="1"/>
  <c r="E224" i="69"/>
  <c r="H224" i="69" s="1"/>
  <c r="E54" i="69"/>
  <c r="H54" i="69" s="1"/>
  <c r="E196" i="69"/>
  <c r="H196" i="69" s="1"/>
  <c r="E222" i="69"/>
  <c r="H222" i="69" s="1"/>
  <c r="E79" i="69"/>
  <c r="H79" i="69" s="1"/>
  <c r="E36" i="69"/>
  <c r="H36" i="69" s="1"/>
  <c r="E212" i="69"/>
  <c r="H212" i="69" s="1"/>
  <c r="H7" i="33"/>
  <c r="H8" i="33"/>
  <c r="H13" i="33"/>
  <c r="H14" i="33"/>
  <c r="H6" i="33"/>
  <c r="H15" i="33"/>
  <c r="H16" i="33"/>
  <c r="H18" i="33"/>
  <c r="H17" i="33"/>
  <c r="H5" i="33"/>
  <c r="K226" i="33"/>
  <c r="L227" i="33" s="1"/>
  <c r="L233" i="33" s="1"/>
  <c r="E65" i="92" l="1"/>
  <c r="H65" i="92" s="1"/>
  <c r="E67" i="90"/>
  <c r="H67" i="90" s="1"/>
  <c r="E67" i="91" s="1"/>
  <c r="H67" i="91" s="1"/>
  <c r="E66" i="90"/>
  <c r="H66" i="90" s="1"/>
  <c r="E66" i="91" s="1"/>
  <c r="H66" i="91" s="1"/>
  <c r="E107" i="68"/>
  <c r="H107" i="68" s="1"/>
  <c r="E109" i="68"/>
  <c r="H109" i="68" s="1"/>
  <c r="E108" i="68"/>
  <c r="H108" i="68" s="1"/>
  <c r="E177" i="68"/>
  <c r="H177" i="68" s="1"/>
  <c r="C7" i="8"/>
  <c r="H7" i="8" s="1"/>
  <c r="E7" i="66"/>
  <c r="H7" i="66" s="1"/>
  <c r="C7" i="67" s="1"/>
  <c r="C19" i="8"/>
  <c r="H19" i="8" s="1"/>
  <c r="E16" i="66"/>
  <c r="H16" i="66" s="1"/>
  <c r="C16" i="67" s="1"/>
  <c r="C16" i="8"/>
  <c r="H16" i="8" s="1"/>
  <c r="C8" i="8"/>
  <c r="H8" i="8" s="1"/>
  <c r="C15" i="8"/>
  <c r="H15" i="8" s="1"/>
  <c r="C14" i="8"/>
  <c r="H14" i="8" s="1"/>
  <c r="C18" i="8"/>
  <c r="H18" i="8" s="1"/>
  <c r="C17" i="8"/>
  <c r="H17" i="8" s="1"/>
  <c r="C13" i="8"/>
  <c r="H13" i="8" s="1"/>
  <c r="E13" i="66"/>
  <c r="H13" i="66" s="1"/>
  <c r="C13" i="67" s="1"/>
  <c r="E13" i="67" s="1"/>
  <c r="H13" i="67" s="1"/>
  <c r="C6" i="8"/>
  <c r="H6" i="8" s="1"/>
  <c r="E5" i="66"/>
  <c r="H5" i="66" s="1"/>
  <c r="C5" i="67" s="1"/>
  <c r="C5" i="8"/>
  <c r="H5" i="8" s="1"/>
  <c r="E114" i="72"/>
  <c r="H114" i="72" s="1"/>
  <c r="C114" i="73" s="1"/>
  <c r="E26" i="72"/>
  <c r="H26" i="72" s="1"/>
  <c r="C26" i="73" s="1"/>
  <c r="E161" i="72"/>
  <c r="H161" i="72" s="1"/>
  <c r="C161" i="73" s="1"/>
  <c r="E214" i="72"/>
  <c r="H214" i="72" s="1"/>
  <c r="C214" i="73" s="1"/>
  <c r="E217" i="72"/>
  <c r="H217" i="72" s="1"/>
  <c r="C217" i="73" s="1"/>
  <c r="E56" i="72"/>
  <c r="H56" i="72" s="1"/>
  <c r="C56" i="73" s="1"/>
  <c r="E89" i="72"/>
  <c r="H89" i="72" s="1"/>
  <c r="C89" i="73" s="1"/>
  <c r="E204" i="72"/>
  <c r="H204" i="72" s="1"/>
  <c r="C204" i="73" s="1"/>
  <c r="E70" i="72"/>
  <c r="H70" i="72" s="1"/>
  <c r="C70" i="73" s="1"/>
  <c r="E25" i="72"/>
  <c r="H25" i="72" s="1"/>
  <c r="C25" i="73" s="1"/>
  <c r="E23" i="72"/>
  <c r="H23" i="72" s="1"/>
  <c r="C23" i="73" s="1"/>
  <c r="E74" i="72"/>
  <c r="H74" i="72" s="1"/>
  <c r="C74" i="73" s="1"/>
  <c r="E216" i="72"/>
  <c r="H216" i="72" s="1"/>
  <c r="C216" i="73" s="1"/>
  <c r="E96" i="72"/>
  <c r="H96" i="72" s="1"/>
  <c r="C96" i="73" s="1"/>
  <c r="E202" i="72"/>
  <c r="H202" i="72" s="1"/>
  <c r="C202" i="73" s="1"/>
  <c r="E205" i="72"/>
  <c r="H205" i="72" s="1"/>
  <c r="C205" i="73" s="1"/>
  <c r="E90" i="72"/>
  <c r="H90" i="72" s="1"/>
  <c r="C90" i="73" s="1"/>
  <c r="E24" i="72"/>
  <c r="H24" i="72" s="1"/>
  <c r="C24" i="73" s="1"/>
  <c r="E62" i="72"/>
  <c r="H62" i="72" s="1"/>
  <c r="C62" i="73" s="1"/>
  <c r="E28" i="72"/>
  <c r="H28" i="72" s="1"/>
  <c r="C28" i="73" s="1"/>
  <c r="E201" i="72"/>
  <c r="H201" i="72" s="1"/>
  <c r="C201" i="73" s="1"/>
  <c r="E51" i="72"/>
  <c r="H51" i="72" s="1"/>
  <c r="C51" i="73" s="1"/>
  <c r="E60" i="72"/>
  <c r="H60" i="72" s="1"/>
  <c r="C60" i="73" s="1"/>
  <c r="E80" i="72"/>
  <c r="H80" i="72" s="1"/>
  <c r="C80" i="73" s="1"/>
  <c r="E117" i="72"/>
  <c r="H117" i="72" s="1"/>
  <c r="C117" i="73" s="1"/>
  <c r="E94" i="72"/>
  <c r="H94" i="72" s="1"/>
  <c r="C94" i="73" s="1"/>
  <c r="E58" i="72"/>
  <c r="H58" i="72" s="1"/>
  <c r="C58" i="73" s="1"/>
  <c r="E53" i="72"/>
  <c r="H53" i="72" s="1"/>
  <c r="C53" i="73" s="1"/>
  <c r="E106" i="72"/>
  <c r="H106" i="72" s="1"/>
  <c r="C106" i="73" s="1"/>
  <c r="E195" i="72"/>
  <c r="H195" i="72" s="1"/>
  <c r="C195" i="73" s="1"/>
  <c r="E113" i="72"/>
  <c r="H113" i="72" s="1"/>
  <c r="C113" i="73" s="1"/>
  <c r="E41" i="72"/>
  <c r="H41" i="72" s="1"/>
  <c r="C41" i="73" s="1"/>
  <c r="E132" i="72"/>
  <c r="H132" i="72" s="1"/>
  <c r="C132" i="73" s="1"/>
  <c r="E141" i="72"/>
  <c r="H141" i="72" s="1"/>
  <c r="C141" i="73" s="1"/>
  <c r="E223" i="72"/>
  <c r="H223" i="72" s="1"/>
  <c r="C223" i="73" s="1"/>
  <c r="E111" i="72"/>
  <c r="H111" i="72" s="1"/>
  <c r="C111" i="73" s="1"/>
  <c r="E115" i="72"/>
  <c r="H115" i="72" s="1"/>
  <c r="C115" i="73" s="1"/>
  <c r="E69" i="72"/>
  <c r="H69" i="72" s="1"/>
  <c r="C69" i="73" s="1"/>
  <c r="E21" i="72"/>
  <c r="H21" i="72" s="1"/>
  <c r="C21" i="73" s="1"/>
  <c r="E212" i="72"/>
  <c r="H212" i="72" s="1"/>
  <c r="C212" i="73" s="1"/>
  <c r="E144" i="72"/>
  <c r="H144" i="72" s="1"/>
  <c r="C144" i="73" s="1"/>
  <c r="E213" i="72"/>
  <c r="H213" i="72" s="1"/>
  <c r="C213" i="73" s="1"/>
  <c r="E71" i="72"/>
  <c r="H71" i="72" s="1"/>
  <c r="C71" i="73" s="1"/>
  <c r="E30" i="72"/>
  <c r="H30" i="72" s="1"/>
  <c r="C30" i="73" s="1"/>
  <c r="E31" i="72"/>
  <c r="H31" i="72" s="1"/>
  <c r="C31" i="73" s="1"/>
  <c r="E203" i="72"/>
  <c r="H203" i="72" s="1"/>
  <c r="C203" i="73" s="1"/>
  <c r="E87" i="72"/>
  <c r="H87" i="72" s="1"/>
  <c r="C87" i="73" s="1"/>
  <c r="E19" i="72"/>
  <c r="H19" i="72" s="1"/>
  <c r="C19" i="73" s="1"/>
  <c r="E57" i="72"/>
  <c r="H57" i="72" s="1"/>
  <c r="C57" i="73" s="1"/>
  <c r="E73" i="72"/>
  <c r="H73" i="72" s="1"/>
  <c r="C73" i="73" s="1"/>
  <c r="E192" i="72"/>
  <c r="H192" i="72" s="1"/>
  <c r="C192" i="73" s="1"/>
  <c r="E211" i="72"/>
  <c r="H211" i="72" s="1"/>
  <c r="C211" i="73" s="1"/>
  <c r="E142" i="72"/>
  <c r="H142" i="72" s="1"/>
  <c r="C142" i="73" s="1"/>
  <c r="E197" i="72"/>
  <c r="H197" i="72" s="1"/>
  <c r="C197" i="73" s="1"/>
  <c r="E27" i="72"/>
  <c r="H27" i="72" s="1"/>
  <c r="C27" i="73" s="1"/>
  <c r="E95" i="72"/>
  <c r="H95" i="72" s="1"/>
  <c r="C95" i="73" s="1"/>
  <c r="E49" i="72"/>
  <c r="H49" i="72" s="1"/>
  <c r="C49" i="73" s="1"/>
  <c r="E199" i="72"/>
  <c r="H199" i="72" s="1"/>
  <c r="C199" i="73" s="1"/>
  <c r="E84" i="72"/>
  <c r="H84" i="72" s="1"/>
  <c r="C84" i="73" s="1"/>
  <c r="E138" i="72"/>
  <c r="H138" i="72" s="1"/>
  <c r="C138" i="73" s="1"/>
  <c r="E139" i="72"/>
  <c r="H139" i="72" s="1"/>
  <c r="C139" i="73" s="1"/>
  <c r="E152" i="72"/>
  <c r="H152" i="72" s="1"/>
  <c r="C152" i="73" s="1"/>
  <c r="E45" i="72"/>
  <c r="H45" i="72" s="1"/>
  <c r="C45" i="73" s="1"/>
  <c r="E20" i="72"/>
  <c r="H20" i="72" s="1"/>
  <c r="C20" i="73" s="1"/>
  <c r="E91" i="72"/>
  <c r="H91" i="72" s="1"/>
  <c r="C91" i="73" s="1"/>
  <c r="E207" i="72"/>
  <c r="H207" i="72" s="1"/>
  <c r="C207" i="73" s="1"/>
  <c r="E178" i="72"/>
  <c r="H178" i="72" s="1"/>
  <c r="C178" i="73" s="1"/>
  <c r="E35" i="72"/>
  <c r="H35" i="72" s="1"/>
  <c r="C35" i="73" s="1"/>
  <c r="E22" i="72"/>
  <c r="H22" i="72" s="1"/>
  <c r="C22" i="73" s="1"/>
  <c r="E215" i="72"/>
  <c r="H215" i="72" s="1"/>
  <c r="C215" i="73" s="1"/>
  <c r="E32" i="72"/>
  <c r="H32" i="72" s="1"/>
  <c r="C32" i="73" s="1"/>
  <c r="E196" i="72"/>
  <c r="H196" i="72" s="1"/>
  <c r="C196" i="73" s="1"/>
  <c r="E224" i="72"/>
  <c r="H224" i="72" s="1"/>
  <c r="C224" i="73" s="1"/>
  <c r="E100" i="69"/>
  <c r="H100" i="69" s="1"/>
  <c r="E136" i="72"/>
  <c r="H136" i="72" s="1"/>
  <c r="C136" i="73" s="1"/>
  <c r="E52" i="72"/>
  <c r="H52" i="72" s="1"/>
  <c r="C52" i="73" s="1"/>
  <c r="E133" i="69"/>
  <c r="H133" i="69" s="1"/>
  <c r="E206" i="72"/>
  <c r="H206" i="72" s="1"/>
  <c r="C206" i="73" s="1"/>
  <c r="E55" i="72"/>
  <c r="H55" i="72" s="1"/>
  <c r="C55" i="73" s="1"/>
  <c r="E186" i="72"/>
  <c r="H186" i="72" s="1"/>
  <c r="C186" i="73" s="1"/>
  <c r="E187" i="72"/>
  <c r="H187" i="72" s="1"/>
  <c r="C187" i="73" s="1"/>
  <c r="E220" i="72"/>
  <c r="H220" i="72" s="1"/>
  <c r="C220" i="73" s="1"/>
  <c r="E81" i="72"/>
  <c r="H81" i="72" s="1"/>
  <c r="C81" i="73" s="1"/>
  <c r="E75" i="72"/>
  <c r="H75" i="72" s="1"/>
  <c r="C75" i="73" s="1"/>
  <c r="E61" i="72"/>
  <c r="H61" i="72" s="1"/>
  <c r="C61" i="73" s="1"/>
  <c r="E79" i="72"/>
  <c r="H79" i="72" s="1"/>
  <c r="C79" i="73" s="1"/>
  <c r="E210" i="72"/>
  <c r="H210" i="72" s="1"/>
  <c r="C210" i="73" s="1"/>
  <c r="E190" i="72"/>
  <c r="H190" i="72" s="1"/>
  <c r="C190" i="73" s="1"/>
  <c r="E42" i="72"/>
  <c r="H42" i="72" s="1"/>
  <c r="C42" i="73" s="1"/>
  <c r="E97" i="72"/>
  <c r="H97" i="72" s="1"/>
  <c r="C97" i="73" s="1"/>
  <c r="E150" i="72"/>
  <c r="H150" i="72" s="1"/>
  <c r="C150" i="73" s="1"/>
  <c r="E185" i="72"/>
  <c r="H185" i="72" s="1"/>
  <c r="C185" i="73" s="1"/>
  <c r="E78" i="72"/>
  <c r="H78" i="72" s="1"/>
  <c r="C78" i="73" s="1"/>
  <c r="E200" i="72"/>
  <c r="H200" i="72" s="1"/>
  <c r="C200" i="73" s="1"/>
  <c r="E98" i="72"/>
  <c r="H98" i="72" s="1"/>
  <c r="C98" i="73" s="1"/>
  <c r="E135" i="72"/>
  <c r="H135" i="72" s="1"/>
  <c r="C135" i="73" s="1"/>
  <c r="E59" i="72"/>
  <c r="H59" i="72" s="1"/>
  <c r="C59" i="73" s="1"/>
  <c r="E137" i="69"/>
  <c r="H137" i="69" s="1"/>
  <c r="E143" i="72"/>
  <c r="H143" i="72" s="1"/>
  <c r="C143" i="73" s="1"/>
  <c r="E46" i="72"/>
  <c r="H46" i="72" s="1"/>
  <c r="C46" i="73" s="1"/>
  <c r="E112" i="72"/>
  <c r="H112" i="72" s="1"/>
  <c r="C112" i="73" s="1"/>
  <c r="E218" i="72"/>
  <c r="H218" i="72" s="1"/>
  <c r="C218" i="73" s="1"/>
  <c r="E29" i="72"/>
  <c r="H29" i="72" s="1"/>
  <c r="C29" i="73" s="1"/>
  <c r="E151" i="72"/>
  <c r="H151" i="72" s="1"/>
  <c r="C151" i="73" s="1"/>
  <c r="E131" i="72"/>
  <c r="H131" i="72" s="1"/>
  <c r="C131" i="73" s="1"/>
  <c r="E221" i="72"/>
  <c r="H221" i="72" s="1"/>
  <c r="C221" i="73" s="1"/>
  <c r="E50" i="72"/>
  <c r="H50" i="72" s="1"/>
  <c r="C50" i="73" s="1"/>
  <c r="E39" i="72"/>
  <c r="H39" i="72" s="1"/>
  <c r="C39" i="73" s="1"/>
  <c r="E134" i="72"/>
  <c r="H134" i="72" s="1"/>
  <c r="C134" i="73" s="1"/>
  <c r="E47" i="72"/>
  <c r="H47" i="72" s="1"/>
  <c r="C47" i="73" s="1"/>
  <c r="E147" i="72"/>
  <c r="H147" i="72" s="1"/>
  <c r="C147" i="73" s="1"/>
  <c r="E126" i="72"/>
  <c r="H126" i="72" s="1"/>
  <c r="C126" i="73" s="1"/>
  <c r="E118" i="72"/>
  <c r="H118" i="72" s="1"/>
  <c r="C118" i="73" s="1"/>
  <c r="E33" i="72"/>
  <c r="H33" i="72" s="1"/>
  <c r="C33" i="73" s="1"/>
  <c r="E110" i="72"/>
  <c r="H110" i="72" s="1"/>
  <c r="C110" i="73" s="1"/>
  <c r="E209" i="69"/>
  <c r="H209" i="69" s="1"/>
  <c r="E44" i="72"/>
  <c r="H44" i="72" s="1"/>
  <c r="C44" i="73" s="1"/>
  <c r="E191" i="72"/>
  <c r="H191" i="72" s="1"/>
  <c r="C191" i="73" s="1"/>
  <c r="E82" i="72"/>
  <c r="H82" i="72" s="1"/>
  <c r="C82" i="73" s="1"/>
  <c r="E130" i="72"/>
  <c r="H130" i="72" s="1"/>
  <c r="C130" i="73" s="1"/>
  <c r="E208" i="72"/>
  <c r="H208" i="72" s="1"/>
  <c r="C208" i="73" s="1"/>
  <c r="E85" i="72"/>
  <c r="H85" i="72" s="1"/>
  <c r="C85" i="73" s="1"/>
  <c r="E140" i="72"/>
  <c r="H140" i="72" s="1"/>
  <c r="C140" i="73" s="1"/>
  <c r="E116" i="72"/>
  <c r="H116" i="72" s="1"/>
  <c r="C116" i="73" s="1"/>
  <c r="E40" i="72"/>
  <c r="H40" i="72" s="1"/>
  <c r="C40" i="73" s="1"/>
  <c r="E38" i="72"/>
  <c r="H38" i="72" s="1"/>
  <c r="C38" i="73" s="1"/>
  <c r="E43" i="72"/>
  <c r="H43" i="72" s="1"/>
  <c r="C43" i="73" s="1"/>
  <c r="E86" i="72"/>
  <c r="H86" i="72" s="1"/>
  <c r="C86" i="73" s="1"/>
  <c r="E64" i="72"/>
  <c r="H64" i="72" s="1"/>
  <c r="C64" i="73" s="1"/>
  <c r="E48" i="72"/>
  <c r="H48" i="72" s="1"/>
  <c r="C48" i="73" s="1"/>
  <c r="E146" i="72"/>
  <c r="H146" i="72" s="1"/>
  <c r="C146" i="73" s="1"/>
  <c r="E99" i="72"/>
  <c r="H99" i="72" s="1"/>
  <c r="C99" i="73" s="1"/>
  <c r="E72" i="72"/>
  <c r="H72" i="72" s="1"/>
  <c r="C72" i="73" s="1"/>
  <c r="E76" i="72"/>
  <c r="H76" i="72" s="1"/>
  <c r="C76" i="73" s="1"/>
  <c r="E149" i="72"/>
  <c r="H149" i="72" s="1"/>
  <c r="C149" i="73" s="1"/>
  <c r="E77" i="72"/>
  <c r="H77" i="72" s="1"/>
  <c r="C77" i="73" s="1"/>
  <c r="E36" i="72"/>
  <c r="H36" i="72" s="1"/>
  <c r="C36" i="73" s="1"/>
  <c r="E188" i="72"/>
  <c r="H188" i="72" s="1"/>
  <c r="C188" i="73" s="1"/>
  <c r="E7" i="67"/>
  <c r="H7" i="67" s="1"/>
  <c r="E183" i="72"/>
  <c r="H183" i="72" s="1"/>
  <c r="C183" i="73" s="1"/>
  <c r="E63" i="72"/>
  <c r="H63" i="72" s="1"/>
  <c r="C63" i="73" s="1"/>
  <c r="E198" i="72"/>
  <c r="H198" i="72" s="1"/>
  <c r="C198" i="73" s="1"/>
  <c r="E16" i="67"/>
  <c r="H16" i="67" s="1"/>
  <c r="E222" i="72"/>
  <c r="H222" i="72" s="1"/>
  <c r="C222" i="73" s="1"/>
  <c r="E68" i="72"/>
  <c r="H68" i="72" s="1"/>
  <c r="C68" i="73" s="1"/>
  <c r="E101" i="72"/>
  <c r="H101" i="72" s="1"/>
  <c r="C101" i="73" s="1"/>
  <c r="E83" i="72"/>
  <c r="H83" i="72" s="1"/>
  <c r="C83" i="73" s="1"/>
  <c r="E54" i="72"/>
  <c r="H54" i="72" s="1"/>
  <c r="C54" i="73" s="1"/>
  <c r="E34" i="72"/>
  <c r="H34" i="72" s="1"/>
  <c r="C34" i="73" s="1"/>
  <c r="L236" i="33"/>
  <c r="L235" i="33"/>
  <c r="E6" i="66" l="1"/>
  <c r="H6" i="66" s="1"/>
  <c r="E14" i="66"/>
  <c r="H14" i="66" s="1"/>
  <c r="E18" i="66"/>
  <c r="H18" i="66" s="1"/>
  <c r="E15" i="66"/>
  <c r="H15" i="66" s="1"/>
  <c r="E17" i="66"/>
  <c r="H17" i="66" s="1"/>
  <c r="E8" i="66"/>
  <c r="H8" i="66" s="1"/>
  <c r="E66" i="92"/>
  <c r="H66" i="92" s="1"/>
  <c r="E67" i="92"/>
  <c r="H67" i="92" s="1"/>
  <c r="E65" i="93"/>
  <c r="H65" i="93" s="1"/>
  <c r="E184" i="68"/>
  <c r="H184" i="68" s="1"/>
  <c r="E184" i="69" s="1"/>
  <c r="H184" i="69" s="1"/>
  <c r="E184" i="72" s="1"/>
  <c r="H184" i="72" s="1"/>
  <c r="C184" i="73" s="1"/>
  <c r="E177" i="69"/>
  <c r="H177" i="69" s="1"/>
  <c r="E108" i="69"/>
  <c r="H108" i="69" s="1"/>
  <c r="E109" i="69"/>
  <c r="H109" i="69" s="1"/>
  <c r="E107" i="69"/>
  <c r="H107" i="69" s="1"/>
  <c r="E8" i="8"/>
  <c r="E16" i="8"/>
  <c r="E14" i="8"/>
  <c r="E19" i="8"/>
  <c r="E15" i="8"/>
  <c r="E7" i="8"/>
  <c r="E17" i="8"/>
  <c r="E18" i="8"/>
  <c r="E13" i="8"/>
  <c r="E6" i="8"/>
  <c r="E5" i="67"/>
  <c r="H5" i="67" s="1"/>
  <c r="C5" i="70" s="1"/>
  <c r="E5" i="8"/>
  <c r="E76" i="73"/>
  <c r="H76" i="73" s="1"/>
  <c r="C76" i="74" s="1"/>
  <c r="E40" i="73"/>
  <c r="H40" i="73" s="1"/>
  <c r="C40" i="74" s="1"/>
  <c r="E118" i="73"/>
  <c r="H118" i="73" s="1"/>
  <c r="C118" i="74" s="1"/>
  <c r="E131" i="73"/>
  <c r="H131" i="73" s="1"/>
  <c r="C131" i="74" s="1"/>
  <c r="E218" i="73"/>
  <c r="H218" i="73" s="1"/>
  <c r="C218" i="74" s="1"/>
  <c r="E75" i="73"/>
  <c r="H75" i="73" s="1"/>
  <c r="C75" i="74" s="1"/>
  <c r="E186" i="73"/>
  <c r="H186" i="73" s="1"/>
  <c r="C186" i="74" s="1"/>
  <c r="E215" i="73"/>
  <c r="H215" i="73" s="1"/>
  <c r="C215" i="74" s="1"/>
  <c r="E84" i="73"/>
  <c r="H84" i="73" s="1"/>
  <c r="C84" i="74" s="1"/>
  <c r="E213" i="73"/>
  <c r="H213" i="73" s="1"/>
  <c r="C213" i="74" s="1"/>
  <c r="E41" i="73"/>
  <c r="H41" i="73" s="1"/>
  <c r="C41" i="74" s="1"/>
  <c r="E58" i="73"/>
  <c r="H58" i="73" s="1"/>
  <c r="C58" i="74" s="1"/>
  <c r="E70" i="73"/>
  <c r="H70" i="73" s="1"/>
  <c r="C70" i="74" s="1"/>
  <c r="E64" i="73"/>
  <c r="H64" i="73" s="1"/>
  <c r="C64" i="74" s="1"/>
  <c r="E126" i="73"/>
  <c r="H126" i="73" s="1"/>
  <c r="C126" i="74" s="1"/>
  <c r="E134" i="73"/>
  <c r="H134" i="73" s="1"/>
  <c r="C134" i="74" s="1"/>
  <c r="E78" i="73"/>
  <c r="H78" i="73" s="1"/>
  <c r="C78" i="74" s="1"/>
  <c r="E42" i="73"/>
  <c r="H42" i="73" s="1"/>
  <c r="C42" i="74" s="1"/>
  <c r="E55" i="73"/>
  <c r="H55" i="73" s="1"/>
  <c r="C55" i="74" s="1"/>
  <c r="E22" i="73"/>
  <c r="H22" i="73" s="1"/>
  <c r="C22" i="74" s="1"/>
  <c r="E91" i="73"/>
  <c r="H91" i="73" s="1"/>
  <c r="C91" i="74" s="1"/>
  <c r="E142" i="73"/>
  <c r="H142" i="73" s="1"/>
  <c r="C142" i="74" s="1"/>
  <c r="E144" i="73"/>
  <c r="H144" i="73" s="1"/>
  <c r="C144" i="74" s="1"/>
  <c r="E115" i="73"/>
  <c r="H115" i="73" s="1"/>
  <c r="C115" i="74" s="1"/>
  <c r="E214" i="73"/>
  <c r="H214" i="73" s="1"/>
  <c r="C214" i="74" s="1"/>
  <c r="E77" i="73"/>
  <c r="H77" i="73" s="1"/>
  <c r="C77" i="74" s="1"/>
  <c r="E209" i="72"/>
  <c r="H209" i="72" s="1"/>
  <c r="C209" i="73" s="1"/>
  <c r="E39" i="73"/>
  <c r="H39" i="73" s="1"/>
  <c r="C39" i="74" s="1"/>
  <c r="E112" i="73"/>
  <c r="H112" i="73" s="1"/>
  <c r="C112" i="74" s="1"/>
  <c r="E59" i="73"/>
  <c r="H59" i="73" s="1"/>
  <c r="C59" i="74" s="1"/>
  <c r="E190" i="73"/>
  <c r="H190" i="73" s="1"/>
  <c r="C190" i="74" s="1"/>
  <c r="E206" i="73"/>
  <c r="H206" i="73" s="1"/>
  <c r="C206" i="74" s="1"/>
  <c r="E136" i="73"/>
  <c r="H136" i="73" s="1"/>
  <c r="C136" i="74" s="1"/>
  <c r="E20" i="73"/>
  <c r="H20" i="73" s="1"/>
  <c r="C20" i="74" s="1"/>
  <c r="E211" i="73"/>
  <c r="H211" i="73" s="1"/>
  <c r="C211" i="74" s="1"/>
  <c r="E87" i="73"/>
  <c r="H87" i="73" s="1"/>
  <c r="C87" i="74" s="1"/>
  <c r="E111" i="73"/>
  <c r="H111" i="73" s="1"/>
  <c r="C111" i="74" s="1"/>
  <c r="E94" i="73"/>
  <c r="H94" i="73" s="1"/>
  <c r="C94" i="74" s="1"/>
  <c r="E28" i="73"/>
  <c r="H28" i="73" s="1"/>
  <c r="C28" i="74" s="1"/>
  <c r="E23" i="73"/>
  <c r="H23" i="73" s="1"/>
  <c r="C23" i="74" s="1"/>
  <c r="E161" i="73"/>
  <c r="H161" i="73" s="1"/>
  <c r="C161" i="74" s="1"/>
  <c r="E183" i="73"/>
  <c r="H183" i="73" s="1"/>
  <c r="C183" i="74" s="1"/>
  <c r="E34" i="73"/>
  <c r="H34" i="73" s="1"/>
  <c r="C34" i="74" s="1"/>
  <c r="E54" i="73"/>
  <c r="H54" i="73" s="1"/>
  <c r="C54" i="74" s="1"/>
  <c r="E86" i="73"/>
  <c r="H86" i="73" s="1"/>
  <c r="C86" i="74" s="1"/>
  <c r="E140" i="73"/>
  <c r="H140" i="73" s="1"/>
  <c r="C140" i="74" s="1"/>
  <c r="E110" i="73"/>
  <c r="H110" i="73" s="1"/>
  <c r="C110" i="74" s="1"/>
  <c r="E50" i="73"/>
  <c r="H50" i="73" s="1"/>
  <c r="C50" i="74" s="1"/>
  <c r="E151" i="73"/>
  <c r="H151" i="73" s="1"/>
  <c r="C151" i="74" s="1"/>
  <c r="E135" i="73"/>
  <c r="H135" i="73" s="1"/>
  <c r="C135" i="74" s="1"/>
  <c r="E210" i="73"/>
  <c r="H210" i="73" s="1"/>
  <c r="C210" i="74" s="1"/>
  <c r="E220" i="73"/>
  <c r="H220" i="73" s="1"/>
  <c r="C220" i="74" s="1"/>
  <c r="E100" i="72"/>
  <c r="H100" i="72" s="1"/>
  <c r="C100" i="73" s="1"/>
  <c r="E45" i="73"/>
  <c r="H45" i="73" s="1"/>
  <c r="C45" i="74" s="1"/>
  <c r="E49" i="73"/>
  <c r="H49" i="73" s="1"/>
  <c r="C49" i="74" s="1"/>
  <c r="E203" i="73"/>
  <c r="H203" i="73" s="1"/>
  <c r="C203" i="74" s="1"/>
  <c r="E223" i="73"/>
  <c r="H223" i="73" s="1"/>
  <c r="C223" i="74" s="1"/>
  <c r="E113" i="73"/>
  <c r="H113" i="73" s="1"/>
  <c r="C113" i="74" s="1"/>
  <c r="E62" i="73"/>
  <c r="H62" i="73" s="1"/>
  <c r="C62" i="74" s="1"/>
  <c r="E68" i="73"/>
  <c r="H68" i="73" s="1"/>
  <c r="C68" i="74" s="1"/>
  <c r="E149" i="73"/>
  <c r="H149" i="73" s="1"/>
  <c r="C149" i="74" s="1"/>
  <c r="E98" i="73"/>
  <c r="H98" i="73" s="1"/>
  <c r="C98" i="74" s="1"/>
  <c r="E185" i="73"/>
  <c r="H185" i="73" s="1"/>
  <c r="C185" i="74" s="1"/>
  <c r="E187" i="73"/>
  <c r="H187" i="73" s="1"/>
  <c r="C187" i="74" s="1"/>
  <c r="E224" i="73"/>
  <c r="H224" i="73" s="1"/>
  <c r="C224" i="74" s="1"/>
  <c r="E35" i="73"/>
  <c r="H35" i="73" s="1"/>
  <c r="C35" i="74" s="1"/>
  <c r="E95" i="73"/>
  <c r="H95" i="73" s="1"/>
  <c r="C95" i="74" s="1"/>
  <c r="E31" i="73"/>
  <c r="H31" i="73" s="1"/>
  <c r="C31" i="74" s="1"/>
  <c r="E212" i="73"/>
  <c r="H212" i="73" s="1"/>
  <c r="C212" i="74" s="1"/>
  <c r="E195" i="73"/>
  <c r="H195" i="73" s="1"/>
  <c r="C195" i="74" s="1"/>
  <c r="E24" i="73"/>
  <c r="H24" i="73" s="1"/>
  <c r="C24" i="74" s="1"/>
  <c r="E202" i="73"/>
  <c r="H202" i="73" s="1"/>
  <c r="C202" i="74" s="1"/>
  <c r="E89" i="73"/>
  <c r="H89" i="73" s="1"/>
  <c r="C89" i="74" s="1"/>
  <c r="E198" i="73"/>
  <c r="H198" i="73" s="1"/>
  <c r="C198" i="74" s="1"/>
  <c r="E99" i="73"/>
  <c r="H99" i="73" s="1"/>
  <c r="C99" i="74" s="1"/>
  <c r="E130" i="73"/>
  <c r="H130" i="73" s="1"/>
  <c r="C130" i="74" s="1"/>
  <c r="E150" i="73"/>
  <c r="H150" i="73" s="1"/>
  <c r="C150" i="74" s="1"/>
  <c r="E178" i="73"/>
  <c r="H178" i="73" s="1"/>
  <c r="C178" i="74" s="1"/>
  <c r="E27" i="73"/>
  <c r="H27" i="73" s="1"/>
  <c r="C27" i="74" s="1"/>
  <c r="E192" i="73"/>
  <c r="H192" i="73" s="1"/>
  <c r="C192" i="74" s="1"/>
  <c r="E21" i="73"/>
  <c r="H21" i="73" s="1"/>
  <c r="C21" i="74" s="1"/>
  <c r="E106" i="73"/>
  <c r="H106" i="73" s="1"/>
  <c r="C106" i="74" s="1"/>
  <c r="E80" i="73"/>
  <c r="H80" i="73" s="1"/>
  <c r="C80" i="74" s="1"/>
  <c r="E96" i="73"/>
  <c r="H96" i="73" s="1"/>
  <c r="C96" i="74" s="1"/>
  <c r="E56" i="73"/>
  <c r="H56" i="73" s="1"/>
  <c r="C56" i="74" s="1"/>
  <c r="E114" i="73"/>
  <c r="H114" i="73" s="1"/>
  <c r="C114" i="74" s="1"/>
  <c r="E83" i="73"/>
  <c r="H83" i="73" s="1"/>
  <c r="C83" i="74" s="1"/>
  <c r="E188" i="73"/>
  <c r="H188" i="73" s="1"/>
  <c r="C188" i="74" s="1"/>
  <c r="E146" i="73"/>
  <c r="H146" i="73" s="1"/>
  <c r="C146" i="74" s="1"/>
  <c r="E38" i="73"/>
  <c r="H38" i="73" s="1"/>
  <c r="C38" i="74" s="1"/>
  <c r="E82" i="73"/>
  <c r="H82" i="73" s="1"/>
  <c r="C82" i="74" s="1"/>
  <c r="E147" i="73"/>
  <c r="H147" i="73" s="1"/>
  <c r="C147" i="74" s="1"/>
  <c r="E97" i="73"/>
  <c r="H97" i="73" s="1"/>
  <c r="C97" i="74" s="1"/>
  <c r="E133" i="72"/>
  <c r="H133" i="72" s="1"/>
  <c r="C133" i="73" s="1"/>
  <c r="E207" i="73"/>
  <c r="H207" i="73" s="1"/>
  <c r="C207" i="74" s="1"/>
  <c r="E139" i="73"/>
  <c r="H139" i="73" s="1"/>
  <c r="C139" i="74" s="1"/>
  <c r="E73" i="73"/>
  <c r="H73" i="73" s="1"/>
  <c r="C73" i="74" s="1"/>
  <c r="E69" i="73"/>
  <c r="H69" i="73" s="1"/>
  <c r="C69" i="74" s="1"/>
  <c r="E132" i="73"/>
  <c r="H132" i="73" s="1"/>
  <c r="C132" i="74" s="1"/>
  <c r="E60" i="73"/>
  <c r="H60" i="73" s="1"/>
  <c r="C60" i="74" s="1"/>
  <c r="E216" i="73"/>
  <c r="H216" i="73" s="1"/>
  <c r="C216" i="74" s="1"/>
  <c r="E101" i="73"/>
  <c r="H101" i="73" s="1"/>
  <c r="C101" i="74" s="1"/>
  <c r="E36" i="73"/>
  <c r="H36" i="73" s="1"/>
  <c r="C36" i="74" s="1"/>
  <c r="E191" i="73"/>
  <c r="H191" i="73" s="1"/>
  <c r="C191" i="74" s="1"/>
  <c r="E33" i="73"/>
  <c r="H33" i="73" s="1"/>
  <c r="C33" i="74" s="1"/>
  <c r="E221" i="73"/>
  <c r="H221" i="73" s="1"/>
  <c r="C221" i="74" s="1"/>
  <c r="E143" i="73"/>
  <c r="H143" i="73" s="1"/>
  <c r="C143" i="74" s="1"/>
  <c r="E61" i="73"/>
  <c r="H61" i="73" s="1"/>
  <c r="C61" i="74" s="1"/>
  <c r="E32" i="73"/>
  <c r="H32" i="73" s="1"/>
  <c r="C32" i="74" s="1"/>
  <c r="E138" i="73"/>
  <c r="H138" i="73" s="1"/>
  <c r="C138" i="74" s="1"/>
  <c r="E57" i="73"/>
  <c r="H57" i="73" s="1"/>
  <c r="C57" i="74" s="1"/>
  <c r="E71" i="73"/>
  <c r="H71" i="73" s="1"/>
  <c r="C71" i="74" s="1"/>
  <c r="E51" i="73"/>
  <c r="H51" i="73" s="1"/>
  <c r="C51" i="74" s="1"/>
  <c r="E85" i="73"/>
  <c r="H85" i="73" s="1"/>
  <c r="C85" i="74" s="1"/>
  <c r="E116" i="73"/>
  <c r="H116" i="73" s="1"/>
  <c r="C116" i="74" s="1"/>
  <c r="E44" i="73"/>
  <c r="H44" i="73" s="1"/>
  <c r="C44" i="74" s="1"/>
  <c r="E47" i="73"/>
  <c r="H47" i="73" s="1"/>
  <c r="C47" i="74" s="1"/>
  <c r="E29" i="73"/>
  <c r="H29" i="73" s="1"/>
  <c r="C29" i="74" s="1"/>
  <c r="E46" i="73"/>
  <c r="H46" i="73" s="1"/>
  <c r="C46" i="74" s="1"/>
  <c r="E137" i="72"/>
  <c r="H137" i="72" s="1"/>
  <c r="C137" i="73" s="1"/>
  <c r="E200" i="73"/>
  <c r="H200" i="73" s="1"/>
  <c r="C200" i="74" s="1"/>
  <c r="E79" i="73"/>
  <c r="H79" i="73" s="1"/>
  <c r="C79" i="74" s="1"/>
  <c r="E81" i="73"/>
  <c r="H81" i="73" s="1"/>
  <c r="C81" i="74" s="1"/>
  <c r="E52" i="73"/>
  <c r="H52" i="73" s="1"/>
  <c r="C52" i="74" s="1"/>
  <c r="E196" i="73"/>
  <c r="H196" i="73" s="1"/>
  <c r="C196" i="74" s="1"/>
  <c r="E152" i="73"/>
  <c r="H152" i="73" s="1"/>
  <c r="C152" i="74" s="1"/>
  <c r="E199" i="73"/>
  <c r="H199" i="73" s="1"/>
  <c r="C199" i="74" s="1"/>
  <c r="E197" i="73"/>
  <c r="H197" i="73" s="1"/>
  <c r="C197" i="74" s="1"/>
  <c r="E19" i="73"/>
  <c r="H19" i="73" s="1"/>
  <c r="C19" i="74" s="1"/>
  <c r="E30" i="73"/>
  <c r="H30" i="73" s="1"/>
  <c r="C30" i="74" s="1"/>
  <c r="E141" i="73"/>
  <c r="H141" i="73" s="1"/>
  <c r="C141" i="74" s="1"/>
  <c r="E53" i="73"/>
  <c r="H53" i="73" s="1"/>
  <c r="C53" i="74" s="1"/>
  <c r="E117" i="73"/>
  <c r="H117" i="73" s="1"/>
  <c r="C117" i="74" s="1"/>
  <c r="E201" i="73"/>
  <c r="H201" i="73" s="1"/>
  <c r="C201" i="74" s="1"/>
  <c r="E90" i="73"/>
  <c r="H90" i="73" s="1"/>
  <c r="C90" i="74" s="1"/>
  <c r="E205" i="73"/>
  <c r="H205" i="73" s="1"/>
  <c r="C205" i="74" s="1"/>
  <c r="E74" i="73"/>
  <c r="H74" i="73" s="1"/>
  <c r="C74" i="74" s="1"/>
  <c r="E25" i="73"/>
  <c r="H25" i="73" s="1"/>
  <c r="C25" i="74" s="1"/>
  <c r="E204" i="73"/>
  <c r="H204" i="73" s="1"/>
  <c r="C204" i="74" s="1"/>
  <c r="E217" i="73"/>
  <c r="H217" i="73" s="1"/>
  <c r="C217" i="74" s="1"/>
  <c r="E26" i="73"/>
  <c r="H26" i="73" s="1"/>
  <c r="C26" i="74" s="1"/>
  <c r="E222" i="73"/>
  <c r="H222" i="73" s="1"/>
  <c r="C222" i="74" s="1"/>
  <c r="E208" i="73"/>
  <c r="H208" i="73" s="1"/>
  <c r="C208" i="74" s="1"/>
  <c r="E48" i="73"/>
  <c r="H48" i="73" s="1"/>
  <c r="C48" i="74" s="1"/>
  <c r="E43" i="73"/>
  <c r="H43" i="73" s="1"/>
  <c r="C43" i="74" s="1"/>
  <c r="E63" i="73"/>
  <c r="H63" i="73" s="1"/>
  <c r="C63" i="74" s="1"/>
  <c r="E72" i="73"/>
  <c r="H72" i="73" s="1"/>
  <c r="C72" i="74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C17" i="67" l="1"/>
  <c r="E17" i="67" s="1"/>
  <c r="H17" i="67" s="1"/>
  <c r="E17" i="70" s="1"/>
  <c r="H17" i="70" s="1"/>
  <c r="E17" i="71" s="1"/>
  <c r="H17" i="71" s="1"/>
  <c r="E17" i="68" s="1"/>
  <c r="H17" i="68" s="1"/>
  <c r="C8" i="67"/>
  <c r="E8" i="67" s="1"/>
  <c r="H8" i="67" s="1"/>
  <c r="E8" i="70" s="1"/>
  <c r="H8" i="70" s="1"/>
  <c r="E8" i="71" s="1"/>
  <c r="H8" i="71" s="1"/>
  <c r="E8" i="68" s="1"/>
  <c r="H8" i="68" s="1"/>
  <c r="C15" i="67"/>
  <c r="E15" i="67" s="1"/>
  <c r="H15" i="67" s="1"/>
  <c r="E15" i="70" s="1"/>
  <c r="H15" i="70" s="1"/>
  <c r="E15" i="71" s="1"/>
  <c r="H15" i="71" s="1"/>
  <c r="E15" i="68" s="1"/>
  <c r="H15" i="68" s="1"/>
  <c r="C18" i="67"/>
  <c r="E18" i="67" s="1"/>
  <c r="H18" i="67" s="1"/>
  <c r="E18" i="70" s="1"/>
  <c r="H18" i="70" s="1"/>
  <c r="E18" i="71" s="1"/>
  <c r="H18" i="71" s="1"/>
  <c r="E18" i="68" s="1"/>
  <c r="H18" i="68" s="1"/>
  <c r="C14" i="67"/>
  <c r="E14" i="67" s="1"/>
  <c r="H14" i="67" s="1"/>
  <c r="E14" i="70" s="1"/>
  <c r="H14" i="70" s="1"/>
  <c r="E14" i="71" s="1"/>
  <c r="H14" i="71" s="1"/>
  <c r="E14" i="68" s="1"/>
  <c r="H14" i="68" s="1"/>
  <c r="C6" i="67"/>
  <c r="E6" i="67" s="1"/>
  <c r="H6" i="67" s="1"/>
  <c r="E6" i="70" s="1"/>
  <c r="H6" i="70" s="1"/>
  <c r="E6" i="71" s="1"/>
  <c r="H6" i="71" s="1"/>
  <c r="E6" i="68" s="1"/>
  <c r="H6" i="68" s="1"/>
  <c r="E65" i="94"/>
  <c r="H65" i="94" s="1"/>
  <c r="E67" i="93"/>
  <c r="H67" i="93" s="1"/>
  <c r="E66" i="93"/>
  <c r="H66" i="93" s="1"/>
  <c r="E7" i="70"/>
  <c r="H7" i="70" s="1"/>
  <c r="E7" i="71" s="1"/>
  <c r="H7" i="71" s="1"/>
  <c r="E7" i="68" s="1"/>
  <c r="H7" i="68" s="1"/>
  <c r="E13" i="70"/>
  <c r="H13" i="70" s="1"/>
  <c r="E13" i="71" s="1"/>
  <c r="H13" i="71" s="1"/>
  <c r="E13" i="68" s="1"/>
  <c r="H13" i="68" s="1"/>
  <c r="E16" i="70"/>
  <c r="H16" i="70" s="1"/>
  <c r="E16" i="71" s="1"/>
  <c r="H16" i="71" s="1"/>
  <c r="E16" i="68" s="1"/>
  <c r="H16" i="68" s="1"/>
  <c r="E107" i="72"/>
  <c r="H107" i="72" s="1"/>
  <c r="C107" i="73" s="1"/>
  <c r="E109" i="72"/>
  <c r="H109" i="72" s="1"/>
  <c r="C109" i="73" s="1"/>
  <c r="E177" i="72"/>
  <c r="H177" i="72" s="1"/>
  <c r="C177" i="73" s="1"/>
  <c r="E5" i="70"/>
  <c r="H5" i="70" s="1"/>
  <c r="C5" i="71" s="1"/>
  <c r="E222" i="74"/>
  <c r="H222" i="74" s="1"/>
  <c r="C222" i="75" s="1"/>
  <c r="E205" i="74"/>
  <c r="H205" i="74" s="1"/>
  <c r="C205" i="75" s="1"/>
  <c r="E199" i="74"/>
  <c r="H199" i="74" s="1"/>
  <c r="C199" i="75" s="1"/>
  <c r="E137" i="73"/>
  <c r="H137" i="73" s="1"/>
  <c r="C137" i="74" s="1"/>
  <c r="E138" i="74"/>
  <c r="H138" i="74" s="1"/>
  <c r="C138" i="75" s="1"/>
  <c r="E132" i="74"/>
  <c r="H132" i="74" s="1"/>
  <c r="C132" i="75" s="1"/>
  <c r="E146" i="74"/>
  <c r="H146" i="74" s="1"/>
  <c r="C146" i="75" s="1"/>
  <c r="E130" i="74"/>
  <c r="H130" i="74" s="1"/>
  <c r="C130" i="75" s="1"/>
  <c r="E35" i="74"/>
  <c r="H35" i="74" s="1"/>
  <c r="C35" i="75" s="1"/>
  <c r="E45" i="74"/>
  <c r="H45" i="74" s="1"/>
  <c r="C45" i="75" s="1"/>
  <c r="E34" i="74"/>
  <c r="H34" i="74" s="1"/>
  <c r="C34" i="75" s="1"/>
  <c r="E59" i="74"/>
  <c r="H59" i="74" s="1"/>
  <c r="C59" i="75" s="1"/>
  <c r="E77" i="74"/>
  <c r="H77" i="74" s="1"/>
  <c r="C77" i="75" s="1"/>
  <c r="E78" i="74"/>
  <c r="H78" i="74" s="1"/>
  <c r="C78" i="75" s="1"/>
  <c r="E218" i="74"/>
  <c r="H218" i="74" s="1"/>
  <c r="C218" i="75" s="1"/>
  <c r="E184" i="73"/>
  <c r="H184" i="73" s="1"/>
  <c r="C184" i="74" s="1"/>
  <c r="E90" i="74"/>
  <c r="H90" i="74" s="1"/>
  <c r="C90" i="75" s="1"/>
  <c r="E152" i="74"/>
  <c r="H152" i="74" s="1"/>
  <c r="C152" i="75" s="1"/>
  <c r="E32" i="74"/>
  <c r="H32" i="74" s="1"/>
  <c r="C32" i="75" s="1"/>
  <c r="E33" i="74"/>
  <c r="H33" i="74" s="1"/>
  <c r="C33" i="75" s="1"/>
  <c r="E69" i="74"/>
  <c r="H69" i="74" s="1"/>
  <c r="C69" i="75" s="1"/>
  <c r="E188" i="74"/>
  <c r="H188" i="74" s="1"/>
  <c r="C188" i="75" s="1"/>
  <c r="E80" i="74"/>
  <c r="H80" i="74" s="1"/>
  <c r="C80" i="75" s="1"/>
  <c r="E224" i="74"/>
  <c r="H224" i="74" s="1"/>
  <c r="C224" i="75" s="1"/>
  <c r="E100" i="73"/>
  <c r="H100" i="73" s="1"/>
  <c r="C100" i="74" s="1"/>
  <c r="E183" i="74"/>
  <c r="H183" i="74" s="1"/>
  <c r="C183" i="75" s="1"/>
  <c r="E87" i="74"/>
  <c r="H87" i="74" s="1"/>
  <c r="C87" i="75" s="1"/>
  <c r="E131" i="74"/>
  <c r="H131" i="74" s="1"/>
  <c r="C131" i="75" s="1"/>
  <c r="E72" i="74"/>
  <c r="H72" i="74" s="1"/>
  <c r="C72" i="75" s="1"/>
  <c r="E201" i="74"/>
  <c r="H201" i="74" s="1"/>
  <c r="C201" i="75" s="1"/>
  <c r="E81" i="74"/>
  <c r="H81" i="74" s="1"/>
  <c r="C81" i="75" s="1"/>
  <c r="E44" i="74"/>
  <c r="H44" i="74" s="1"/>
  <c r="C44" i="75" s="1"/>
  <c r="E191" i="74"/>
  <c r="H191" i="74" s="1"/>
  <c r="C191" i="75" s="1"/>
  <c r="E73" i="74"/>
  <c r="H73" i="74" s="1"/>
  <c r="C73" i="75" s="1"/>
  <c r="E106" i="74"/>
  <c r="H106" i="74" s="1"/>
  <c r="C106" i="75" s="1"/>
  <c r="E99" i="74"/>
  <c r="H99" i="74" s="1"/>
  <c r="C99" i="75" s="1"/>
  <c r="E24" i="74"/>
  <c r="H24" i="74" s="1"/>
  <c r="C24" i="75" s="1"/>
  <c r="E220" i="74"/>
  <c r="H220" i="74" s="1"/>
  <c r="C220" i="75" s="1"/>
  <c r="E140" i="74"/>
  <c r="H140" i="74" s="1"/>
  <c r="C140" i="75" s="1"/>
  <c r="E211" i="74"/>
  <c r="H211" i="74" s="1"/>
  <c r="C211" i="75" s="1"/>
  <c r="E214" i="74"/>
  <c r="H214" i="74" s="1"/>
  <c r="C214" i="75" s="1"/>
  <c r="E142" i="74"/>
  <c r="H142" i="74" s="1"/>
  <c r="C142" i="75" s="1"/>
  <c r="E70" i="74"/>
  <c r="H70" i="74" s="1"/>
  <c r="C70" i="75" s="1"/>
  <c r="E118" i="74"/>
  <c r="H118" i="74" s="1"/>
  <c r="C118" i="75" s="1"/>
  <c r="E63" i="74"/>
  <c r="H63" i="74" s="1"/>
  <c r="C63" i="75" s="1"/>
  <c r="E217" i="74"/>
  <c r="H217" i="74" s="1"/>
  <c r="C217" i="75" s="1"/>
  <c r="E30" i="74"/>
  <c r="H30" i="74" s="1"/>
  <c r="C30" i="75" s="1"/>
  <c r="E29" i="74"/>
  <c r="H29" i="74" s="1"/>
  <c r="C29" i="75" s="1"/>
  <c r="E51" i="74"/>
  <c r="H51" i="74" s="1"/>
  <c r="C51" i="75" s="1"/>
  <c r="E21" i="74"/>
  <c r="H21" i="74" s="1"/>
  <c r="C21" i="75" s="1"/>
  <c r="E150" i="74"/>
  <c r="H150" i="74" s="1"/>
  <c r="C150" i="75" s="1"/>
  <c r="E195" i="74"/>
  <c r="H195" i="74" s="1"/>
  <c r="C195" i="75" s="1"/>
  <c r="E113" i="74"/>
  <c r="H113" i="74" s="1"/>
  <c r="C113" i="75" s="1"/>
  <c r="E86" i="74"/>
  <c r="H86" i="74" s="1"/>
  <c r="C86" i="75" s="1"/>
  <c r="E20" i="74"/>
  <c r="H20" i="74" s="1"/>
  <c r="C20" i="75" s="1"/>
  <c r="E39" i="74"/>
  <c r="H39" i="74" s="1"/>
  <c r="C39" i="75" s="1"/>
  <c r="E91" i="74"/>
  <c r="H91" i="74" s="1"/>
  <c r="C91" i="75" s="1"/>
  <c r="E215" i="74"/>
  <c r="H215" i="74" s="1"/>
  <c r="C215" i="75" s="1"/>
  <c r="E204" i="74"/>
  <c r="H204" i="74" s="1"/>
  <c r="C204" i="75" s="1"/>
  <c r="E19" i="74"/>
  <c r="H19" i="74" s="1"/>
  <c r="C19" i="75" s="1"/>
  <c r="E61" i="74"/>
  <c r="H61" i="74" s="1"/>
  <c r="C61" i="75" s="1"/>
  <c r="E147" i="74"/>
  <c r="H147" i="74" s="1"/>
  <c r="C147" i="75" s="1"/>
  <c r="E212" i="74"/>
  <c r="H212" i="74" s="1"/>
  <c r="C212" i="75" s="1"/>
  <c r="E185" i="74"/>
  <c r="H185" i="74" s="1"/>
  <c r="C185" i="75" s="1"/>
  <c r="E223" i="74"/>
  <c r="H223" i="74" s="1"/>
  <c r="C223" i="75" s="1"/>
  <c r="E23" i="74"/>
  <c r="H23" i="74" s="1"/>
  <c r="C23" i="75" s="1"/>
  <c r="E209" i="73"/>
  <c r="H209" i="73" s="1"/>
  <c r="C209" i="74" s="1"/>
  <c r="E22" i="74"/>
  <c r="H22" i="74" s="1"/>
  <c r="C22" i="75" s="1"/>
  <c r="E126" i="74"/>
  <c r="H126" i="74" s="1"/>
  <c r="C126" i="75" s="1"/>
  <c r="E186" i="74"/>
  <c r="H186" i="74" s="1"/>
  <c r="C186" i="75" s="1"/>
  <c r="E25" i="74"/>
  <c r="H25" i="74" s="1"/>
  <c r="C25" i="75" s="1"/>
  <c r="E53" i="74"/>
  <c r="H53" i="74" s="1"/>
  <c r="C53" i="75" s="1"/>
  <c r="E196" i="74"/>
  <c r="H196" i="74" s="1"/>
  <c r="C196" i="75" s="1"/>
  <c r="E85" i="74"/>
  <c r="H85" i="74" s="1"/>
  <c r="C85" i="75" s="1"/>
  <c r="E216" i="74"/>
  <c r="H216" i="74" s="1"/>
  <c r="C216" i="75" s="1"/>
  <c r="E207" i="74"/>
  <c r="H207" i="74" s="1"/>
  <c r="C207" i="75" s="1"/>
  <c r="E114" i="74"/>
  <c r="H114" i="74" s="1"/>
  <c r="C114" i="75" s="1"/>
  <c r="E198" i="74"/>
  <c r="H198" i="74" s="1"/>
  <c r="C198" i="75" s="1"/>
  <c r="E98" i="74"/>
  <c r="H98" i="74" s="1"/>
  <c r="C98" i="75" s="1"/>
  <c r="E203" i="74"/>
  <c r="H203" i="74" s="1"/>
  <c r="C203" i="75" s="1"/>
  <c r="E135" i="74"/>
  <c r="H135" i="74" s="1"/>
  <c r="C135" i="75" s="1"/>
  <c r="E28" i="74"/>
  <c r="H28" i="74" s="1"/>
  <c r="C28" i="75" s="1"/>
  <c r="E75" i="74"/>
  <c r="H75" i="74" s="1"/>
  <c r="C75" i="75" s="1"/>
  <c r="E40" i="74"/>
  <c r="H40" i="74" s="1"/>
  <c r="C40" i="75" s="1"/>
  <c r="E48" i="74"/>
  <c r="H48" i="74" s="1"/>
  <c r="C48" i="75" s="1"/>
  <c r="E52" i="74"/>
  <c r="H52" i="74" s="1"/>
  <c r="C52" i="75" s="1"/>
  <c r="E143" i="74"/>
  <c r="H143" i="74" s="1"/>
  <c r="C143" i="75" s="1"/>
  <c r="E36" i="74"/>
  <c r="H36" i="74" s="1"/>
  <c r="C36" i="75" s="1"/>
  <c r="E133" i="73"/>
  <c r="H133" i="73" s="1"/>
  <c r="C133" i="74" s="1"/>
  <c r="E56" i="74"/>
  <c r="H56" i="74" s="1"/>
  <c r="C56" i="75" s="1"/>
  <c r="E27" i="74"/>
  <c r="H27" i="74" s="1"/>
  <c r="C27" i="75" s="1"/>
  <c r="E68" i="74"/>
  <c r="H68" i="74" s="1"/>
  <c r="C68" i="75" s="1"/>
  <c r="E151" i="74"/>
  <c r="H151" i="74" s="1"/>
  <c r="C151" i="75" s="1"/>
  <c r="E94" i="74"/>
  <c r="H94" i="74" s="1"/>
  <c r="C94" i="75" s="1"/>
  <c r="E206" i="74"/>
  <c r="H206" i="74" s="1"/>
  <c r="C206" i="75" s="1"/>
  <c r="E64" i="74"/>
  <c r="H64" i="74" s="1"/>
  <c r="C64" i="75" s="1"/>
  <c r="E41" i="74"/>
  <c r="H41" i="74" s="1"/>
  <c r="C41" i="75" s="1"/>
  <c r="E76" i="74"/>
  <c r="H76" i="74" s="1"/>
  <c r="C76" i="75" s="1"/>
  <c r="E208" i="74"/>
  <c r="H208" i="74" s="1"/>
  <c r="C208" i="75" s="1"/>
  <c r="E141" i="74"/>
  <c r="H141" i="74" s="1"/>
  <c r="C141" i="75" s="1"/>
  <c r="E197" i="74"/>
  <c r="H197" i="74" s="1"/>
  <c r="C197" i="75" s="1"/>
  <c r="E200" i="74"/>
  <c r="H200" i="74" s="1"/>
  <c r="C200" i="75" s="1"/>
  <c r="E57" i="74"/>
  <c r="H57" i="74" s="1"/>
  <c r="C57" i="75" s="1"/>
  <c r="E101" i="74"/>
  <c r="H101" i="74" s="1"/>
  <c r="C101" i="75" s="1"/>
  <c r="E38" i="74"/>
  <c r="H38" i="74" s="1"/>
  <c r="C38" i="75" s="1"/>
  <c r="E178" i="74"/>
  <c r="H178" i="74" s="1"/>
  <c r="C178" i="75" s="1"/>
  <c r="E89" i="74"/>
  <c r="H89" i="74" s="1"/>
  <c r="C89" i="75" s="1"/>
  <c r="E95" i="74"/>
  <c r="H95" i="74" s="1"/>
  <c r="C95" i="75" s="1"/>
  <c r="E50" i="74"/>
  <c r="H50" i="74" s="1"/>
  <c r="C50" i="75" s="1"/>
  <c r="E54" i="74"/>
  <c r="H54" i="74" s="1"/>
  <c r="C54" i="75" s="1"/>
  <c r="E190" i="74"/>
  <c r="H190" i="74" s="1"/>
  <c r="C190" i="75" s="1"/>
  <c r="E115" i="74"/>
  <c r="H115" i="74" s="1"/>
  <c r="C115" i="75" s="1"/>
  <c r="E42" i="74"/>
  <c r="H42" i="74" s="1"/>
  <c r="C42" i="75" s="1"/>
  <c r="E213" i="74"/>
  <c r="H213" i="74" s="1"/>
  <c r="C213" i="75" s="1"/>
  <c r="E43" i="74"/>
  <c r="H43" i="74" s="1"/>
  <c r="C43" i="75" s="1"/>
  <c r="E26" i="74"/>
  <c r="H26" i="74" s="1"/>
  <c r="C26" i="75" s="1"/>
  <c r="E74" i="74"/>
  <c r="H74" i="74" s="1"/>
  <c r="C74" i="75" s="1"/>
  <c r="E117" i="74"/>
  <c r="H117" i="74" s="1"/>
  <c r="C117" i="75" s="1"/>
  <c r="E46" i="74"/>
  <c r="H46" i="74" s="1"/>
  <c r="C46" i="75" s="1"/>
  <c r="E47" i="74"/>
  <c r="H47" i="74" s="1"/>
  <c r="C47" i="75" s="1"/>
  <c r="E116" i="74"/>
  <c r="H116" i="74" s="1"/>
  <c r="C116" i="75" s="1"/>
  <c r="E71" i="74"/>
  <c r="H71" i="74" s="1"/>
  <c r="C71" i="75" s="1"/>
  <c r="E221" i="74"/>
  <c r="H221" i="74" s="1"/>
  <c r="C221" i="75" s="1"/>
  <c r="E60" i="74"/>
  <c r="H60" i="74" s="1"/>
  <c r="C60" i="75" s="1"/>
  <c r="E139" i="74"/>
  <c r="H139" i="74" s="1"/>
  <c r="C139" i="75" s="1"/>
  <c r="E82" i="74"/>
  <c r="H82" i="74" s="1"/>
  <c r="C82" i="75" s="1"/>
  <c r="E83" i="74"/>
  <c r="H83" i="74" s="1"/>
  <c r="C83" i="75" s="1"/>
  <c r="E96" i="74"/>
  <c r="H96" i="74" s="1"/>
  <c r="C96" i="75" s="1"/>
  <c r="E192" i="74"/>
  <c r="H192" i="74" s="1"/>
  <c r="C192" i="75" s="1"/>
  <c r="E202" i="74"/>
  <c r="H202" i="74" s="1"/>
  <c r="C202" i="75" s="1"/>
  <c r="E31" i="74"/>
  <c r="H31" i="74" s="1"/>
  <c r="C31" i="75" s="1"/>
  <c r="E187" i="74"/>
  <c r="H187" i="74" s="1"/>
  <c r="C187" i="75" s="1"/>
  <c r="E149" i="74"/>
  <c r="H149" i="74" s="1"/>
  <c r="C149" i="75" s="1"/>
  <c r="E62" i="74"/>
  <c r="H62" i="74" s="1"/>
  <c r="C62" i="75" s="1"/>
  <c r="E49" i="74"/>
  <c r="H49" i="74" s="1"/>
  <c r="C49" i="75" s="1"/>
  <c r="E210" i="74"/>
  <c r="H210" i="74" s="1"/>
  <c r="C210" i="75" s="1"/>
  <c r="E110" i="74"/>
  <c r="H110" i="74" s="1"/>
  <c r="C110" i="75" s="1"/>
  <c r="E161" i="74"/>
  <c r="H161" i="74" s="1"/>
  <c r="C161" i="75" s="1"/>
  <c r="E111" i="74"/>
  <c r="H111" i="74" s="1"/>
  <c r="C111" i="75" s="1"/>
  <c r="E136" i="74"/>
  <c r="H136" i="74" s="1"/>
  <c r="C136" i="75" s="1"/>
  <c r="E112" i="74"/>
  <c r="H112" i="74" s="1"/>
  <c r="C112" i="75" s="1"/>
  <c r="E144" i="74"/>
  <c r="H144" i="74" s="1"/>
  <c r="C144" i="75" s="1"/>
  <c r="E55" i="74"/>
  <c r="H55" i="74" s="1"/>
  <c r="C55" i="75" s="1"/>
  <c r="E134" i="74"/>
  <c r="H134" i="74" s="1"/>
  <c r="C134" i="75" s="1"/>
  <c r="E58" i="74"/>
  <c r="H58" i="74" s="1"/>
  <c r="C58" i="75" s="1"/>
  <c r="E84" i="74"/>
  <c r="H84" i="74" s="1"/>
  <c r="C84" i="75" s="1"/>
  <c r="N204" i="64"/>
  <c r="X107" i="64"/>
  <c r="J206" i="64" s="1"/>
  <c r="K207" i="64" s="1"/>
  <c r="E66" i="94" l="1"/>
  <c r="H66" i="94" s="1"/>
  <c r="E65" i="95"/>
  <c r="H65" i="95" s="1"/>
  <c r="C65" i="96" s="1"/>
  <c r="E65" i="96" s="1"/>
  <c r="H65" i="96" s="1"/>
  <c r="E108" i="72"/>
  <c r="H108" i="72" s="1"/>
  <c r="E67" i="94"/>
  <c r="H67" i="94" s="1"/>
  <c r="E79" i="74"/>
  <c r="H79" i="74" s="1"/>
  <c r="E97" i="74"/>
  <c r="H97" i="74" s="1"/>
  <c r="E5" i="71"/>
  <c r="H5" i="71" s="1"/>
  <c r="E144" i="75"/>
  <c r="H144" i="75" s="1"/>
  <c r="C144" i="76" s="1"/>
  <c r="E202" i="75"/>
  <c r="H202" i="75" s="1"/>
  <c r="C202" i="76" s="1"/>
  <c r="E42" i="75"/>
  <c r="H42" i="75" s="1"/>
  <c r="C42" i="76" s="1"/>
  <c r="E141" i="75"/>
  <c r="H141" i="75" s="1"/>
  <c r="C141" i="76" s="1"/>
  <c r="E143" i="75"/>
  <c r="H143" i="75" s="1"/>
  <c r="C143" i="76" s="1"/>
  <c r="E223" i="75"/>
  <c r="H223" i="75" s="1"/>
  <c r="C223" i="76" s="1"/>
  <c r="E39" i="75"/>
  <c r="H39" i="75" s="1"/>
  <c r="C39" i="76" s="1"/>
  <c r="E63" i="75"/>
  <c r="H63" i="75" s="1"/>
  <c r="C63" i="76" s="1"/>
  <c r="E44" i="75"/>
  <c r="H44" i="75" s="1"/>
  <c r="C44" i="76" s="1"/>
  <c r="E32" i="75"/>
  <c r="H32" i="75" s="1"/>
  <c r="C32" i="76" s="1"/>
  <c r="E15" i="69"/>
  <c r="H15" i="69" s="1"/>
  <c r="E95" i="75"/>
  <c r="H95" i="75" s="1"/>
  <c r="C95" i="76" s="1"/>
  <c r="E206" i="75"/>
  <c r="H206" i="75" s="1"/>
  <c r="C206" i="76" s="1"/>
  <c r="E40" i="75"/>
  <c r="H40" i="75" s="1"/>
  <c r="C40" i="76" s="1"/>
  <c r="E150" i="75"/>
  <c r="H150" i="75" s="1"/>
  <c r="C150" i="76" s="1"/>
  <c r="E140" i="75"/>
  <c r="H140" i="75" s="1"/>
  <c r="C140" i="76" s="1"/>
  <c r="E138" i="75"/>
  <c r="H138" i="75" s="1"/>
  <c r="C138" i="76" s="1"/>
  <c r="E43" i="75"/>
  <c r="H43" i="75" s="1"/>
  <c r="C43" i="76" s="1"/>
  <c r="E57" i="75"/>
  <c r="H57" i="75" s="1"/>
  <c r="C57" i="76" s="1"/>
  <c r="E27" i="75"/>
  <c r="H27" i="75" s="1"/>
  <c r="C27" i="76" s="1"/>
  <c r="E135" i="75"/>
  <c r="H135" i="75" s="1"/>
  <c r="C135" i="76" s="1"/>
  <c r="E22" i="75"/>
  <c r="H22" i="75" s="1"/>
  <c r="C22" i="76" s="1"/>
  <c r="E204" i="75"/>
  <c r="H204" i="75" s="1"/>
  <c r="C204" i="76" s="1"/>
  <c r="E29" i="75"/>
  <c r="H29" i="75" s="1"/>
  <c r="C29" i="76" s="1"/>
  <c r="E13" i="69"/>
  <c r="H13" i="69" s="1"/>
  <c r="E78" i="75"/>
  <c r="H78" i="75" s="1"/>
  <c r="C78" i="76" s="1"/>
  <c r="E149" i="75"/>
  <c r="H149" i="75" s="1"/>
  <c r="C149" i="76" s="1"/>
  <c r="E47" i="75"/>
  <c r="H47" i="75" s="1"/>
  <c r="C47" i="76" s="1"/>
  <c r="E190" i="75"/>
  <c r="H190" i="75" s="1"/>
  <c r="C190" i="76" s="1"/>
  <c r="E76" i="75"/>
  <c r="H76" i="75" s="1"/>
  <c r="C76" i="76" s="1"/>
  <c r="E207" i="75"/>
  <c r="H207" i="75" s="1"/>
  <c r="C207" i="76" s="1"/>
  <c r="E212" i="75"/>
  <c r="H212" i="75" s="1"/>
  <c r="C212" i="76" s="1"/>
  <c r="E86" i="75"/>
  <c r="H86" i="75" s="1"/>
  <c r="C86" i="76" s="1"/>
  <c r="E70" i="75"/>
  <c r="H70" i="75" s="1"/>
  <c r="C70" i="76" s="1"/>
  <c r="E80" i="75"/>
  <c r="H80" i="75" s="1"/>
  <c r="C80" i="76" s="1"/>
  <c r="E77" i="75"/>
  <c r="H77" i="75" s="1"/>
  <c r="C77" i="76" s="1"/>
  <c r="E130" i="75"/>
  <c r="H130" i="75" s="1"/>
  <c r="C130" i="76" s="1"/>
  <c r="E161" i="75"/>
  <c r="H161" i="75" s="1"/>
  <c r="C161" i="76" s="1"/>
  <c r="E178" i="75"/>
  <c r="H178" i="75" s="1"/>
  <c r="C178" i="76" s="1"/>
  <c r="E151" i="75"/>
  <c r="H151" i="75" s="1"/>
  <c r="C151" i="76" s="1"/>
  <c r="E53" i="75"/>
  <c r="H53" i="75" s="1"/>
  <c r="C53" i="76" s="1"/>
  <c r="E201" i="75"/>
  <c r="H201" i="75" s="1"/>
  <c r="C201" i="76" s="1"/>
  <c r="E188" i="75"/>
  <c r="H188" i="75" s="1"/>
  <c r="C188" i="76" s="1"/>
  <c r="E152" i="75"/>
  <c r="H152" i="75" s="1"/>
  <c r="C152" i="76" s="1"/>
  <c r="E83" i="75"/>
  <c r="H83" i="75" s="1"/>
  <c r="C83" i="76" s="1"/>
  <c r="E134" i="75"/>
  <c r="H134" i="75" s="1"/>
  <c r="C134" i="76" s="1"/>
  <c r="E187" i="75"/>
  <c r="H187" i="75" s="1"/>
  <c r="C187" i="76" s="1"/>
  <c r="E18" i="69"/>
  <c r="H18" i="69" s="1"/>
  <c r="E200" i="75"/>
  <c r="H200" i="75" s="1"/>
  <c r="C200" i="76" s="1"/>
  <c r="E133" i="74"/>
  <c r="H133" i="74" s="1"/>
  <c r="C133" i="75" s="1"/>
  <c r="E98" i="75"/>
  <c r="H98" i="75" s="1"/>
  <c r="C98" i="76" s="1"/>
  <c r="E23" i="75"/>
  <c r="H23" i="75" s="1"/>
  <c r="C23" i="76" s="1"/>
  <c r="E30" i="75"/>
  <c r="H30" i="75" s="1"/>
  <c r="C30" i="76" s="1"/>
  <c r="E191" i="75"/>
  <c r="H191" i="75" s="1"/>
  <c r="C191" i="76" s="1"/>
  <c r="E72" i="75"/>
  <c r="H72" i="75" s="1"/>
  <c r="C72" i="76" s="1"/>
  <c r="E183" i="75"/>
  <c r="H183" i="75" s="1"/>
  <c r="C183" i="76" s="1"/>
  <c r="E90" i="75"/>
  <c r="H90" i="75" s="1"/>
  <c r="C90" i="76" s="1"/>
  <c r="E146" i="75"/>
  <c r="H146" i="75" s="1"/>
  <c r="C146" i="76" s="1"/>
  <c r="E199" i="75"/>
  <c r="H199" i="75" s="1"/>
  <c r="C199" i="76" s="1"/>
  <c r="E110" i="75"/>
  <c r="H110" i="75" s="1"/>
  <c r="C110" i="76" s="1"/>
  <c r="E136" i="75"/>
  <c r="H136" i="75" s="1"/>
  <c r="C136" i="76" s="1"/>
  <c r="E192" i="75"/>
  <c r="H192" i="75" s="1"/>
  <c r="C192" i="76" s="1"/>
  <c r="E50" i="75"/>
  <c r="H50" i="75" s="1"/>
  <c r="C50" i="76" s="1"/>
  <c r="E64" i="75"/>
  <c r="H64" i="75" s="1"/>
  <c r="C64" i="76" s="1"/>
  <c r="E16" i="69"/>
  <c r="H16" i="69" s="1"/>
  <c r="E214" i="75"/>
  <c r="H214" i="75" s="1"/>
  <c r="C214" i="76" s="1"/>
  <c r="E100" i="74"/>
  <c r="H100" i="74" s="1"/>
  <c r="C100" i="75" s="1"/>
  <c r="E184" i="74"/>
  <c r="H184" i="74" s="1"/>
  <c r="C184" i="75" s="1"/>
  <c r="E34" i="75"/>
  <c r="H34" i="75" s="1"/>
  <c r="C34" i="76" s="1"/>
  <c r="E205" i="75"/>
  <c r="H205" i="75" s="1"/>
  <c r="C205" i="76" s="1"/>
  <c r="E58" i="75"/>
  <c r="H58" i="75" s="1"/>
  <c r="C58" i="76" s="1"/>
  <c r="E49" i="75"/>
  <c r="H49" i="75" s="1"/>
  <c r="C49" i="76" s="1"/>
  <c r="E60" i="75"/>
  <c r="H60" i="75" s="1"/>
  <c r="C60" i="76" s="1"/>
  <c r="E74" i="75"/>
  <c r="H74" i="75" s="1"/>
  <c r="C74" i="76" s="1"/>
  <c r="E186" i="75"/>
  <c r="H186" i="75" s="1"/>
  <c r="C186" i="76" s="1"/>
  <c r="E99" i="75"/>
  <c r="H99" i="75" s="1"/>
  <c r="C99" i="76" s="1"/>
  <c r="E33" i="75"/>
  <c r="H33" i="75" s="1"/>
  <c r="C33" i="76" s="1"/>
  <c r="E45" i="75"/>
  <c r="H45" i="75" s="1"/>
  <c r="C45" i="76" s="1"/>
  <c r="E222" i="75"/>
  <c r="H222" i="75" s="1"/>
  <c r="C222" i="76" s="1"/>
  <c r="E84" i="75"/>
  <c r="H84" i="75" s="1"/>
  <c r="C84" i="76" s="1"/>
  <c r="E82" i="75"/>
  <c r="H82" i="75" s="1"/>
  <c r="C82" i="76" s="1"/>
  <c r="E26" i="75"/>
  <c r="H26" i="75" s="1"/>
  <c r="C26" i="76" s="1"/>
  <c r="E101" i="75"/>
  <c r="H101" i="75" s="1"/>
  <c r="C101" i="76" s="1"/>
  <c r="E8" i="69"/>
  <c r="H8" i="69" s="1"/>
  <c r="E198" i="75"/>
  <c r="H198" i="75" s="1"/>
  <c r="C198" i="76" s="1"/>
  <c r="E126" i="75"/>
  <c r="H126" i="75" s="1"/>
  <c r="C126" i="76" s="1"/>
  <c r="E61" i="75"/>
  <c r="H61" i="75" s="1"/>
  <c r="C61" i="76" s="1"/>
  <c r="E113" i="75"/>
  <c r="H113" i="75" s="1"/>
  <c r="C113" i="76" s="1"/>
  <c r="E217" i="75"/>
  <c r="H217" i="75" s="1"/>
  <c r="C217" i="76" s="1"/>
  <c r="E220" i="75"/>
  <c r="H220" i="75" s="1"/>
  <c r="C220" i="76" s="1"/>
  <c r="E41" i="75"/>
  <c r="H41" i="75" s="1"/>
  <c r="C41" i="76" s="1"/>
  <c r="E111" i="75"/>
  <c r="H111" i="75" s="1"/>
  <c r="C111" i="76" s="1"/>
  <c r="E210" i="75"/>
  <c r="H210" i="75" s="1"/>
  <c r="C210" i="76" s="1"/>
  <c r="E139" i="75"/>
  <c r="H139" i="75" s="1"/>
  <c r="C139" i="76" s="1"/>
  <c r="E221" i="75"/>
  <c r="H221" i="75" s="1"/>
  <c r="C221" i="76" s="1"/>
  <c r="E116" i="75"/>
  <c r="H116" i="75" s="1"/>
  <c r="C116" i="76" s="1"/>
  <c r="E117" i="75"/>
  <c r="H117" i="75" s="1"/>
  <c r="C117" i="76" s="1"/>
  <c r="E115" i="75"/>
  <c r="H115" i="75" s="1"/>
  <c r="C115" i="76" s="1"/>
  <c r="E38" i="75"/>
  <c r="H38" i="75" s="1"/>
  <c r="C38" i="76" s="1"/>
  <c r="E208" i="75"/>
  <c r="H208" i="75" s="1"/>
  <c r="C208" i="76" s="1"/>
  <c r="E68" i="75"/>
  <c r="H68" i="75" s="1"/>
  <c r="C68" i="76" s="1"/>
  <c r="E56" i="75"/>
  <c r="H56" i="75" s="1"/>
  <c r="C56" i="76" s="1"/>
  <c r="E7" i="69"/>
  <c r="H7" i="69" s="1"/>
  <c r="E48" i="75"/>
  <c r="H48" i="75" s="1"/>
  <c r="C48" i="76" s="1"/>
  <c r="E203" i="75"/>
  <c r="H203" i="75" s="1"/>
  <c r="C203" i="76" s="1"/>
  <c r="E114" i="75"/>
  <c r="H114" i="75" s="1"/>
  <c r="C114" i="76" s="1"/>
  <c r="E85" i="75"/>
  <c r="H85" i="75" s="1"/>
  <c r="C85" i="76" s="1"/>
  <c r="E25" i="75"/>
  <c r="H25" i="75" s="1"/>
  <c r="C25" i="76" s="1"/>
  <c r="E209" i="74"/>
  <c r="H209" i="74" s="1"/>
  <c r="C209" i="75" s="1"/>
  <c r="E185" i="75"/>
  <c r="H185" i="75" s="1"/>
  <c r="C185" i="76" s="1"/>
  <c r="E147" i="75"/>
  <c r="H147" i="75" s="1"/>
  <c r="C147" i="76" s="1"/>
  <c r="E215" i="75"/>
  <c r="H215" i="75" s="1"/>
  <c r="C215" i="76" s="1"/>
  <c r="E20" i="75"/>
  <c r="H20" i="75" s="1"/>
  <c r="C20" i="76" s="1"/>
  <c r="E195" i="75"/>
  <c r="H195" i="75" s="1"/>
  <c r="C195" i="76" s="1"/>
  <c r="E118" i="75"/>
  <c r="H118" i="75" s="1"/>
  <c r="C118" i="76" s="1"/>
  <c r="E211" i="75"/>
  <c r="H211" i="75" s="1"/>
  <c r="C211" i="76" s="1"/>
  <c r="E24" i="75"/>
  <c r="H24" i="75" s="1"/>
  <c r="C24" i="76" s="1"/>
  <c r="E73" i="75"/>
  <c r="H73" i="75" s="1"/>
  <c r="C73" i="76" s="1"/>
  <c r="E81" i="75"/>
  <c r="H81" i="75" s="1"/>
  <c r="C81" i="76" s="1"/>
  <c r="E131" i="75"/>
  <c r="H131" i="75" s="1"/>
  <c r="C131" i="76" s="1"/>
  <c r="E87" i="75"/>
  <c r="H87" i="75" s="1"/>
  <c r="C87" i="76" s="1"/>
  <c r="E224" i="75"/>
  <c r="H224" i="75" s="1"/>
  <c r="C224" i="76" s="1"/>
  <c r="E69" i="75"/>
  <c r="H69" i="75" s="1"/>
  <c r="C69" i="76" s="1"/>
  <c r="E218" i="75"/>
  <c r="H218" i="75" s="1"/>
  <c r="C218" i="76" s="1"/>
  <c r="E59" i="75"/>
  <c r="H59" i="75" s="1"/>
  <c r="C59" i="76" s="1"/>
  <c r="E35" i="75"/>
  <c r="H35" i="75" s="1"/>
  <c r="C35" i="76" s="1"/>
  <c r="E132" i="75"/>
  <c r="H132" i="75" s="1"/>
  <c r="C132" i="76" s="1"/>
  <c r="E137" i="74"/>
  <c r="H137" i="74" s="1"/>
  <c r="C137" i="75" s="1"/>
  <c r="E213" i="75"/>
  <c r="H213" i="75" s="1"/>
  <c r="C213" i="76" s="1"/>
  <c r="E75" i="75"/>
  <c r="H75" i="75" s="1"/>
  <c r="C75" i="76" s="1"/>
  <c r="E96" i="75"/>
  <c r="H96" i="75" s="1"/>
  <c r="C96" i="76" s="1"/>
  <c r="E28" i="75"/>
  <c r="H28" i="75" s="1"/>
  <c r="C28" i="76" s="1"/>
  <c r="E14" i="69"/>
  <c r="H14" i="69" s="1"/>
  <c r="E112" i="75"/>
  <c r="H112" i="75" s="1"/>
  <c r="C112" i="76" s="1"/>
  <c r="E71" i="75"/>
  <c r="H71" i="75" s="1"/>
  <c r="C71" i="76" s="1"/>
  <c r="E36" i="75"/>
  <c r="H36" i="75" s="1"/>
  <c r="C36" i="76" s="1"/>
  <c r="E17" i="69"/>
  <c r="H17" i="69" s="1"/>
  <c r="E62" i="75"/>
  <c r="H62" i="75" s="1"/>
  <c r="C62" i="76" s="1"/>
  <c r="E31" i="75"/>
  <c r="H31" i="75" s="1"/>
  <c r="C31" i="76" s="1"/>
  <c r="E46" i="75"/>
  <c r="H46" i="75" s="1"/>
  <c r="C46" i="76" s="1"/>
  <c r="E89" i="75"/>
  <c r="H89" i="75" s="1"/>
  <c r="C89" i="76" s="1"/>
  <c r="E94" i="75"/>
  <c r="H94" i="75" s="1"/>
  <c r="C94" i="76" s="1"/>
  <c r="E216" i="75"/>
  <c r="H216" i="75" s="1"/>
  <c r="C216" i="76" s="1"/>
  <c r="E19" i="75"/>
  <c r="H19" i="75" s="1"/>
  <c r="C19" i="76" s="1"/>
  <c r="E21" i="75"/>
  <c r="H21" i="75" s="1"/>
  <c r="C21" i="76" s="1"/>
  <c r="E51" i="75"/>
  <c r="H51" i="75" s="1"/>
  <c r="C51" i="76" s="1"/>
  <c r="E106" i="75"/>
  <c r="H106" i="75" s="1"/>
  <c r="C106" i="76" s="1"/>
  <c r="E55" i="75"/>
  <c r="H55" i="75" s="1"/>
  <c r="C55" i="76" s="1"/>
  <c r="E6" i="69"/>
  <c r="H6" i="69" s="1"/>
  <c r="E54" i="75"/>
  <c r="H54" i="75" s="1"/>
  <c r="C54" i="76" s="1"/>
  <c r="E197" i="75"/>
  <c r="H197" i="75" s="1"/>
  <c r="C197" i="76" s="1"/>
  <c r="E52" i="75"/>
  <c r="H52" i="75" s="1"/>
  <c r="C52" i="76" s="1"/>
  <c r="E196" i="75"/>
  <c r="H196" i="75" s="1"/>
  <c r="C196" i="76" s="1"/>
  <c r="E91" i="75"/>
  <c r="H91" i="75" s="1"/>
  <c r="C91" i="76" s="1"/>
  <c r="E142" i="75"/>
  <c r="H142" i="75" s="1"/>
  <c r="C142" i="76" s="1"/>
  <c r="K226" i="8"/>
  <c r="K213" i="64"/>
  <c r="K215" i="64" s="1"/>
  <c r="C97" i="75" l="1"/>
  <c r="E97" i="75" s="1"/>
  <c r="H97" i="75" s="1"/>
  <c r="C79" i="75"/>
  <c r="E79" i="75" s="1"/>
  <c r="H79" i="75" s="1"/>
  <c r="C108" i="73"/>
  <c r="E108" i="73" s="1"/>
  <c r="H108" i="73" s="1"/>
  <c r="E177" i="73"/>
  <c r="H177" i="73" s="1"/>
  <c r="E67" i="95"/>
  <c r="H67" i="95" s="1"/>
  <c r="C67" i="96" s="1"/>
  <c r="E67" i="96" s="1"/>
  <c r="H67" i="96" s="1"/>
  <c r="E66" i="95"/>
  <c r="H66" i="95" s="1"/>
  <c r="C66" i="96" s="1"/>
  <c r="E66" i="96" s="1"/>
  <c r="H66" i="96" s="1"/>
  <c r="E109" i="73"/>
  <c r="H109" i="73" s="1"/>
  <c r="E107" i="73"/>
  <c r="H107" i="73" s="1"/>
  <c r="E5" i="68"/>
  <c r="H5" i="68" s="1"/>
  <c r="E52" i="76"/>
  <c r="H52" i="76" s="1"/>
  <c r="C52" i="77" s="1"/>
  <c r="E51" i="76"/>
  <c r="H51" i="76" s="1"/>
  <c r="C51" i="77" s="1"/>
  <c r="E36" i="76"/>
  <c r="H36" i="76" s="1"/>
  <c r="C36" i="77" s="1"/>
  <c r="E132" i="76"/>
  <c r="H132" i="76" s="1"/>
  <c r="C132" i="77" s="1"/>
  <c r="E224" i="76"/>
  <c r="H224" i="76" s="1"/>
  <c r="C224" i="77" s="1"/>
  <c r="E147" i="76"/>
  <c r="H147" i="76" s="1"/>
  <c r="C147" i="77" s="1"/>
  <c r="E208" i="76"/>
  <c r="H208" i="76" s="1"/>
  <c r="C208" i="77" s="1"/>
  <c r="E117" i="76"/>
  <c r="H117" i="76" s="1"/>
  <c r="C117" i="77" s="1"/>
  <c r="E126" i="76"/>
  <c r="H126" i="76" s="1"/>
  <c r="C126" i="77" s="1"/>
  <c r="E60" i="76"/>
  <c r="H60" i="76" s="1"/>
  <c r="C60" i="77" s="1"/>
  <c r="E64" i="76"/>
  <c r="H64" i="76" s="1"/>
  <c r="C64" i="77" s="1"/>
  <c r="E23" i="76"/>
  <c r="H23" i="76" s="1"/>
  <c r="C23" i="77" s="1"/>
  <c r="E187" i="76"/>
  <c r="H187" i="76" s="1"/>
  <c r="C187" i="77" s="1"/>
  <c r="E178" i="76"/>
  <c r="H178" i="76" s="1"/>
  <c r="C178" i="77" s="1"/>
  <c r="E190" i="76"/>
  <c r="H190" i="76" s="1"/>
  <c r="C190" i="77" s="1"/>
  <c r="E78" i="76"/>
  <c r="H78" i="76" s="1"/>
  <c r="C78" i="77" s="1"/>
  <c r="E32" i="76"/>
  <c r="H32" i="76" s="1"/>
  <c r="C32" i="77" s="1"/>
  <c r="E96" i="76"/>
  <c r="H96" i="76" s="1"/>
  <c r="C96" i="77" s="1"/>
  <c r="E87" i="76"/>
  <c r="H87" i="76" s="1"/>
  <c r="C87" i="77" s="1"/>
  <c r="E185" i="76"/>
  <c r="H185" i="76" s="1"/>
  <c r="C185" i="77" s="1"/>
  <c r="E198" i="76"/>
  <c r="H198" i="76" s="1"/>
  <c r="C198" i="77" s="1"/>
  <c r="E222" i="76"/>
  <c r="H222" i="76" s="1"/>
  <c r="C222" i="77" s="1"/>
  <c r="E49" i="76"/>
  <c r="H49" i="76" s="1"/>
  <c r="C49" i="77" s="1"/>
  <c r="E50" i="76"/>
  <c r="H50" i="76" s="1"/>
  <c r="C50" i="77" s="1"/>
  <c r="E90" i="76"/>
  <c r="H90" i="76" s="1"/>
  <c r="C90" i="77" s="1"/>
  <c r="E134" i="76"/>
  <c r="H134" i="76" s="1"/>
  <c r="C134" i="77" s="1"/>
  <c r="E70" i="76"/>
  <c r="H70" i="76" s="1"/>
  <c r="C70" i="77" s="1"/>
  <c r="E40" i="76"/>
  <c r="H40" i="76" s="1"/>
  <c r="C40" i="77" s="1"/>
  <c r="E143" i="76"/>
  <c r="H143" i="76" s="1"/>
  <c r="C143" i="77" s="1"/>
  <c r="E19" i="76"/>
  <c r="H19" i="76" s="1"/>
  <c r="C19" i="77" s="1"/>
  <c r="E31" i="76"/>
  <c r="H31" i="76" s="1"/>
  <c r="C31" i="77" s="1"/>
  <c r="E131" i="76"/>
  <c r="H131" i="76" s="1"/>
  <c r="C131" i="77" s="1"/>
  <c r="E48" i="76"/>
  <c r="H48" i="76" s="1"/>
  <c r="C48" i="77" s="1"/>
  <c r="E116" i="76"/>
  <c r="H116" i="76" s="1"/>
  <c r="C116" i="77" s="1"/>
  <c r="E41" i="76"/>
  <c r="H41" i="76" s="1"/>
  <c r="C41" i="77" s="1"/>
  <c r="E45" i="76"/>
  <c r="H45" i="76" s="1"/>
  <c r="C45" i="77" s="1"/>
  <c r="E214" i="76"/>
  <c r="H214" i="76" s="1"/>
  <c r="C214" i="77" s="1"/>
  <c r="E183" i="76"/>
  <c r="H183" i="76" s="1"/>
  <c r="C183" i="77" s="1"/>
  <c r="E83" i="76"/>
  <c r="H83" i="76" s="1"/>
  <c r="C83" i="77" s="1"/>
  <c r="E86" i="76"/>
  <c r="H86" i="76" s="1"/>
  <c r="C86" i="77" s="1"/>
  <c r="E13" i="72"/>
  <c r="H13" i="72" s="1"/>
  <c r="C13" i="73" s="1"/>
  <c r="E27" i="76"/>
  <c r="H27" i="76" s="1"/>
  <c r="C27" i="77" s="1"/>
  <c r="E206" i="76"/>
  <c r="H206" i="76" s="1"/>
  <c r="C206" i="77" s="1"/>
  <c r="E141" i="76"/>
  <c r="H141" i="76" s="1"/>
  <c r="C141" i="77" s="1"/>
  <c r="E71" i="76"/>
  <c r="H71" i="76" s="1"/>
  <c r="C71" i="77" s="1"/>
  <c r="E142" i="76"/>
  <c r="H142" i="76" s="1"/>
  <c r="C142" i="77" s="1"/>
  <c r="E54" i="76"/>
  <c r="H54" i="76" s="1"/>
  <c r="C54" i="77" s="1"/>
  <c r="E75" i="76"/>
  <c r="H75" i="76" s="1"/>
  <c r="C75" i="77" s="1"/>
  <c r="E59" i="76"/>
  <c r="H59" i="76" s="1"/>
  <c r="C59" i="77" s="1"/>
  <c r="E195" i="76"/>
  <c r="H195" i="76" s="1"/>
  <c r="C195" i="77" s="1"/>
  <c r="E7" i="72"/>
  <c r="H7" i="72" s="1"/>
  <c r="C7" i="73" s="1"/>
  <c r="E38" i="76"/>
  <c r="H38" i="76" s="1"/>
  <c r="C38" i="77" s="1"/>
  <c r="E220" i="76"/>
  <c r="H220" i="76" s="1"/>
  <c r="C220" i="77" s="1"/>
  <c r="E33" i="76"/>
  <c r="H33" i="76" s="1"/>
  <c r="C33" i="77" s="1"/>
  <c r="E72" i="76"/>
  <c r="H72" i="76" s="1"/>
  <c r="C72" i="77" s="1"/>
  <c r="E133" i="75"/>
  <c r="H133" i="75" s="1"/>
  <c r="C133" i="76" s="1"/>
  <c r="E212" i="76"/>
  <c r="H212" i="76" s="1"/>
  <c r="C212" i="77" s="1"/>
  <c r="E57" i="76"/>
  <c r="H57" i="76" s="1"/>
  <c r="C57" i="77" s="1"/>
  <c r="E95" i="76"/>
  <c r="H95" i="76" s="1"/>
  <c r="C95" i="77" s="1"/>
  <c r="E44" i="76"/>
  <c r="H44" i="76" s="1"/>
  <c r="C44" i="77" s="1"/>
  <c r="E21" i="76"/>
  <c r="H21" i="76" s="1"/>
  <c r="C21" i="77" s="1"/>
  <c r="E6" i="72"/>
  <c r="H6" i="72" s="1"/>
  <c r="C6" i="73" s="1"/>
  <c r="E62" i="76"/>
  <c r="H62" i="76" s="1"/>
  <c r="C62" i="77" s="1"/>
  <c r="E14" i="72"/>
  <c r="H14" i="72" s="1"/>
  <c r="C14" i="73" s="1"/>
  <c r="E218" i="76"/>
  <c r="H218" i="76" s="1"/>
  <c r="C218" i="77" s="1"/>
  <c r="E20" i="76"/>
  <c r="H20" i="76" s="1"/>
  <c r="C20" i="77" s="1"/>
  <c r="E25" i="76"/>
  <c r="H25" i="76" s="1"/>
  <c r="C25" i="77" s="1"/>
  <c r="E217" i="76"/>
  <c r="H217" i="76" s="1"/>
  <c r="C217" i="77" s="1"/>
  <c r="E101" i="76"/>
  <c r="H101" i="76" s="1"/>
  <c r="C101" i="77" s="1"/>
  <c r="E16" i="72"/>
  <c r="H16" i="72" s="1"/>
  <c r="C16" i="73" s="1"/>
  <c r="E136" i="76"/>
  <c r="H136" i="76" s="1"/>
  <c r="C136" i="77" s="1"/>
  <c r="E200" i="76"/>
  <c r="H200" i="76" s="1"/>
  <c r="C200" i="77" s="1"/>
  <c r="E53" i="76"/>
  <c r="H53" i="76" s="1"/>
  <c r="C53" i="77" s="1"/>
  <c r="E130" i="76"/>
  <c r="H130" i="76" s="1"/>
  <c r="C130" i="77" s="1"/>
  <c r="E43" i="76"/>
  <c r="H43" i="76" s="1"/>
  <c r="C43" i="77" s="1"/>
  <c r="E140" i="76"/>
  <c r="H140" i="76" s="1"/>
  <c r="C140" i="77" s="1"/>
  <c r="E63" i="76"/>
  <c r="H63" i="76" s="1"/>
  <c r="C63" i="77" s="1"/>
  <c r="E55" i="76"/>
  <c r="H55" i="76" s="1"/>
  <c r="C55" i="77" s="1"/>
  <c r="E216" i="76"/>
  <c r="H216" i="76" s="1"/>
  <c r="C216" i="77" s="1"/>
  <c r="E28" i="76"/>
  <c r="H28" i="76" s="1"/>
  <c r="C28" i="77" s="1"/>
  <c r="E73" i="76"/>
  <c r="H73" i="76" s="1"/>
  <c r="C73" i="77" s="1"/>
  <c r="E85" i="76"/>
  <c r="H85" i="76" s="1"/>
  <c r="C85" i="77" s="1"/>
  <c r="E115" i="76"/>
  <c r="H115" i="76" s="1"/>
  <c r="C115" i="77" s="1"/>
  <c r="E139" i="76"/>
  <c r="H139" i="76" s="1"/>
  <c r="C139" i="77" s="1"/>
  <c r="E26" i="76"/>
  <c r="H26" i="76" s="1"/>
  <c r="C26" i="77" s="1"/>
  <c r="E205" i="76"/>
  <c r="H205" i="76" s="1"/>
  <c r="C205" i="77" s="1"/>
  <c r="E110" i="76"/>
  <c r="H110" i="76" s="1"/>
  <c r="C110" i="77" s="1"/>
  <c r="E18" i="72"/>
  <c r="H18" i="72" s="1"/>
  <c r="C18" i="73" s="1"/>
  <c r="E152" i="76"/>
  <c r="H152" i="76" s="1"/>
  <c r="C152" i="77" s="1"/>
  <c r="E77" i="76"/>
  <c r="H77" i="76" s="1"/>
  <c r="C77" i="77" s="1"/>
  <c r="E149" i="76"/>
  <c r="H149" i="76" s="1"/>
  <c r="C149" i="77" s="1"/>
  <c r="E29" i="76"/>
  <c r="H29" i="76" s="1"/>
  <c r="C29" i="77" s="1"/>
  <c r="E150" i="76"/>
  <c r="H150" i="76" s="1"/>
  <c r="C150" i="77" s="1"/>
  <c r="E39" i="76"/>
  <c r="H39" i="76" s="1"/>
  <c r="C39" i="77" s="1"/>
  <c r="E24" i="76"/>
  <c r="H24" i="76" s="1"/>
  <c r="C24" i="77" s="1"/>
  <c r="E114" i="76"/>
  <c r="H114" i="76" s="1"/>
  <c r="C114" i="77" s="1"/>
  <c r="E68" i="76"/>
  <c r="H68" i="76" s="1"/>
  <c r="C68" i="77" s="1"/>
  <c r="E210" i="76"/>
  <c r="H210" i="76" s="1"/>
  <c r="C210" i="77" s="1"/>
  <c r="E82" i="76"/>
  <c r="H82" i="76" s="1"/>
  <c r="C82" i="77" s="1"/>
  <c r="E99" i="76"/>
  <c r="H99" i="76" s="1"/>
  <c r="C99" i="77" s="1"/>
  <c r="E34" i="76"/>
  <c r="H34" i="76" s="1"/>
  <c r="C34" i="77" s="1"/>
  <c r="E199" i="76"/>
  <c r="H199" i="76" s="1"/>
  <c r="C199" i="77" s="1"/>
  <c r="E30" i="76"/>
  <c r="H30" i="76" s="1"/>
  <c r="C30" i="77" s="1"/>
  <c r="E188" i="76"/>
  <c r="H188" i="76" s="1"/>
  <c r="C188" i="77" s="1"/>
  <c r="E80" i="76"/>
  <c r="H80" i="76" s="1"/>
  <c r="C80" i="77" s="1"/>
  <c r="E204" i="76"/>
  <c r="H204" i="76" s="1"/>
  <c r="C204" i="77" s="1"/>
  <c r="E15" i="72"/>
  <c r="H15" i="72" s="1"/>
  <c r="C15" i="73" s="1"/>
  <c r="E202" i="76"/>
  <c r="H202" i="76" s="1"/>
  <c r="C202" i="77" s="1"/>
  <c r="E94" i="76"/>
  <c r="H94" i="76" s="1"/>
  <c r="C94" i="77" s="1"/>
  <c r="E196" i="76"/>
  <c r="H196" i="76" s="1"/>
  <c r="C196" i="77" s="1"/>
  <c r="E89" i="76"/>
  <c r="H89" i="76" s="1"/>
  <c r="C89" i="77" s="1"/>
  <c r="E137" i="75"/>
  <c r="H137" i="75" s="1"/>
  <c r="C137" i="76" s="1"/>
  <c r="E211" i="76"/>
  <c r="H211" i="76" s="1"/>
  <c r="C211" i="77" s="1"/>
  <c r="E111" i="76"/>
  <c r="H111" i="76" s="1"/>
  <c r="C111" i="77" s="1"/>
  <c r="E61" i="76"/>
  <c r="H61" i="76" s="1"/>
  <c r="C61" i="77" s="1"/>
  <c r="E184" i="75"/>
  <c r="H184" i="75" s="1"/>
  <c r="C184" i="76" s="1"/>
  <c r="E201" i="76"/>
  <c r="H201" i="76" s="1"/>
  <c r="C201" i="77" s="1"/>
  <c r="E151" i="76"/>
  <c r="H151" i="76" s="1"/>
  <c r="C151" i="77" s="1"/>
  <c r="E76" i="76"/>
  <c r="H76" i="76" s="1"/>
  <c r="C76" i="77" s="1"/>
  <c r="E22" i="76"/>
  <c r="H22" i="76" s="1"/>
  <c r="C22" i="77" s="1"/>
  <c r="E138" i="76"/>
  <c r="H138" i="76" s="1"/>
  <c r="C138" i="77" s="1"/>
  <c r="E144" i="76"/>
  <c r="H144" i="76" s="1"/>
  <c r="C144" i="77" s="1"/>
  <c r="E17" i="72"/>
  <c r="H17" i="72" s="1"/>
  <c r="C17" i="73" s="1"/>
  <c r="E197" i="76"/>
  <c r="H197" i="76" s="1"/>
  <c r="C197" i="77" s="1"/>
  <c r="E106" i="76"/>
  <c r="H106" i="76" s="1"/>
  <c r="C106" i="77" s="1"/>
  <c r="E112" i="76"/>
  <c r="H112" i="76" s="1"/>
  <c r="C112" i="77" s="1"/>
  <c r="E81" i="76"/>
  <c r="H81" i="76" s="1"/>
  <c r="C81" i="77" s="1"/>
  <c r="E118" i="76"/>
  <c r="H118" i="76" s="1"/>
  <c r="C118" i="77" s="1"/>
  <c r="E215" i="76"/>
  <c r="H215" i="76" s="1"/>
  <c r="C215" i="77" s="1"/>
  <c r="E209" i="75"/>
  <c r="H209" i="75" s="1"/>
  <c r="C209" i="76" s="1"/>
  <c r="E203" i="76"/>
  <c r="H203" i="76" s="1"/>
  <c r="C203" i="77" s="1"/>
  <c r="E56" i="76"/>
  <c r="H56" i="76" s="1"/>
  <c r="C56" i="77" s="1"/>
  <c r="E221" i="76"/>
  <c r="H221" i="76" s="1"/>
  <c r="C221" i="77" s="1"/>
  <c r="E113" i="76"/>
  <c r="H113" i="76" s="1"/>
  <c r="C113" i="77" s="1"/>
  <c r="E8" i="72"/>
  <c r="H8" i="72" s="1"/>
  <c r="C8" i="73" s="1"/>
  <c r="E84" i="76"/>
  <c r="H84" i="76" s="1"/>
  <c r="C84" i="77" s="1"/>
  <c r="E186" i="76"/>
  <c r="H186" i="76" s="1"/>
  <c r="C186" i="77" s="1"/>
  <c r="E74" i="76"/>
  <c r="H74" i="76" s="1"/>
  <c r="C74" i="77" s="1"/>
  <c r="E58" i="76"/>
  <c r="H58" i="76" s="1"/>
  <c r="C58" i="77" s="1"/>
  <c r="E100" i="75"/>
  <c r="H100" i="75" s="1"/>
  <c r="C100" i="76" s="1"/>
  <c r="E192" i="76"/>
  <c r="H192" i="76" s="1"/>
  <c r="C192" i="77" s="1"/>
  <c r="E146" i="76"/>
  <c r="H146" i="76" s="1"/>
  <c r="C146" i="77" s="1"/>
  <c r="E191" i="76"/>
  <c r="H191" i="76" s="1"/>
  <c r="C191" i="77" s="1"/>
  <c r="E98" i="76"/>
  <c r="H98" i="76" s="1"/>
  <c r="C98" i="77" s="1"/>
  <c r="E161" i="76"/>
  <c r="H161" i="76" s="1"/>
  <c r="C161" i="77" s="1"/>
  <c r="E207" i="76"/>
  <c r="H207" i="76" s="1"/>
  <c r="C207" i="77" s="1"/>
  <c r="E47" i="76"/>
  <c r="H47" i="76" s="1"/>
  <c r="C47" i="77" s="1"/>
  <c r="E135" i="76"/>
  <c r="H135" i="76" s="1"/>
  <c r="C135" i="77" s="1"/>
  <c r="E223" i="76"/>
  <c r="H223" i="76" s="1"/>
  <c r="C223" i="77" s="1"/>
  <c r="E42" i="76"/>
  <c r="H42" i="76" s="1"/>
  <c r="C42" i="77" s="1"/>
  <c r="E91" i="76"/>
  <c r="H91" i="76" s="1"/>
  <c r="C91" i="77" s="1"/>
  <c r="E46" i="76"/>
  <c r="H46" i="76" s="1"/>
  <c r="C46" i="77" s="1"/>
  <c r="E35" i="76"/>
  <c r="H35" i="76" s="1"/>
  <c r="C35" i="77" s="1"/>
  <c r="E69" i="76"/>
  <c r="H69" i="76" s="1"/>
  <c r="C69" i="77" s="1"/>
  <c r="E213" i="76"/>
  <c r="H213" i="76" s="1"/>
  <c r="C213" i="77" s="1"/>
  <c r="K216" i="64"/>
  <c r="C79" i="76" l="1"/>
  <c r="E79" i="76" s="1"/>
  <c r="H79" i="76" s="1"/>
  <c r="C79" i="77" s="1"/>
  <c r="E79" i="77" s="1"/>
  <c r="H79" i="77" s="1"/>
  <c r="C79" i="78" s="1"/>
  <c r="C97" i="76"/>
  <c r="E97" i="76" s="1"/>
  <c r="H97" i="76" s="1"/>
  <c r="C97" i="77" s="1"/>
  <c r="E97" i="77" s="1"/>
  <c r="H97" i="77" s="1"/>
  <c r="C97" i="78" s="1"/>
  <c r="C177" i="74"/>
  <c r="E177" i="74" s="1"/>
  <c r="H177" i="74" s="1"/>
  <c r="C177" i="75" s="1"/>
  <c r="E177" i="75" s="1"/>
  <c r="H177" i="75" s="1"/>
  <c r="C177" i="76" s="1"/>
  <c r="E177" i="76" s="1"/>
  <c r="H177" i="76" s="1"/>
  <c r="C177" i="77" s="1"/>
  <c r="C108" i="74"/>
  <c r="E108" i="74" s="1"/>
  <c r="H108" i="74" s="1"/>
  <c r="C108" i="75" s="1"/>
  <c r="E108" i="75" s="1"/>
  <c r="H108" i="75" s="1"/>
  <c r="C108" i="76" s="1"/>
  <c r="E108" i="76" s="1"/>
  <c r="H108" i="76" s="1"/>
  <c r="C108" i="77" s="1"/>
  <c r="C107" i="74"/>
  <c r="E107" i="74" s="1"/>
  <c r="H107" i="74" s="1"/>
  <c r="C107" i="75" s="1"/>
  <c r="E107" i="75" s="1"/>
  <c r="H107" i="75" s="1"/>
  <c r="C109" i="74"/>
  <c r="E109" i="74" s="1"/>
  <c r="H109" i="74" s="1"/>
  <c r="C109" i="75" s="1"/>
  <c r="E109" i="75" s="1"/>
  <c r="H109" i="75" s="1"/>
  <c r="C109" i="76" s="1"/>
  <c r="E5" i="69"/>
  <c r="H5" i="69" s="1"/>
  <c r="E8" i="73"/>
  <c r="H8" i="73" s="1"/>
  <c r="C8" i="74" s="1"/>
  <c r="E137" i="76"/>
  <c r="H137" i="76" s="1"/>
  <c r="C137" i="77" s="1"/>
  <c r="E15" i="73"/>
  <c r="H15" i="73" s="1"/>
  <c r="C15" i="74" s="1"/>
  <c r="E133" i="76"/>
  <c r="H133" i="76" s="1"/>
  <c r="C133" i="77" s="1"/>
  <c r="E16" i="73"/>
  <c r="H16" i="73" s="1"/>
  <c r="C16" i="74" s="1"/>
  <c r="E17" i="73"/>
  <c r="H17" i="73" s="1"/>
  <c r="C17" i="74" s="1"/>
  <c r="E14" i="73"/>
  <c r="H14" i="73" s="1"/>
  <c r="C14" i="74" s="1"/>
  <c r="E100" i="76"/>
  <c r="H100" i="76" s="1"/>
  <c r="C100" i="77" s="1"/>
  <c r="E209" i="76"/>
  <c r="H209" i="76" s="1"/>
  <c r="C209" i="77" s="1"/>
  <c r="E6" i="73"/>
  <c r="H6" i="73" s="1"/>
  <c r="C6" i="74" s="1"/>
  <c r="E13" i="73"/>
  <c r="H13" i="73" s="1"/>
  <c r="C13" i="74" s="1"/>
  <c r="E18" i="73"/>
  <c r="H18" i="73" s="1"/>
  <c r="C18" i="74" s="1"/>
  <c r="E184" i="76"/>
  <c r="H184" i="76" s="1"/>
  <c r="C184" i="77" s="1"/>
  <c r="E7" i="73"/>
  <c r="H7" i="73" s="1"/>
  <c r="C7" i="74" s="1"/>
  <c r="C107" i="76" l="1"/>
  <c r="E107" i="76" s="1"/>
  <c r="H107" i="76" s="1"/>
  <c r="C107" i="77" s="1"/>
  <c r="E109" i="76"/>
  <c r="H109" i="76" s="1"/>
  <c r="C109" i="77" s="1"/>
  <c r="E109" i="77" s="1"/>
  <c r="H109" i="77" s="1"/>
  <c r="E177" i="77"/>
  <c r="H177" i="77" s="1"/>
  <c r="E202" i="77"/>
  <c r="H202" i="77" s="1"/>
  <c r="C202" i="78" s="1"/>
  <c r="E115" i="77"/>
  <c r="H115" i="77" s="1"/>
  <c r="C115" i="78" s="1"/>
  <c r="E27" i="77"/>
  <c r="H27" i="77" s="1"/>
  <c r="C27" i="78" s="1"/>
  <c r="E94" i="77"/>
  <c r="H94" i="77" s="1"/>
  <c r="C94" i="78" s="1"/>
  <c r="E84" i="77"/>
  <c r="H84" i="77" s="1"/>
  <c r="C84" i="78" s="1"/>
  <c r="E207" i="77"/>
  <c r="H207" i="77" s="1"/>
  <c r="C207" i="78" s="1"/>
  <c r="E208" i="77"/>
  <c r="H208" i="77" s="1"/>
  <c r="C208" i="78" s="1"/>
  <c r="E53" i="77"/>
  <c r="H53" i="77" s="1"/>
  <c r="C53" i="78" s="1"/>
  <c r="E138" i="77"/>
  <c r="H138" i="77" s="1"/>
  <c r="C138" i="78" s="1"/>
  <c r="E82" i="77"/>
  <c r="H82" i="77" s="1"/>
  <c r="C82" i="78" s="1"/>
  <c r="E46" i="77"/>
  <c r="H46" i="77" s="1"/>
  <c r="C46" i="78" s="1"/>
  <c r="E178" i="77"/>
  <c r="H178" i="77" s="1"/>
  <c r="C178" i="78" s="1"/>
  <c r="E55" i="77"/>
  <c r="H55" i="77" s="1"/>
  <c r="C55" i="78" s="1"/>
  <c r="E139" i="77"/>
  <c r="H139" i="77" s="1"/>
  <c r="C139" i="78" s="1"/>
  <c r="E146" i="77"/>
  <c r="H146" i="77" s="1"/>
  <c r="C146" i="78" s="1"/>
  <c r="E206" i="77"/>
  <c r="H206" i="77" s="1"/>
  <c r="C206" i="78" s="1"/>
  <c r="E196" i="77"/>
  <c r="H196" i="77" s="1"/>
  <c r="C196" i="78" s="1"/>
  <c r="E197" i="77"/>
  <c r="H197" i="77" s="1"/>
  <c r="C197" i="78" s="1"/>
  <c r="E142" i="77"/>
  <c r="H142" i="77" s="1"/>
  <c r="C142" i="78" s="1"/>
  <c r="E87" i="77"/>
  <c r="H87" i="77" s="1"/>
  <c r="C87" i="78" s="1"/>
  <c r="E59" i="77"/>
  <c r="H59" i="77" s="1"/>
  <c r="C59" i="78" s="1"/>
  <c r="E61" i="77"/>
  <c r="H61" i="77" s="1"/>
  <c r="C61" i="78" s="1"/>
  <c r="E41" i="77"/>
  <c r="H41" i="77" s="1"/>
  <c r="C41" i="78" s="1"/>
  <c r="E21" i="77"/>
  <c r="H21" i="77" s="1"/>
  <c r="C21" i="78" s="1"/>
  <c r="E40" i="77"/>
  <c r="H40" i="77" s="1"/>
  <c r="C40" i="78" s="1"/>
  <c r="E152" i="77"/>
  <c r="H152" i="77" s="1"/>
  <c r="C152" i="78" s="1"/>
  <c r="E224" i="77"/>
  <c r="H224" i="77" s="1"/>
  <c r="C224" i="78" s="1"/>
  <c r="E22" i="77"/>
  <c r="H22" i="77" s="1"/>
  <c r="C22" i="78" s="1"/>
  <c r="E69" i="77"/>
  <c r="H69" i="77" s="1"/>
  <c r="C69" i="78" s="1"/>
  <c r="E60" i="77"/>
  <c r="H60" i="77" s="1"/>
  <c r="C60" i="78" s="1"/>
  <c r="E74" i="77"/>
  <c r="H74" i="77" s="1"/>
  <c r="C74" i="78" s="1"/>
  <c r="E64" i="77"/>
  <c r="H64" i="77" s="1"/>
  <c r="C64" i="78" s="1"/>
  <c r="E116" i="77"/>
  <c r="H116" i="77" s="1"/>
  <c r="C116" i="78" s="1"/>
  <c r="E95" i="77"/>
  <c r="H95" i="77" s="1"/>
  <c r="C95" i="78" s="1"/>
  <c r="E222" i="77"/>
  <c r="H222" i="77" s="1"/>
  <c r="C222" i="78" s="1"/>
  <c r="E188" i="77"/>
  <c r="H188" i="77" s="1"/>
  <c r="C188" i="78" s="1"/>
  <c r="E101" i="77"/>
  <c r="H101" i="77" s="1"/>
  <c r="C101" i="78" s="1"/>
  <c r="E221" i="77"/>
  <c r="H221" i="77" s="1"/>
  <c r="C221" i="78" s="1"/>
  <c r="E78" i="77"/>
  <c r="H78" i="77" s="1"/>
  <c r="C78" i="78" s="1"/>
  <c r="E134" i="77"/>
  <c r="H134" i="77" s="1"/>
  <c r="C134" i="78" s="1"/>
  <c r="E147" i="77"/>
  <c r="H147" i="77" s="1"/>
  <c r="C147" i="78" s="1"/>
  <c r="E136" i="77"/>
  <c r="H136" i="77" s="1"/>
  <c r="C136" i="78" s="1"/>
  <c r="E49" i="77"/>
  <c r="H49" i="77" s="1"/>
  <c r="C49" i="78" s="1"/>
  <c r="E210" i="77"/>
  <c r="H210" i="77" s="1"/>
  <c r="C210" i="78" s="1"/>
  <c r="E132" i="77"/>
  <c r="H132" i="77" s="1"/>
  <c r="C132" i="78" s="1"/>
  <c r="E28" i="77"/>
  <c r="H28" i="77" s="1"/>
  <c r="C28" i="78" s="1"/>
  <c r="E131" i="77"/>
  <c r="H131" i="77" s="1"/>
  <c r="C131" i="78" s="1"/>
  <c r="E75" i="77"/>
  <c r="H75" i="77" s="1"/>
  <c r="C75" i="78" s="1"/>
  <c r="E98" i="77"/>
  <c r="H98" i="77" s="1"/>
  <c r="C98" i="78" s="1"/>
  <c r="E106" i="77"/>
  <c r="H106" i="77" s="1"/>
  <c r="C106" i="78" s="1"/>
  <c r="E144" i="77"/>
  <c r="H144" i="77" s="1"/>
  <c r="C144" i="78" s="1"/>
  <c r="E47" i="77"/>
  <c r="H47" i="77" s="1"/>
  <c r="C47" i="78" s="1"/>
  <c r="E190" i="77"/>
  <c r="H190" i="77" s="1"/>
  <c r="C190" i="78" s="1"/>
  <c r="E214" i="77"/>
  <c r="H214" i="77" s="1"/>
  <c r="C214" i="78" s="1"/>
  <c r="E62" i="77"/>
  <c r="H62" i="77" s="1"/>
  <c r="C62" i="78" s="1"/>
  <c r="E205" i="77"/>
  <c r="H205" i="77" s="1"/>
  <c r="C205" i="78" s="1"/>
  <c r="E68" i="77"/>
  <c r="H68" i="77" s="1"/>
  <c r="C68" i="78" s="1"/>
  <c r="E33" i="77"/>
  <c r="H33" i="77" s="1"/>
  <c r="C33" i="78" s="1"/>
  <c r="E130" i="77"/>
  <c r="H130" i="77" s="1"/>
  <c r="C130" i="78" s="1"/>
  <c r="E149" i="77"/>
  <c r="H149" i="77" s="1"/>
  <c r="C149" i="78" s="1"/>
  <c r="E91" i="77"/>
  <c r="H91" i="77" s="1"/>
  <c r="C91" i="78" s="1"/>
  <c r="E143" i="77"/>
  <c r="H143" i="77" s="1"/>
  <c r="C143" i="78" s="1"/>
  <c r="E29" i="77"/>
  <c r="H29" i="77" s="1"/>
  <c r="C29" i="78" s="1"/>
  <c r="E32" i="77"/>
  <c r="H32" i="77" s="1"/>
  <c r="C32" i="78" s="1"/>
  <c r="E73" i="77"/>
  <c r="H73" i="77" s="1"/>
  <c r="C73" i="78" s="1"/>
  <c r="E151" i="77"/>
  <c r="H151" i="77" s="1"/>
  <c r="C151" i="78" s="1"/>
  <c r="E200" i="77"/>
  <c r="H200" i="77" s="1"/>
  <c r="C200" i="78" s="1"/>
  <c r="E201" i="77"/>
  <c r="H201" i="77" s="1"/>
  <c r="C201" i="78" s="1"/>
  <c r="E117" i="77"/>
  <c r="H117" i="77" s="1"/>
  <c r="C117" i="78" s="1"/>
  <c r="E187" i="77"/>
  <c r="H187" i="77" s="1"/>
  <c r="C187" i="78" s="1"/>
  <c r="E45" i="77"/>
  <c r="H45" i="77" s="1"/>
  <c r="C45" i="78" s="1"/>
  <c r="E30" i="77"/>
  <c r="H30" i="77" s="1"/>
  <c r="C30" i="78" s="1"/>
  <c r="E220" i="77"/>
  <c r="H220" i="77" s="1"/>
  <c r="C220" i="78" s="1"/>
  <c r="E212" i="77"/>
  <c r="H212" i="77" s="1"/>
  <c r="C212" i="78" s="1"/>
  <c r="E185" i="77"/>
  <c r="H185" i="77" s="1"/>
  <c r="C185" i="78" s="1"/>
  <c r="E26" i="77"/>
  <c r="H26" i="77" s="1"/>
  <c r="C26" i="78" s="1"/>
  <c r="E48" i="77"/>
  <c r="H48" i="77" s="1"/>
  <c r="C48" i="78" s="1"/>
  <c r="E99" i="77"/>
  <c r="H99" i="77" s="1"/>
  <c r="C99" i="78" s="1"/>
  <c r="E213" i="77"/>
  <c r="H213" i="77" s="1"/>
  <c r="C213" i="78" s="1"/>
  <c r="E34" i="77"/>
  <c r="H34" i="77" s="1"/>
  <c r="C34" i="78" s="1"/>
  <c r="E150" i="77"/>
  <c r="H150" i="77" s="1"/>
  <c r="C150" i="78" s="1"/>
  <c r="E198" i="77"/>
  <c r="H198" i="77" s="1"/>
  <c r="C198" i="78" s="1"/>
  <c r="E203" i="77"/>
  <c r="H203" i="77" s="1"/>
  <c r="C203" i="78" s="1"/>
  <c r="E140" i="77"/>
  <c r="H140" i="77" s="1"/>
  <c r="C140" i="78" s="1"/>
  <c r="E199" i="77"/>
  <c r="H199" i="77" s="1"/>
  <c r="C199" i="78" s="1"/>
  <c r="E135" i="77"/>
  <c r="H135" i="77" s="1"/>
  <c r="C135" i="78" s="1"/>
  <c r="E63" i="77"/>
  <c r="H63" i="77" s="1"/>
  <c r="C63" i="78" s="1"/>
  <c r="E223" i="77"/>
  <c r="H223" i="77" s="1"/>
  <c r="C223" i="78" s="1"/>
  <c r="E186" i="77"/>
  <c r="H186" i="77" s="1"/>
  <c r="C186" i="78" s="1"/>
  <c r="E86" i="77"/>
  <c r="H86" i="77" s="1"/>
  <c r="C86" i="78" s="1"/>
  <c r="E77" i="77"/>
  <c r="H77" i="77" s="1"/>
  <c r="C77" i="78" s="1"/>
  <c r="E211" i="77"/>
  <c r="H211" i="77" s="1"/>
  <c r="C211" i="78" s="1"/>
  <c r="E76" i="77"/>
  <c r="H76" i="77" s="1"/>
  <c r="C76" i="78" s="1"/>
  <c r="E81" i="77"/>
  <c r="H81" i="77" s="1"/>
  <c r="C81" i="78" s="1"/>
  <c r="E126" i="77"/>
  <c r="H126" i="77" s="1"/>
  <c r="C126" i="78" s="1"/>
  <c r="E217" i="77"/>
  <c r="H217" i="77" s="1"/>
  <c r="C217" i="78" s="1"/>
  <c r="E118" i="77"/>
  <c r="H118" i="77" s="1"/>
  <c r="C118" i="78" s="1"/>
  <c r="E50" i="77"/>
  <c r="H50" i="77" s="1"/>
  <c r="C50" i="78" s="1"/>
  <c r="E58" i="77"/>
  <c r="H58" i="77" s="1"/>
  <c r="C58" i="78" s="1"/>
  <c r="E195" i="77"/>
  <c r="H195" i="77" s="1"/>
  <c r="C195" i="78" s="1"/>
  <c r="E204" i="77"/>
  <c r="H204" i="77" s="1"/>
  <c r="C204" i="78" s="1"/>
  <c r="E19" i="77"/>
  <c r="H19" i="77" s="1"/>
  <c r="C19" i="78" s="1"/>
  <c r="E31" i="77"/>
  <c r="H31" i="77" s="1"/>
  <c r="C31" i="78" s="1"/>
  <c r="E35" i="77"/>
  <c r="H35" i="77" s="1"/>
  <c r="C35" i="78" s="1"/>
  <c r="E218" i="77"/>
  <c r="H218" i="77" s="1"/>
  <c r="C218" i="78" s="1"/>
  <c r="E216" i="77"/>
  <c r="H216" i="77" s="1"/>
  <c r="C216" i="78" s="1"/>
  <c r="E215" i="77"/>
  <c r="H215" i="77" s="1"/>
  <c r="C215" i="78" s="1"/>
  <c r="E192" i="77"/>
  <c r="H192" i="77" s="1"/>
  <c r="C192" i="78" s="1"/>
  <c r="E191" i="77"/>
  <c r="H191" i="77" s="1"/>
  <c r="C191" i="78" s="1"/>
  <c r="E161" i="77"/>
  <c r="H161" i="77" s="1"/>
  <c r="C161" i="78" s="1"/>
  <c r="E141" i="77"/>
  <c r="H141" i="77" s="1"/>
  <c r="C141" i="78" s="1"/>
  <c r="E114" i="77"/>
  <c r="H114" i="77" s="1"/>
  <c r="C114" i="78" s="1"/>
  <c r="E113" i="77"/>
  <c r="H113" i="77" s="1"/>
  <c r="C113" i="78" s="1"/>
  <c r="E110" i="77"/>
  <c r="H110" i="77" s="1"/>
  <c r="C110" i="78" s="1"/>
  <c r="E112" i="77"/>
  <c r="H112" i="77" s="1"/>
  <c r="C112" i="78" s="1"/>
  <c r="E111" i="77"/>
  <c r="H111" i="77" s="1"/>
  <c r="C111" i="78" s="1"/>
  <c r="E96" i="77"/>
  <c r="H96" i="77" s="1"/>
  <c r="C96" i="78" s="1"/>
  <c r="E90" i="77"/>
  <c r="H90" i="77" s="1"/>
  <c r="C90" i="78" s="1"/>
  <c r="E89" i="77"/>
  <c r="H89" i="77" s="1"/>
  <c r="C89" i="78" s="1"/>
  <c r="E85" i="77"/>
  <c r="H85" i="77" s="1"/>
  <c r="C85" i="78" s="1"/>
  <c r="E83" i="77"/>
  <c r="H83" i="77" s="1"/>
  <c r="C83" i="78" s="1"/>
  <c r="E80" i="77"/>
  <c r="H80" i="77" s="1"/>
  <c r="C80" i="78" s="1"/>
  <c r="E72" i="77"/>
  <c r="H72" i="77" s="1"/>
  <c r="C72" i="78" s="1"/>
  <c r="E71" i="77"/>
  <c r="H71" i="77" s="1"/>
  <c r="C71" i="78" s="1"/>
  <c r="E70" i="77"/>
  <c r="H70" i="77" s="1"/>
  <c r="C70" i="78" s="1"/>
  <c r="E57" i="77"/>
  <c r="H57" i="77" s="1"/>
  <c r="C57" i="78" s="1"/>
  <c r="E56" i="77"/>
  <c r="H56" i="77" s="1"/>
  <c r="C56" i="78" s="1"/>
  <c r="E54" i="77"/>
  <c r="H54" i="77" s="1"/>
  <c r="C54" i="78" s="1"/>
  <c r="E52" i="77"/>
  <c r="H52" i="77" s="1"/>
  <c r="C52" i="78" s="1"/>
  <c r="E51" i="77"/>
  <c r="H51" i="77" s="1"/>
  <c r="C51" i="78" s="1"/>
  <c r="E44" i="77"/>
  <c r="H44" i="77" s="1"/>
  <c r="C44" i="78" s="1"/>
  <c r="E43" i="77"/>
  <c r="H43" i="77" s="1"/>
  <c r="C43" i="78" s="1"/>
  <c r="E42" i="77"/>
  <c r="H42" i="77" s="1"/>
  <c r="C42" i="78" s="1"/>
  <c r="E38" i="77"/>
  <c r="H38" i="77" s="1"/>
  <c r="C38" i="78" s="1"/>
  <c r="E36" i="77"/>
  <c r="H36" i="77" s="1"/>
  <c r="C36" i="78" s="1"/>
  <c r="E39" i="77"/>
  <c r="H39" i="77" s="1"/>
  <c r="C39" i="78" s="1"/>
  <c r="E25" i="77"/>
  <c r="H25" i="77" s="1"/>
  <c r="C25" i="78" s="1"/>
  <c r="E24" i="77"/>
  <c r="H24" i="77" s="1"/>
  <c r="C24" i="78" s="1"/>
  <c r="E23" i="77"/>
  <c r="H23" i="77" s="1"/>
  <c r="C23" i="78" s="1"/>
  <c r="E20" i="77"/>
  <c r="H20" i="77" s="1"/>
  <c r="C20" i="78" s="1"/>
  <c r="E13" i="74"/>
  <c r="H13" i="74" s="1"/>
  <c r="C13" i="75" s="1"/>
  <c r="E7" i="74"/>
  <c r="H7" i="74" s="1"/>
  <c r="C7" i="75" s="1"/>
  <c r="E18" i="74"/>
  <c r="H18" i="74" s="1"/>
  <c r="C18" i="75" s="1"/>
  <c r="E14" i="74"/>
  <c r="H14" i="74" s="1"/>
  <c r="C14" i="75" s="1"/>
  <c r="E16" i="74"/>
  <c r="H16" i="74" s="1"/>
  <c r="C16" i="75" s="1"/>
  <c r="E17" i="74"/>
  <c r="H17" i="74" s="1"/>
  <c r="C17" i="75" s="1"/>
  <c r="E15" i="74"/>
  <c r="H15" i="74" s="1"/>
  <c r="C15" i="75" s="1"/>
  <c r="E8" i="74"/>
  <c r="H8" i="74" s="1"/>
  <c r="C8" i="75" s="1"/>
  <c r="E6" i="74"/>
  <c r="H6" i="74" s="1"/>
  <c r="C6" i="75" s="1"/>
  <c r="X15" i="8"/>
  <c r="Y15" i="8" s="1"/>
  <c r="X17" i="8"/>
  <c r="Y17" i="8" s="1"/>
  <c r="X31" i="8"/>
  <c r="Y31" i="8" s="1"/>
  <c r="X25" i="8"/>
  <c r="Y25" i="8" s="1"/>
  <c r="X23" i="8"/>
  <c r="Y23" i="8" s="1"/>
  <c r="C109" i="78" l="1"/>
  <c r="E109" i="78" s="1"/>
  <c r="H109" i="78" s="1"/>
  <c r="C109" i="79" s="1"/>
  <c r="C177" i="78"/>
  <c r="E177" i="78" s="1"/>
  <c r="H177" i="78" s="1"/>
  <c r="C177" i="79" s="1"/>
  <c r="E107" i="77"/>
  <c r="H107" i="77" s="1"/>
  <c r="E183" i="77"/>
  <c r="H183" i="77" s="1"/>
  <c r="E108" i="77"/>
  <c r="H108" i="77" s="1"/>
  <c r="E97" i="78"/>
  <c r="H97" i="78" s="1"/>
  <c r="E79" i="78"/>
  <c r="H79" i="78" s="1"/>
  <c r="E137" i="77"/>
  <c r="H137" i="77" s="1"/>
  <c r="C137" i="78" s="1"/>
  <c r="E209" i="77"/>
  <c r="H209" i="77" s="1"/>
  <c r="C209" i="78" s="1"/>
  <c r="E100" i="77"/>
  <c r="H100" i="77" s="1"/>
  <c r="C100" i="78" s="1"/>
  <c r="E133" i="77"/>
  <c r="H133" i="77" s="1"/>
  <c r="C133" i="78" s="1"/>
  <c r="E184" i="77"/>
  <c r="H184" i="77" s="1"/>
  <c r="C184" i="78" s="1"/>
  <c r="E16" i="75"/>
  <c r="H16" i="75" s="1"/>
  <c r="C16" i="76" s="1"/>
  <c r="E15" i="75"/>
  <c r="H15" i="75" s="1"/>
  <c r="C15" i="76" s="1"/>
  <c r="E17" i="75"/>
  <c r="H17" i="75" s="1"/>
  <c r="C17" i="76" s="1"/>
  <c r="E7" i="75"/>
  <c r="H7" i="75" s="1"/>
  <c r="C7" i="76" s="1"/>
  <c r="E13" i="75"/>
  <c r="H13" i="75" s="1"/>
  <c r="C13" i="76" s="1"/>
  <c r="E14" i="75"/>
  <c r="H14" i="75" s="1"/>
  <c r="C14" i="76" s="1"/>
  <c r="E6" i="75"/>
  <c r="H6" i="75" s="1"/>
  <c r="C6" i="76" s="1"/>
  <c r="E18" i="75"/>
  <c r="H18" i="75" s="1"/>
  <c r="C18" i="76" s="1"/>
  <c r="E8" i="75"/>
  <c r="H8" i="75" s="1"/>
  <c r="C8" i="76" s="1"/>
  <c r="X34" i="8"/>
  <c r="Y34" i="8" s="1"/>
  <c r="L227" i="8"/>
  <c r="K228" i="8"/>
  <c r="F227" i="8"/>
  <c r="K232" i="8"/>
  <c r="F229" i="8"/>
  <c r="X12" i="8"/>
  <c r="Y12" i="8" s="1"/>
  <c r="X20" i="8"/>
  <c r="Y20" i="8" s="1"/>
  <c r="X28" i="8"/>
  <c r="Y28" i="8" s="1"/>
  <c r="X18" i="8"/>
  <c r="Y18" i="8" s="1"/>
  <c r="X26" i="8"/>
  <c r="Y26" i="8" s="1"/>
  <c r="X35" i="8"/>
  <c r="Y35" i="8" s="1"/>
  <c r="X14" i="8"/>
  <c r="Y14" i="8" s="1"/>
  <c r="X22" i="8"/>
  <c r="Y22" i="8" s="1"/>
  <c r="X30" i="8"/>
  <c r="Y30" i="8" s="1"/>
  <c r="X11" i="8"/>
  <c r="Y11" i="8" s="1"/>
  <c r="X19" i="8"/>
  <c r="Y19" i="8" s="1"/>
  <c r="X16" i="8"/>
  <c r="Y16" i="8" s="1"/>
  <c r="X24" i="8"/>
  <c r="Y24" i="8" s="1"/>
  <c r="X32" i="8"/>
  <c r="Y32" i="8" s="1"/>
  <c r="X13" i="8"/>
  <c r="Y13" i="8" s="1"/>
  <c r="X21" i="8"/>
  <c r="Y21" i="8" s="1"/>
  <c r="X29" i="8"/>
  <c r="Y29" i="8" s="1"/>
  <c r="C79" i="79" l="1"/>
  <c r="E79" i="79" s="1"/>
  <c r="H79" i="79" s="1"/>
  <c r="C97" i="79"/>
  <c r="E97" i="79" s="1"/>
  <c r="H97" i="79" s="1"/>
  <c r="C108" i="78"/>
  <c r="E108" i="78" s="1"/>
  <c r="H108" i="78" s="1"/>
  <c r="C183" i="78"/>
  <c r="E183" i="78" s="1"/>
  <c r="H183" i="78" s="1"/>
  <c r="C183" i="79" s="1"/>
  <c r="E183" i="79" s="1"/>
  <c r="H183" i="79" s="1"/>
  <c r="C107" i="78"/>
  <c r="E107" i="78" s="1"/>
  <c r="H107" i="78" s="1"/>
  <c r="E78" i="78"/>
  <c r="H78" i="78" s="1"/>
  <c r="E199" i="78"/>
  <c r="H199" i="78" s="1"/>
  <c r="E38" i="78"/>
  <c r="H38" i="78" s="1"/>
  <c r="E94" i="78"/>
  <c r="H94" i="78" s="1"/>
  <c r="E58" i="78"/>
  <c r="H58" i="78" s="1"/>
  <c r="E60" i="78"/>
  <c r="H60" i="78" s="1"/>
  <c r="E82" i="78"/>
  <c r="H82" i="78" s="1"/>
  <c r="E33" i="78"/>
  <c r="H33" i="78" s="1"/>
  <c r="E31" i="78"/>
  <c r="H31" i="78" s="1"/>
  <c r="E198" i="78"/>
  <c r="H198" i="78" s="1"/>
  <c r="E83" i="78"/>
  <c r="H83" i="78" s="1"/>
  <c r="E26" i="78"/>
  <c r="H26" i="78" s="1"/>
  <c r="E110" i="78"/>
  <c r="H110" i="78" s="1"/>
  <c r="E101" i="78"/>
  <c r="H101" i="78" s="1"/>
  <c r="E203" i="78"/>
  <c r="H203" i="78" s="1"/>
  <c r="E71" i="78"/>
  <c r="H71" i="78" s="1"/>
  <c r="E221" i="78"/>
  <c r="H221" i="78" s="1"/>
  <c r="E50" i="78"/>
  <c r="H50" i="78" s="1"/>
  <c r="E207" i="78"/>
  <c r="H207" i="78" s="1"/>
  <c r="E138" i="78"/>
  <c r="H138" i="78" s="1"/>
  <c r="E75" i="78"/>
  <c r="H75" i="78" s="1"/>
  <c r="E196" i="78"/>
  <c r="H196" i="78" s="1"/>
  <c r="E72" i="78"/>
  <c r="H72" i="78" s="1"/>
  <c r="E63" i="78"/>
  <c r="H63" i="78" s="1"/>
  <c r="E52" i="78"/>
  <c r="H52" i="78" s="1"/>
  <c r="E44" i="78"/>
  <c r="H44" i="78" s="1"/>
  <c r="E80" i="78"/>
  <c r="H80" i="78" s="1"/>
  <c r="E49" i="78"/>
  <c r="H49" i="78" s="1"/>
  <c r="E86" i="78"/>
  <c r="H86" i="78" s="1"/>
  <c r="E43" i="78"/>
  <c r="H43" i="78" s="1"/>
  <c r="E29" i="78"/>
  <c r="H29" i="78" s="1"/>
  <c r="E27" i="78"/>
  <c r="H27" i="78" s="1"/>
  <c r="E106" i="78"/>
  <c r="H106" i="78" s="1"/>
  <c r="E91" i="78"/>
  <c r="H91" i="78" s="1"/>
  <c r="E206" i="78"/>
  <c r="H206" i="78" s="1"/>
  <c r="E73" i="78"/>
  <c r="H73" i="78" s="1"/>
  <c r="E186" i="78"/>
  <c r="H186" i="78" s="1"/>
  <c r="E21" i="78"/>
  <c r="H21" i="78" s="1"/>
  <c r="E114" i="78"/>
  <c r="H114" i="78" s="1"/>
  <c r="E140" i="78"/>
  <c r="H140" i="78" s="1"/>
  <c r="E28" i="78"/>
  <c r="H28" i="78" s="1"/>
  <c r="E76" i="78"/>
  <c r="H76" i="78" s="1"/>
  <c r="E25" i="78"/>
  <c r="H25" i="78" s="1"/>
  <c r="C25" i="79" s="1"/>
  <c r="E98" i="78"/>
  <c r="H98" i="78" s="1"/>
  <c r="E147" i="78"/>
  <c r="H147" i="78" s="1"/>
  <c r="E223" i="78"/>
  <c r="H223" i="78" s="1"/>
  <c r="E51" i="78"/>
  <c r="H51" i="78" s="1"/>
  <c r="E202" i="78"/>
  <c r="H202" i="78" s="1"/>
  <c r="E217" i="78"/>
  <c r="H217" i="78" s="1"/>
  <c r="E20" i="78"/>
  <c r="H20" i="78" s="1"/>
  <c r="E118" i="78"/>
  <c r="H118" i="78" s="1"/>
  <c r="E53" i="78"/>
  <c r="H53" i="78" s="1"/>
  <c r="E68" i="78"/>
  <c r="H68" i="78" s="1"/>
  <c r="E41" i="78"/>
  <c r="H41" i="78" s="1"/>
  <c r="E201" i="78"/>
  <c r="H201" i="78" s="1"/>
  <c r="E112" i="78"/>
  <c r="H112" i="78" s="1"/>
  <c r="C112" i="79" s="1"/>
  <c r="E212" i="78"/>
  <c r="H212" i="78" s="1"/>
  <c r="E85" i="78"/>
  <c r="H85" i="78" s="1"/>
  <c r="E96" i="78"/>
  <c r="H96" i="78" s="1"/>
  <c r="E47" i="78"/>
  <c r="H47" i="78" s="1"/>
  <c r="E204" i="78"/>
  <c r="H204" i="78" s="1"/>
  <c r="E213" i="78"/>
  <c r="H213" i="78" s="1"/>
  <c r="E131" i="78"/>
  <c r="H131" i="78" s="1"/>
  <c r="E81" i="78"/>
  <c r="H81" i="78" s="1"/>
  <c r="E24" i="78"/>
  <c r="H24" i="78" s="1"/>
  <c r="E208" i="78"/>
  <c r="H208" i="78" s="1"/>
  <c r="E62" i="78"/>
  <c r="H62" i="78" s="1"/>
  <c r="E35" i="78"/>
  <c r="H35" i="78" s="1"/>
  <c r="E115" i="78"/>
  <c r="H115" i="78" s="1"/>
  <c r="E191" i="78"/>
  <c r="H191" i="78" s="1"/>
  <c r="E146" i="78"/>
  <c r="H146" i="78" s="1"/>
  <c r="E32" i="78"/>
  <c r="H32" i="78" s="1"/>
  <c r="E22" i="78"/>
  <c r="H22" i="78" s="1"/>
  <c r="E141" i="78"/>
  <c r="H141" i="78" s="1"/>
  <c r="E205" i="78"/>
  <c r="H205" i="78" s="1"/>
  <c r="E222" i="78"/>
  <c r="H222" i="78" s="1"/>
  <c r="E150" i="78"/>
  <c r="H150" i="78" s="1"/>
  <c r="E54" i="78"/>
  <c r="H54" i="78" s="1"/>
  <c r="E46" i="78"/>
  <c r="H46" i="78" s="1"/>
  <c r="E130" i="78"/>
  <c r="H130" i="78" s="1"/>
  <c r="E188" i="78"/>
  <c r="H188" i="78" s="1"/>
  <c r="E42" i="78"/>
  <c r="H42" i="78" s="1"/>
  <c r="E190" i="78"/>
  <c r="H190" i="78" s="1"/>
  <c r="E19" i="78"/>
  <c r="H19" i="78" s="1"/>
  <c r="E152" i="78"/>
  <c r="H152" i="78" s="1"/>
  <c r="E55" i="78"/>
  <c r="H55" i="78" s="1"/>
  <c r="E143" i="78"/>
  <c r="H143" i="78" s="1"/>
  <c r="E139" i="78"/>
  <c r="H139" i="78" s="1"/>
  <c r="E61" i="78"/>
  <c r="H61" i="78" s="1"/>
  <c r="E200" i="78"/>
  <c r="H200" i="78" s="1"/>
  <c r="E161" i="78"/>
  <c r="H161" i="78" s="1"/>
  <c r="E23" i="78"/>
  <c r="H23" i="78" s="1"/>
  <c r="E95" i="78"/>
  <c r="H95" i="78" s="1"/>
  <c r="E89" i="78"/>
  <c r="H89" i="78" s="1"/>
  <c r="E77" i="78"/>
  <c r="H77" i="78" s="1"/>
  <c r="E134" i="78"/>
  <c r="H134" i="78" s="1"/>
  <c r="E39" i="78"/>
  <c r="H39" i="78" s="1"/>
  <c r="E197" i="78"/>
  <c r="H197" i="78" s="1"/>
  <c r="E136" i="78"/>
  <c r="H136" i="78" s="1"/>
  <c r="E149" i="78"/>
  <c r="H149" i="78" s="1"/>
  <c r="E214" i="78"/>
  <c r="H214" i="78" s="1"/>
  <c r="E87" i="78"/>
  <c r="H87" i="78" s="1"/>
  <c r="E151" i="78"/>
  <c r="H151" i="78" s="1"/>
  <c r="E59" i="78"/>
  <c r="H59" i="78" s="1"/>
  <c r="E224" i="78"/>
  <c r="H224" i="78" s="1"/>
  <c r="E220" i="78"/>
  <c r="H220" i="78" s="1"/>
  <c r="E90" i="78"/>
  <c r="H90" i="78" s="1"/>
  <c r="E30" i="78"/>
  <c r="H30" i="78" s="1"/>
  <c r="E135" i="78"/>
  <c r="H135" i="78" s="1"/>
  <c r="E56" i="78"/>
  <c r="H56" i="78" s="1"/>
  <c r="E70" i="78"/>
  <c r="H70" i="78" s="1"/>
  <c r="E132" i="78"/>
  <c r="H132" i="78" s="1"/>
  <c r="E211" i="78"/>
  <c r="H211" i="78" s="1"/>
  <c r="E178" i="78"/>
  <c r="H178" i="78" s="1"/>
  <c r="E40" i="78"/>
  <c r="H40" i="78" s="1"/>
  <c r="E117" i="78"/>
  <c r="H117" i="78" s="1"/>
  <c r="E218" i="78"/>
  <c r="H218" i="78" s="1"/>
  <c r="E142" i="78"/>
  <c r="H142" i="78" s="1"/>
  <c r="E48" i="78"/>
  <c r="H48" i="78" s="1"/>
  <c r="E45" i="78"/>
  <c r="H45" i="78" s="1"/>
  <c r="E192" i="78"/>
  <c r="H192" i="78" s="1"/>
  <c r="E116" i="78"/>
  <c r="H116" i="78" s="1"/>
  <c r="E34" i="78"/>
  <c r="H34" i="78" s="1"/>
  <c r="E57" i="78"/>
  <c r="H57" i="78" s="1"/>
  <c r="E210" i="78"/>
  <c r="H210" i="78" s="1"/>
  <c r="E36" i="78"/>
  <c r="H36" i="78" s="1"/>
  <c r="C36" i="79" s="1"/>
  <c r="E84" i="78"/>
  <c r="H84" i="78" s="1"/>
  <c r="E144" i="78"/>
  <c r="H144" i="78" s="1"/>
  <c r="E195" i="78"/>
  <c r="H195" i="78" s="1"/>
  <c r="E69" i="78"/>
  <c r="H69" i="78" s="1"/>
  <c r="E185" i="78"/>
  <c r="H185" i="78" s="1"/>
  <c r="E113" i="78"/>
  <c r="H113" i="78" s="1"/>
  <c r="E126" i="78"/>
  <c r="H126" i="78" s="1"/>
  <c r="E187" i="78"/>
  <c r="H187" i="78" s="1"/>
  <c r="E216" i="78"/>
  <c r="H216" i="78" s="1"/>
  <c r="E215" i="78"/>
  <c r="H215" i="78" s="1"/>
  <c r="E74" i="78"/>
  <c r="H74" i="78" s="1"/>
  <c r="E99" i="78"/>
  <c r="H99" i="78" s="1"/>
  <c r="E111" i="78"/>
  <c r="H111" i="78" s="1"/>
  <c r="C111" i="79" s="1"/>
  <c r="E64" i="78"/>
  <c r="H64" i="78" s="1"/>
  <c r="E6" i="76"/>
  <c r="H6" i="76" s="1"/>
  <c r="C6" i="77" s="1"/>
  <c r="E7" i="76"/>
  <c r="H7" i="76" s="1"/>
  <c r="C7" i="77" s="1"/>
  <c r="E8" i="76"/>
  <c r="H8" i="76" s="1"/>
  <c r="C8" i="77" s="1"/>
  <c r="E13" i="76"/>
  <c r="H13" i="76" s="1"/>
  <c r="C13" i="77" s="1"/>
  <c r="E15" i="76"/>
  <c r="H15" i="76" s="1"/>
  <c r="C15" i="77" s="1"/>
  <c r="E18" i="76"/>
  <c r="H18" i="76" s="1"/>
  <c r="C18" i="77" s="1"/>
  <c r="E16" i="76"/>
  <c r="H16" i="76" s="1"/>
  <c r="C16" i="77" s="1"/>
  <c r="E14" i="76"/>
  <c r="H14" i="76" s="1"/>
  <c r="C14" i="77" s="1"/>
  <c r="E17" i="76"/>
  <c r="H17" i="76" s="1"/>
  <c r="C17" i="77" s="1"/>
  <c r="X10" i="8"/>
  <c r="Y10" i="8" s="1"/>
  <c r="X9" i="8"/>
  <c r="Y9" i="8" s="1"/>
  <c r="X7" i="8"/>
  <c r="Y7" i="8" s="1"/>
  <c r="X8" i="8"/>
  <c r="Y8" i="8" s="1"/>
  <c r="X6" i="8"/>
  <c r="Y6" i="8" s="1"/>
  <c r="L229" i="8"/>
  <c r="D228" i="8" s="1"/>
  <c r="B229" i="8" s="1"/>
  <c r="F230" i="8"/>
  <c r="E109" i="79" l="1"/>
  <c r="H109" i="79" s="1"/>
  <c r="C107" i="79"/>
  <c r="E107" i="79" s="1"/>
  <c r="H107" i="79" s="1"/>
  <c r="C183" i="80"/>
  <c r="E183" i="80" s="1"/>
  <c r="H183" i="80" s="1"/>
  <c r="C183" i="81" s="1"/>
  <c r="E183" i="81" s="1"/>
  <c r="H183" i="81" s="1"/>
  <c r="C183" i="82" s="1"/>
  <c r="E177" i="79"/>
  <c r="H177" i="79" s="1"/>
  <c r="C108" i="79"/>
  <c r="E108" i="79" s="1"/>
  <c r="H108" i="79" s="1"/>
  <c r="C108" i="80" s="1"/>
  <c r="C97" i="80"/>
  <c r="E97" i="80" s="1"/>
  <c r="H97" i="80" s="1"/>
  <c r="C97" i="81" s="1"/>
  <c r="E97" i="81" s="1"/>
  <c r="H97" i="81" s="1"/>
  <c r="C79" i="80"/>
  <c r="E79" i="80" s="1"/>
  <c r="H79" i="80" s="1"/>
  <c r="C79" i="81" s="1"/>
  <c r="E79" i="81" s="1"/>
  <c r="H79" i="81" s="1"/>
  <c r="C187" i="79"/>
  <c r="E187" i="79" s="1"/>
  <c r="H187" i="79" s="1"/>
  <c r="C151" i="79"/>
  <c r="E151" i="79" s="1"/>
  <c r="H151" i="79" s="1"/>
  <c r="C57" i="79"/>
  <c r="E57" i="79" s="1"/>
  <c r="H57" i="79" s="1"/>
  <c r="C95" i="79"/>
  <c r="E95" i="79" s="1"/>
  <c r="H95" i="79" s="1"/>
  <c r="C150" i="79"/>
  <c r="E150" i="79" s="1"/>
  <c r="H150" i="79" s="1"/>
  <c r="C204" i="79"/>
  <c r="E204" i="79" s="1"/>
  <c r="H204" i="79" s="1"/>
  <c r="C68" i="79"/>
  <c r="E68" i="79" s="1"/>
  <c r="H68" i="79" s="1"/>
  <c r="C147" i="79"/>
  <c r="E147" i="79" s="1"/>
  <c r="H147" i="79" s="1"/>
  <c r="C186" i="79"/>
  <c r="E186" i="79" s="1"/>
  <c r="H186" i="79" s="1"/>
  <c r="C86" i="79"/>
  <c r="E86" i="79" s="1"/>
  <c r="H86" i="79" s="1"/>
  <c r="E75" i="79"/>
  <c r="H75" i="79" s="1"/>
  <c r="C75" i="79"/>
  <c r="C110" i="79"/>
  <c r="E110" i="79" s="1"/>
  <c r="H110" i="79" s="1"/>
  <c r="E58" i="79"/>
  <c r="H58" i="79" s="1"/>
  <c r="C58" i="79"/>
  <c r="C185" i="79"/>
  <c r="E185" i="79" s="1"/>
  <c r="H185" i="79" s="1"/>
  <c r="C34" i="79"/>
  <c r="E34" i="79" s="1"/>
  <c r="H34" i="79" s="1"/>
  <c r="C117" i="79"/>
  <c r="E117" i="79" s="1"/>
  <c r="H117" i="79" s="1"/>
  <c r="E30" i="79"/>
  <c r="H30" i="79" s="1"/>
  <c r="C30" i="79"/>
  <c r="C149" i="79"/>
  <c r="E149" i="79" s="1"/>
  <c r="H149" i="79" s="1"/>
  <c r="C19" i="79"/>
  <c r="E19" i="79" s="1"/>
  <c r="H19" i="79" s="1"/>
  <c r="C222" i="79"/>
  <c r="E222" i="79" s="1"/>
  <c r="H222" i="79" s="1"/>
  <c r="E35" i="79"/>
  <c r="H35" i="79" s="1"/>
  <c r="C35" i="79"/>
  <c r="C47" i="79"/>
  <c r="E47" i="79" s="1"/>
  <c r="H47" i="79" s="1"/>
  <c r="C53" i="79"/>
  <c r="E53" i="79" s="1"/>
  <c r="H53" i="79" s="1"/>
  <c r="C98" i="79"/>
  <c r="E98" i="79" s="1"/>
  <c r="H98" i="79" s="1"/>
  <c r="C73" i="79"/>
  <c r="E73" i="79" s="1"/>
  <c r="H73" i="79" s="1"/>
  <c r="C49" i="79"/>
  <c r="E49" i="79" s="1"/>
  <c r="H49" i="79" s="1"/>
  <c r="C138" i="79"/>
  <c r="E138" i="79" s="1"/>
  <c r="H138" i="79" s="1"/>
  <c r="C94" i="79"/>
  <c r="E94" i="79" s="1"/>
  <c r="H94" i="79" s="1"/>
  <c r="C218" i="79"/>
  <c r="E218" i="79" s="1"/>
  <c r="H218" i="79" s="1"/>
  <c r="C152" i="79"/>
  <c r="E152" i="79" s="1"/>
  <c r="H152" i="79" s="1"/>
  <c r="C99" i="79"/>
  <c r="E99" i="79" s="1"/>
  <c r="H99" i="79" s="1"/>
  <c r="C40" i="79"/>
  <c r="E40" i="79" s="1"/>
  <c r="H40" i="79" s="1"/>
  <c r="C136" i="79"/>
  <c r="E136" i="79" s="1"/>
  <c r="H136" i="79" s="1"/>
  <c r="C190" i="79"/>
  <c r="E190" i="79" s="1"/>
  <c r="H190" i="79" s="1"/>
  <c r="C96" i="79"/>
  <c r="E96" i="79" s="1"/>
  <c r="H96" i="79" s="1"/>
  <c r="C206" i="79"/>
  <c r="E206" i="79" s="1"/>
  <c r="H206" i="79" s="1"/>
  <c r="C80" i="79"/>
  <c r="E80" i="79" s="1"/>
  <c r="H80" i="79" s="1"/>
  <c r="C83" i="79"/>
  <c r="E83" i="79" s="1"/>
  <c r="H83" i="79" s="1"/>
  <c r="C74" i="79"/>
  <c r="E74" i="79" s="1"/>
  <c r="H74" i="79" s="1"/>
  <c r="C195" i="79"/>
  <c r="E195" i="79" s="1"/>
  <c r="H195" i="79" s="1"/>
  <c r="C178" i="79"/>
  <c r="E178" i="79" s="1"/>
  <c r="H178" i="79" s="1"/>
  <c r="C220" i="79"/>
  <c r="E220" i="79" s="1"/>
  <c r="H220" i="79" s="1"/>
  <c r="E197" i="79"/>
  <c r="H197" i="79" s="1"/>
  <c r="C197" i="79"/>
  <c r="C200" i="79"/>
  <c r="E200" i="79" s="1"/>
  <c r="H200" i="79" s="1"/>
  <c r="E42" i="79"/>
  <c r="H42" i="79" s="1"/>
  <c r="C42" i="79"/>
  <c r="C141" i="79"/>
  <c r="E141" i="79" s="1"/>
  <c r="H141" i="79" s="1"/>
  <c r="C208" i="79"/>
  <c r="E208" i="79" s="1"/>
  <c r="H208" i="79" s="1"/>
  <c r="C85" i="79"/>
  <c r="E85" i="79" s="1"/>
  <c r="H85" i="79" s="1"/>
  <c r="C20" i="79"/>
  <c r="E20" i="79" s="1"/>
  <c r="H20" i="79" s="1"/>
  <c r="C76" i="79"/>
  <c r="E76" i="79" s="1"/>
  <c r="H76" i="79" s="1"/>
  <c r="C91" i="79"/>
  <c r="E91" i="79" s="1"/>
  <c r="H91" i="79" s="1"/>
  <c r="C44" i="79"/>
  <c r="E44" i="79" s="1"/>
  <c r="H44" i="79" s="1"/>
  <c r="C50" i="79"/>
  <c r="E50" i="79" s="1"/>
  <c r="H50" i="79" s="1"/>
  <c r="C198" i="79"/>
  <c r="E198" i="79" s="1"/>
  <c r="H198" i="79" s="1"/>
  <c r="C199" i="79"/>
  <c r="E199" i="79" s="1"/>
  <c r="H199" i="79" s="1"/>
  <c r="C48" i="79"/>
  <c r="E48" i="79" s="1"/>
  <c r="H48" i="79" s="1"/>
  <c r="C113" i="79"/>
  <c r="E113" i="79" s="1"/>
  <c r="H113" i="79" s="1"/>
  <c r="C135" i="79"/>
  <c r="E135" i="79" s="1"/>
  <c r="H135" i="79" s="1"/>
  <c r="E115" i="79"/>
  <c r="H115" i="79" s="1"/>
  <c r="C115" i="79"/>
  <c r="C116" i="79"/>
  <c r="E116" i="79" s="1"/>
  <c r="H116" i="79" s="1"/>
  <c r="C161" i="79"/>
  <c r="E161" i="79" s="1"/>
  <c r="H161" i="79" s="1"/>
  <c r="C62" i="79"/>
  <c r="E62" i="79" s="1"/>
  <c r="H62" i="79" s="1"/>
  <c r="C118" i="79"/>
  <c r="E118" i="79" s="1"/>
  <c r="H118" i="79" s="1"/>
  <c r="C215" i="79"/>
  <c r="E215" i="79" s="1"/>
  <c r="H215" i="79" s="1"/>
  <c r="C144" i="79"/>
  <c r="E144" i="79" s="1"/>
  <c r="H144" i="79" s="1"/>
  <c r="C192" i="79"/>
  <c r="E192" i="79" s="1"/>
  <c r="H192" i="79" s="1"/>
  <c r="E211" i="79"/>
  <c r="H211" i="79" s="1"/>
  <c r="C211" i="79"/>
  <c r="C224" i="79"/>
  <c r="E224" i="79" s="1"/>
  <c r="H224" i="79" s="1"/>
  <c r="E39" i="79"/>
  <c r="H39" i="79" s="1"/>
  <c r="C39" i="79"/>
  <c r="C61" i="79"/>
  <c r="E61" i="79" s="1"/>
  <c r="H61" i="79" s="1"/>
  <c r="C188" i="79"/>
  <c r="E188" i="79" s="1"/>
  <c r="H188" i="79" s="1"/>
  <c r="C24" i="79"/>
  <c r="E24" i="79" s="1"/>
  <c r="H24" i="79" s="1"/>
  <c r="C212" i="79"/>
  <c r="E212" i="79" s="1"/>
  <c r="H212" i="79" s="1"/>
  <c r="C217" i="79"/>
  <c r="E217" i="79" s="1"/>
  <c r="H217" i="79" s="1"/>
  <c r="C106" i="79"/>
  <c r="E106" i="79" s="1"/>
  <c r="H106" i="79" s="1"/>
  <c r="C52" i="79"/>
  <c r="E52" i="79" s="1"/>
  <c r="H52" i="79" s="1"/>
  <c r="C221" i="79"/>
  <c r="E221" i="79" s="1"/>
  <c r="H221" i="79" s="1"/>
  <c r="C78" i="79"/>
  <c r="E78" i="79" s="1"/>
  <c r="H78" i="79" s="1"/>
  <c r="C70" i="79"/>
  <c r="E70" i="79" s="1"/>
  <c r="H70" i="79" s="1"/>
  <c r="C64" i="79"/>
  <c r="E64" i="79" s="1"/>
  <c r="H64" i="79" s="1"/>
  <c r="C214" i="79"/>
  <c r="E214" i="79" s="1"/>
  <c r="H214" i="79" s="1"/>
  <c r="C69" i="79"/>
  <c r="E69" i="79" s="1"/>
  <c r="H69" i="79" s="1"/>
  <c r="E90" i="79"/>
  <c r="H90" i="79" s="1"/>
  <c r="C90" i="79"/>
  <c r="C205" i="79"/>
  <c r="E205" i="79" s="1"/>
  <c r="H205" i="79" s="1"/>
  <c r="C207" i="79"/>
  <c r="E207" i="79" s="1"/>
  <c r="H207" i="79" s="1"/>
  <c r="C216" i="79"/>
  <c r="E216" i="79" s="1"/>
  <c r="H216" i="79" s="1"/>
  <c r="C84" i="79"/>
  <c r="E84" i="79" s="1"/>
  <c r="H84" i="79" s="1"/>
  <c r="C45" i="79"/>
  <c r="E45" i="79" s="1"/>
  <c r="H45" i="79" s="1"/>
  <c r="C132" i="79"/>
  <c r="E132" i="79" s="1"/>
  <c r="H132" i="79" s="1"/>
  <c r="C59" i="79"/>
  <c r="E59" i="79" s="1"/>
  <c r="H59" i="79" s="1"/>
  <c r="E134" i="79"/>
  <c r="H134" i="79" s="1"/>
  <c r="C134" i="79"/>
  <c r="C139" i="79"/>
  <c r="E139" i="79" s="1"/>
  <c r="H139" i="79" s="1"/>
  <c r="C130" i="79"/>
  <c r="E130" i="79" s="1"/>
  <c r="H130" i="79" s="1"/>
  <c r="C81" i="79"/>
  <c r="E81" i="79" s="1"/>
  <c r="H81" i="79" s="1"/>
  <c r="C202" i="79"/>
  <c r="E202" i="79" s="1"/>
  <c r="H202" i="79" s="1"/>
  <c r="C140" i="79"/>
  <c r="E140" i="79" s="1"/>
  <c r="H140" i="79" s="1"/>
  <c r="C27" i="79"/>
  <c r="E27" i="79" s="1"/>
  <c r="H27" i="79" s="1"/>
  <c r="C27" i="80" s="1"/>
  <c r="E27" i="80" s="1"/>
  <c r="H27" i="80" s="1"/>
  <c r="C63" i="79"/>
  <c r="E63" i="79" s="1"/>
  <c r="H63" i="79" s="1"/>
  <c r="E71" i="79"/>
  <c r="H71" i="79" s="1"/>
  <c r="C71" i="79"/>
  <c r="C33" i="79"/>
  <c r="E33" i="79" s="1"/>
  <c r="H33" i="79" s="1"/>
  <c r="E77" i="79"/>
  <c r="H77" i="79" s="1"/>
  <c r="C77" i="79"/>
  <c r="C143" i="79"/>
  <c r="E143" i="79" s="1"/>
  <c r="H143" i="79" s="1"/>
  <c r="C46" i="79"/>
  <c r="E46" i="79" s="1"/>
  <c r="H46" i="79" s="1"/>
  <c r="C146" i="79"/>
  <c r="E146" i="79" s="1"/>
  <c r="H146" i="79" s="1"/>
  <c r="C131" i="79"/>
  <c r="E131" i="79" s="1"/>
  <c r="H131" i="79" s="1"/>
  <c r="C201" i="79"/>
  <c r="E201" i="79" s="1"/>
  <c r="H201" i="79" s="1"/>
  <c r="C51" i="79"/>
  <c r="E51" i="79" s="1"/>
  <c r="H51" i="79" s="1"/>
  <c r="C114" i="79"/>
  <c r="E114" i="79" s="1"/>
  <c r="H114" i="79" s="1"/>
  <c r="C29" i="79"/>
  <c r="E29" i="79" s="1"/>
  <c r="H29" i="79" s="1"/>
  <c r="C72" i="79"/>
  <c r="E72" i="79" s="1"/>
  <c r="H72" i="79" s="1"/>
  <c r="C203" i="79"/>
  <c r="E203" i="79" s="1"/>
  <c r="H203" i="79" s="1"/>
  <c r="C82" i="79"/>
  <c r="E82" i="79" s="1"/>
  <c r="H82" i="79" s="1"/>
  <c r="C126" i="79"/>
  <c r="E126" i="79" s="1"/>
  <c r="H126" i="79" s="1"/>
  <c r="C210" i="79"/>
  <c r="E210" i="79" s="1"/>
  <c r="H210" i="79" s="1"/>
  <c r="E142" i="79"/>
  <c r="H142" i="79" s="1"/>
  <c r="C142" i="79"/>
  <c r="C56" i="79"/>
  <c r="E56" i="79" s="1"/>
  <c r="H56" i="79" s="1"/>
  <c r="C87" i="79"/>
  <c r="E87" i="79" s="1"/>
  <c r="H87" i="79" s="1"/>
  <c r="C89" i="79"/>
  <c r="E89" i="79" s="1"/>
  <c r="H89" i="79" s="1"/>
  <c r="C55" i="79"/>
  <c r="E55" i="79" s="1"/>
  <c r="H55" i="79" s="1"/>
  <c r="C54" i="79"/>
  <c r="E54" i="79" s="1"/>
  <c r="H54" i="79" s="1"/>
  <c r="C191" i="79"/>
  <c r="E191" i="79" s="1"/>
  <c r="H191" i="79" s="1"/>
  <c r="C213" i="79"/>
  <c r="E213" i="79" s="1"/>
  <c r="H213" i="79" s="1"/>
  <c r="E41" i="79"/>
  <c r="H41" i="79" s="1"/>
  <c r="C41" i="79"/>
  <c r="C223" i="79"/>
  <c r="E223" i="79" s="1"/>
  <c r="H223" i="79" s="1"/>
  <c r="C43" i="79"/>
  <c r="E43" i="79" s="1"/>
  <c r="H43" i="79" s="1"/>
  <c r="C196" i="79"/>
  <c r="E196" i="79" s="1"/>
  <c r="H196" i="79" s="1"/>
  <c r="C101" i="79"/>
  <c r="E101" i="79" s="1"/>
  <c r="H101" i="79" s="1"/>
  <c r="C60" i="79"/>
  <c r="E60" i="79" s="1"/>
  <c r="H60" i="79" s="1"/>
  <c r="C38" i="79"/>
  <c r="E38" i="79" s="1"/>
  <c r="H38" i="79" s="1"/>
  <c r="C32" i="79"/>
  <c r="E32" i="79" s="1"/>
  <c r="H32" i="79" s="1"/>
  <c r="C31" i="79"/>
  <c r="E31" i="79" s="1"/>
  <c r="H31" i="79" s="1"/>
  <c r="C28" i="79"/>
  <c r="E28" i="79" s="1"/>
  <c r="H28" i="79" s="1"/>
  <c r="C26" i="79"/>
  <c r="E26" i="79" s="1"/>
  <c r="H26" i="79" s="1"/>
  <c r="C23" i="79"/>
  <c r="E23" i="79" s="1"/>
  <c r="H23" i="79" s="1"/>
  <c r="C22" i="79"/>
  <c r="E22" i="79" s="1"/>
  <c r="H22" i="79" s="1"/>
  <c r="C21" i="79"/>
  <c r="E21" i="79" s="1"/>
  <c r="H21" i="79" s="1"/>
  <c r="E25" i="79"/>
  <c r="H25" i="79" s="1"/>
  <c r="E36" i="79"/>
  <c r="H36" i="79" s="1"/>
  <c r="E111" i="79"/>
  <c r="H111" i="79" s="1"/>
  <c r="E112" i="79"/>
  <c r="H112" i="79" s="1"/>
  <c r="E133" i="78"/>
  <c r="H133" i="78" s="1"/>
  <c r="E137" i="78"/>
  <c r="H137" i="78" s="1"/>
  <c r="E209" i="78"/>
  <c r="H209" i="78" s="1"/>
  <c r="E100" i="78"/>
  <c r="H100" i="78" s="1"/>
  <c r="E184" i="78"/>
  <c r="H184" i="78" s="1"/>
  <c r="E7" i="77"/>
  <c r="H7" i="77" s="1"/>
  <c r="C7" i="78" s="1"/>
  <c r="K229" i="8"/>
  <c r="D227" i="8"/>
  <c r="D230" i="8" s="1"/>
  <c r="D232" i="8" s="1"/>
  <c r="P36" i="8"/>
  <c r="K230" i="8"/>
  <c r="C223" i="80" l="1"/>
  <c r="E223" i="80" s="1"/>
  <c r="H223" i="80" s="1"/>
  <c r="C223" i="81" s="1"/>
  <c r="E223" i="81" s="1"/>
  <c r="H223" i="81" s="1"/>
  <c r="C116" i="80"/>
  <c r="E116" i="80" s="1"/>
  <c r="H116" i="80" s="1"/>
  <c r="C116" i="81" s="1"/>
  <c r="E116" i="81" s="1"/>
  <c r="H116" i="81" s="1"/>
  <c r="C110" i="80"/>
  <c r="E110" i="80" s="1"/>
  <c r="H110" i="80" s="1"/>
  <c r="C110" i="81" s="1"/>
  <c r="E110" i="81" s="1"/>
  <c r="H110" i="81" s="1"/>
  <c r="C213" i="80"/>
  <c r="E213" i="80" s="1"/>
  <c r="H213" i="80" s="1"/>
  <c r="C213" i="81" s="1"/>
  <c r="E213" i="81" s="1"/>
  <c r="H213" i="81" s="1"/>
  <c r="C201" i="80"/>
  <c r="E201" i="80" s="1"/>
  <c r="H201" i="80" s="1"/>
  <c r="C201" i="81" s="1"/>
  <c r="E201" i="81" s="1"/>
  <c r="H201" i="81" s="1"/>
  <c r="E59" i="80"/>
  <c r="H59" i="80" s="1"/>
  <c r="C59" i="81" s="1"/>
  <c r="E59" i="81" s="1"/>
  <c r="H59" i="81" s="1"/>
  <c r="C59" i="80"/>
  <c r="C217" i="80"/>
  <c r="E217" i="80" s="1"/>
  <c r="H217" i="80" s="1"/>
  <c r="C217" i="81" s="1"/>
  <c r="E217" i="81" s="1"/>
  <c r="H217" i="81" s="1"/>
  <c r="E135" i="80"/>
  <c r="H135" i="80" s="1"/>
  <c r="C135" i="81" s="1"/>
  <c r="E135" i="81" s="1"/>
  <c r="H135" i="81" s="1"/>
  <c r="C135" i="80"/>
  <c r="C220" i="80"/>
  <c r="E220" i="80" s="1"/>
  <c r="H220" i="80" s="1"/>
  <c r="C220" i="81" s="1"/>
  <c r="E220" i="81" s="1"/>
  <c r="H220" i="81" s="1"/>
  <c r="C49" i="80"/>
  <c r="E49" i="80" s="1"/>
  <c r="H49" i="80" s="1"/>
  <c r="C49" i="81" s="1"/>
  <c r="E49" i="81" s="1"/>
  <c r="H49" i="81" s="1"/>
  <c r="C86" i="80"/>
  <c r="E86" i="80" s="1"/>
  <c r="H86" i="80" s="1"/>
  <c r="C86" i="81" s="1"/>
  <c r="E86" i="81" s="1"/>
  <c r="H86" i="81" s="1"/>
  <c r="E33" i="80"/>
  <c r="H33" i="80" s="1"/>
  <c r="C33" i="81" s="1"/>
  <c r="E33" i="81" s="1"/>
  <c r="H33" i="81" s="1"/>
  <c r="C33" i="80"/>
  <c r="C224" i="80"/>
  <c r="E224" i="80" s="1"/>
  <c r="H224" i="80" s="1"/>
  <c r="C224" i="81" s="1"/>
  <c r="E224" i="81" s="1"/>
  <c r="H224" i="81" s="1"/>
  <c r="E206" i="80"/>
  <c r="H206" i="80" s="1"/>
  <c r="C206" i="81" s="1"/>
  <c r="E206" i="81" s="1"/>
  <c r="H206" i="81" s="1"/>
  <c r="C206" i="80"/>
  <c r="C196" i="80"/>
  <c r="E196" i="80" s="1"/>
  <c r="H196" i="80" s="1"/>
  <c r="C196" i="81" s="1"/>
  <c r="E196" i="81" s="1"/>
  <c r="H196" i="81" s="1"/>
  <c r="C72" i="80"/>
  <c r="E72" i="80" s="1"/>
  <c r="H72" i="80" s="1"/>
  <c r="C72" i="81" s="1"/>
  <c r="E72" i="81" s="1"/>
  <c r="H72" i="81" s="1"/>
  <c r="C81" i="80"/>
  <c r="E81" i="80" s="1"/>
  <c r="H81" i="80" s="1"/>
  <c r="C81" i="81" s="1"/>
  <c r="E81" i="81" s="1"/>
  <c r="H81" i="81" s="1"/>
  <c r="C78" i="80"/>
  <c r="E78" i="80" s="1"/>
  <c r="H78" i="80" s="1"/>
  <c r="C78" i="81" s="1"/>
  <c r="E78" i="81" s="1"/>
  <c r="H78" i="81" s="1"/>
  <c r="C62" i="80"/>
  <c r="E62" i="80" s="1"/>
  <c r="H62" i="80" s="1"/>
  <c r="C62" i="81" s="1"/>
  <c r="E62" i="81" s="1"/>
  <c r="H62" i="81" s="1"/>
  <c r="C141" i="80"/>
  <c r="E141" i="80" s="1"/>
  <c r="H141" i="80" s="1"/>
  <c r="C141" i="81" s="1"/>
  <c r="E141" i="81" s="1"/>
  <c r="H141" i="81" s="1"/>
  <c r="C152" i="80"/>
  <c r="E152" i="80" s="1"/>
  <c r="H152" i="80" s="1"/>
  <c r="C152" i="81" s="1"/>
  <c r="E152" i="81" s="1"/>
  <c r="H152" i="81" s="1"/>
  <c r="C185" i="80"/>
  <c r="E185" i="80" s="1"/>
  <c r="H185" i="80" s="1"/>
  <c r="C185" i="81" s="1"/>
  <c r="E185" i="81" s="1"/>
  <c r="H185" i="81" s="1"/>
  <c r="C56" i="80"/>
  <c r="E56" i="80" s="1"/>
  <c r="H56" i="80" s="1"/>
  <c r="C56" i="81" s="1"/>
  <c r="E56" i="81" s="1"/>
  <c r="H56" i="81" s="1"/>
  <c r="C205" i="80"/>
  <c r="E205" i="80" s="1"/>
  <c r="H205" i="80" s="1"/>
  <c r="C205" i="81" s="1"/>
  <c r="E205" i="81" s="1"/>
  <c r="H205" i="81" s="1"/>
  <c r="C44" i="80"/>
  <c r="E44" i="80" s="1"/>
  <c r="H44" i="80" s="1"/>
  <c r="C44" i="81" s="1"/>
  <c r="E44" i="81" s="1"/>
  <c r="H44" i="81" s="1"/>
  <c r="C222" i="80"/>
  <c r="E222" i="80" s="1"/>
  <c r="H222" i="80" s="1"/>
  <c r="C222" i="81" s="1"/>
  <c r="E222" i="81" s="1"/>
  <c r="H222" i="81" s="1"/>
  <c r="C54" i="80"/>
  <c r="E54" i="80" s="1"/>
  <c r="H54" i="80" s="1"/>
  <c r="C54" i="81" s="1"/>
  <c r="E54" i="81" s="1"/>
  <c r="H54" i="81" s="1"/>
  <c r="C146" i="80"/>
  <c r="E146" i="80" s="1"/>
  <c r="H146" i="80" s="1"/>
  <c r="C146" i="81" s="1"/>
  <c r="E146" i="81" s="1"/>
  <c r="H146" i="81" s="1"/>
  <c r="C45" i="80"/>
  <c r="E45" i="80" s="1"/>
  <c r="H45" i="80" s="1"/>
  <c r="C45" i="81" s="1"/>
  <c r="E45" i="81" s="1"/>
  <c r="H45" i="81" s="1"/>
  <c r="C24" i="80"/>
  <c r="E24" i="80" s="1"/>
  <c r="H24" i="80" s="1"/>
  <c r="C24" i="81" s="1"/>
  <c r="E24" i="81" s="1"/>
  <c r="H24" i="81" s="1"/>
  <c r="C48" i="80"/>
  <c r="E48" i="80" s="1"/>
  <c r="H48" i="80" s="1"/>
  <c r="C48" i="81" s="1"/>
  <c r="E48" i="81" s="1"/>
  <c r="H48" i="81" s="1"/>
  <c r="C195" i="80"/>
  <c r="E195" i="80" s="1"/>
  <c r="H195" i="80" s="1"/>
  <c r="C195" i="81" s="1"/>
  <c r="E195" i="81" s="1"/>
  <c r="H195" i="81" s="1"/>
  <c r="C98" i="80"/>
  <c r="E98" i="80" s="1"/>
  <c r="H98" i="80" s="1"/>
  <c r="C98" i="81" s="1"/>
  <c r="E98" i="81" s="1"/>
  <c r="H98" i="81" s="1"/>
  <c r="C147" i="80"/>
  <c r="E147" i="80" s="1"/>
  <c r="H147" i="80" s="1"/>
  <c r="C147" i="81" s="1"/>
  <c r="E147" i="81" s="1"/>
  <c r="H147" i="81" s="1"/>
  <c r="C95" i="80"/>
  <c r="E95" i="80" s="1"/>
  <c r="H95" i="80" s="1"/>
  <c r="C95" i="81" s="1"/>
  <c r="E95" i="81" s="1"/>
  <c r="H95" i="81" s="1"/>
  <c r="E210" i="80"/>
  <c r="H210" i="80" s="1"/>
  <c r="C210" i="81" s="1"/>
  <c r="E210" i="81" s="1"/>
  <c r="H210" i="81" s="1"/>
  <c r="C210" i="80"/>
  <c r="C63" i="80"/>
  <c r="E63" i="80" s="1"/>
  <c r="H63" i="80" s="1"/>
  <c r="C63" i="81" s="1"/>
  <c r="E63" i="81" s="1"/>
  <c r="H63" i="81" s="1"/>
  <c r="E69" i="80"/>
  <c r="H69" i="80" s="1"/>
  <c r="C69" i="81" s="1"/>
  <c r="E69" i="81" s="1"/>
  <c r="H69" i="81" s="1"/>
  <c r="C69" i="80"/>
  <c r="C192" i="80"/>
  <c r="E192" i="80" s="1"/>
  <c r="H192" i="80" s="1"/>
  <c r="C192" i="81" s="1"/>
  <c r="E192" i="81" s="1"/>
  <c r="H192" i="81" s="1"/>
  <c r="E76" i="80"/>
  <c r="H76" i="80" s="1"/>
  <c r="C76" i="81" s="1"/>
  <c r="E76" i="81" s="1"/>
  <c r="H76" i="81" s="1"/>
  <c r="C76" i="80"/>
  <c r="C190" i="80"/>
  <c r="E190" i="80" s="1"/>
  <c r="H190" i="80" s="1"/>
  <c r="C190" i="81" s="1"/>
  <c r="E190" i="81" s="1"/>
  <c r="H190" i="81" s="1"/>
  <c r="C149" i="80"/>
  <c r="E149" i="80" s="1"/>
  <c r="H149" i="80" s="1"/>
  <c r="C149" i="81" s="1"/>
  <c r="E149" i="81" s="1"/>
  <c r="H149" i="81" s="1"/>
  <c r="C151" i="80"/>
  <c r="E151" i="80" s="1"/>
  <c r="H151" i="80" s="1"/>
  <c r="C151" i="81" s="1"/>
  <c r="E151" i="81" s="1"/>
  <c r="H151" i="81" s="1"/>
  <c r="E139" i="80"/>
  <c r="H139" i="80" s="1"/>
  <c r="C139" i="81" s="1"/>
  <c r="E139" i="81" s="1"/>
  <c r="H139" i="81" s="1"/>
  <c r="C139" i="80"/>
  <c r="C200" i="80"/>
  <c r="E200" i="80" s="1"/>
  <c r="H200" i="80" s="1"/>
  <c r="C200" i="81" s="1"/>
  <c r="E200" i="81" s="1"/>
  <c r="H200" i="81" s="1"/>
  <c r="C89" i="80"/>
  <c r="E89" i="80" s="1"/>
  <c r="H89" i="80" s="1"/>
  <c r="C89" i="81" s="1"/>
  <c r="E89" i="81" s="1"/>
  <c r="H89" i="81" s="1"/>
  <c r="C143" i="80"/>
  <c r="E143" i="80" s="1"/>
  <c r="H143" i="80" s="1"/>
  <c r="C143" i="81" s="1"/>
  <c r="E143" i="81" s="1"/>
  <c r="H143" i="81" s="1"/>
  <c r="C27" i="81"/>
  <c r="E27" i="81" s="1"/>
  <c r="H27" i="81" s="1"/>
  <c r="C27" i="82" s="1"/>
  <c r="E27" i="82" s="1"/>
  <c r="H27" i="82" s="1"/>
  <c r="C216" i="80"/>
  <c r="E216" i="80" s="1"/>
  <c r="H216" i="80" s="1"/>
  <c r="C216" i="81" s="1"/>
  <c r="E216" i="81" s="1"/>
  <c r="H216" i="81" s="1"/>
  <c r="C61" i="80"/>
  <c r="E61" i="80" s="1"/>
  <c r="H61" i="80" s="1"/>
  <c r="C61" i="81" s="1"/>
  <c r="E61" i="81" s="1"/>
  <c r="H61" i="81" s="1"/>
  <c r="C198" i="80"/>
  <c r="E198" i="80" s="1"/>
  <c r="H198" i="80" s="1"/>
  <c r="C198" i="81" s="1"/>
  <c r="E198" i="81" s="1"/>
  <c r="H198" i="81" s="1"/>
  <c r="C83" i="80"/>
  <c r="E83" i="80" s="1"/>
  <c r="H83" i="80" s="1"/>
  <c r="C83" i="81" s="1"/>
  <c r="E83" i="81" s="1"/>
  <c r="H83" i="81" s="1"/>
  <c r="C47" i="80"/>
  <c r="E47" i="80" s="1"/>
  <c r="H47" i="80" s="1"/>
  <c r="C47" i="81" s="1"/>
  <c r="E47" i="81" s="1"/>
  <c r="H47" i="81" s="1"/>
  <c r="C204" i="80"/>
  <c r="E204" i="80" s="1"/>
  <c r="H204" i="80" s="1"/>
  <c r="C204" i="81" s="1"/>
  <c r="E204" i="81" s="1"/>
  <c r="H204" i="81" s="1"/>
  <c r="C114" i="80"/>
  <c r="E114" i="80" s="1"/>
  <c r="H114" i="80" s="1"/>
  <c r="C114" i="81" s="1"/>
  <c r="E114" i="81" s="1"/>
  <c r="H114" i="81" s="1"/>
  <c r="C52" i="80"/>
  <c r="E52" i="80" s="1"/>
  <c r="H52" i="80" s="1"/>
  <c r="C52" i="81" s="1"/>
  <c r="E52" i="81" s="1"/>
  <c r="H52" i="81" s="1"/>
  <c r="C94" i="80"/>
  <c r="E94" i="80" s="1"/>
  <c r="H94" i="80" s="1"/>
  <c r="C94" i="81" s="1"/>
  <c r="E94" i="81" s="1"/>
  <c r="H94" i="81" s="1"/>
  <c r="C60" i="80"/>
  <c r="E60" i="80" s="1"/>
  <c r="H60" i="80" s="1"/>
  <c r="C60" i="81" s="1"/>
  <c r="E60" i="81" s="1"/>
  <c r="H60" i="81" s="1"/>
  <c r="C82" i="80"/>
  <c r="E82" i="80" s="1"/>
  <c r="H82" i="80" s="1"/>
  <c r="C82" i="81" s="1"/>
  <c r="E82" i="81" s="1"/>
  <c r="H82" i="81" s="1"/>
  <c r="C140" i="80"/>
  <c r="E140" i="80" s="1"/>
  <c r="H140" i="80" s="1"/>
  <c r="C140" i="81" s="1"/>
  <c r="E140" i="81" s="1"/>
  <c r="H140" i="81" s="1"/>
  <c r="C64" i="80"/>
  <c r="E64" i="80" s="1"/>
  <c r="H64" i="80" s="1"/>
  <c r="C64" i="81" s="1"/>
  <c r="E64" i="81" s="1"/>
  <c r="H64" i="81" s="1"/>
  <c r="C215" i="80"/>
  <c r="E215" i="80" s="1"/>
  <c r="H215" i="80" s="1"/>
  <c r="C215" i="81" s="1"/>
  <c r="E215" i="81" s="1"/>
  <c r="H215" i="81" s="1"/>
  <c r="C85" i="80"/>
  <c r="E85" i="80" s="1"/>
  <c r="H85" i="80" s="1"/>
  <c r="C85" i="81" s="1"/>
  <c r="E85" i="81" s="1"/>
  <c r="H85" i="81" s="1"/>
  <c r="C40" i="80"/>
  <c r="E40" i="80" s="1"/>
  <c r="H40" i="80" s="1"/>
  <c r="C40" i="81" s="1"/>
  <c r="E40" i="81" s="1"/>
  <c r="H40" i="81" s="1"/>
  <c r="C117" i="80"/>
  <c r="E117" i="80" s="1"/>
  <c r="H117" i="80" s="1"/>
  <c r="C117" i="81" s="1"/>
  <c r="E117" i="81" s="1"/>
  <c r="H117" i="81" s="1"/>
  <c r="C79" i="82"/>
  <c r="E79" i="82" s="1"/>
  <c r="H79" i="82" s="1"/>
  <c r="C87" i="80"/>
  <c r="E87" i="80" s="1"/>
  <c r="H87" i="80" s="1"/>
  <c r="C87" i="81" s="1"/>
  <c r="E87" i="81" s="1"/>
  <c r="H87" i="81" s="1"/>
  <c r="E77" i="80"/>
  <c r="H77" i="80" s="1"/>
  <c r="C77" i="81" s="1"/>
  <c r="E77" i="81" s="1"/>
  <c r="H77" i="81" s="1"/>
  <c r="C77" i="80"/>
  <c r="C132" i="80"/>
  <c r="E132" i="80" s="1"/>
  <c r="H132" i="80" s="1"/>
  <c r="C132" i="81" s="1"/>
  <c r="E132" i="81" s="1"/>
  <c r="H132" i="81" s="1"/>
  <c r="C133" i="79"/>
  <c r="E133" i="79" s="1"/>
  <c r="H133" i="79" s="1"/>
  <c r="C111" i="80"/>
  <c r="E111" i="80" s="1"/>
  <c r="H111" i="80" s="1"/>
  <c r="C111" i="81" s="1"/>
  <c r="E111" i="81" s="1"/>
  <c r="H111" i="81" s="1"/>
  <c r="E112" i="80"/>
  <c r="H112" i="80" s="1"/>
  <c r="C112" i="81" s="1"/>
  <c r="E112" i="81" s="1"/>
  <c r="H112" i="81" s="1"/>
  <c r="C112" i="80"/>
  <c r="C142" i="80"/>
  <c r="E142" i="80" s="1"/>
  <c r="H142" i="80" s="1"/>
  <c r="C142" i="81" s="1"/>
  <c r="E142" i="81" s="1"/>
  <c r="H142" i="81" s="1"/>
  <c r="C71" i="80"/>
  <c r="E71" i="80" s="1"/>
  <c r="H71" i="80" s="1"/>
  <c r="C71" i="81" s="1"/>
  <c r="E71" i="81" s="1"/>
  <c r="H71" i="81" s="1"/>
  <c r="C202" i="80"/>
  <c r="E202" i="80" s="1"/>
  <c r="H202" i="80" s="1"/>
  <c r="C202" i="81" s="1"/>
  <c r="E202" i="81" s="1"/>
  <c r="H202" i="81" s="1"/>
  <c r="C134" i="80"/>
  <c r="E134" i="80" s="1"/>
  <c r="H134" i="80" s="1"/>
  <c r="C134" i="81" s="1"/>
  <c r="E134" i="81" s="1"/>
  <c r="H134" i="81" s="1"/>
  <c r="C106" i="80"/>
  <c r="E106" i="80" s="1"/>
  <c r="H106" i="80" s="1"/>
  <c r="C106" i="81" s="1"/>
  <c r="E106" i="81" s="1"/>
  <c r="H106" i="81" s="1"/>
  <c r="C188" i="80"/>
  <c r="E188" i="80" s="1"/>
  <c r="H188" i="80" s="1"/>
  <c r="C188" i="81" s="1"/>
  <c r="E188" i="81" s="1"/>
  <c r="H188" i="81" s="1"/>
  <c r="C211" i="80"/>
  <c r="E211" i="80" s="1"/>
  <c r="H211" i="80" s="1"/>
  <c r="C211" i="81" s="1"/>
  <c r="E211" i="81" s="1"/>
  <c r="H211" i="81" s="1"/>
  <c r="C118" i="80"/>
  <c r="E118" i="80" s="1"/>
  <c r="H118" i="80" s="1"/>
  <c r="C118" i="81" s="1"/>
  <c r="E118" i="81" s="1"/>
  <c r="H118" i="81" s="1"/>
  <c r="C115" i="80"/>
  <c r="E115" i="80" s="1"/>
  <c r="H115" i="80" s="1"/>
  <c r="C115" i="81" s="1"/>
  <c r="E115" i="81" s="1"/>
  <c r="H115" i="81" s="1"/>
  <c r="C199" i="80"/>
  <c r="E199" i="80" s="1"/>
  <c r="H199" i="80" s="1"/>
  <c r="C199" i="81" s="1"/>
  <c r="E199" i="81" s="1"/>
  <c r="H199" i="81" s="1"/>
  <c r="C91" i="80"/>
  <c r="E91" i="80" s="1"/>
  <c r="H91" i="80" s="1"/>
  <c r="C91" i="81" s="1"/>
  <c r="E91" i="81" s="1"/>
  <c r="H91" i="81" s="1"/>
  <c r="E208" i="80"/>
  <c r="H208" i="80" s="1"/>
  <c r="C208" i="81" s="1"/>
  <c r="E208" i="81" s="1"/>
  <c r="H208" i="81" s="1"/>
  <c r="C208" i="80"/>
  <c r="C197" i="80"/>
  <c r="E197" i="80" s="1"/>
  <c r="H197" i="80" s="1"/>
  <c r="C197" i="81" s="1"/>
  <c r="E197" i="81" s="1"/>
  <c r="H197" i="81" s="1"/>
  <c r="C74" i="80"/>
  <c r="E74" i="80" s="1"/>
  <c r="H74" i="80" s="1"/>
  <c r="C74" i="81" s="1"/>
  <c r="E74" i="81" s="1"/>
  <c r="H74" i="81" s="1"/>
  <c r="C96" i="80"/>
  <c r="E96" i="80" s="1"/>
  <c r="H96" i="80" s="1"/>
  <c r="C96" i="81" s="1"/>
  <c r="E96" i="81" s="1"/>
  <c r="H96" i="81" s="1"/>
  <c r="E99" i="80"/>
  <c r="H99" i="80" s="1"/>
  <c r="C99" i="81" s="1"/>
  <c r="E99" i="81" s="1"/>
  <c r="H99" i="81" s="1"/>
  <c r="C99" i="80"/>
  <c r="C138" i="80"/>
  <c r="E138" i="80" s="1"/>
  <c r="H138" i="80" s="1"/>
  <c r="C138" i="81" s="1"/>
  <c r="E138" i="81" s="1"/>
  <c r="H138" i="81" s="1"/>
  <c r="C53" i="80"/>
  <c r="E53" i="80" s="1"/>
  <c r="H53" i="80" s="1"/>
  <c r="C53" i="81" s="1"/>
  <c r="E53" i="81" s="1"/>
  <c r="H53" i="81" s="1"/>
  <c r="C19" i="80"/>
  <c r="E19" i="80" s="1"/>
  <c r="H19" i="80" s="1"/>
  <c r="C19" i="81" s="1"/>
  <c r="E19" i="81" s="1"/>
  <c r="H19" i="81" s="1"/>
  <c r="C34" i="80"/>
  <c r="E34" i="80" s="1"/>
  <c r="H34" i="80" s="1"/>
  <c r="C34" i="81" s="1"/>
  <c r="E34" i="81" s="1"/>
  <c r="H34" i="81" s="1"/>
  <c r="C75" i="80"/>
  <c r="E75" i="80" s="1"/>
  <c r="H75" i="80" s="1"/>
  <c r="C75" i="81" s="1"/>
  <c r="E75" i="81" s="1"/>
  <c r="H75" i="81" s="1"/>
  <c r="C68" i="80"/>
  <c r="E68" i="80" s="1"/>
  <c r="H68" i="80" s="1"/>
  <c r="C68" i="81" s="1"/>
  <c r="E68" i="81" s="1"/>
  <c r="H68" i="81" s="1"/>
  <c r="C57" i="80"/>
  <c r="E57" i="80" s="1"/>
  <c r="H57" i="80" s="1"/>
  <c r="C57" i="81" s="1"/>
  <c r="E57" i="81" s="1"/>
  <c r="H57" i="81" s="1"/>
  <c r="C97" i="82"/>
  <c r="E97" i="82" s="1"/>
  <c r="H97" i="82" s="1"/>
  <c r="C41" i="80"/>
  <c r="E41" i="80" s="1"/>
  <c r="H41" i="80" s="1"/>
  <c r="C41" i="81" s="1"/>
  <c r="E41" i="81" s="1"/>
  <c r="H41" i="81" s="1"/>
  <c r="C51" i="80"/>
  <c r="E51" i="80" s="1"/>
  <c r="H51" i="80" s="1"/>
  <c r="C51" i="81" s="1"/>
  <c r="E51" i="81" s="1"/>
  <c r="H51" i="81" s="1"/>
  <c r="C70" i="80"/>
  <c r="E70" i="80" s="1"/>
  <c r="H70" i="80" s="1"/>
  <c r="C70" i="81" s="1"/>
  <c r="E70" i="81" s="1"/>
  <c r="H70" i="81" s="1"/>
  <c r="E55" i="80"/>
  <c r="H55" i="80" s="1"/>
  <c r="C55" i="81" s="1"/>
  <c r="E55" i="81" s="1"/>
  <c r="H55" i="81" s="1"/>
  <c r="C55" i="80"/>
  <c r="C46" i="80"/>
  <c r="E46" i="80" s="1"/>
  <c r="H46" i="80" s="1"/>
  <c r="C46" i="81" s="1"/>
  <c r="E46" i="81" s="1"/>
  <c r="H46" i="81" s="1"/>
  <c r="C84" i="80"/>
  <c r="E84" i="80" s="1"/>
  <c r="H84" i="80" s="1"/>
  <c r="C84" i="81" s="1"/>
  <c r="E84" i="81" s="1"/>
  <c r="H84" i="81" s="1"/>
  <c r="C25" i="80"/>
  <c r="E25" i="80" s="1"/>
  <c r="H25" i="80" s="1"/>
  <c r="C25" i="81" s="1"/>
  <c r="E25" i="81" s="1"/>
  <c r="H25" i="81" s="1"/>
  <c r="E177" i="80"/>
  <c r="H177" i="80" s="1"/>
  <c r="C177" i="81" s="1"/>
  <c r="C177" i="80"/>
  <c r="C36" i="80"/>
  <c r="E36" i="80" s="1"/>
  <c r="H36" i="80" s="1"/>
  <c r="C36" i="81" s="1"/>
  <c r="E36" i="81" s="1"/>
  <c r="H36" i="81" s="1"/>
  <c r="C101" i="80"/>
  <c r="E101" i="80" s="1"/>
  <c r="H101" i="80" s="1"/>
  <c r="C101" i="81" s="1"/>
  <c r="E101" i="81" s="1"/>
  <c r="H101" i="81" s="1"/>
  <c r="C203" i="80"/>
  <c r="E203" i="80" s="1"/>
  <c r="H203" i="80" s="1"/>
  <c r="C203" i="81" s="1"/>
  <c r="E203" i="81" s="1"/>
  <c r="H203" i="81" s="1"/>
  <c r="E90" i="80"/>
  <c r="H90" i="80" s="1"/>
  <c r="C90" i="81" s="1"/>
  <c r="E90" i="81" s="1"/>
  <c r="H90" i="81" s="1"/>
  <c r="C90" i="80"/>
  <c r="C184" i="79"/>
  <c r="E184" i="79" s="1"/>
  <c r="H184" i="79" s="1"/>
  <c r="C126" i="80"/>
  <c r="E126" i="80" s="1"/>
  <c r="H126" i="80" s="1"/>
  <c r="C126" i="81" s="1"/>
  <c r="E126" i="81" s="1"/>
  <c r="H126" i="81" s="1"/>
  <c r="C130" i="80"/>
  <c r="E130" i="80" s="1"/>
  <c r="H130" i="80" s="1"/>
  <c r="C130" i="81" s="1"/>
  <c r="E130" i="81" s="1"/>
  <c r="H130" i="81" s="1"/>
  <c r="C214" i="80"/>
  <c r="E214" i="80" s="1"/>
  <c r="H214" i="80" s="1"/>
  <c r="C214" i="81" s="1"/>
  <c r="E214" i="81" s="1"/>
  <c r="H214" i="81" s="1"/>
  <c r="C212" i="80"/>
  <c r="E212" i="80" s="1"/>
  <c r="H212" i="80" s="1"/>
  <c r="C212" i="81" s="1"/>
  <c r="E212" i="81" s="1"/>
  <c r="H212" i="81" s="1"/>
  <c r="C39" i="80"/>
  <c r="E39" i="80" s="1"/>
  <c r="H39" i="80" s="1"/>
  <c r="C39" i="81" s="1"/>
  <c r="E39" i="81" s="1"/>
  <c r="H39" i="81" s="1"/>
  <c r="C144" i="80"/>
  <c r="E144" i="80" s="1"/>
  <c r="H144" i="80" s="1"/>
  <c r="C144" i="81" s="1"/>
  <c r="E144" i="81" s="1"/>
  <c r="H144" i="81" s="1"/>
  <c r="E161" i="80"/>
  <c r="H161" i="80" s="1"/>
  <c r="C161" i="81" s="1"/>
  <c r="E161" i="81" s="1"/>
  <c r="H161" i="81" s="1"/>
  <c r="C161" i="80"/>
  <c r="C113" i="80"/>
  <c r="E113" i="80" s="1"/>
  <c r="H113" i="80" s="1"/>
  <c r="C113" i="81" s="1"/>
  <c r="E113" i="81" s="1"/>
  <c r="H113" i="81" s="1"/>
  <c r="C50" i="80"/>
  <c r="E50" i="80" s="1"/>
  <c r="H50" i="80" s="1"/>
  <c r="C50" i="81" s="1"/>
  <c r="E50" i="81" s="1"/>
  <c r="H50" i="81" s="1"/>
  <c r="C20" i="80"/>
  <c r="E20" i="80" s="1"/>
  <c r="H20" i="80" s="1"/>
  <c r="C20" i="81" s="1"/>
  <c r="E20" i="81" s="1"/>
  <c r="H20" i="81" s="1"/>
  <c r="E42" i="80"/>
  <c r="H42" i="80" s="1"/>
  <c r="C42" i="81" s="1"/>
  <c r="E42" i="81" s="1"/>
  <c r="H42" i="81" s="1"/>
  <c r="C42" i="80"/>
  <c r="C178" i="80"/>
  <c r="E178" i="80" s="1"/>
  <c r="H178" i="80" s="1"/>
  <c r="C178" i="81" s="1"/>
  <c r="E178" i="81" s="1"/>
  <c r="H178" i="81" s="1"/>
  <c r="C80" i="80"/>
  <c r="E80" i="80" s="1"/>
  <c r="H80" i="80" s="1"/>
  <c r="C80" i="81" s="1"/>
  <c r="E80" i="81" s="1"/>
  <c r="H80" i="81" s="1"/>
  <c r="C136" i="80"/>
  <c r="E136" i="80" s="1"/>
  <c r="H136" i="80" s="1"/>
  <c r="C136" i="81" s="1"/>
  <c r="E136" i="81" s="1"/>
  <c r="H136" i="81" s="1"/>
  <c r="E218" i="80"/>
  <c r="H218" i="80" s="1"/>
  <c r="C218" i="81" s="1"/>
  <c r="E218" i="81" s="1"/>
  <c r="H218" i="81" s="1"/>
  <c r="C218" i="80"/>
  <c r="C73" i="80"/>
  <c r="E73" i="80" s="1"/>
  <c r="H73" i="80" s="1"/>
  <c r="C73" i="81" s="1"/>
  <c r="E73" i="81" s="1"/>
  <c r="H73" i="81" s="1"/>
  <c r="C35" i="80"/>
  <c r="E35" i="80" s="1"/>
  <c r="H35" i="80" s="1"/>
  <c r="C35" i="81" s="1"/>
  <c r="E35" i="81" s="1"/>
  <c r="H35" i="81" s="1"/>
  <c r="C30" i="80"/>
  <c r="E30" i="80" s="1"/>
  <c r="H30" i="80" s="1"/>
  <c r="C30" i="81" s="1"/>
  <c r="E30" i="81" s="1"/>
  <c r="H30" i="81" s="1"/>
  <c r="C58" i="80"/>
  <c r="E58" i="80" s="1"/>
  <c r="H58" i="80" s="1"/>
  <c r="C58" i="81" s="1"/>
  <c r="E58" i="81" s="1"/>
  <c r="H58" i="81" s="1"/>
  <c r="C186" i="80"/>
  <c r="E186" i="80" s="1"/>
  <c r="H186" i="80" s="1"/>
  <c r="C186" i="81" s="1"/>
  <c r="E186" i="81" s="1"/>
  <c r="H186" i="81" s="1"/>
  <c r="C150" i="80"/>
  <c r="E150" i="80" s="1"/>
  <c r="H150" i="80" s="1"/>
  <c r="C150" i="81" s="1"/>
  <c r="E150" i="81" s="1"/>
  <c r="H150" i="81" s="1"/>
  <c r="C187" i="80"/>
  <c r="E187" i="80" s="1"/>
  <c r="H187" i="80" s="1"/>
  <c r="C187" i="81" s="1"/>
  <c r="E187" i="81" s="1"/>
  <c r="H187" i="81" s="1"/>
  <c r="C191" i="80"/>
  <c r="E191" i="80" s="1"/>
  <c r="H191" i="80" s="1"/>
  <c r="C191" i="81" s="1"/>
  <c r="E191" i="81" s="1"/>
  <c r="H191" i="81" s="1"/>
  <c r="C131" i="80"/>
  <c r="E131" i="80" s="1"/>
  <c r="H131" i="80" s="1"/>
  <c r="C131" i="81" s="1"/>
  <c r="E131" i="81" s="1"/>
  <c r="H131" i="81" s="1"/>
  <c r="C207" i="80"/>
  <c r="E207" i="80" s="1"/>
  <c r="H207" i="80" s="1"/>
  <c r="C207" i="81" s="1"/>
  <c r="E207" i="81" s="1"/>
  <c r="H207" i="81" s="1"/>
  <c r="C209" i="79"/>
  <c r="E209" i="79" s="1"/>
  <c r="H209" i="79" s="1"/>
  <c r="E107" i="80"/>
  <c r="H107" i="80" s="1"/>
  <c r="C107" i="81" s="1"/>
  <c r="E107" i="81" s="1"/>
  <c r="H107" i="81" s="1"/>
  <c r="C107" i="80"/>
  <c r="C100" i="79"/>
  <c r="E100" i="79" s="1"/>
  <c r="H100" i="79" s="1"/>
  <c r="C43" i="80"/>
  <c r="E43" i="80" s="1"/>
  <c r="H43" i="80" s="1"/>
  <c r="C43" i="81" s="1"/>
  <c r="E43" i="81" s="1"/>
  <c r="H43" i="81" s="1"/>
  <c r="C29" i="80"/>
  <c r="E29" i="80" s="1"/>
  <c r="H29" i="80" s="1"/>
  <c r="C29" i="81" s="1"/>
  <c r="E29" i="81" s="1"/>
  <c r="H29" i="81" s="1"/>
  <c r="E221" i="80"/>
  <c r="H221" i="80" s="1"/>
  <c r="C221" i="81" s="1"/>
  <c r="E221" i="81" s="1"/>
  <c r="H221" i="81" s="1"/>
  <c r="C221" i="80"/>
  <c r="C137" i="79"/>
  <c r="E137" i="79" s="1"/>
  <c r="H137" i="79" s="1"/>
  <c r="C109" i="80"/>
  <c r="E109" i="80" s="1"/>
  <c r="H109" i="80" s="1"/>
  <c r="C109" i="81" s="1"/>
  <c r="E109" i="81" s="1"/>
  <c r="H109" i="81" s="1"/>
  <c r="C38" i="80"/>
  <c r="E38" i="80" s="1"/>
  <c r="H38" i="80" s="1"/>
  <c r="C38" i="81" s="1"/>
  <c r="E38" i="81" s="1"/>
  <c r="H38" i="81" s="1"/>
  <c r="C32" i="80"/>
  <c r="E32" i="80" s="1"/>
  <c r="H32" i="80" s="1"/>
  <c r="C32" i="81" s="1"/>
  <c r="E32" i="81" s="1"/>
  <c r="H32" i="81" s="1"/>
  <c r="C31" i="80"/>
  <c r="E31" i="80" s="1"/>
  <c r="H31" i="80" s="1"/>
  <c r="C31" i="81" s="1"/>
  <c r="E31" i="81" s="1"/>
  <c r="H31" i="81" s="1"/>
  <c r="C28" i="80"/>
  <c r="E28" i="80" s="1"/>
  <c r="H28" i="80" s="1"/>
  <c r="C28" i="81" s="1"/>
  <c r="E28" i="81" s="1"/>
  <c r="C26" i="80"/>
  <c r="E26" i="80" s="1"/>
  <c r="H26" i="80" s="1"/>
  <c r="C26" i="81" s="1"/>
  <c r="E26" i="81" s="1"/>
  <c r="H26" i="81" s="1"/>
  <c r="C23" i="80"/>
  <c r="E23" i="80" s="1"/>
  <c r="H23" i="80" s="1"/>
  <c r="C23" i="81" s="1"/>
  <c r="E23" i="81" s="1"/>
  <c r="H23" i="81" s="1"/>
  <c r="C22" i="80"/>
  <c r="E22" i="80" s="1"/>
  <c r="H22" i="80" s="1"/>
  <c r="C22" i="81" s="1"/>
  <c r="E22" i="81" s="1"/>
  <c r="H22" i="81" s="1"/>
  <c r="C21" i="80"/>
  <c r="E21" i="80" s="1"/>
  <c r="H21" i="80" s="1"/>
  <c r="C21" i="81" s="1"/>
  <c r="E21" i="81" s="1"/>
  <c r="H21" i="81" s="1"/>
  <c r="E108" i="80"/>
  <c r="H108" i="80" s="1"/>
  <c r="C108" i="81" s="1"/>
  <c r="E14" i="77"/>
  <c r="H14" i="77" s="1"/>
  <c r="C14" i="78" s="1"/>
  <c r="E16" i="77"/>
  <c r="H16" i="77" s="1"/>
  <c r="C16" i="78" s="1"/>
  <c r="E8" i="77"/>
  <c r="H8" i="77" s="1"/>
  <c r="C8" i="78" s="1"/>
  <c r="E18" i="77"/>
  <c r="H18" i="77" s="1"/>
  <c r="C18" i="78" s="1"/>
  <c r="E15" i="77"/>
  <c r="H15" i="77" s="1"/>
  <c r="C15" i="78" s="1"/>
  <c r="E17" i="77"/>
  <c r="H17" i="77" s="1"/>
  <c r="C17" i="78" s="1"/>
  <c r="E13" i="77"/>
  <c r="H13" i="77" s="1"/>
  <c r="C13" i="78" s="1"/>
  <c r="E6" i="77"/>
  <c r="H6" i="77" s="1"/>
  <c r="C6" i="78" s="1"/>
  <c r="E183" i="82"/>
  <c r="H183" i="82" s="1"/>
  <c r="C183" i="83" s="1"/>
  <c r="B227" i="8"/>
  <c r="B230" i="8" s="1"/>
  <c r="K231" i="8"/>
  <c r="K234" i="8" s="1"/>
  <c r="C75" i="82" l="1"/>
  <c r="E75" i="82" s="1"/>
  <c r="H75" i="82" s="1"/>
  <c r="C200" i="82"/>
  <c r="E200" i="82" s="1"/>
  <c r="H200" i="82" s="1"/>
  <c r="C29" i="82"/>
  <c r="E29" i="82" s="1"/>
  <c r="H29" i="82" s="1"/>
  <c r="C136" i="82"/>
  <c r="E136" i="82" s="1"/>
  <c r="H136" i="82" s="1"/>
  <c r="C203" i="82"/>
  <c r="E203" i="82" s="1"/>
  <c r="H203" i="82" s="1"/>
  <c r="C19" i="82"/>
  <c r="E19" i="82" s="1"/>
  <c r="H19" i="82" s="1"/>
  <c r="C202" i="82"/>
  <c r="E202" i="82" s="1"/>
  <c r="H202" i="82" s="1"/>
  <c r="C82" i="82"/>
  <c r="E82" i="82" s="1"/>
  <c r="H82" i="82" s="1"/>
  <c r="C151" i="82"/>
  <c r="E151" i="82" s="1"/>
  <c r="H151" i="82" s="1"/>
  <c r="C54" i="82"/>
  <c r="E54" i="82" s="1"/>
  <c r="H54" i="82" s="1"/>
  <c r="C86" i="82"/>
  <c r="E86" i="82" s="1"/>
  <c r="H86" i="82" s="1"/>
  <c r="C113" i="82"/>
  <c r="E113" i="82" s="1"/>
  <c r="H113" i="82" s="1"/>
  <c r="C132" i="82"/>
  <c r="E132" i="82" s="1"/>
  <c r="H132" i="82" s="1"/>
  <c r="E27" i="83"/>
  <c r="H27" i="83" s="1"/>
  <c r="C27" i="84" s="1"/>
  <c r="E27" i="84" s="1"/>
  <c r="H27" i="84" s="1"/>
  <c r="C27" i="83"/>
  <c r="C152" i="82"/>
  <c r="E152" i="82" s="1"/>
  <c r="H152" i="82" s="1"/>
  <c r="C30" i="82"/>
  <c r="E30" i="82" s="1"/>
  <c r="H30" i="82" s="1"/>
  <c r="C130" i="82"/>
  <c r="E130" i="82" s="1"/>
  <c r="H130" i="82" s="1"/>
  <c r="C57" i="82"/>
  <c r="E57" i="82" s="1"/>
  <c r="H57" i="82" s="1"/>
  <c r="C211" i="82"/>
  <c r="E211" i="82" s="1"/>
  <c r="H211" i="82" s="1"/>
  <c r="C85" i="82"/>
  <c r="E85" i="82" s="1"/>
  <c r="H85" i="82" s="1"/>
  <c r="C143" i="82"/>
  <c r="E143" i="82" s="1"/>
  <c r="H143" i="82" s="1"/>
  <c r="C48" i="82"/>
  <c r="E48" i="82" s="1"/>
  <c r="H48" i="82" s="1"/>
  <c r="C196" i="82"/>
  <c r="E196" i="82" s="1"/>
  <c r="H196" i="82" s="1"/>
  <c r="C46" i="82"/>
  <c r="E46" i="82" s="1"/>
  <c r="H46" i="82" s="1"/>
  <c r="C47" i="82"/>
  <c r="E47" i="82" s="1"/>
  <c r="H47" i="82" s="1"/>
  <c r="C201" i="82"/>
  <c r="E201" i="82" s="1"/>
  <c r="H201" i="82" s="1"/>
  <c r="C100" i="80"/>
  <c r="E100" i="80" s="1"/>
  <c r="H100" i="80" s="1"/>
  <c r="C178" i="82"/>
  <c r="E178" i="82" s="1"/>
  <c r="H178" i="82" s="1"/>
  <c r="C36" i="82"/>
  <c r="E36" i="82" s="1"/>
  <c r="H36" i="82" s="1"/>
  <c r="C138" i="82"/>
  <c r="E138" i="82" s="1"/>
  <c r="H138" i="82" s="1"/>
  <c r="C142" i="82"/>
  <c r="E142" i="82" s="1"/>
  <c r="H142" i="82" s="1"/>
  <c r="C94" i="82"/>
  <c r="E94" i="82" s="1"/>
  <c r="H94" i="82" s="1"/>
  <c r="C190" i="82"/>
  <c r="E190" i="82" s="1"/>
  <c r="H190" i="82" s="1"/>
  <c r="C44" i="82"/>
  <c r="E44" i="82" s="1"/>
  <c r="H44" i="82" s="1"/>
  <c r="C220" i="82"/>
  <c r="E220" i="82" s="1"/>
  <c r="H220" i="82" s="1"/>
  <c r="C131" i="82"/>
  <c r="E131" i="82" s="1"/>
  <c r="H131" i="82" s="1"/>
  <c r="C197" i="82"/>
  <c r="E197" i="82" s="1"/>
  <c r="H197" i="82" s="1"/>
  <c r="C63" i="82"/>
  <c r="E63" i="82" s="1"/>
  <c r="H63" i="82" s="1"/>
  <c r="C109" i="82"/>
  <c r="E109" i="82" s="1"/>
  <c r="H109" i="82" s="1"/>
  <c r="C109" i="83" s="1"/>
  <c r="E109" i="83" s="1"/>
  <c r="H109" i="83" s="1"/>
  <c r="C109" i="84" s="1"/>
  <c r="C187" i="82"/>
  <c r="E187" i="82" s="1"/>
  <c r="H187" i="82" s="1"/>
  <c r="C144" i="82"/>
  <c r="E144" i="82" s="1"/>
  <c r="H144" i="82" s="1"/>
  <c r="C70" i="82"/>
  <c r="E70" i="82" s="1"/>
  <c r="H70" i="82" s="1"/>
  <c r="C91" i="82"/>
  <c r="E91" i="82" s="1"/>
  <c r="H91" i="82" s="1"/>
  <c r="C87" i="82"/>
  <c r="E87" i="82" s="1"/>
  <c r="H87" i="82" s="1"/>
  <c r="C198" i="82"/>
  <c r="E198" i="82" s="1"/>
  <c r="H198" i="82" s="1"/>
  <c r="C95" i="82"/>
  <c r="E95" i="82" s="1"/>
  <c r="H95" i="82" s="1"/>
  <c r="C62" i="82"/>
  <c r="E62" i="82" s="1"/>
  <c r="H62" i="82" s="1"/>
  <c r="C110" i="82"/>
  <c r="E110" i="82" s="1"/>
  <c r="H110" i="82" s="1"/>
  <c r="C73" i="82"/>
  <c r="E73" i="82" s="1"/>
  <c r="H73" i="82" s="1"/>
  <c r="C106" i="82"/>
  <c r="E106" i="82" s="1"/>
  <c r="H106" i="82" s="1"/>
  <c r="C112" i="82"/>
  <c r="E112" i="82" s="1"/>
  <c r="H112" i="82" s="1"/>
  <c r="C224" i="82"/>
  <c r="E224" i="82" s="1"/>
  <c r="H224" i="82" s="1"/>
  <c r="C209" i="80"/>
  <c r="E209" i="80" s="1"/>
  <c r="H209" i="80" s="1"/>
  <c r="C20" i="82"/>
  <c r="E20" i="82" s="1"/>
  <c r="H20" i="82" s="1"/>
  <c r="C25" i="82"/>
  <c r="E25" i="82" s="1"/>
  <c r="H25" i="82" s="1"/>
  <c r="C96" i="82"/>
  <c r="E96" i="82" s="1"/>
  <c r="H96" i="82" s="1"/>
  <c r="C111" i="82"/>
  <c r="E111" i="82" s="1"/>
  <c r="H111" i="82" s="1"/>
  <c r="C114" i="82"/>
  <c r="E114" i="82" s="1"/>
  <c r="H114" i="82" s="1"/>
  <c r="C192" i="82"/>
  <c r="E192" i="82" s="1"/>
  <c r="H192" i="82" s="1"/>
  <c r="C56" i="82"/>
  <c r="E56" i="82" s="1"/>
  <c r="H56" i="82" s="1"/>
  <c r="C217" i="82"/>
  <c r="E217" i="82" s="1"/>
  <c r="H217" i="82" s="1"/>
  <c r="C137" i="80"/>
  <c r="E137" i="80" s="1"/>
  <c r="H137" i="80" s="1"/>
  <c r="C184" i="80"/>
  <c r="E184" i="80" s="1"/>
  <c r="H184" i="80" s="1"/>
  <c r="C184" i="81" s="1"/>
  <c r="E184" i="81" s="1"/>
  <c r="H184" i="81" s="1"/>
  <c r="C64" i="82"/>
  <c r="E64" i="82" s="1"/>
  <c r="H64" i="82" s="1"/>
  <c r="C45" i="82"/>
  <c r="E45" i="82" s="1"/>
  <c r="H45" i="82" s="1"/>
  <c r="C186" i="82"/>
  <c r="E186" i="82" s="1"/>
  <c r="H186" i="82" s="1"/>
  <c r="C212" i="82"/>
  <c r="E212" i="82" s="1"/>
  <c r="H212" i="82" s="1"/>
  <c r="C41" i="82"/>
  <c r="E41" i="82" s="1"/>
  <c r="H41" i="82" s="1"/>
  <c r="C115" i="82"/>
  <c r="E115" i="82" s="1"/>
  <c r="H115" i="82" s="1"/>
  <c r="C117" i="82"/>
  <c r="E117" i="82" s="1"/>
  <c r="H117" i="82" s="1"/>
  <c r="C216" i="82"/>
  <c r="E216" i="82" s="1"/>
  <c r="H216" i="82" s="1"/>
  <c r="C98" i="82"/>
  <c r="E98" i="82" s="1"/>
  <c r="H98" i="82" s="1"/>
  <c r="C81" i="82"/>
  <c r="E81" i="82" s="1"/>
  <c r="H81" i="82" s="1"/>
  <c r="C223" i="82"/>
  <c r="E223" i="82" s="1"/>
  <c r="H223" i="82" s="1"/>
  <c r="C207" i="82"/>
  <c r="E207" i="82" s="1"/>
  <c r="H207" i="82" s="1"/>
  <c r="C50" i="82"/>
  <c r="E50" i="82" s="1"/>
  <c r="H50" i="82" s="1"/>
  <c r="C101" i="82"/>
  <c r="E101" i="82" s="1"/>
  <c r="H101" i="82" s="1"/>
  <c r="C53" i="82"/>
  <c r="E53" i="82" s="1"/>
  <c r="H53" i="82" s="1"/>
  <c r="C188" i="82"/>
  <c r="E188" i="82" s="1"/>
  <c r="H188" i="82" s="1"/>
  <c r="C133" i="80"/>
  <c r="E133" i="80" s="1"/>
  <c r="H133" i="80" s="1"/>
  <c r="C204" i="82"/>
  <c r="E204" i="82" s="1"/>
  <c r="H204" i="82" s="1"/>
  <c r="C149" i="82"/>
  <c r="E149" i="82" s="1"/>
  <c r="H149" i="82" s="1"/>
  <c r="C24" i="82"/>
  <c r="E24" i="82" s="1"/>
  <c r="H24" i="82" s="1"/>
  <c r="C78" i="82"/>
  <c r="E78" i="82" s="1"/>
  <c r="H78" i="82" s="1"/>
  <c r="C116" i="82"/>
  <c r="E116" i="82" s="1"/>
  <c r="H116" i="82" s="1"/>
  <c r="E191" i="82"/>
  <c r="H191" i="82" s="1"/>
  <c r="C191" i="82"/>
  <c r="C214" i="82"/>
  <c r="E214" i="82" s="1"/>
  <c r="H214" i="82" s="1"/>
  <c r="C221" i="82"/>
  <c r="E221" i="82" s="1"/>
  <c r="H221" i="82" s="1"/>
  <c r="C218" i="82"/>
  <c r="E218" i="82" s="1"/>
  <c r="H218" i="82" s="1"/>
  <c r="C90" i="82"/>
  <c r="E90" i="82" s="1"/>
  <c r="H90" i="82" s="1"/>
  <c r="C34" i="82"/>
  <c r="E34" i="82" s="1"/>
  <c r="H34" i="82" s="1"/>
  <c r="C118" i="82"/>
  <c r="E118" i="82" s="1"/>
  <c r="H118" i="82" s="1"/>
  <c r="C40" i="82"/>
  <c r="E40" i="82" s="1"/>
  <c r="H40" i="82" s="1"/>
  <c r="C83" i="82"/>
  <c r="E83" i="82" s="1"/>
  <c r="H83" i="82" s="1"/>
  <c r="C76" i="82"/>
  <c r="E76" i="82" s="1"/>
  <c r="H76" i="82" s="1"/>
  <c r="C146" i="82"/>
  <c r="E146" i="82" s="1"/>
  <c r="H146" i="82" s="1"/>
  <c r="C72" i="82"/>
  <c r="E72" i="82" s="1"/>
  <c r="H72" i="82" s="1"/>
  <c r="C213" i="82"/>
  <c r="E213" i="82" s="1"/>
  <c r="H213" i="82" s="1"/>
  <c r="C107" i="82"/>
  <c r="E107" i="82" s="1"/>
  <c r="H107" i="82" s="1"/>
  <c r="C107" i="83" s="1"/>
  <c r="E107" i="83" s="1"/>
  <c r="H107" i="83" s="1"/>
  <c r="C107" i="84" s="1"/>
  <c r="E58" i="82"/>
  <c r="H58" i="82" s="1"/>
  <c r="C58" i="82"/>
  <c r="C161" i="82"/>
  <c r="E161" i="82" s="1"/>
  <c r="H161" i="82" s="1"/>
  <c r="E97" i="83"/>
  <c r="H97" i="83" s="1"/>
  <c r="C97" i="84" s="1"/>
  <c r="E97" i="84" s="1"/>
  <c r="H97" i="84" s="1"/>
  <c r="E97" i="85" s="1"/>
  <c r="H97" i="85" s="1"/>
  <c r="E97" i="86" s="1"/>
  <c r="H97" i="86" s="1"/>
  <c r="C97" i="83"/>
  <c r="C208" i="82"/>
  <c r="E208" i="82" s="1"/>
  <c r="H208" i="82" s="1"/>
  <c r="C77" i="82"/>
  <c r="E77" i="82" s="1"/>
  <c r="H77" i="82" s="1"/>
  <c r="C52" i="82"/>
  <c r="E52" i="82" s="1"/>
  <c r="H52" i="82" s="1"/>
  <c r="C210" i="82"/>
  <c r="E210" i="82" s="1"/>
  <c r="H210" i="82" s="1"/>
  <c r="C205" i="82"/>
  <c r="E205" i="82" s="1"/>
  <c r="H205" i="82" s="1"/>
  <c r="C135" i="82"/>
  <c r="E135" i="82" s="1"/>
  <c r="H135" i="82" s="1"/>
  <c r="C42" i="82"/>
  <c r="E42" i="82" s="1"/>
  <c r="H42" i="82" s="1"/>
  <c r="C55" i="82"/>
  <c r="E55" i="82" s="1"/>
  <c r="H55" i="82" s="1"/>
  <c r="C99" i="82"/>
  <c r="E99" i="82" s="1"/>
  <c r="H99" i="82" s="1"/>
  <c r="C134" i="82"/>
  <c r="E134" i="82" s="1"/>
  <c r="H134" i="82" s="1"/>
  <c r="C140" i="82"/>
  <c r="E140" i="82" s="1"/>
  <c r="H140" i="82" s="1"/>
  <c r="C139" i="82"/>
  <c r="E139" i="82" s="1"/>
  <c r="H139" i="82" s="1"/>
  <c r="C195" i="82"/>
  <c r="E195" i="82" s="1"/>
  <c r="H195" i="82" s="1"/>
  <c r="E141" i="82"/>
  <c r="H141" i="82" s="1"/>
  <c r="C141" i="82"/>
  <c r="C33" i="82"/>
  <c r="E33" i="82" s="1"/>
  <c r="H33" i="82" s="1"/>
  <c r="C150" i="82"/>
  <c r="E150" i="82" s="1"/>
  <c r="H150" i="82" s="1"/>
  <c r="C84" i="82"/>
  <c r="E84" i="82" s="1"/>
  <c r="H84" i="82" s="1"/>
  <c r="C79" i="83"/>
  <c r="E79" i="83" s="1"/>
  <c r="H79" i="83" s="1"/>
  <c r="C79" i="84" s="1"/>
  <c r="E79" i="84" s="1"/>
  <c r="H79" i="84" s="1"/>
  <c r="E79" i="85" s="1"/>
  <c r="H79" i="85" s="1"/>
  <c r="E79" i="86" s="1"/>
  <c r="H79" i="86" s="1"/>
  <c r="C43" i="82"/>
  <c r="E43" i="82" s="1"/>
  <c r="H43" i="82" s="1"/>
  <c r="C80" i="82"/>
  <c r="E80" i="82" s="1"/>
  <c r="H80" i="82" s="1"/>
  <c r="C126" i="82"/>
  <c r="E126" i="82" s="1"/>
  <c r="H126" i="82" s="1"/>
  <c r="C68" i="82"/>
  <c r="E68" i="82" s="1"/>
  <c r="H68" i="82" s="1"/>
  <c r="C199" i="82"/>
  <c r="E199" i="82" s="1"/>
  <c r="H199" i="82" s="1"/>
  <c r="E215" i="82"/>
  <c r="H215" i="82" s="1"/>
  <c r="C215" i="82"/>
  <c r="C61" i="82"/>
  <c r="E61" i="82" s="1"/>
  <c r="H61" i="82" s="1"/>
  <c r="C69" i="82"/>
  <c r="E69" i="82" s="1"/>
  <c r="H69" i="82" s="1"/>
  <c r="C222" i="82"/>
  <c r="E222" i="82" s="1"/>
  <c r="H222" i="82" s="1"/>
  <c r="C206" i="82"/>
  <c r="E206" i="82" s="1"/>
  <c r="H206" i="82" s="1"/>
  <c r="C49" i="82"/>
  <c r="E49" i="82" s="1"/>
  <c r="H49" i="82" s="1"/>
  <c r="C35" i="82"/>
  <c r="E35" i="82" s="1"/>
  <c r="H35" i="82" s="1"/>
  <c r="C39" i="82"/>
  <c r="E39" i="82" s="1"/>
  <c r="H39" i="82" s="1"/>
  <c r="C51" i="82"/>
  <c r="E51" i="82" s="1"/>
  <c r="H51" i="82" s="1"/>
  <c r="C74" i="82"/>
  <c r="E74" i="82" s="1"/>
  <c r="H74" i="82" s="1"/>
  <c r="C71" i="82"/>
  <c r="E71" i="82" s="1"/>
  <c r="H71" i="82" s="1"/>
  <c r="C60" i="82"/>
  <c r="E60" i="82" s="1"/>
  <c r="H60" i="82" s="1"/>
  <c r="C89" i="82"/>
  <c r="E89" i="82" s="1"/>
  <c r="H89" i="82" s="1"/>
  <c r="C147" i="82"/>
  <c r="E147" i="82" s="1"/>
  <c r="H147" i="82" s="1"/>
  <c r="C185" i="82"/>
  <c r="E185" i="82" s="1"/>
  <c r="H185" i="82" s="1"/>
  <c r="C59" i="82"/>
  <c r="E59" i="82" s="1"/>
  <c r="H59" i="82" s="1"/>
  <c r="C38" i="82"/>
  <c r="E38" i="82" s="1"/>
  <c r="H38" i="82" s="1"/>
  <c r="C32" i="82"/>
  <c r="E32" i="82" s="1"/>
  <c r="H32" i="82" s="1"/>
  <c r="C31" i="82"/>
  <c r="E31" i="82" s="1"/>
  <c r="H31" i="82" s="1"/>
  <c r="H28" i="81"/>
  <c r="C28" i="82" s="1"/>
  <c r="E28" i="82" s="1"/>
  <c r="H28" i="82" s="1"/>
  <c r="C26" i="82"/>
  <c r="E26" i="82" s="1"/>
  <c r="H26" i="82" s="1"/>
  <c r="C23" i="82"/>
  <c r="E23" i="82" s="1"/>
  <c r="H23" i="82" s="1"/>
  <c r="C22" i="82"/>
  <c r="E22" i="82" s="1"/>
  <c r="H22" i="82" s="1"/>
  <c r="C21" i="82"/>
  <c r="E21" i="82" s="1"/>
  <c r="H21" i="82" s="1"/>
  <c r="E108" i="81"/>
  <c r="H108" i="81" s="1"/>
  <c r="X36" i="8"/>
  <c r="C147" i="83" l="1"/>
  <c r="E147" i="83" s="1"/>
  <c r="H147" i="83" s="1"/>
  <c r="C147" i="84" s="1"/>
  <c r="E147" i="84" s="1"/>
  <c r="H147" i="84" s="1"/>
  <c r="E147" i="85" s="1"/>
  <c r="H147" i="85" s="1"/>
  <c r="E147" i="86" s="1"/>
  <c r="H147" i="86" s="1"/>
  <c r="C126" i="83"/>
  <c r="E126" i="83" s="1"/>
  <c r="H126" i="83" s="1"/>
  <c r="C126" i="84" s="1"/>
  <c r="E126" i="84" s="1"/>
  <c r="H126" i="84" s="1"/>
  <c r="E126" i="85" s="1"/>
  <c r="H126" i="85" s="1"/>
  <c r="E126" i="86" s="1"/>
  <c r="H126" i="86" s="1"/>
  <c r="C207" i="83"/>
  <c r="E207" i="83" s="1"/>
  <c r="H207" i="83" s="1"/>
  <c r="C207" i="84" s="1"/>
  <c r="E207" i="84" s="1"/>
  <c r="H207" i="84" s="1"/>
  <c r="E207" i="85" s="1"/>
  <c r="H207" i="85" s="1"/>
  <c r="E207" i="86" s="1"/>
  <c r="H207" i="86" s="1"/>
  <c r="C192" i="83"/>
  <c r="E192" i="83" s="1"/>
  <c r="H192" i="83" s="1"/>
  <c r="C192" i="84" s="1"/>
  <c r="E192" i="84" s="1"/>
  <c r="H192" i="84" s="1"/>
  <c r="E192" i="85" s="1"/>
  <c r="H192" i="85" s="1"/>
  <c r="E192" i="86" s="1"/>
  <c r="H192" i="86" s="1"/>
  <c r="C91" i="83"/>
  <c r="E91" i="83" s="1"/>
  <c r="H91" i="83" s="1"/>
  <c r="C91" i="84" s="1"/>
  <c r="E91" i="84" s="1"/>
  <c r="H91" i="84" s="1"/>
  <c r="E91" i="85" s="1"/>
  <c r="H91" i="85" s="1"/>
  <c r="E91" i="86" s="1"/>
  <c r="H91" i="86" s="1"/>
  <c r="C100" i="81"/>
  <c r="E100" i="81" s="1"/>
  <c r="H100" i="81" s="1"/>
  <c r="C100" i="82" s="1"/>
  <c r="E100" i="82" s="1"/>
  <c r="H100" i="82" s="1"/>
  <c r="C100" i="83" s="1"/>
  <c r="E100" i="83" s="1"/>
  <c r="H100" i="83" s="1"/>
  <c r="C86" i="83"/>
  <c r="E86" i="83" s="1"/>
  <c r="H86" i="83" s="1"/>
  <c r="C86" i="84" s="1"/>
  <c r="E86" i="84" s="1"/>
  <c r="H86" i="84" s="1"/>
  <c r="E86" i="85" s="1"/>
  <c r="H86" i="85" s="1"/>
  <c r="E86" i="86" s="1"/>
  <c r="H86" i="86" s="1"/>
  <c r="C39" i="83"/>
  <c r="E39" i="83" s="1"/>
  <c r="H39" i="83" s="1"/>
  <c r="C39" i="84" s="1"/>
  <c r="E39" i="84" s="1"/>
  <c r="H39" i="84" s="1"/>
  <c r="E39" i="85" s="1"/>
  <c r="H39" i="85" s="1"/>
  <c r="E39" i="86" s="1"/>
  <c r="H39" i="86" s="1"/>
  <c r="C33" i="83"/>
  <c r="E33" i="83" s="1"/>
  <c r="H33" i="83" s="1"/>
  <c r="C33" i="84" s="1"/>
  <c r="E33" i="84" s="1"/>
  <c r="H33" i="84" s="1"/>
  <c r="E33" i="85" s="1"/>
  <c r="H33" i="85" s="1"/>
  <c r="E33" i="86" s="1"/>
  <c r="H33" i="86" s="1"/>
  <c r="C161" i="83"/>
  <c r="E161" i="83" s="1"/>
  <c r="H161" i="83" s="1"/>
  <c r="C161" i="84" s="1"/>
  <c r="E161" i="84" s="1"/>
  <c r="H161" i="84" s="1"/>
  <c r="E161" i="85" s="1"/>
  <c r="H161" i="85" s="1"/>
  <c r="E161" i="86" s="1"/>
  <c r="H161" i="86" s="1"/>
  <c r="C116" i="83"/>
  <c r="E116" i="83" s="1"/>
  <c r="H116" i="83" s="1"/>
  <c r="C116" i="84" s="1"/>
  <c r="E116" i="84" s="1"/>
  <c r="H116" i="84" s="1"/>
  <c r="E116" i="85" s="1"/>
  <c r="H116" i="85" s="1"/>
  <c r="E116" i="86" s="1"/>
  <c r="H116" i="86" s="1"/>
  <c r="C115" i="83"/>
  <c r="E115" i="83" s="1"/>
  <c r="H115" i="83" s="1"/>
  <c r="C115" i="84" s="1"/>
  <c r="E115" i="84" s="1"/>
  <c r="H115" i="84" s="1"/>
  <c r="E115" i="85" s="1"/>
  <c r="H115" i="85" s="1"/>
  <c r="E115" i="86" s="1"/>
  <c r="H115" i="86" s="1"/>
  <c r="C209" i="81"/>
  <c r="E209" i="81" s="1"/>
  <c r="H209" i="81" s="1"/>
  <c r="C209" i="82" s="1"/>
  <c r="E209" i="82" s="1"/>
  <c r="H209" i="82" s="1"/>
  <c r="C209" i="83" s="1"/>
  <c r="E209" i="83" s="1"/>
  <c r="H209" i="83" s="1"/>
  <c r="C197" i="83"/>
  <c r="E197" i="83" s="1"/>
  <c r="H197" i="83" s="1"/>
  <c r="C197" i="84" s="1"/>
  <c r="E197" i="84" s="1"/>
  <c r="H197" i="84" s="1"/>
  <c r="E197" i="85" s="1"/>
  <c r="H197" i="85" s="1"/>
  <c r="E197" i="86" s="1"/>
  <c r="H197" i="86" s="1"/>
  <c r="C143" i="83"/>
  <c r="E143" i="83" s="1"/>
  <c r="H143" i="83" s="1"/>
  <c r="C143" i="84" s="1"/>
  <c r="E143" i="84" s="1"/>
  <c r="H143" i="84" s="1"/>
  <c r="E143" i="85" s="1"/>
  <c r="H143" i="85" s="1"/>
  <c r="E143" i="86" s="1"/>
  <c r="H143" i="86" s="1"/>
  <c r="C203" i="83"/>
  <c r="E203" i="83" s="1"/>
  <c r="H203" i="83" s="1"/>
  <c r="C203" i="84" s="1"/>
  <c r="E203" i="84" s="1"/>
  <c r="H203" i="84" s="1"/>
  <c r="E203" i="85" s="1"/>
  <c r="H203" i="85" s="1"/>
  <c r="E203" i="86" s="1"/>
  <c r="H203" i="86" s="1"/>
  <c r="C74" i="83"/>
  <c r="E74" i="83" s="1"/>
  <c r="H74" i="83" s="1"/>
  <c r="C74" i="84" s="1"/>
  <c r="E74" i="84" s="1"/>
  <c r="H74" i="84" s="1"/>
  <c r="E74" i="85" s="1"/>
  <c r="H74" i="85" s="1"/>
  <c r="E74" i="86" s="1"/>
  <c r="H74" i="86" s="1"/>
  <c r="C34" i="83"/>
  <c r="E34" i="83" s="1"/>
  <c r="H34" i="83" s="1"/>
  <c r="C34" i="84" s="1"/>
  <c r="E34" i="84" s="1"/>
  <c r="H34" i="84" s="1"/>
  <c r="E34" i="85" s="1"/>
  <c r="H34" i="85" s="1"/>
  <c r="E34" i="86" s="1"/>
  <c r="H34" i="86" s="1"/>
  <c r="C61" i="83"/>
  <c r="E61" i="83" s="1"/>
  <c r="H61" i="83" s="1"/>
  <c r="C61" i="84" s="1"/>
  <c r="E61" i="84" s="1"/>
  <c r="H61" i="84" s="1"/>
  <c r="E61" i="85" s="1"/>
  <c r="H61" i="85" s="1"/>
  <c r="E61" i="86" s="1"/>
  <c r="H61" i="86" s="1"/>
  <c r="C76" i="83"/>
  <c r="E76" i="83" s="1"/>
  <c r="H76" i="83" s="1"/>
  <c r="C76" i="84" s="1"/>
  <c r="E76" i="84" s="1"/>
  <c r="H76" i="84" s="1"/>
  <c r="E76" i="85" s="1"/>
  <c r="H76" i="85" s="1"/>
  <c r="E76" i="86" s="1"/>
  <c r="H76" i="86" s="1"/>
  <c r="C62" i="83"/>
  <c r="E62" i="83" s="1"/>
  <c r="H62" i="83" s="1"/>
  <c r="C62" i="84" s="1"/>
  <c r="E62" i="84" s="1"/>
  <c r="H62" i="84" s="1"/>
  <c r="E62" i="85" s="1"/>
  <c r="H62" i="85" s="1"/>
  <c r="E62" i="86" s="1"/>
  <c r="H62" i="86" s="1"/>
  <c r="C43" i="83"/>
  <c r="E43" i="83" s="1"/>
  <c r="H43" i="83" s="1"/>
  <c r="C43" i="84" s="1"/>
  <c r="E43" i="84" s="1"/>
  <c r="H43" i="84" s="1"/>
  <c r="E43" i="85" s="1"/>
  <c r="H43" i="85" s="1"/>
  <c r="E43" i="86" s="1"/>
  <c r="H43" i="86" s="1"/>
  <c r="C52" i="83"/>
  <c r="E52" i="83" s="1"/>
  <c r="H52" i="83" s="1"/>
  <c r="C52" i="84" s="1"/>
  <c r="E52" i="84" s="1"/>
  <c r="H52" i="84" s="1"/>
  <c r="E52" i="85" s="1"/>
  <c r="H52" i="85" s="1"/>
  <c r="E52" i="86" s="1"/>
  <c r="H52" i="86" s="1"/>
  <c r="C218" i="83"/>
  <c r="E218" i="83" s="1"/>
  <c r="H218" i="83" s="1"/>
  <c r="C218" i="84" s="1"/>
  <c r="E218" i="84" s="1"/>
  <c r="H218" i="84" s="1"/>
  <c r="E218" i="85" s="1"/>
  <c r="H218" i="85" s="1"/>
  <c r="E218" i="86" s="1"/>
  <c r="H218" i="86" s="1"/>
  <c r="C81" i="83"/>
  <c r="E81" i="83" s="1"/>
  <c r="H81" i="83" s="1"/>
  <c r="C81" i="84" s="1"/>
  <c r="E81" i="84" s="1"/>
  <c r="H81" i="84" s="1"/>
  <c r="E81" i="85" s="1"/>
  <c r="H81" i="85" s="1"/>
  <c r="E81" i="86" s="1"/>
  <c r="H81" i="86" s="1"/>
  <c r="C111" i="83"/>
  <c r="E111" i="83" s="1"/>
  <c r="H111" i="83" s="1"/>
  <c r="C144" i="83"/>
  <c r="E144" i="83" s="1"/>
  <c r="H144" i="83" s="1"/>
  <c r="C144" i="84" s="1"/>
  <c r="E144" i="84" s="1"/>
  <c r="H144" i="84" s="1"/>
  <c r="E144" i="85" s="1"/>
  <c r="H144" i="85" s="1"/>
  <c r="E144" i="86" s="1"/>
  <c r="H144" i="86" s="1"/>
  <c r="C47" i="83"/>
  <c r="E47" i="83" s="1"/>
  <c r="H47" i="83" s="1"/>
  <c r="C47" i="84" s="1"/>
  <c r="E47" i="84" s="1"/>
  <c r="H47" i="84" s="1"/>
  <c r="E47" i="85" s="1"/>
  <c r="H47" i="85" s="1"/>
  <c r="E47" i="86" s="1"/>
  <c r="H47" i="86" s="1"/>
  <c r="C151" i="83"/>
  <c r="E151" i="83" s="1"/>
  <c r="H151" i="83" s="1"/>
  <c r="C151" i="84" s="1"/>
  <c r="E151" i="84" s="1"/>
  <c r="H151" i="84" s="1"/>
  <c r="E151" i="85" s="1"/>
  <c r="H151" i="85" s="1"/>
  <c r="E151" i="86" s="1"/>
  <c r="H151" i="86" s="1"/>
  <c r="C205" i="83"/>
  <c r="E205" i="83" s="1"/>
  <c r="H205" i="83" s="1"/>
  <c r="C205" i="84" s="1"/>
  <c r="E205" i="84" s="1"/>
  <c r="H205" i="84" s="1"/>
  <c r="E205" i="85" s="1"/>
  <c r="H205" i="85" s="1"/>
  <c r="E205" i="86" s="1"/>
  <c r="H205" i="86" s="1"/>
  <c r="C99" i="83"/>
  <c r="E99" i="83" s="1"/>
  <c r="H99" i="83" s="1"/>
  <c r="C99" i="84" s="1"/>
  <c r="E99" i="84" s="1"/>
  <c r="H99" i="84" s="1"/>
  <c r="E99" i="85" s="1"/>
  <c r="H99" i="85" s="1"/>
  <c r="E99" i="86" s="1"/>
  <c r="H99" i="86" s="1"/>
  <c r="C188" i="83"/>
  <c r="E188" i="83" s="1"/>
  <c r="H188" i="83" s="1"/>
  <c r="C188" i="84" s="1"/>
  <c r="E188" i="84" s="1"/>
  <c r="H188" i="84" s="1"/>
  <c r="E188" i="85" s="1"/>
  <c r="H188" i="85" s="1"/>
  <c r="E188" i="86" s="1"/>
  <c r="H188" i="86" s="1"/>
  <c r="C152" i="83"/>
  <c r="E152" i="83" s="1"/>
  <c r="H152" i="83" s="1"/>
  <c r="C152" i="84" s="1"/>
  <c r="E152" i="84" s="1"/>
  <c r="H152" i="84" s="1"/>
  <c r="E152" i="85" s="1"/>
  <c r="H152" i="85" s="1"/>
  <c r="E152" i="86" s="1"/>
  <c r="H152" i="86" s="1"/>
  <c r="C60" i="83"/>
  <c r="E60" i="83" s="1"/>
  <c r="H60" i="83" s="1"/>
  <c r="C60" i="84" s="1"/>
  <c r="E60" i="84" s="1"/>
  <c r="H60" i="84" s="1"/>
  <c r="E60" i="85" s="1"/>
  <c r="H60" i="85" s="1"/>
  <c r="E60" i="86" s="1"/>
  <c r="H60" i="86" s="1"/>
  <c r="C49" i="83"/>
  <c r="E49" i="83" s="1"/>
  <c r="H49" i="83" s="1"/>
  <c r="C49" i="84" s="1"/>
  <c r="E49" i="84" s="1"/>
  <c r="H49" i="84" s="1"/>
  <c r="E49" i="85" s="1"/>
  <c r="H49" i="85" s="1"/>
  <c r="E49" i="86" s="1"/>
  <c r="H49" i="86" s="1"/>
  <c r="C195" i="83"/>
  <c r="E195" i="83" s="1"/>
  <c r="H195" i="83" s="1"/>
  <c r="C195" i="84" s="1"/>
  <c r="E195" i="84" s="1"/>
  <c r="H195" i="84" s="1"/>
  <c r="E195" i="85" s="1"/>
  <c r="H195" i="85" s="1"/>
  <c r="E195" i="86" s="1"/>
  <c r="H195" i="86" s="1"/>
  <c r="C24" i="83"/>
  <c r="E24" i="83" s="1"/>
  <c r="H24" i="83" s="1"/>
  <c r="C24" i="84" s="1"/>
  <c r="E24" i="84" s="1"/>
  <c r="H24" i="84" s="1"/>
  <c r="E24" i="85" s="1"/>
  <c r="H24" i="85" s="1"/>
  <c r="E24" i="86" s="1"/>
  <c r="H24" i="86" s="1"/>
  <c r="C212" i="83"/>
  <c r="E212" i="83" s="1"/>
  <c r="H212" i="83" s="1"/>
  <c r="C212" i="84" s="1"/>
  <c r="E212" i="84" s="1"/>
  <c r="H212" i="84" s="1"/>
  <c r="E212" i="85" s="1"/>
  <c r="H212" i="85" s="1"/>
  <c r="E212" i="86" s="1"/>
  <c r="H212" i="86" s="1"/>
  <c r="C112" i="83"/>
  <c r="E112" i="83" s="1"/>
  <c r="H112" i="83" s="1"/>
  <c r="C220" i="83"/>
  <c r="E220" i="83" s="1"/>
  <c r="H220" i="83" s="1"/>
  <c r="C220" i="84" s="1"/>
  <c r="E220" i="84" s="1"/>
  <c r="H220" i="84" s="1"/>
  <c r="E220" i="85" s="1"/>
  <c r="H220" i="85" s="1"/>
  <c r="E220" i="86" s="1"/>
  <c r="H220" i="86" s="1"/>
  <c r="C211" i="83"/>
  <c r="E211" i="83" s="1"/>
  <c r="H211" i="83" s="1"/>
  <c r="C211" i="84" s="1"/>
  <c r="E211" i="84" s="1"/>
  <c r="H211" i="84" s="1"/>
  <c r="E211" i="85" s="1"/>
  <c r="H211" i="85" s="1"/>
  <c r="E211" i="86" s="1"/>
  <c r="H211" i="86" s="1"/>
  <c r="E27" i="85"/>
  <c r="H27" i="85" s="1"/>
  <c r="E27" i="86" s="1"/>
  <c r="H27" i="86" s="1"/>
  <c r="E27" i="87" s="1"/>
  <c r="H27" i="87" s="1"/>
  <c r="C29" i="83"/>
  <c r="E29" i="83" s="1"/>
  <c r="H29" i="83" s="1"/>
  <c r="C29" i="84" s="1"/>
  <c r="E29" i="84" s="1"/>
  <c r="H29" i="84" s="1"/>
  <c r="E29" i="85" s="1"/>
  <c r="H29" i="85" s="1"/>
  <c r="E29" i="86" s="1"/>
  <c r="H29" i="86" s="1"/>
  <c r="C184" i="82"/>
  <c r="E184" i="82" s="1"/>
  <c r="H184" i="82" s="1"/>
  <c r="C184" i="83" s="1"/>
  <c r="E184" i="83" s="1"/>
  <c r="H184" i="83" s="1"/>
  <c r="C184" i="84" s="1"/>
  <c r="C142" i="83"/>
  <c r="E142" i="83" s="1"/>
  <c r="H142" i="83" s="1"/>
  <c r="C142" i="84" s="1"/>
  <c r="E142" i="84" s="1"/>
  <c r="H142" i="84" s="1"/>
  <c r="E142" i="85" s="1"/>
  <c r="H142" i="85" s="1"/>
  <c r="E142" i="86" s="1"/>
  <c r="H142" i="86" s="1"/>
  <c r="C59" i="83"/>
  <c r="E59" i="83" s="1"/>
  <c r="H59" i="83" s="1"/>
  <c r="C59" i="84" s="1"/>
  <c r="E59" i="84" s="1"/>
  <c r="H59" i="84" s="1"/>
  <c r="E59" i="85" s="1"/>
  <c r="H59" i="85" s="1"/>
  <c r="E59" i="86" s="1"/>
  <c r="H59" i="86" s="1"/>
  <c r="C199" i="83"/>
  <c r="E199" i="83" s="1"/>
  <c r="H199" i="83" s="1"/>
  <c r="C199" i="84" s="1"/>
  <c r="E199" i="84" s="1"/>
  <c r="H199" i="84" s="1"/>
  <c r="E199" i="85" s="1"/>
  <c r="H199" i="85" s="1"/>
  <c r="E199" i="86" s="1"/>
  <c r="H199" i="86" s="1"/>
  <c r="C42" i="83"/>
  <c r="E42" i="83" s="1"/>
  <c r="H42" i="83" s="1"/>
  <c r="C42" i="84" s="1"/>
  <c r="E42" i="84" s="1"/>
  <c r="H42" i="84" s="1"/>
  <c r="E42" i="85" s="1"/>
  <c r="H42" i="85" s="1"/>
  <c r="E42" i="86" s="1"/>
  <c r="H42" i="86" s="1"/>
  <c r="C40" i="83"/>
  <c r="E40" i="83" s="1"/>
  <c r="H40" i="83" s="1"/>
  <c r="C40" i="84" s="1"/>
  <c r="E40" i="84" s="1"/>
  <c r="H40" i="84" s="1"/>
  <c r="E40" i="85" s="1"/>
  <c r="H40" i="85" s="1"/>
  <c r="E40" i="86" s="1"/>
  <c r="H40" i="86" s="1"/>
  <c r="C101" i="83"/>
  <c r="E101" i="83" s="1"/>
  <c r="H101" i="83" s="1"/>
  <c r="C101" i="84" s="1"/>
  <c r="E101" i="84" s="1"/>
  <c r="H101" i="84" s="1"/>
  <c r="E101" i="85" s="1"/>
  <c r="H101" i="85" s="1"/>
  <c r="E101" i="86" s="1"/>
  <c r="H101" i="86" s="1"/>
  <c r="C217" i="83"/>
  <c r="E217" i="83" s="1"/>
  <c r="H217" i="83" s="1"/>
  <c r="C217" i="84" s="1"/>
  <c r="E217" i="84" s="1"/>
  <c r="H217" i="84" s="1"/>
  <c r="E217" i="85" s="1"/>
  <c r="H217" i="85" s="1"/>
  <c r="E217" i="86" s="1"/>
  <c r="H217" i="86" s="1"/>
  <c r="C198" i="83"/>
  <c r="E198" i="83" s="1"/>
  <c r="H198" i="83" s="1"/>
  <c r="C198" i="84" s="1"/>
  <c r="E198" i="84" s="1"/>
  <c r="H198" i="84" s="1"/>
  <c r="E198" i="85" s="1"/>
  <c r="H198" i="85" s="1"/>
  <c r="E198" i="86" s="1"/>
  <c r="H198" i="86" s="1"/>
  <c r="C36" i="83"/>
  <c r="E36" i="83" s="1"/>
  <c r="H36" i="83" s="1"/>
  <c r="C132" i="83"/>
  <c r="E132" i="83" s="1"/>
  <c r="H132" i="83" s="1"/>
  <c r="C132" i="84" s="1"/>
  <c r="E132" i="84" s="1"/>
  <c r="H132" i="84" s="1"/>
  <c r="E132" i="85" s="1"/>
  <c r="H132" i="85" s="1"/>
  <c r="E132" i="86" s="1"/>
  <c r="H132" i="86" s="1"/>
  <c r="C84" i="83"/>
  <c r="E84" i="83" s="1"/>
  <c r="H84" i="83" s="1"/>
  <c r="C84" i="84" s="1"/>
  <c r="E84" i="84" s="1"/>
  <c r="H84" i="84" s="1"/>
  <c r="E84" i="85" s="1"/>
  <c r="H84" i="85" s="1"/>
  <c r="E84" i="86" s="1"/>
  <c r="H84" i="86" s="1"/>
  <c r="C208" i="83"/>
  <c r="E208" i="83" s="1"/>
  <c r="H208" i="83" s="1"/>
  <c r="C208" i="84" s="1"/>
  <c r="E208" i="84" s="1"/>
  <c r="H208" i="84" s="1"/>
  <c r="E208" i="85" s="1"/>
  <c r="H208" i="85" s="1"/>
  <c r="E208" i="86" s="1"/>
  <c r="H208" i="86" s="1"/>
  <c r="C214" i="83"/>
  <c r="E214" i="83" s="1"/>
  <c r="H214" i="83" s="1"/>
  <c r="C214" i="84" s="1"/>
  <c r="E214" i="84" s="1"/>
  <c r="H214" i="84" s="1"/>
  <c r="E214" i="85" s="1"/>
  <c r="H214" i="85" s="1"/>
  <c r="E214" i="86" s="1"/>
  <c r="H214" i="86" s="1"/>
  <c r="C216" i="83"/>
  <c r="E216" i="83" s="1"/>
  <c r="H216" i="83" s="1"/>
  <c r="C216" i="84" s="1"/>
  <c r="E216" i="84" s="1"/>
  <c r="H216" i="84" s="1"/>
  <c r="E216" i="85" s="1"/>
  <c r="H216" i="85" s="1"/>
  <c r="E216" i="86" s="1"/>
  <c r="H216" i="86" s="1"/>
  <c r="C25" i="83"/>
  <c r="E25" i="83" s="1"/>
  <c r="H25" i="83" s="1"/>
  <c r="C196" i="83"/>
  <c r="E196" i="83" s="1"/>
  <c r="H196" i="83" s="1"/>
  <c r="C196" i="84" s="1"/>
  <c r="E196" i="84" s="1"/>
  <c r="H196" i="84" s="1"/>
  <c r="E196" i="85" s="1"/>
  <c r="H196" i="85" s="1"/>
  <c r="E196" i="86" s="1"/>
  <c r="H196" i="86" s="1"/>
  <c r="C202" i="83"/>
  <c r="E202" i="83" s="1"/>
  <c r="H202" i="83" s="1"/>
  <c r="C202" i="84" s="1"/>
  <c r="E202" i="84" s="1"/>
  <c r="H202" i="84" s="1"/>
  <c r="E202" i="85" s="1"/>
  <c r="H202" i="85" s="1"/>
  <c r="E202" i="86" s="1"/>
  <c r="H202" i="86" s="1"/>
  <c r="C222" i="83"/>
  <c r="E222" i="83" s="1"/>
  <c r="H222" i="83" s="1"/>
  <c r="C222" i="84" s="1"/>
  <c r="E222" i="84" s="1"/>
  <c r="H222" i="84" s="1"/>
  <c r="E222" i="85" s="1"/>
  <c r="H222" i="85" s="1"/>
  <c r="E222" i="86" s="1"/>
  <c r="H222" i="86" s="1"/>
  <c r="C140" i="83"/>
  <c r="E140" i="83" s="1"/>
  <c r="H140" i="83" s="1"/>
  <c r="C140" i="84" s="1"/>
  <c r="E140" i="84" s="1"/>
  <c r="H140" i="84" s="1"/>
  <c r="E140" i="85" s="1"/>
  <c r="H140" i="85" s="1"/>
  <c r="E140" i="86" s="1"/>
  <c r="H140" i="86" s="1"/>
  <c r="C72" i="83"/>
  <c r="E72" i="83" s="1"/>
  <c r="H72" i="83" s="1"/>
  <c r="C72" i="84" s="1"/>
  <c r="E72" i="84" s="1"/>
  <c r="H72" i="84" s="1"/>
  <c r="E72" i="85" s="1"/>
  <c r="H72" i="85" s="1"/>
  <c r="E72" i="86" s="1"/>
  <c r="H72" i="86" s="1"/>
  <c r="C204" i="83"/>
  <c r="E204" i="83" s="1"/>
  <c r="H204" i="83" s="1"/>
  <c r="C204" i="84" s="1"/>
  <c r="E204" i="84" s="1"/>
  <c r="H204" i="84" s="1"/>
  <c r="E204" i="85" s="1"/>
  <c r="H204" i="85" s="1"/>
  <c r="E204" i="86" s="1"/>
  <c r="H204" i="86" s="1"/>
  <c r="C45" i="83"/>
  <c r="E45" i="83" s="1"/>
  <c r="H45" i="83" s="1"/>
  <c r="C45" i="84" s="1"/>
  <c r="E45" i="84" s="1"/>
  <c r="H45" i="84" s="1"/>
  <c r="E45" i="85" s="1"/>
  <c r="H45" i="85" s="1"/>
  <c r="E45" i="86" s="1"/>
  <c r="H45" i="86" s="1"/>
  <c r="C73" i="83"/>
  <c r="E73" i="83" s="1"/>
  <c r="H73" i="83" s="1"/>
  <c r="C73" i="84" s="1"/>
  <c r="E73" i="84" s="1"/>
  <c r="H73" i="84" s="1"/>
  <c r="E73" i="85" s="1"/>
  <c r="H73" i="85" s="1"/>
  <c r="E73" i="86" s="1"/>
  <c r="H73" i="86" s="1"/>
  <c r="C190" i="83"/>
  <c r="E190" i="83" s="1"/>
  <c r="H190" i="83" s="1"/>
  <c r="C190" i="84" s="1"/>
  <c r="E190" i="84" s="1"/>
  <c r="H190" i="84" s="1"/>
  <c r="E190" i="85" s="1"/>
  <c r="H190" i="85" s="1"/>
  <c r="E190" i="86" s="1"/>
  <c r="H190" i="86" s="1"/>
  <c r="C130" i="83"/>
  <c r="E130" i="83" s="1"/>
  <c r="H130" i="83" s="1"/>
  <c r="C130" i="84" s="1"/>
  <c r="E130" i="84" s="1"/>
  <c r="H130" i="84" s="1"/>
  <c r="E130" i="85" s="1"/>
  <c r="H130" i="85" s="1"/>
  <c r="E130" i="86" s="1"/>
  <c r="H130" i="86" s="1"/>
  <c r="C75" i="83"/>
  <c r="E75" i="83" s="1"/>
  <c r="H75" i="83" s="1"/>
  <c r="C75" i="84" s="1"/>
  <c r="E75" i="84" s="1"/>
  <c r="H75" i="84" s="1"/>
  <c r="E75" i="85" s="1"/>
  <c r="H75" i="85" s="1"/>
  <c r="E75" i="86" s="1"/>
  <c r="H75" i="86" s="1"/>
  <c r="C51" i="83"/>
  <c r="E51" i="83" s="1"/>
  <c r="H51" i="83" s="1"/>
  <c r="C51" i="84" s="1"/>
  <c r="E51" i="84" s="1"/>
  <c r="H51" i="84" s="1"/>
  <c r="E51" i="85" s="1"/>
  <c r="H51" i="85" s="1"/>
  <c r="E51" i="86" s="1"/>
  <c r="H51" i="86" s="1"/>
  <c r="C215" i="83"/>
  <c r="E215" i="83" s="1"/>
  <c r="H215" i="83" s="1"/>
  <c r="C215" i="84" s="1"/>
  <c r="E215" i="84" s="1"/>
  <c r="H215" i="84" s="1"/>
  <c r="E215" i="85" s="1"/>
  <c r="H215" i="85" s="1"/>
  <c r="E215" i="86" s="1"/>
  <c r="H215" i="86" s="1"/>
  <c r="C150" i="83"/>
  <c r="E150" i="83" s="1"/>
  <c r="H150" i="83" s="1"/>
  <c r="C150" i="84" s="1"/>
  <c r="E150" i="84" s="1"/>
  <c r="H150" i="84" s="1"/>
  <c r="E150" i="85" s="1"/>
  <c r="H150" i="85" s="1"/>
  <c r="E150" i="86" s="1"/>
  <c r="H150" i="86" s="1"/>
  <c r="C55" i="83"/>
  <c r="E55" i="83" s="1"/>
  <c r="H55" i="83" s="1"/>
  <c r="C55" i="84" s="1"/>
  <c r="E55" i="84" s="1"/>
  <c r="H55" i="84" s="1"/>
  <c r="E55" i="85" s="1"/>
  <c r="H55" i="85" s="1"/>
  <c r="E55" i="86" s="1"/>
  <c r="H55" i="86" s="1"/>
  <c r="C213" i="83"/>
  <c r="E213" i="83" s="1"/>
  <c r="H213" i="83" s="1"/>
  <c r="C213" i="84" s="1"/>
  <c r="E213" i="84" s="1"/>
  <c r="H213" i="84" s="1"/>
  <c r="E213" i="85" s="1"/>
  <c r="H213" i="85" s="1"/>
  <c r="E213" i="86" s="1"/>
  <c r="H213" i="86" s="1"/>
  <c r="C90" i="83"/>
  <c r="E90" i="83" s="1"/>
  <c r="H90" i="83" s="1"/>
  <c r="C90" i="84" s="1"/>
  <c r="E90" i="84" s="1"/>
  <c r="H90" i="84" s="1"/>
  <c r="E90" i="85" s="1"/>
  <c r="H90" i="85" s="1"/>
  <c r="E90" i="86" s="1"/>
  <c r="H90" i="86" s="1"/>
  <c r="C53" i="83"/>
  <c r="E53" i="83" s="1"/>
  <c r="H53" i="83" s="1"/>
  <c r="C53" i="84" s="1"/>
  <c r="E53" i="84" s="1"/>
  <c r="H53" i="84" s="1"/>
  <c r="E53" i="85" s="1"/>
  <c r="H53" i="85" s="1"/>
  <c r="E53" i="86" s="1"/>
  <c r="H53" i="86" s="1"/>
  <c r="C186" i="83"/>
  <c r="E186" i="83" s="1"/>
  <c r="H186" i="83" s="1"/>
  <c r="C186" i="84" s="1"/>
  <c r="E186" i="84" s="1"/>
  <c r="H186" i="84" s="1"/>
  <c r="E186" i="85" s="1"/>
  <c r="H186" i="85" s="1"/>
  <c r="E186" i="86" s="1"/>
  <c r="H186" i="86" s="1"/>
  <c r="C114" i="83"/>
  <c r="E114" i="83" s="1"/>
  <c r="H114" i="83" s="1"/>
  <c r="C114" i="84" s="1"/>
  <c r="E114" i="84" s="1"/>
  <c r="H114" i="84" s="1"/>
  <c r="E114" i="85" s="1"/>
  <c r="H114" i="85" s="1"/>
  <c r="E114" i="86" s="1"/>
  <c r="H114" i="86" s="1"/>
  <c r="C95" i="83"/>
  <c r="E95" i="83" s="1"/>
  <c r="H95" i="83" s="1"/>
  <c r="C95" i="84" s="1"/>
  <c r="E95" i="84" s="1"/>
  <c r="H95" i="84" s="1"/>
  <c r="E95" i="85" s="1"/>
  <c r="H95" i="85" s="1"/>
  <c r="E95" i="86" s="1"/>
  <c r="H95" i="86" s="1"/>
  <c r="C44" i="83"/>
  <c r="E44" i="83" s="1"/>
  <c r="H44" i="83" s="1"/>
  <c r="C44" i="84" s="1"/>
  <c r="E44" i="84" s="1"/>
  <c r="H44" i="84" s="1"/>
  <c r="E44" i="85" s="1"/>
  <c r="H44" i="85" s="1"/>
  <c r="E44" i="86" s="1"/>
  <c r="H44" i="86" s="1"/>
  <c r="C48" i="83"/>
  <c r="E48" i="83" s="1"/>
  <c r="H48" i="83" s="1"/>
  <c r="C48" i="84" s="1"/>
  <c r="E48" i="84" s="1"/>
  <c r="H48" i="84" s="1"/>
  <c r="E48" i="85" s="1"/>
  <c r="H48" i="85" s="1"/>
  <c r="E48" i="86" s="1"/>
  <c r="H48" i="86" s="1"/>
  <c r="C19" i="83"/>
  <c r="E19" i="83" s="1"/>
  <c r="H19" i="83" s="1"/>
  <c r="C19" i="84" s="1"/>
  <c r="E19" i="84" s="1"/>
  <c r="H19" i="84" s="1"/>
  <c r="E19" i="85" s="1"/>
  <c r="H19" i="85" s="1"/>
  <c r="E19" i="86" s="1"/>
  <c r="H19" i="86" s="1"/>
  <c r="C68" i="83"/>
  <c r="E68" i="83" s="1"/>
  <c r="H68" i="83" s="1"/>
  <c r="C68" i="84" s="1"/>
  <c r="E68" i="84" s="1"/>
  <c r="H68" i="84" s="1"/>
  <c r="E68" i="85" s="1"/>
  <c r="H68" i="85" s="1"/>
  <c r="E68" i="86" s="1"/>
  <c r="H68" i="86" s="1"/>
  <c r="C77" i="83"/>
  <c r="E77" i="83" s="1"/>
  <c r="H77" i="83" s="1"/>
  <c r="C77" i="84" s="1"/>
  <c r="E77" i="84" s="1"/>
  <c r="H77" i="84" s="1"/>
  <c r="E77" i="85" s="1"/>
  <c r="H77" i="85" s="1"/>
  <c r="E77" i="86" s="1"/>
  <c r="H77" i="86" s="1"/>
  <c r="C118" i="83"/>
  <c r="E118" i="83" s="1"/>
  <c r="H118" i="83" s="1"/>
  <c r="C118" i="84" s="1"/>
  <c r="E118" i="84" s="1"/>
  <c r="H118" i="84" s="1"/>
  <c r="E118" i="85" s="1"/>
  <c r="H118" i="85" s="1"/>
  <c r="E118" i="86" s="1"/>
  <c r="H118" i="86" s="1"/>
  <c r="C133" i="81"/>
  <c r="E133" i="81" s="1"/>
  <c r="H133" i="81" s="1"/>
  <c r="C133" i="82" s="1"/>
  <c r="E133" i="82" s="1"/>
  <c r="H133" i="82" s="1"/>
  <c r="C133" i="83" s="1"/>
  <c r="E133" i="83" s="1"/>
  <c r="H133" i="83" s="1"/>
  <c r="C41" i="83"/>
  <c r="E41" i="83" s="1"/>
  <c r="H41" i="83" s="1"/>
  <c r="C41" i="84" s="1"/>
  <c r="E41" i="84" s="1"/>
  <c r="H41" i="84" s="1"/>
  <c r="E41" i="85" s="1"/>
  <c r="H41" i="85" s="1"/>
  <c r="E41" i="86" s="1"/>
  <c r="H41" i="86" s="1"/>
  <c r="C96" i="83"/>
  <c r="E96" i="83" s="1"/>
  <c r="H96" i="83" s="1"/>
  <c r="C96" i="84" s="1"/>
  <c r="E96" i="84" s="1"/>
  <c r="H96" i="84" s="1"/>
  <c r="E96" i="85" s="1"/>
  <c r="H96" i="85" s="1"/>
  <c r="E96" i="86" s="1"/>
  <c r="H96" i="86" s="1"/>
  <c r="C87" i="83"/>
  <c r="E87" i="83" s="1"/>
  <c r="H87" i="83" s="1"/>
  <c r="C87" i="84" s="1"/>
  <c r="E87" i="84" s="1"/>
  <c r="H87" i="84" s="1"/>
  <c r="E87" i="85" s="1"/>
  <c r="H87" i="85" s="1"/>
  <c r="E87" i="86" s="1"/>
  <c r="H87" i="86" s="1"/>
  <c r="C94" i="83"/>
  <c r="E94" i="83" s="1"/>
  <c r="H94" i="83" s="1"/>
  <c r="C94" i="84" s="1"/>
  <c r="E94" i="84" s="1"/>
  <c r="H94" i="84" s="1"/>
  <c r="E94" i="85" s="1"/>
  <c r="H94" i="85" s="1"/>
  <c r="E94" i="86" s="1"/>
  <c r="H94" i="86" s="1"/>
  <c r="C85" i="83"/>
  <c r="E85" i="83" s="1"/>
  <c r="H85" i="83" s="1"/>
  <c r="C85" i="84" s="1"/>
  <c r="E85" i="84" s="1"/>
  <c r="H85" i="84" s="1"/>
  <c r="E85" i="85" s="1"/>
  <c r="H85" i="85" s="1"/>
  <c r="E85" i="86" s="1"/>
  <c r="H85" i="86" s="1"/>
  <c r="C30" i="83"/>
  <c r="E30" i="83" s="1"/>
  <c r="H30" i="83" s="1"/>
  <c r="C30" i="84" s="1"/>
  <c r="E30" i="84" s="1"/>
  <c r="H30" i="84" s="1"/>
  <c r="E30" i="85" s="1"/>
  <c r="H30" i="85" s="1"/>
  <c r="E30" i="86" s="1"/>
  <c r="H30" i="86" s="1"/>
  <c r="C136" i="83"/>
  <c r="E136" i="83" s="1"/>
  <c r="H136" i="83" s="1"/>
  <c r="C136" i="84" s="1"/>
  <c r="E136" i="84" s="1"/>
  <c r="H136" i="84" s="1"/>
  <c r="E136" i="85" s="1"/>
  <c r="H136" i="85" s="1"/>
  <c r="E136" i="86" s="1"/>
  <c r="H136" i="86" s="1"/>
  <c r="C71" i="83"/>
  <c r="E71" i="83" s="1"/>
  <c r="H71" i="83" s="1"/>
  <c r="C71" i="84" s="1"/>
  <c r="E71" i="84" s="1"/>
  <c r="H71" i="84" s="1"/>
  <c r="E71" i="85" s="1"/>
  <c r="H71" i="85" s="1"/>
  <c r="E71" i="86" s="1"/>
  <c r="H71" i="86" s="1"/>
  <c r="C69" i="83"/>
  <c r="E69" i="83" s="1"/>
  <c r="H69" i="83" s="1"/>
  <c r="C69" i="84" s="1"/>
  <c r="E69" i="84" s="1"/>
  <c r="H69" i="84" s="1"/>
  <c r="E69" i="85" s="1"/>
  <c r="H69" i="85" s="1"/>
  <c r="E69" i="86" s="1"/>
  <c r="H69" i="86" s="1"/>
  <c r="C134" i="83"/>
  <c r="E134" i="83" s="1"/>
  <c r="H134" i="83" s="1"/>
  <c r="C134" i="84" s="1"/>
  <c r="E134" i="84" s="1"/>
  <c r="H134" i="84" s="1"/>
  <c r="E134" i="85" s="1"/>
  <c r="H134" i="85" s="1"/>
  <c r="E134" i="86" s="1"/>
  <c r="H134" i="86" s="1"/>
  <c r="C58" i="83"/>
  <c r="E58" i="83" s="1"/>
  <c r="H58" i="83" s="1"/>
  <c r="C58" i="84" s="1"/>
  <c r="E58" i="84" s="1"/>
  <c r="H58" i="84" s="1"/>
  <c r="E58" i="85" s="1"/>
  <c r="H58" i="85" s="1"/>
  <c r="E58" i="86" s="1"/>
  <c r="H58" i="86" s="1"/>
  <c r="C221" i="83"/>
  <c r="E221" i="83" s="1"/>
  <c r="H221" i="83" s="1"/>
  <c r="C221" i="84" s="1"/>
  <c r="E221" i="84" s="1"/>
  <c r="H221" i="84" s="1"/>
  <c r="E221" i="85" s="1"/>
  <c r="H221" i="85" s="1"/>
  <c r="E221" i="86" s="1"/>
  <c r="H221" i="86" s="1"/>
  <c r="C50" i="83"/>
  <c r="E50" i="83" s="1"/>
  <c r="H50" i="83" s="1"/>
  <c r="C50" i="84" s="1"/>
  <c r="E50" i="84" s="1"/>
  <c r="H50" i="84" s="1"/>
  <c r="E50" i="85" s="1"/>
  <c r="H50" i="85" s="1"/>
  <c r="E50" i="86" s="1"/>
  <c r="H50" i="86" s="1"/>
  <c r="C64" i="83"/>
  <c r="E64" i="83" s="1"/>
  <c r="H64" i="83" s="1"/>
  <c r="C64" i="84" s="1"/>
  <c r="E64" i="84" s="1"/>
  <c r="H64" i="84" s="1"/>
  <c r="E64" i="85" s="1"/>
  <c r="H64" i="85" s="1"/>
  <c r="E64" i="86" s="1"/>
  <c r="H64" i="86" s="1"/>
  <c r="C224" i="83"/>
  <c r="E224" i="83" s="1"/>
  <c r="H224" i="83" s="1"/>
  <c r="C224" i="84" s="1"/>
  <c r="E224" i="84" s="1"/>
  <c r="H224" i="84" s="1"/>
  <c r="E224" i="85" s="1"/>
  <c r="H224" i="85" s="1"/>
  <c r="E224" i="86" s="1"/>
  <c r="H224" i="86" s="1"/>
  <c r="C187" i="83"/>
  <c r="E187" i="83" s="1"/>
  <c r="H187" i="83" s="1"/>
  <c r="C187" i="84" s="1"/>
  <c r="E187" i="84" s="1"/>
  <c r="H187" i="84" s="1"/>
  <c r="E187" i="85" s="1"/>
  <c r="H187" i="85" s="1"/>
  <c r="E187" i="86" s="1"/>
  <c r="H187" i="86" s="1"/>
  <c r="C46" i="83"/>
  <c r="E46" i="83" s="1"/>
  <c r="H46" i="83" s="1"/>
  <c r="C46" i="84" s="1"/>
  <c r="E46" i="84" s="1"/>
  <c r="H46" i="84" s="1"/>
  <c r="E46" i="85" s="1"/>
  <c r="H46" i="85" s="1"/>
  <c r="E46" i="86" s="1"/>
  <c r="H46" i="86" s="1"/>
  <c r="C82" i="83"/>
  <c r="E82" i="83" s="1"/>
  <c r="H82" i="83" s="1"/>
  <c r="C82" i="84" s="1"/>
  <c r="E82" i="84" s="1"/>
  <c r="H82" i="84" s="1"/>
  <c r="E82" i="85" s="1"/>
  <c r="H82" i="85" s="1"/>
  <c r="E82" i="86" s="1"/>
  <c r="H82" i="86" s="1"/>
  <c r="C185" i="83"/>
  <c r="E185" i="83" s="1"/>
  <c r="H185" i="83" s="1"/>
  <c r="C185" i="84" s="1"/>
  <c r="E185" i="84" s="1"/>
  <c r="H185" i="84" s="1"/>
  <c r="E185" i="85" s="1"/>
  <c r="H185" i="85" s="1"/>
  <c r="E185" i="86" s="1"/>
  <c r="H185" i="86" s="1"/>
  <c r="C35" i="83"/>
  <c r="E35" i="83" s="1"/>
  <c r="H35" i="83" s="1"/>
  <c r="C35" i="84" s="1"/>
  <c r="E35" i="84" s="1"/>
  <c r="H35" i="84" s="1"/>
  <c r="E35" i="85" s="1"/>
  <c r="H35" i="85" s="1"/>
  <c r="E35" i="86" s="1"/>
  <c r="H35" i="86" s="1"/>
  <c r="C141" i="83"/>
  <c r="E141" i="83" s="1"/>
  <c r="H141" i="83" s="1"/>
  <c r="C141" i="84" s="1"/>
  <c r="E141" i="84" s="1"/>
  <c r="H141" i="84" s="1"/>
  <c r="E141" i="85" s="1"/>
  <c r="H141" i="85" s="1"/>
  <c r="E141" i="86" s="1"/>
  <c r="H141" i="86" s="1"/>
  <c r="C135" i="83"/>
  <c r="E135" i="83" s="1"/>
  <c r="H135" i="83" s="1"/>
  <c r="C135" i="84" s="1"/>
  <c r="E135" i="84" s="1"/>
  <c r="H135" i="84" s="1"/>
  <c r="E135" i="85" s="1"/>
  <c r="H135" i="85" s="1"/>
  <c r="E135" i="86" s="1"/>
  <c r="H135" i="86" s="1"/>
  <c r="C146" i="83"/>
  <c r="E146" i="83" s="1"/>
  <c r="H146" i="83" s="1"/>
  <c r="C146" i="84" s="1"/>
  <c r="E146" i="84" s="1"/>
  <c r="H146" i="84" s="1"/>
  <c r="E146" i="85" s="1"/>
  <c r="H146" i="85" s="1"/>
  <c r="E146" i="86" s="1"/>
  <c r="H146" i="86" s="1"/>
  <c r="C78" i="83"/>
  <c r="E78" i="83" s="1"/>
  <c r="H78" i="83" s="1"/>
  <c r="C78" i="84" s="1"/>
  <c r="E78" i="84" s="1"/>
  <c r="H78" i="84" s="1"/>
  <c r="E78" i="85" s="1"/>
  <c r="H78" i="85" s="1"/>
  <c r="E78" i="86" s="1"/>
  <c r="H78" i="86" s="1"/>
  <c r="C98" i="83"/>
  <c r="E98" i="83" s="1"/>
  <c r="H98" i="83" s="1"/>
  <c r="C98" i="84" s="1"/>
  <c r="E98" i="84" s="1"/>
  <c r="H98" i="84" s="1"/>
  <c r="E98" i="85" s="1"/>
  <c r="H98" i="85" s="1"/>
  <c r="E98" i="86" s="1"/>
  <c r="H98" i="86" s="1"/>
  <c r="C56" i="83"/>
  <c r="E56" i="83" s="1"/>
  <c r="H56" i="83" s="1"/>
  <c r="C56" i="84" s="1"/>
  <c r="E56" i="84" s="1"/>
  <c r="H56" i="84" s="1"/>
  <c r="E56" i="85" s="1"/>
  <c r="H56" i="85" s="1"/>
  <c r="E56" i="86" s="1"/>
  <c r="H56" i="86" s="1"/>
  <c r="C110" i="83"/>
  <c r="E110" i="83" s="1"/>
  <c r="H110" i="83" s="1"/>
  <c r="C110" i="84" s="1"/>
  <c r="E110" i="84" s="1"/>
  <c r="H110" i="84" s="1"/>
  <c r="E110" i="85" s="1"/>
  <c r="H110" i="85" s="1"/>
  <c r="E110" i="86" s="1"/>
  <c r="H110" i="86" s="1"/>
  <c r="C131" i="83"/>
  <c r="E131" i="83" s="1"/>
  <c r="H131" i="83" s="1"/>
  <c r="C131" i="84" s="1"/>
  <c r="E131" i="84" s="1"/>
  <c r="H131" i="84" s="1"/>
  <c r="E131" i="85" s="1"/>
  <c r="H131" i="85" s="1"/>
  <c r="E131" i="86" s="1"/>
  <c r="H131" i="86" s="1"/>
  <c r="C178" i="83"/>
  <c r="E178" i="83" s="1"/>
  <c r="H178" i="83" s="1"/>
  <c r="C178" i="84" s="1"/>
  <c r="E178" i="84" s="1"/>
  <c r="H178" i="84" s="1"/>
  <c r="E178" i="85" s="1"/>
  <c r="H178" i="85" s="1"/>
  <c r="E178" i="86" s="1"/>
  <c r="H178" i="86" s="1"/>
  <c r="C113" i="83"/>
  <c r="E113" i="83" s="1"/>
  <c r="H113" i="83" s="1"/>
  <c r="C113" i="84" s="1"/>
  <c r="E113" i="84" s="1"/>
  <c r="H113" i="84" s="1"/>
  <c r="E113" i="85" s="1"/>
  <c r="H113" i="85" s="1"/>
  <c r="E113" i="86" s="1"/>
  <c r="H113" i="86" s="1"/>
  <c r="C108" i="82"/>
  <c r="E108" i="82" s="1"/>
  <c r="H108" i="82" s="1"/>
  <c r="C108" i="83" s="1"/>
  <c r="E108" i="83" s="1"/>
  <c r="H108" i="83" s="1"/>
  <c r="C89" i="83"/>
  <c r="E89" i="83" s="1"/>
  <c r="H89" i="83" s="1"/>
  <c r="C89" i="84" s="1"/>
  <c r="E89" i="84" s="1"/>
  <c r="H89" i="84" s="1"/>
  <c r="E89" i="85" s="1"/>
  <c r="H89" i="85" s="1"/>
  <c r="E89" i="86" s="1"/>
  <c r="H89" i="86" s="1"/>
  <c r="C191" i="83"/>
  <c r="E191" i="83" s="1"/>
  <c r="H191" i="83" s="1"/>
  <c r="C191" i="84" s="1"/>
  <c r="E191" i="84" s="1"/>
  <c r="H191" i="84" s="1"/>
  <c r="E191" i="85" s="1"/>
  <c r="H191" i="85" s="1"/>
  <c r="E191" i="86" s="1"/>
  <c r="H191" i="86" s="1"/>
  <c r="C223" i="83"/>
  <c r="E223" i="83" s="1"/>
  <c r="H223" i="83" s="1"/>
  <c r="C223" i="84" s="1"/>
  <c r="E223" i="84" s="1"/>
  <c r="H223" i="84" s="1"/>
  <c r="E223" i="85" s="1"/>
  <c r="H223" i="85" s="1"/>
  <c r="E223" i="86" s="1"/>
  <c r="H223" i="86" s="1"/>
  <c r="C137" i="81"/>
  <c r="E137" i="81" s="1"/>
  <c r="H137" i="81" s="1"/>
  <c r="C137" i="82" s="1"/>
  <c r="E137" i="82" s="1"/>
  <c r="H137" i="82" s="1"/>
  <c r="C137" i="83" s="1"/>
  <c r="E137" i="83" s="1"/>
  <c r="H137" i="83" s="1"/>
  <c r="C106" i="83"/>
  <c r="E106" i="83" s="1"/>
  <c r="H106" i="83" s="1"/>
  <c r="C106" i="84" s="1"/>
  <c r="E106" i="84" s="1"/>
  <c r="H106" i="84" s="1"/>
  <c r="E106" i="85" s="1"/>
  <c r="H106" i="85" s="1"/>
  <c r="E106" i="86" s="1"/>
  <c r="H106" i="86" s="1"/>
  <c r="C63" i="83"/>
  <c r="E63" i="83" s="1"/>
  <c r="H63" i="83" s="1"/>
  <c r="C63" i="84" s="1"/>
  <c r="E63" i="84" s="1"/>
  <c r="H63" i="84" s="1"/>
  <c r="E63" i="85" s="1"/>
  <c r="H63" i="85" s="1"/>
  <c r="E63" i="86" s="1"/>
  <c r="H63" i="86" s="1"/>
  <c r="C57" i="83"/>
  <c r="E57" i="83" s="1"/>
  <c r="H57" i="83" s="1"/>
  <c r="C57" i="84" s="1"/>
  <c r="E57" i="84" s="1"/>
  <c r="H57" i="84" s="1"/>
  <c r="E57" i="85" s="1"/>
  <c r="H57" i="85" s="1"/>
  <c r="E57" i="86" s="1"/>
  <c r="H57" i="86" s="1"/>
  <c r="C200" i="83"/>
  <c r="E200" i="83" s="1"/>
  <c r="H200" i="83" s="1"/>
  <c r="C200" i="84" s="1"/>
  <c r="E200" i="84" s="1"/>
  <c r="H200" i="84" s="1"/>
  <c r="E200" i="85" s="1"/>
  <c r="H200" i="85" s="1"/>
  <c r="E200" i="86" s="1"/>
  <c r="H200" i="86" s="1"/>
  <c r="C206" i="83"/>
  <c r="E206" i="83" s="1"/>
  <c r="H206" i="83" s="1"/>
  <c r="C206" i="84" s="1"/>
  <c r="E206" i="84" s="1"/>
  <c r="H206" i="84" s="1"/>
  <c r="E206" i="85" s="1"/>
  <c r="H206" i="85" s="1"/>
  <c r="E206" i="86" s="1"/>
  <c r="H206" i="86" s="1"/>
  <c r="C80" i="83"/>
  <c r="E80" i="83" s="1"/>
  <c r="H80" i="83" s="1"/>
  <c r="C80" i="84" s="1"/>
  <c r="E80" i="84" s="1"/>
  <c r="H80" i="84" s="1"/>
  <c r="E80" i="85" s="1"/>
  <c r="H80" i="85" s="1"/>
  <c r="E80" i="86" s="1"/>
  <c r="H80" i="86" s="1"/>
  <c r="C139" i="83"/>
  <c r="E139" i="83" s="1"/>
  <c r="H139" i="83" s="1"/>
  <c r="C139" i="84" s="1"/>
  <c r="E139" i="84" s="1"/>
  <c r="H139" i="84" s="1"/>
  <c r="E139" i="85" s="1"/>
  <c r="H139" i="85" s="1"/>
  <c r="E139" i="86" s="1"/>
  <c r="H139" i="86" s="1"/>
  <c r="C210" i="83"/>
  <c r="E210" i="83" s="1"/>
  <c r="H210" i="83" s="1"/>
  <c r="C210" i="84" s="1"/>
  <c r="E210" i="84" s="1"/>
  <c r="H210" i="84" s="1"/>
  <c r="E210" i="85" s="1"/>
  <c r="H210" i="85" s="1"/>
  <c r="E210" i="86" s="1"/>
  <c r="H210" i="86" s="1"/>
  <c r="C83" i="83"/>
  <c r="E83" i="83" s="1"/>
  <c r="H83" i="83" s="1"/>
  <c r="C83" i="84" s="1"/>
  <c r="E83" i="84" s="1"/>
  <c r="H83" i="84" s="1"/>
  <c r="E83" i="85" s="1"/>
  <c r="H83" i="85" s="1"/>
  <c r="E83" i="86" s="1"/>
  <c r="H83" i="86" s="1"/>
  <c r="C149" i="83"/>
  <c r="E149" i="83" s="1"/>
  <c r="H149" i="83" s="1"/>
  <c r="C149" i="84" s="1"/>
  <c r="E149" i="84" s="1"/>
  <c r="H149" i="84" s="1"/>
  <c r="E149" i="85" s="1"/>
  <c r="H149" i="85" s="1"/>
  <c r="E149" i="86" s="1"/>
  <c r="H149" i="86" s="1"/>
  <c r="C117" i="83"/>
  <c r="E117" i="83" s="1"/>
  <c r="H117" i="83" s="1"/>
  <c r="C117" i="84" s="1"/>
  <c r="E117" i="84" s="1"/>
  <c r="H117" i="84" s="1"/>
  <c r="E117" i="85" s="1"/>
  <c r="H117" i="85" s="1"/>
  <c r="E117" i="86" s="1"/>
  <c r="H117" i="86" s="1"/>
  <c r="C20" i="83"/>
  <c r="E20" i="83" s="1"/>
  <c r="H20" i="83" s="1"/>
  <c r="C20" i="84" s="1"/>
  <c r="E20" i="84" s="1"/>
  <c r="H20" i="84" s="1"/>
  <c r="E20" i="85" s="1"/>
  <c r="H20" i="85" s="1"/>
  <c r="E20" i="86" s="1"/>
  <c r="H20" i="86" s="1"/>
  <c r="C70" i="83"/>
  <c r="E70" i="83" s="1"/>
  <c r="H70" i="83" s="1"/>
  <c r="C70" i="84" s="1"/>
  <c r="E70" i="84" s="1"/>
  <c r="H70" i="84" s="1"/>
  <c r="E70" i="85" s="1"/>
  <c r="H70" i="85" s="1"/>
  <c r="E70" i="86" s="1"/>
  <c r="H70" i="86" s="1"/>
  <c r="C138" i="83"/>
  <c r="E138" i="83" s="1"/>
  <c r="H138" i="83" s="1"/>
  <c r="C138" i="84" s="1"/>
  <c r="E138" i="84" s="1"/>
  <c r="H138" i="84" s="1"/>
  <c r="E138" i="85" s="1"/>
  <c r="H138" i="85" s="1"/>
  <c r="E138" i="86" s="1"/>
  <c r="H138" i="86" s="1"/>
  <c r="C201" i="83"/>
  <c r="E201" i="83" s="1"/>
  <c r="H201" i="83" s="1"/>
  <c r="C201" i="84" s="1"/>
  <c r="E201" i="84" s="1"/>
  <c r="H201" i="84" s="1"/>
  <c r="E201" i="85" s="1"/>
  <c r="H201" i="85" s="1"/>
  <c r="E201" i="86" s="1"/>
  <c r="H201" i="86" s="1"/>
  <c r="C54" i="83"/>
  <c r="E54" i="83" s="1"/>
  <c r="H54" i="83" s="1"/>
  <c r="C54" i="84" s="1"/>
  <c r="E54" i="84" s="1"/>
  <c r="H54" i="84" s="1"/>
  <c r="E54" i="85" s="1"/>
  <c r="H54" i="85" s="1"/>
  <c r="E54" i="86" s="1"/>
  <c r="H54" i="86" s="1"/>
  <c r="E54" i="87" s="1"/>
  <c r="H54" i="87" s="1"/>
  <c r="E54" i="88" s="1"/>
  <c r="H54" i="88" s="1"/>
  <c r="C38" i="83"/>
  <c r="E38" i="83" s="1"/>
  <c r="H38" i="83" s="1"/>
  <c r="C38" i="84" s="1"/>
  <c r="E38" i="84" s="1"/>
  <c r="H38" i="84" s="1"/>
  <c r="E38" i="85" s="1"/>
  <c r="H38" i="85" s="1"/>
  <c r="E38" i="86" s="1"/>
  <c r="H38" i="86" s="1"/>
  <c r="C32" i="83"/>
  <c r="E32" i="83" s="1"/>
  <c r="H32" i="83" s="1"/>
  <c r="C32" i="84" s="1"/>
  <c r="E32" i="84" s="1"/>
  <c r="H32" i="84" s="1"/>
  <c r="E32" i="85" s="1"/>
  <c r="H32" i="85" s="1"/>
  <c r="E32" i="86" s="1"/>
  <c r="H32" i="86" s="1"/>
  <c r="C31" i="83"/>
  <c r="E31" i="83" s="1"/>
  <c r="H31" i="83" s="1"/>
  <c r="C31" i="84" s="1"/>
  <c r="E31" i="84" s="1"/>
  <c r="H31" i="84" s="1"/>
  <c r="E31" i="85" s="1"/>
  <c r="H31" i="85" s="1"/>
  <c r="E31" i="86" s="1"/>
  <c r="H31" i="86" s="1"/>
  <c r="E28" i="83"/>
  <c r="H28" i="83" s="1"/>
  <c r="C28" i="84" s="1"/>
  <c r="E28" i="84" s="1"/>
  <c r="H28" i="84" s="1"/>
  <c r="E28" i="85" s="1"/>
  <c r="H28" i="85" s="1"/>
  <c r="E28" i="86" s="1"/>
  <c r="H28" i="86" s="1"/>
  <c r="C28" i="83"/>
  <c r="E26" i="83"/>
  <c r="H26" i="83" s="1"/>
  <c r="C26" i="84" s="1"/>
  <c r="E26" i="84" s="1"/>
  <c r="H26" i="84" s="1"/>
  <c r="E26" i="85" s="1"/>
  <c r="H26" i="85" s="1"/>
  <c r="E26" i="86" s="1"/>
  <c r="H26" i="86" s="1"/>
  <c r="C26" i="83"/>
  <c r="C23" i="83"/>
  <c r="E23" i="83" s="1"/>
  <c r="H23" i="83" s="1"/>
  <c r="C23" i="84" s="1"/>
  <c r="E23" i="84" s="1"/>
  <c r="H23" i="84" s="1"/>
  <c r="E23" i="85" s="1"/>
  <c r="H23" i="85" s="1"/>
  <c r="E23" i="86" s="1"/>
  <c r="H23" i="86" s="1"/>
  <c r="C22" i="83"/>
  <c r="E22" i="83" s="1"/>
  <c r="H22" i="83" s="1"/>
  <c r="C22" i="84" s="1"/>
  <c r="E22" i="84" s="1"/>
  <c r="H22" i="84" s="1"/>
  <c r="E22" i="85" s="1"/>
  <c r="H22" i="85" s="1"/>
  <c r="E22" i="86" s="1"/>
  <c r="H22" i="86" s="1"/>
  <c r="C21" i="83"/>
  <c r="E21" i="83" s="1"/>
  <c r="H21" i="83" s="1"/>
  <c r="C21" i="84" s="1"/>
  <c r="E21" i="84" s="1"/>
  <c r="H21" i="84" s="1"/>
  <c r="E21" i="85" s="1"/>
  <c r="H21" i="85" s="1"/>
  <c r="E21" i="86" s="1"/>
  <c r="H21" i="86" s="1"/>
  <c r="E14" i="78"/>
  <c r="H14" i="78" s="1"/>
  <c r="E7" i="78"/>
  <c r="H7" i="78" s="1"/>
  <c r="E6" i="78"/>
  <c r="H6" i="78" s="1"/>
  <c r="E17" i="78"/>
  <c r="H17" i="78" s="1"/>
  <c r="E8" i="78"/>
  <c r="H8" i="78" s="1"/>
  <c r="E13" i="78"/>
  <c r="H13" i="78" s="1"/>
  <c r="E18" i="78"/>
  <c r="H18" i="78" s="1"/>
  <c r="E16" i="78"/>
  <c r="H16" i="78" s="1"/>
  <c r="E15" i="78"/>
  <c r="H15" i="78" s="1"/>
  <c r="E177" i="81"/>
  <c r="H177" i="81" s="1"/>
  <c r="E107" i="84"/>
  <c r="H107" i="84" s="1"/>
  <c r="E109" i="84"/>
  <c r="H109" i="84" s="1"/>
  <c r="E183" i="83"/>
  <c r="H183" i="83" s="1"/>
  <c r="C183" i="84" s="1"/>
  <c r="E97" i="87"/>
  <c r="H97" i="87" s="1"/>
  <c r="E79" i="87"/>
  <c r="H79" i="87" s="1"/>
  <c r="C5" i="64"/>
  <c r="E5" i="64" s="1"/>
  <c r="G5" i="64" s="1"/>
  <c r="C133" i="84" l="1"/>
  <c r="E133" i="84" s="1"/>
  <c r="H133" i="84" s="1"/>
  <c r="C112" i="84"/>
  <c r="E112" i="84" s="1"/>
  <c r="H112" i="84" s="1"/>
  <c r="E112" i="85" s="1"/>
  <c r="H112" i="85" s="1"/>
  <c r="E112" i="86" s="1"/>
  <c r="H112" i="86" s="1"/>
  <c r="E112" i="87" s="1"/>
  <c r="H112" i="87" s="1"/>
  <c r="C108" i="84"/>
  <c r="C100" i="84"/>
  <c r="E100" i="84" s="1"/>
  <c r="H100" i="84" s="1"/>
  <c r="C36" i="84"/>
  <c r="E36" i="84" s="1"/>
  <c r="H36" i="84" s="1"/>
  <c r="E36" i="85" s="1"/>
  <c r="H36" i="85" s="1"/>
  <c r="E36" i="86" s="1"/>
  <c r="H36" i="86" s="1"/>
  <c r="E36" i="87" s="1"/>
  <c r="H36" i="87" s="1"/>
  <c r="C209" i="84"/>
  <c r="E209" i="84" s="1"/>
  <c r="H209" i="84" s="1"/>
  <c r="C25" i="84"/>
  <c r="E25" i="84" s="1"/>
  <c r="H25" i="84" s="1"/>
  <c r="E25" i="85" s="1"/>
  <c r="H25" i="85" s="1"/>
  <c r="E25" i="86" s="1"/>
  <c r="H25" i="86" s="1"/>
  <c r="E25" i="87" s="1"/>
  <c r="H25" i="87" s="1"/>
  <c r="C137" i="84"/>
  <c r="E137" i="84" s="1"/>
  <c r="H137" i="84" s="1"/>
  <c r="C111" i="84"/>
  <c r="E111" i="84" s="1"/>
  <c r="H111" i="84" s="1"/>
  <c r="E111" i="85" s="1"/>
  <c r="H111" i="85" s="1"/>
  <c r="E111" i="86" s="1"/>
  <c r="H111" i="86" s="1"/>
  <c r="E111" i="87" s="1"/>
  <c r="H111" i="87" s="1"/>
  <c r="C15" i="79"/>
  <c r="E15" i="79" s="1"/>
  <c r="H15" i="79" s="1"/>
  <c r="C16" i="79"/>
  <c r="E16" i="79" s="1"/>
  <c r="H16" i="79" s="1"/>
  <c r="C7" i="79"/>
  <c r="E7" i="79" s="1"/>
  <c r="H7" i="79" s="1"/>
  <c r="C14" i="79"/>
  <c r="E14" i="79" s="1"/>
  <c r="H14" i="79" s="1"/>
  <c r="C18" i="79"/>
  <c r="E18" i="79" s="1"/>
  <c r="H18" i="79" s="1"/>
  <c r="C18" i="80" s="1"/>
  <c r="E18" i="80" s="1"/>
  <c r="H18" i="80" s="1"/>
  <c r="C18" i="81" s="1"/>
  <c r="C13" i="79"/>
  <c r="E13" i="79" s="1"/>
  <c r="H13" i="79" s="1"/>
  <c r="C8" i="79"/>
  <c r="E8" i="79" s="1"/>
  <c r="H8" i="79" s="1"/>
  <c r="C17" i="79"/>
  <c r="E17" i="79" s="1"/>
  <c r="H17" i="79" s="1"/>
  <c r="C177" i="82"/>
  <c r="E177" i="82" s="1"/>
  <c r="H177" i="82" s="1"/>
  <c r="C177" i="83" s="1"/>
  <c r="E177" i="83" s="1"/>
  <c r="H177" i="83" s="1"/>
  <c r="C177" i="84" s="1"/>
  <c r="E177" i="84" s="1"/>
  <c r="H177" i="84" s="1"/>
  <c r="C6" i="79"/>
  <c r="E6" i="79" s="1"/>
  <c r="H6" i="79" s="1"/>
  <c r="C6" i="80" s="1"/>
  <c r="E6" i="80" s="1"/>
  <c r="H6" i="80" s="1"/>
  <c r="E108" i="84"/>
  <c r="H108" i="84" s="1"/>
  <c r="E184" i="84"/>
  <c r="H184" i="84" s="1"/>
  <c r="E107" i="85"/>
  <c r="H107" i="85" s="1"/>
  <c r="E109" i="85"/>
  <c r="H109" i="85" s="1"/>
  <c r="E183" i="84"/>
  <c r="H183" i="84" s="1"/>
  <c r="E90" i="87"/>
  <c r="H90" i="87" s="1"/>
  <c r="E95" i="87"/>
  <c r="H95" i="87" s="1"/>
  <c r="E212" i="87"/>
  <c r="H212" i="87" s="1"/>
  <c r="E190" i="87"/>
  <c r="H190" i="87" s="1"/>
  <c r="E54" i="89"/>
  <c r="H54" i="89" s="1"/>
  <c r="E76" i="87"/>
  <c r="H76" i="87" s="1"/>
  <c r="E116" i="87"/>
  <c r="H116" i="87" s="1"/>
  <c r="E114" i="87"/>
  <c r="H114" i="87" s="1"/>
  <c r="E205" i="87"/>
  <c r="H205" i="87" s="1"/>
  <c r="E30" i="87"/>
  <c r="H30" i="87" s="1"/>
  <c r="E130" i="87"/>
  <c r="H130" i="87" s="1"/>
  <c r="E206" i="87"/>
  <c r="H206" i="87" s="1"/>
  <c r="E45" i="87"/>
  <c r="H45" i="87" s="1"/>
  <c r="E20" i="87"/>
  <c r="H20" i="87" s="1"/>
  <c r="E149" i="87"/>
  <c r="H149" i="87" s="1"/>
  <c r="E46" i="87"/>
  <c r="H46" i="87" s="1"/>
  <c r="E142" i="87"/>
  <c r="H142" i="87" s="1"/>
  <c r="E24" i="87"/>
  <c r="H24" i="87" s="1"/>
  <c r="E214" i="87"/>
  <c r="H214" i="87" s="1"/>
  <c r="E131" i="87"/>
  <c r="H131" i="87" s="1"/>
  <c r="E57" i="87"/>
  <c r="H57" i="87" s="1"/>
  <c r="E141" i="87"/>
  <c r="H141" i="87" s="1"/>
  <c r="E185" i="87"/>
  <c r="H185" i="87" s="1"/>
  <c r="E218" i="87"/>
  <c r="H218" i="87" s="1"/>
  <c r="E203" i="87"/>
  <c r="H203" i="87" s="1"/>
  <c r="E117" i="87"/>
  <c r="H117" i="87" s="1"/>
  <c r="E140" i="87"/>
  <c r="H140" i="87" s="1"/>
  <c r="E64" i="87"/>
  <c r="H64" i="87" s="1"/>
  <c r="E82" i="87"/>
  <c r="H82" i="87" s="1"/>
  <c r="E138" i="87"/>
  <c r="H138" i="87" s="1"/>
  <c r="E216" i="87"/>
  <c r="H216" i="87" s="1"/>
  <c r="E75" i="87"/>
  <c r="H75" i="87" s="1"/>
  <c r="E196" i="87"/>
  <c r="H196" i="87" s="1"/>
  <c r="E188" i="87"/>
  <c r="H188" i="87" s="1"/>
  <c r="E213" i="87"/>
  <c r="H213" i="87" s="1"/>
  <c r="E69" i="87"/>
  <c r="H69" i="87" s="1"/>
  <c r="E68" i="87"/>
  <c r="H68" i="87" s="1"/>
  <c r="E61" i="87"/>
  <c r="H61" i="87" s="1"/>
  <c r="E150" i="87"/>
  <c r="H150" i="87" s="1"/>
  <c r="E23" i="87"/>
  <c r="H23" i="87" s="1"/>
  <c r="E198" i="87"/>
  <c r="H198" i="87" s="1"/>
  <c r="E51" i="87"/>
  <c r="H51" i="87" s="1"/>
  <c r="E147" i="87"/>
  <c r="H147" i="87" s="1"/>
  <c r="E43" i="87"/>
  <c r="H43" i="87" s="1"/>
  <c r="E29" i="87"/>
  <c r="H29" i="87" s="1"/>
  <c r="E42" i="87"/>
  <c r="H42" i="87" s="1"/>
  <c r="E98" i="87"/>
  <c r="H98" i="87" s="1"/>
  <c r="E52" i="87"/>
  <c r="H52" i="87" s="1"/>
  <c r="E89" i="87"/>
  <c r="H89" i="87" s="1"/>
  <c r="E118" i="87"/>
  <c r="H118" i="87" s="1"/>
  <c r="E134" i="87"/>
  <c r="H134" i="87" s="1"/>
  <c r="E208" i="87"/>
  <c r="H208" i="87" s="1"/>
  <c r="E96" i="87"/>
  <c r="H96" i="87" s="1"/>
  <c r="E22" i="87"/>
  <c r="H22" i="87" s="1"/>
  <c r="E86" i="87"/>
  <c r="H86" i="87" s="1"/>
  <c r="E33" i="87"/>
  <c r="H33" i="87" s="1"/>
  <c r="E48" i="87"/>
  <c r="H48" i="87" s="1"/>
  <c r="E191" i="87"/>
  <c r="H191" i="87" s="1"/>
  <c r="E224" i="87"/>
  <c r="H224" i="87" s="1"/>
  <c r="E35" i="87"/>
  <c r="H35" i="87" s="1"/>
  <c r="E38" i="87"/>
  <c r="H38" i="87" s="1"/>
  <c r="E60" i="87"/>
  <c r="H60" i="87" s="1"/>
  <c r="E195" i="87"/>
  <c r="H195" i="87" s="1"/>
  <c r="E72" i="87"/>
  <c r="H72" i="87" s="1"/>
  <c r="E202" i="87"/>
  <c r="H202" i="87" s="1"/>
  <c r="E223" i="87"/>
  <c r="H223" i="87" s="1"/>
  <c r="E144" i="87"/>
  <c r="H144" i="87" s="1"/>
  <c r="E85" i="87"/>
  <c r="H85" i="87" s="1"/>
  <c r="E27" i="88"/>
  <c r="H27" i="88" s="1"/>
  <c r="E210" i="87"/>
  <c r="H210" i="87" s="1"/>
  <c r="E31" i="87"/>
  <c r="H31" i="87" s="1"/>
  <c r="E204" i="87"/>
  <c r="H204" i="87" s="1"/>
  <c r="E152" i="87"/>
  <c r="H152" i="87" s="1"/>
  <c r="E71" i="87"/>
  <c r="H71" i="87" s="1"/>
  <c r="E94" i="87"/>
  <c r="H94" i="87" s="1"/>
  <c r="E186" i="87"/>
  <c r="H186" i="87" s="1"/>
  <c r="E110" i="87"/>
  <c r="H110" i="87" s="1"/>
  <c r="E178" i="87"/>
  <c r="H178" i="87" s="1"/>
  <c r="E207" i="87"/>
  <c r="H207" i="87" s="1"/>
  <c r="E28" i="87"/>
  <c r="H28" i="87" s="1"/>
  <c r="E41" i="87"/>
  <c r="H41" i="87" s="1"/>
  <c r="E99" i="87"/>
  <c r="H99" i="87" s="1"/>
  <c r="E80" i="87"/>
  <c r="H80" i="87" s="1"/>
  <c r="E211" i="87"/>
  <c r="H211" i="87" s="1"/>
  <c r="E49" i="87"/>
  <c r="H49" i="87" s="1"/>
  <c r="E113" i="87"/>
  <c r="H113" i="87" s="1"/>
  <c r="E44" i="87"/>
  <c r="H44" i="87" s="1"/>
  <c r="E87" i="87"/>
  <c r="H87" i="87" s="1"/>
  <c r="E91" i="87"/>
  <c r="H91" i="87" s="1"/>
  <c r="E143" i="87"/>
  <c r="H143" i="87" s="1"/>
  <c r="E70" i="87"/>
  <c r="H70" i="87" s="1"/>
  <c r="E84" i="87"/>
  <c r="H84" i="87" s="1"/>
  <c r="E81" i="87"/>
  <c r="H81" i="87" s="1"/>
  <c r="E161" i="87"/>
  <c r="H161" i="87" s="1"/>
  <c r="E78" i="87"/>
  <c r="H78" i="87" s="1"/>
  <c r="E50" i="87"/>
  <c r="H50" i="87" s="1"/>
  <c r="E200" i="87"/>
  <c r="H200" i="87" s="1"/>
  <c r="E151" i="87"/>
  <c r="H151" i="87" s="1"/>
  <c r="E63" i="87"/>
  <c r="H63" i="87" s="1"/>
  <c r="E197" i="87"/>
  <c r="H197" i="87" s="1"/>
  <c r="E34" i="87"/>
  <c r="H34" i="87" s="1"/>
  <c r="E32" i="87"/>
  <c r="H32" i="87" s="1"/>
  <c r="E221" i="87"/>
  <c r="H221" i="87" s="1"/>
  <c r="E39" i="87"/>
  <c r="H39" i="87" s="1"/>
  <c r="E139" i="87"/>
  <c r="H139" i="87" s="1"/>
  <c r="E136" i="87"/>
  <c r="H136" i="87" s="1"/>
  <c r="E215" i="87"/>
  <c r="H215" i="87" s="1"/>
  <c r="E53" i="87"/>
  <c r="H53" i="87" s="1"/>
  <c r="E40" i="87"/>
  <c r="H40" i="87" s="1"/>
  <c r="E26" i="87"/>
  <c r="H26" i="87" s="1"/>
  <c r="E201" i="87"/>
  <c r="H201" i="87" s="1"/>
  <c r="E192" i="87"/>
  <c r="H192" i="87" s="1"/>
  <c r="E47" i="87"/>
  <c r="H47" i="87" s="1"/>
  <c r="E55" i="87"/>
  <c r="H55" i="87" s="1"/>
  <c r="E146" i="87"/>
  <c r="H146" i="87" s="1"/>
  <c r="E126" i="87"/>
  <c r="H126" i="87" s="1"/>
  <c r="E62" i="87"/>
  <c r="H62" i="87" s="1"/>
  <c r="E187" i="87"/>
  <c r="H187" i="87" s="1"/>
  <c r="E220" i="87"/>
  <c r="H220" i="87" s="1"/>
  <c r="E19" i="87"/>
  <c r="H19" i="87" s="1"/>
  <c r="E74" i="87"/>
  <c r="H74" i="87" s="1"/>
  <c r="E199" i="87"/>
  <c r="H199" i="87" s="1"/>
  <c r="E135" i="87"/>
  <c r="H135" i="87" s="1"/>
  <c r="E73" i="87"/>
  <c r="H73" i="87" s="1"/>
  <c r="E58" i="87"/>
  <c r="H58" i="87" s="1"/>
  <c r="E79" i="88"/>
  <c r="H79" i="88" s="1"/>
  <c r="E222" i="87"/>
  <c r="H222" i="87" s="1"/>
  <c r="E115" i="87"/>
  <c r="H115" i="87" s="1"/>
  <c r="E101" i="87"/>
  <c r="H101" i="87" s="1"/>
  <c r="E217" i="87"/>
  <c r="H217" i="87" s="1"/>
  <c r="E21" i="87"/>
  <c r="H21" i="87" s="1"/>
  <c r="E132" i="87"/>
  <c r="H132" i="87" s="1"/>
  <c r="E56" i="87"/>
  <c r="H56" i="87" s="1"/>
  <c r="E77" i="87"/>
  <c r="H77" i="87" s="1"/>
  <c r="E59" i="87"/>
  <c r="H59" i="87" s="1"/>
  <c r="E97" i="88"/>
  <c r="H97" i="88" s="1"/>
  <c r="E106" i="87"/>
  <c r="H106" i="87" s="1"/>
  <c r="E83" i="87"/>
  <c r="H83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4" i="80" l="1"/>
  <c r="E14" i="80" s="1"/>
  <c r="H14" i="80" s="1"/>
  <c r="C14" i="81" s="1"/>
  <c r="E14" i="81" s="1"/>
  <c r="H14" i="81" s="1"/>
  <c r="E209" i="85"/>
  <c r="H209" i="85" s="1"/>
  <c r="E209" i="86" s="1"/>
  <c r="H209" i="86" s="1"/>
  <c r="E209" i="87" s="1"/>
  <c r="H209" i="87" s="1"/>
  <c r="E209" i="88" s="1"/>
  <c r="H209" i="88" s="1"/>
  <c r="C17" i="80"/>
  <c r="E17" i="80" s="1"/>
  <c r="H17" i="80" s="1"/>
  <c r="C17" i="81" s="1"/>
  <c r="E17" i="81" s="1"/>
  <c r="H17" i="81" s="1"/>
  <c r="E16" i="80"/>
  <c r="H16" i="80" s="1"/>
  <c r="C16" i="81" s="1"/>
  <c r="E16" i="81" s="1"/>
  <c r="H16" i="81" s="1"/>
  <c r="C16" i="80"/>
  <c r="C15" i="80"/>
  <c r="E15" i="80" s="1"/>
  <c r="H15" i="80" s="1"/>
  <c r="C15" i="81" s="1"/>
  <c r="E15" i="81" s="1"/>
  <c r="H15" i="81" s="1"/>
  <c r="C13" i="80"/>
  <c r="E13" i="80" s="1"/>
  <c r="H13" i="80" s="1"/>
  <c r="C13" i="81" s="1"/>
  <c r="E13" i="81" s="1"/>
  <c r="H13" i="81" s="1"/>
  <c r="E133" i="85"/>
  <c r="H133" i="85" s="1"/>
  <c r="E133" i="86" s="1"/>
  <c r="H133" i="86" s="1"/>
  <c r="E133" i="87" s="1"/>
  <c r="H133" i="87" s="1"/>
  <c r="E133" i="88" s="1"/>
  <c r="H133" i="88" s="1"/>
  <c r="C8" i="80"/>
  <c r="E8" i="80" s="1"/>
  <c r="H8" i="80" s="1"/>
  <c r="C8" i="81" s="1"/>
  <c r="E8" i="81" s="1"/>
  <c r="H8" i="81" s="1"/>
  <c r="C7" i="80"/>
  <c r="E7" i="80" s="1"/>
  <c r="H7" i="80" s="1"/>
  <c r="C7" i="81" s="1"/>
  <c r="E7" i="81" s="1"/>
  <c r="H7" i="81" s="1"/>
  <c r="E137" i="85"/>
  <c r="H137" i="85" s="1"/>
  <c r="E137" i="86" s="1"/>
  <c r="H137" i="86" s="1"/>
  <c r="E137" i="87" s="1"/>
  <c r="H137" i="87" s="1"/>
  <c r="E137" i="88" s="1"/>
  <c r="H137" i="88" s="1"/>
  <c r="E100" i="85"/>
  <c r="H100" i="85" s="1"/>
  <c r="E100" i="86" s="1"/>
  <c r="H100" i="86" s="1"/>
  <c r="E100" i="87" s="1"/>
  <c r="H100" i="87" s="1"/>
  <c r="E100" i="88" s="1"/>
  <c r="H100" i="88" s="1"/>
  <c r="E184" i="85"/>
  <c r="H184" i="85" s="1"/>
  <c r="E184" i="86" s="1"/>
  <c r="H184" i="86" s="1"/>
  <c r="E184" i="87" s="1"/>
  <c r="H184" i="87" s="1"/>
  <c r="E184" i="88" s="1"/>
  <c r="H184" i="88" s="1"/>
  <c r="E108" i="85"/>
  <c r="H108" i="85" s="1"/>
  <c r="C6" i="81"/>
  <c r="E6" i="81" s="1"/>
  <c r="H6" i="81" s="1"/>
  <c r="C6" i="82" s="1"/>
  <c r="E6" i="82" s="1"/>
  <c r="H6" i="82" s="1"/>
  <c r="C6" i="83" s="1"/>
  <c r="E177" i="85"/>
  <c r="H177" i="85" s="1"/>
  <c r="E18" i="81"/>
  <c r="H18" i="81" s="1"/>
  <c r="E107" i="86"/>
  <c r="H107" i="86" s="1"/>
  <c r="E109" i="86"/>
  <c r="H109" i="86" s="1"/>
  <c r="E183" i="85"/>
  <c r="H183" i="85" s="1"/>
  <c r="E217" i="88"/>
  <c r="H217" i="88" s="1"/>
  <c r="E53" i="88"/>
  <c r="H53" i="88" s="1"/>
  <c r="E151" i="88"/>
  <c r="H151" i="88" s="1"/>
  <c r="E110" i="88"/>
  <c r="H110" i="88" s="1"/>
  <c r="E223" i="88"/>
  <c r="H223" i="88" s="1"/>
  <c r="E52" i="88"/>
  <c r="H52" i="88" s="1"/>
  <c r="E68" i="88"/>
  <c r="H68" i="88" s="1"/>
  <c r="E82" i="88"/>
  <c r="H82" i="88" s="1"/>
  <c r="E203" i="88"/>
  <c r="H203" i="88" s="1"/>
  <c r="E54" i="90"/>
  <c r="H54" i="90" s="1"/>
  <c r="E126" i="88"/>
  <c r="H126" i="88" s="1"/>
  <c r="E139" i="88"/>
  <c r="H139" i="88" s="1"/>
  <c r="E161" i="88"/>
  <c r="H161" i="88" s="1"/>
  <c r="E99" i="88"/>
  <c r="H99" i="88" s="1"/>
  <c r="E152" i="88"/>
  <c r="H152" i="88" s="1"/>
  <c r="E60" i="88"/>
  <c r="H60" i="88" s="1"/>
  <c r="E96" i="88"/>
  <c r="H96" i="88" s="1"/>
  <c r="E69" i="88"/>
  <c r="H69" i="88" s="1"/>
  <c r="E218" i="88"/>
  <c r="H218" i="88" s="1"/>
  <c r="E130" i="88"/>
  <c r="H130" i="88" s="1"/>
  <c r="E190" i="88"/>
  <c r="H190" i="88" s="1"/>
  <c r="E56" i="88"/>
  <c r="H56" i="88" s="1"/>
  <c r="E73" i="88"/>
  <c r="H73" i="88" s="1"/>
  <c r="E192" i="88"/>
  <c r="H192" i="88" s="1"/>
  <c r="E34" i="88"/>
  <c r="H34" i="88" s="1"/>
  <c r="E91" i="88"/>
  <c r="H91" i="88" s="1"/>
  <c r="E224" i="88"/>
  <c r="H224" i="88" s="1"/>
  <c r="E208" i="88"/>
  <c r="H208" i="88" s="1"/>
  <c r="E147" i="88"/>
  <c r="H147" i="88" s="1"/>
  <c r="E23" i="88"/>
  <c r="H23" i="88" s="1"/>
  <c r="E185" i="88"/>
  <c r="H185" i="88" s="1"/>
  <c r="E142" i="88"/>
  <c r="H142" i="88" s="1"/>
  <c r="E212" i="88"/>
  <c r="H212" i="88" s="1"/>
  <c r="E101" i="88"/>
  <c r="H101" i="88" s="1"/>
  <c r="E220" i="88"/>
  <c r="H220" i="88" s="1"/>
  <c r="E50" i="88"/>
  <c r="H50" i="88" s="1"/>
  <c r="E94" i="88"/>
  <c r="H94" i="88" s="1"/>
  <c r="E42" i="88"/>
  <c r="H42" i="88" s="1"/>
  <c r="E75" i="88"/>
  <c r="H75" i="88" s="1"/>
  <c r="E46" i="88"/>
  <c r="H46" i="88" s="1"/>
  <c r="E114" i="88"/>
  <c r="H114" i="88" s="1"/>
  <c r="E79" i="89"/>
  <c r="H79" i="89" s="1"/>
  <c r="E221" i="88"/>
  <c r="H221" i="88" s="1"/>
  <c r="E84" i="88"/>
  <c r="H84" i="88" s="1"/>
  <c r="E112" i="88"/>
  <c r="H112" i="88" s="1"/>
  <c r="E150" i="88"/>
  <c r="H150" i="88" s="1"/>
  <c r="E188" i="88"/>
  <c r="H188" i="88" s="1"/>
  <c r="E149" i="88"/>
  <c r="H149" i="88" s="1"/>
  <c r="E25" i="88"/>
  <c r="H25" i="88" s="1"/>
  <c r="E116" i="88"/>
  <c r="H116" i="88" s="1"/>
  <c r="E132" i="88"/>
  <c r="H132" i="88" s="1"/>
  <c r="E199" i="88"/>
  <c r="H199" i="88" s="1"/>
  <c r="E26" i="88"/>
  <c r="H26" i="88" s="1"/>
  <c r="E44" i="88"/>
  <c r="H44" i="88" s="1"/>
  <c r="E207" i="88"/>
  <c r="H207" i="88" s="1"/>
  <c r="E144" i="88"/>
  <c r="H144" i="88" s="1"/>
  <c r="E29" i="88"/>
  <c r="H29" i="88" s="1"/>
  <c r="E36" i="88"/>
  <c r="H36" i="88" s="1"/>
  <c r="E140" i="88"/>
  <c r="H140" i="88" s="1"/>
  <c r="E57" i="88"/>
  <c r="H57" i="88" s="1"/>
  <c r="E111" i="88"/>
  <c r="H111" i="88" s="1"/>
  <c r="E90" i="88"/>
  <c r="H90" i="88" s="1"/>
  <c r="E106" i="88"/>
  <c r="H106" i="88" s="1"/>
  <c r="E78" i="88"/>
  <c r="H78" i="88" s="1"/>
  <c r="E211" i="88"/>
  <c r="H211" i="88" s="1"/>
  <c r="E195" i="88"/>
  <c r="H195" i="88" s="1"/>
  <c r="E86" i="88"/>
  <c r="H86" i="88" s="1"/>
  <c r="E118" i="88"/>
  <c r="H118" i="88" s="1"/>
  <c r="E198" i="88"/>
  <c r="H198" i="88" s="1"/>
  <c r="E196" i="88"/>
  <c r="H196" i="88" s="1"/>
  <c r="E131" i="88"/>
  <c r="H131" i="88" s="1"/>
  <c r="E206" i="88"/>
  <c r="H206" i="88" s="1"/>
  <c r="E115" i="88"/>
  <c r="H115" i="88" s="1"/>
  <c r="E59" i="88"/>
  <c r="H59" i="88" s="1"/>
  <c r="E58" i="88"/>
  <c r="H58" i="88" s="1"/>
  <c r="E55" i="88"/>
  <c r="H55" i="88" s="1"/>
  <c r="E210" i="88"/>
  <c r="H210" i="88" s="1"/>
  <c r="E35" i="88"/>
  <c r="H35" i="88" s="1"/>
  <c r="E89" i="88"/>
  <c r="H89" i="88" s="1"/>
  <c r="E61" i="88"/>
  <c r="H61" i="88" s="1"/>
  <c r="E138" i="88"/>
  <c r="H138" i="88" s="1"/>
  <c r="E214" i="88"/>
  <c r="H214" i="88" s="1"/>
  <c r="E45" i="88"/>
  <c r="H45" i="88" s="1"/>
  <c r="E205" i="88"/>
  <c r="H205" i="88" s="1"/>
  <c r="E135" i="88"/>
  <c r="H135" i="88" s="1"/>
  <c r="E201" i="88"/>
  <c r="H201" i="88" s="1"/>
  <c r="E215" i="88"/>
  <c r="H215" i="88" s="1"/>
  <c r="E197" i="88"/>
  <c r="H197" i="88" s="1"/>
  <c r="E200" i="88"/>
  <c r="H200" i="88" s="1"/>
  <c r="E70" i="88"/>
  <c r="H70" i="88" s="1"/>
  <c r="E87" i="88"/>
  <c r="H87" i="88" s="1"/>
  <c r="E49" i="88"/>
  <c r="H49" i="88" s="1"/>
  <c r="E80" i="88"/>
  <c r="H80" i="88" s="1"/>
  <c r="E28" i="88"/>
  <c r="H28" i="88" s="1"/>
  <c r="E186" i="88"/>
  <c r="H186" i="88" s="1"/>
  <c r="E71" i="88"/>
  <c r="H71" i="88" s="1"/>
  <c r="E31" i="88"/>
  <c r="H31" i="88" s="1"/>
  <c r="E85" i="88"/>
  <c r="H85" i="88" s="1"/>
  <c r="E202" i="88"/>
  <c r="H202" i="88" s="1"/>
  <c r="E191" i="88"/>
  <c r="H191" i="88" s="1"/>
  <c r="E22" i="88"/>
  <c r="H22" i="88" s="1"/>
  <c r="E134" i="88"/>
  <c r="H134" i="88" s="1"/>
  <c r="E98" i="88"/>
  <c r="H98" i="88" s="1"/>
  <c r="E43" i="88"/>
  <c r="H43" i="88" s="1"/>
  <c r="E51" i="88"/>
  <c r="H51" i="88" s="1"/>
  <c r="E213" i="88"/>
  <c r="H213" i="88" s="1"/>
  <c r="E216" i="88"/>
  <c r="H216" i="88" s="1"/>
  <c r="E64" i="88"/>
  <c r="H64" i="88" s="1"/>
  <c r="E117" i="88"/>
  <c r="H117" i="88" s="1"/>
  <c r="E141" i="88"/>
  <c r="H141" i="88" s="1"/>
  <c r="E24" i="88"/>
  <c r="H24" i="88" s="1"/>
  <c r="E20" i="88"/>
  <c r="H20" i="88" s="1"/>
  <c r="E30" i="88"/>
  <c r="H30" i="88" s="1"/>
  <c r="E76" i="88"/>
  <c r="H76" i="88" s="1"/>
  <c r="E95" i="88"/>
  <c r="H95" i="88" s="1"/>
  <c r="E146" i="88"/>
  <c r="H146" i="88" s="1"/>
  <c r="E19" i="88"/>
  <c r="H19" i="88" s="1"/>
  <c r="E97" i="89"/>
  <c r="H97" i="89" s="1"/>
  <c r="E62" i="88"/>
  <c r="H62" i="88" s="1"/>
  <c r="E83" i="88"/>
  <c r="H83" i="88" s="1"/>
  <c r="E77" i="88"/>
  <c r="H77" i="88" s="1"/>
  <c r="E21" i="88"/>
  <c r="H21" i="88" s="1"/>
  <c r="E222" i="88"/>
  <c r="H222" i="88" s="1"/>
  <c r="E74" i="88"/>
  <c r="H74" i="88" s="1"/>
  <c r="E187" i="88"/>
  <c r="H187" i="88" s="1"/>
  <c r="E47" i="88"/>
  <c r="H47" i="88" s="1"/>
  <c r="E40" i="88"/>
  <c r="H40" i="88" s="1"/>
  <c r="E136" i="88"/>
  <c r="H136" i="88" s="1"/>
  <c r="E39" i="88"/>
  <c r="H39" i="88" s="1"/>
  <c r="E32" i="88"/>
  <c r="H32" i="88" s="1"/>
  <c r="E63" i="88"/>
  <c r="H63" i="88" s="1"/>
  <c r="E81" i="88"/>
  <c r="H81" i="88" s="1"/>
  <c r="E143" i="88"/>
  <c r="H143" i="88" s="1"/>
  <c r="E113" i="88"/>
  <c r="H113" i="88" s="1"/>
  <c r="E41" i="88"/>
  <c r="H41" i="88" s="1"/>
  <c r="E178" i="88"/>
  <c r="H178" i="88" s="1"/>
  <c r="E204" i="88"/>
  <c r="H204" i="88" s="1"/>
  <c r="E27" i="89"/>
  <c r="H27" i="89" s="1"/>
  <c r="E72" i="88"/>
  <c r="H72" i="88" s="1"/>
  <c r="E38" i="88"/>
  <c r="H38" i="88" s="1"/>
  <c r="E48" i="88"/>
  <c r="H48" i="88" s="1"/>
  <c r="E33" i="88"/>
  <c r="H33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13" i="82" l="1"/>
  <c r="E13" i="82" s="1"/>
  <c r="H13" i="82" s="1"/>
  <c r="C15" i="82"/>
  <c r="E15" i="82" s="1"/>
  <c r="H15" i="82" s="1"/>
  <c r="C7" i="82"/>
  <c r="E7" i="82" s="1"/>
  <c r="H7" i="82" s="1"/>
  <c r="C17" i="82"/>
  <c r="E17" i="82" s="1"/>
  <c r="H17" i="82" s="1"/>
  <c r="E108" i="86"/>
  <c r="H108" i="86" s="1"/>
  <c r="E177" i="86"/>
  <c r="H177" i="86" s="1"/>
  <c r="C14" i="82"/>
  <c r="E14" i="82" s="1"/>
  <c r="H14" i="82" s="1"/>
  <c r="E8" i="82"/>
  <c r="H8" i="82" s="1"/>
  <c r="C8" i="82"/>
  <c r="E16" i="82"/>
  <c r="H16" i="82" s="1"/>
  <c r="C16" i="82"/>
  <c r="C18" i="82"/>
  <c r="E18" i="82" s="1"/>
  <c r="H18" i="82" s="1"/>
  <c r="E6" i="83"/>
  <c r="H6" i="83" s="1"/>
  <c r="E27" i="90"/>
  <c r="H27" i="90" s="1"/>
  <c r="E74" i="89"/>
  <c r="H74" i="89" s="1"/>
  <c r="E95" i="89"/>
  <c r="H95" i="89" s="1"/>
  <c r="E20" i="89"/>
  <c r="H20" i="89" s="1"/>
  <c r="E134" i="89"/>
  <c r="H134" i="89" s="1"/>
  <c r="E80" i="89"/>
  <c r="H80" i="89" s="1"/>
  <c r="E197" i="89"/>
  <c r="H197" i="89" s="1"/>
  <c r="E138" i="89"/>
  <c r="H138" i="89" s="1"/>
  <c r="E137" i="89"/>
  <c r="H137" i="89" s="1"/>
  <c r="E198" i="89"/>
  <c r="H198" i="89" s="1"/>
  <c r="E132" i="89"/>
  <c r="H132" i="89" s="1"/>
  <c r="E150" i="89"/>
  <c r="H150" i="89" s="1"/>
  <c r="E75" i="89"/>
  <c r="H75" i="89" s="1"/>
  <c r="E208" i="89"/>
  <c r="H208" i="89" s="1"/>
  <c r="E203" i="89"/>
  <c r="H203" i="89" s="1"/>
  <c r="E223" i="89"/>
  <c r="H223" i="89" s="1"/>
  <c r="E33" i="89"/>
  <c r="H33" i="89" s="1"/>
  <c r="E62" i="89"/>
  <c r="H62" i="89" s="1"/>
  <c r="E24" i="89"/>
  <c r="H24" i="89" s="1"/>
  <c r="E22" i="89"/>
  <c r="H22" i="89" s="1"/>
  <c r="E85" i="89"/>
  <c r="H85" i="89" s="1"/>
  <c r="E61" i="89"/>
  <c r="H61" i="89" s="1"/>
  <c r="E118" i="89"/>
  <c r="H118" i="89" s="1"/>
  <c r="E57" i="89"/>
  <c r="H57" i="89" s="1"/>
  <c r="E144" i="89"/>
  <c r="H144" i="89" s="1"/>
  <c r="E112" i="89"/>
  <c r="H112" i="89" s="1"/>
  <c r="E224" i="89"/>
  <c r="H224" i="89" s="1"/>
  <c r="E69" i="89"/>
  <c r="H69" i="89" s="1"/>
  <c r="E161" i="89"/>
  <c r="H161" i="89" s="1"/>
  <c r="E110" i="89"/>
  <c r="H110" i="89" s="1"/>
  <c r="E48" i="89"/>
  <c r="H48" i="89" s="1"/>
  <c r="E143" i="89"/>
  <c r="H143" i="89" s="1"/>
  <c r="E136" i="89"/>
  <c r="H136" i="89" s="1"/>
  <c r="E97" i="90"/>
  <c r="H97" i="90" s="1"/>
  <c r="E141" i="89"/>
  <c r="H141" i="89" s="1"/>
  <c r="E31" i="89"/>
  <c r="H31" i="89" s="1"/>
  <c r="E209" i="89"/>
  <c r="H209" i="89" s="1"/>
  <c r="E86" i="89"/>
  <c r="H86" i="89" s="1"/>
  <c r="E207" i="89"/>
  <c r="H207" i="89" s="1"/>
  <c r="E79" i="90"/>
  <c r="H79" i="90" s="1"/>
  <c r="E50" i="89"/>
  <c r="H50" i="89" s="1"/>
  <c r="E56" i="89"/>
  <c r="H56" i="89" s="1"/>
  <c r="E139" i="89"/>
  <c r="H139" i="89" s="1"/>
  <c r="E113" i="89"/>
  <c r="H113" i="89" s="1"/>
  <c r="E184" i="89"/>
  <c r="H184" i="89" s="1"/>
  <c r="E40" i="89"/>
  <c r="H40" i="89" s="1"/>
  <c r="E19" i="89"/>
  <c r="H19" i="89" s="1"/>
  <c r="E71" i="89"/>
  <c r="H71" i="89" s="1"/>
  <c r="E87" i="89"/>
  <c r="H87" i="89" s="1"/>
  <c r="E55" i="89"/>
  <c r="H55" i="89" s="1"/>
  <c r="E206" i="89"/>
  <c r="H206" i="89" s="1"/>
  <c r="E44" i="89"/>
  <c r="H44" i="89" s="1"/>
  <c r="E25" i="89"/>
  <c r="H25" i="89" s="1"/>
  <c r="E114" i="89"/>
  <c r="H114" i="89" s="1"/>
  <c r="E185" i="89"/>
  <c r="H185" i="89" s="1"/>
  <c r="E190" i="89"/>
  <c r="H190" i="89" s="1"/>
  <c r="E126" i="89"/>
  <c r="H126" i="89" s="1"/>
  <c r="E68" i="89"/>
  <c r="H68" i="89" s="1"/>
  <c r="E178" i="89"/>
  <c r="H178" i="89" s="1"/>
  <c r="E47" i="89"/>
  <c r="H47" i="89" s="1"/>
  <c r="E30" i="89"/>
  <c r="H30" i="89" s="1"/>
  <c r="E51" i="89"/>
  <c r="H51" i="89" s="1"/>
  <c r="E191" i="89"/>
  <c r="H191" i="89" s="1"/>
  <c r="E70" i="89"/>
  <c r="H70" i="89" s="1"/>
  <c r="E205" i="89"/>
  <c r="H205" i="89" s="1"/>
  <c r="E89" i="89"/>
  <c r="H89" i="89" s="1"/>
  <c r="E131" i="89"/>
  <c r="H131" i="89" s="1"/>
  <c r="E106" i="89"/>
  <c r="H106" i="89" s="1"/>
  <c r="E149" i="89"/>
  <c r="H149" i="89" s="1"/>
  <c r="E130" i="89"/>
  <c r="H130" i="89" s="1"/>
  <c r="E96" i="89"/>
  <c r="H96" i="89" s="1"/>
  <c r="E21" i="89"/>
  <c r="H21" i="89" s="1"/>
  <c r="E64" i="89"/>
  <c r="H64" i="89" s="1"/>
  <c r="E201" i="89"/>
  <c r="H201" i="89" s="1"/>
  <c r="E35" i="89"/>
  <c r="H35" i="89" s="1"/>
  <c r="E36" i="89"/>
  <c r="H36" i="89" s="1"/>
  <c r="E23" i="89"/>
  <c r="H23" i="89" s="1"/>
  <c r="E91" i="89"/>
  <c r="H91" i="89" s="1"/>
  <c r="E60" i="89"/>
  <c r="H60" i="89" s="1"/>
  <c r="E52" i="89"/>
  <c r="H52" i="89" s="1"/>
  <c r="E53" i="89"/>
  <c r="H53" i="89" s="1"/>
  <c r="E72" i="89"/>
  <c r="H72" i="89" s="1"/>
  <c r="E63" i="89"/>
  <c r="H63" i="89" s="1"/>
  <c r="E77" i="89"/>
  <c r="H77" i="89" s="1"/>
  <c r="E146" i="89"/>
  <c r="H146" i="89" s="1"/>
  <c r="E216" i="89"/>
  <c r="H216" i="89" s="1"/>
  <c r="E28" i="89"/>
  <c r="H28" i="89" s="1"/>
  <c r="E135" i="89"/>
  <c r="H135" i="89" s="1"/>
  <c r="E210" i="89"/>
  <c r="H210" i="89" s="1"/>
  <c r="E59" i="89"/>
  <c r="H59" i="89" s="1"/>
  <c r="E211" i="89"/>
  <c r="H211" i="89" s="1"/>
  <c r="E29" i="89"/>
  <c r="H29" i="89" s="1"/>
  <c r="E26" i="89"/>
  <c r="H26" i="89" s="1"/>
  <c r="E84" i="89"/>
  <c r="H84" i="89" s="1"/>
  <c r="E101" i="89"/>
  <c r="H101" i="89" s="1"/>
  <c r="E34" i="89"/>
  <c r="H34" i="89" s="1"/>
  <c r="E152" i="89"/>
  <c r="H152" i="89" s="1"/>
  <c r="E32" i="89"/>
  <c r="H32" i="89" s="1"/>
  <c r="E187" i="89"/>
  <c r="H187" i="89" s="1"/>
  <c r="E98" i="89"/>
  <c r="H98" i="89" s="1"/>
  <c r="E214" i="89"/>
  <c r="H214" i="89" s="1"/>
  <c r="E115" i="89"/>
  <c r="H115" i="89" s="1"/>
  <c r="E78" i="89"/>
  <c r="H78" i="89" s="1"/>
  <c r="E111" i="89"/>
  <c r="H111" i="89" s="1"/>
  <c r="E199" i="89"/>
  <c r="H199" i="89" s="1"/>
  <c r="E221" i="89"/>
  <c r="H221" i="89" s="1"/>
  <c r="E100" i="89"/>
  <c r="H100" i="89" s="1"/>
  <c r="E212" i="89"/>
  <c r="H212" i="89" s="1"/>
  <c r="E192" i="89"/>
  <c r="H192" i="89" s="1"/>
  <c r="E218" i="89"/>
  <c r="H218" i="89" s="1"/>
  <c r="E217" i="89"/>
  <c r="H217" i="89" s="1"/>
  <c r="E222" i="89"/>
  <c r="H222" i="89" s="1"/>
  <c r="E83" i="89"/>
  <c r="H83" i="89" s="1"/>
  <c r="E76" i="89"/>
  <c r="H76" i="89" s="1"/>
  <c r="E117" i="89"/>
  <c r="H117" i="89" s="1"/>
  <c r="E213" i="89"/>
  <c r="H213" i="89" s="1"/>
  <c r="E43" i="89"/>
  <c r="H43" i="89" s="1"/>
  <c r="E202" i="89"/>
  <c r="H202" i="89" s="1"/>
  <c r="E186" i="89"/>
  <c r="H186" i="89" s="1"/>
  <c r="E49" i="89"/>
  <c r="H49" i="89" s="1"/>
  <c r="E200" i="89"/>
  <c r="H200" i="89" s="1"/>
  <c r="E215" i="89"/>
  <c r="H215" i="89" s="1"/>
  <c r="E45" i="89"/>
  <c r="H45" i="89" s="1"/>
  <c r="E58" i="89"/>
  <c r="H58" i="89" s="1"/>
  <c r="E196" i="89"/>
  <c r="H196" i="89" s="1"/>
  <c r="E195" i="89"/>
  <c r="H195" i="89" s="1"/>
  <c r="E90" i="89"/>
  <c r="H90" i="89" s="1"/>
  <c r="E140" i="89"/>
  <c r="H140" i="89" s="1"/>
  <c r="E116" i="89"/>
  <c r="H116" i="89" s="1"/>
  <c r="E188" i="89"/>
  <c r="H188" i="89" s="1"/>
  <c r="E133" i="89"/>
  <c r="H133" i="89" s="1"/>
  <c r="E46" i="89"/>
  <c r="H46" i="89" s="1"/>
  <c r="E42" i="89"/>
  <c r="H42" i="89" s="1"/>
  <c r="E94" i="89"/>
  <c r="H94" i="89" s="1"/>
  <c r="E220" i="89"/>
  <c r="H220" i="89" s="1"/>
  <c r="E142" i="89"/>
  <c r="H142" i="89" s="1"/>
  <c r="E147" i="89"/>
  <c r="H147" i="89" s="1"/>
  <c r="E73" i="89"/>
  <c r="H73" i="89" s="1"/>
  <c r="E99" i="89"/>
  <c r="H99" i="89" s="1"/>
  <c r="E82" i="89"/>
  <c r="H82" i="89" s="1"/>
  <c r="E151" i="89"/>
  <c r="H151" i="89" s="1"/>
  <c r="E39" i="89"/>
  <c r="H39" i="89" s="1"/>
  <c r="E41" i="89"/>
  <c r="H41" i="89" s="1"/>
  <c r="E81" i="89"/>
  <c r="H81" i="89" s="1"/>
  <c r="E204" i="89"/>
  <c r="H204" i="89" s="1"/>
  <c r="E38" i="89"/>
  <c r="H38" i="89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08" i="87" l="1"/>
  <c r="H108" i="87" s="1"/>
  <c r="E108" i="88" s="1"/>
  <c r="H108" i="88" s="1"/>
  <c r="C18" i="83"/>
  <c r="E18" i="83" s="1"/>
  <c r="H18" i="83" s="1"/>
  <c r="C15" i="83"/>
  <c r="E15" i="83" s="1"/>
  <c r="H15" i="83" s="1"/>
  <c r="C15" i="84" s="1"/>
  <c r="E15" i="84" s="1"/>
  <c r="H15" i="84" s="1"/>
  <c r="E15" i="85" s="1"/>
  <c r="H15" i="85" s="1"/>
  <c r="E15" i="86" s="1"/>
  <c r="H15" i="86" s="1"/>
  <c r="C14" i="83"/>
  <c r="E14" i="83" s="1"/>
  <c r="H14" i="83" s="1"/>
  <c r="C14" i="84" s="1"/>
  <c r="E14" i="84" s="1"/>
  <c r="H14" i="84" s="1"/>
  <c r="E14" i="85" s="1"/>
  <c r="H14" i="85" s="1"/>
  <c r="E14" i="86" s="1"/>
  <c r="H14" i="86" s="1"/>
  <c r="C13" i="83"/>
  <c r="E13" i="83" s="1"/>
  <c r="H13" i="83" s="1"/>
  <c r="C13" i="84" s="1"/>
  <c r="E13" i="84" s="1"/>
  <c r="H13" i="84" s="1"/>
  <c r="E13" i="85" s="1"/>
  <c r="H13" i="85" s="1"/>
  <c r="E13" i="86" s="1"/>
  <c r="H13" i="86" s="1"/>
  <c r="C16" i="83"/>
  <c r="E16" i="83" s="1"/>
  <c r="H16" i="83" s="1"/>
  <c r="C16" i="84" s="1"/>
  <c r="E16" i="84" s="1"/>
  <c r="H16" i="84" s="1"/>
  <c r="E16" i="85" s="1"/>
  <c r="H16" i="85" s="1"/>
  <c r="E16" i="86" s="1"/>
  <c r="H16" i="86" s="1"/>
  <c r="C17" i="83"/>
  <c r="E17" i="83" s="1"/>
  <c r="H17" i="83" s="1"/>
  <c r="C17" i="84" s="1"/>
  <c r="E17" i="84" s="1"/>
  <c r="H17" i="84" s="1"/>
  <c r="E17" i="85" s="1"/>
  <c r="H17" i="85" s="1"/>
  <c r="E17" i="86" s="1"/>
  <c r="H17" i="86" s="1"/>
  <c r="C8" i="83"/>
  <c r="E8" i="83" s="1"/>
  <c r="H8" i="83" s="1"/>
  <c r="C8" i="84" s="1"/>
  <c r="E8" i="84" s="1"/>
  <c r="H8" i="84" s="1"/>
  <c r="E8" i="85" s="1"/>
  <c r="H8" i="85" s="1"/>
  <c r="E8" i="86" s="1"/>
  <c r="H8" i="86" s="1"/>
  <c r="C7" i="83"/>
  <c r="E7" i="83" s="1"/>
  <c r="H7" i="83" s="1"/>
  <c r="C7" i="84" s="1"/>
  <c r="E7" i="84" s="1"/>
  <c r="H7" i="84" s="1"/>
  <c r="E7" i="85" s="1"/>
  <c r="H7" i="85" s="1"/>
  <c r="C6" i="84"/>
  <c r="E6" i="84" s="1"/>
  <c r="H6" i="84" s="1"/>
  <c r="E54" i="91"/>
  <c r="H54" i="91" s="1"/>
  <c r="E54" i="92" s="1"/>
  <c r="H54" i="92" s="1"/>
  <c r="E54" i="93" s="1"/>
  <c r="H54" i="93" s="1"/>
  <c r="E183" i="86"/>
  <c r="H183" i="86" s="1"/>
  <c r="E183" i="87" s="1"/>
  <c r="H183" i="87" s="1"/>
  <c r="E183" i="88" s="1"/>
  <c r="H183" i="88" s="1"/>
  <c r="E109" i="87"/>
  <c r="H109" i="87" s="1"/>
  <c r="E109" i="88" s="1"/>
  <c r="H109" i="88" s="1"/>
  <c r="E107" i="87"/>
  <c r="H107" i="87" s="1"/>
  <c r="E107" i="88" s="1"/>
  <c r="H107" i="88" s="1"/>
  <c r="E177" i="87"/>
  <c r="H177" i="87" s="1"/>
  <c r="E177" i="88" s="1"/>
  <c r="H177" i="88" s="1"/>
  <c r="E215" i="90"/>
  <c r="H215" i="90" s="1"/>
  <c r="E43" i="90"/>
  <c r="H43" i="90" s="1"/>
  <c r="E100" i="90"/>
  <c r="H100" i="90" s="1"/>
  <c r="E32" i="90"/>
  <c r="H32" i="90" s="1"/>
  <c r="E101" i="90"/>
  <c r="H101" i="90" s="1"/>
  <c r="E77" i="90"/>
  <c r="H77" i="90" s="1"/>
  <c r="E131" i="90"/>
  <c r="H131" i="90" s="1"/>
  <c r="E185" i="90"/>
  <c r="H185" i="90" s="1"/>
  <c r="E206" i="90"/>
  <c r="H206" i="90" s="1"/>
  <c r="E139" i="90"/>
  <c r="H139" i="90" s="1"/>
  <c r="E110" i="90"/>
  <c r="H110" i="90" s="1"/>
  <c r="E85" i="90"/>
  <c r="H85" i="90" s="1"/>
  <c r="E132" i="90"/>
  <c r="H132" i="90" s="1"/>
  <c r="E80" i="90"/>
  <c r="H80" i="90" s="1"/>
  <c r="E73" i="90"/>
  <c r="H73" i="90" s="1"/>
  <c r="E213" i="90"/>
  <c r="H213" i="90" s="1"/>
  <c r="E221" i="90"/>
  <c r="H221" i="90" s="1"/>
  <c r="E63" i="90"/>
  <c r="H63" i="90" s="1"/>
  <c r="E23" i="90"/>
  <c r="H23" i="90" s="1"/>
  <c r="E21" i="90"/>
  <c r="H21" i="90" s="1"/>
  <c r="E89" i="90"/>
  <c r="H89" i="90" s="1"/>
  <c r="E55" i="90"/>
  <c r="H55" i="90" s="1"/>
  <c r="E56" i="90"/>
  <c r="H56" i="90" s="1"/>
  <c r="E161" i="90"/>
  <c r="H161" i="90" s="1"/>
  <c r="E22" i="90"/>
  <c r="H22" i="90" s="1"/>
  <c r="E203" i="90"/>
  <c r="H203" i="90" s="1"/>
  <c r="E134" i="90"/>
  <c r="H134" i="90" s="1"/>
  <c r="E38" i="90"/>
  <c r="H38" i="90" s="1"/>
  <c r="E46" i="90"/>
  <c r="H46" i="90" s="1"/>
  <c r="E58" i="90"/>
  <c r="H58" i="90" s="1"/>
  <c r="E117" i="90"/>
  <c r="H117" i="90" s="1"/>
  <c r="E217" i="90"/>
  <c r="H217" i="90" s="1"/>
  <c r="E84" i="90"/>
  <c r="H84" i="90" s="1"/>
  <c r="E135" i="90"/>
  <c r="H135" i="90" s="1"/>
  <c r="E47" i="90"/>
  <c r="H47" i="90" s="1"/>
  <c r="E40" i="90"/>
  <c r="H40" i="90" s="1"/>
  <c r="E69" i="90"/>
  <c r="H69" i="90" s="1"/>
  <c r="E57" i="90"/>
  <c r="H57" i="90" s="1"/>
  <c r="E20" i="90"/>
  <c r="H20" i="90" s="1"/>
  <c r="E204" i="90"/>
  <c r="H204" i="90" s="1"/>
  <c r="E49" i="90"/>
  <c r="H49" i="90" s="1"/>
  <c r="E98" i="90"/>
  <c r="H98" i="90" s="1"/>
  <c r="E28" i="90"/>
  <c r="H28" i="90" s="1"/>
  <c r="E201" i="90"/>
  <c r="H201" i="90" s="1"/>
  <c r="E178" i="90"/>
  <c r="H178" i="90" s="1"/>
  <c r="E114" i="90"/>
  <c r="H114" i="90" s="1"/>
  <c r="E184" i="90"/>
  <c r="H184" i="90" s="1"/>
  <c r="E118" i="90"/>
  <c r="H118" i="90" s="1"/>
  <c r="E208" i="90"/>
  <c r="H208" i="90" s="1"/>
  <c r="E198" i="90"/>
  <c r="H198" i="90" s="1"/>
  <c r="E82" i="90"/>
  <c r="H82" i="90" s="1"/>
  <c r="E133" i="90"/>
  <c r="H133" i="90" s="1"/>
  <c r="E90" i="90"/>
  <c r="H90" i="90" s="1"/>
  <c r="E186" i="90"/>
  <c r="H186" i="90" s="1"/>
  <c r="E218" i="90"/>
  <c r="H218" i="90" s="1"/>
  <c r="E111" i="90"/>
  <c r="H111" i="90" s="1"/>
  <c r="E53" i="90"/>
  <c r="H53" i="90" s="1"/>
  <c r="E149" i="90"/>
  <c r="H149" i="90" s="1"/>
  <c r="E70" i="90"/>
  <c r="H70" i="90" s="1"/>
  <c r="E25" i="90"/>
  <c r="H25" i="90" s="1"/>
  <c r="E50" i="90"/>
  <c r="H50" i="90" s="1"/>
  <c r="E136" i="90"/>
  <c r="H136" i="90" s="1"/>
  <c r="E62" i="90"/>
  <c r="H62" i="90" s="1"/>
  <c r="E137" i="90"/>
  <c r="H137" i="90" s="1"/>
  <c r="E99" i="90"/>
  <c r="H99" i="90" s="1"/>
  <c r="E142" i="90"/>
  <c r="H142" i="90" s="1"/>
  <c r="E202" i="90"/>
  <c r="H202" i="90" s="1"/>
  <c r="E76" i="90"/>
  <c r="H76" i="90" s="1"/>
  <c r="E78" i="90"/>
  <c r="H78" i="90" s="1"/>
  <c r="E152" i="90"/>
  <c r="H152" i="90" s="1"/>
  <c r="E29" i="90"/>
  <c r="H29" i="90" s="1"/>
  <c r="E52" i="90"/>
  <c r="H52" i="90" s="1"/>
  <c r="E191" i="90"/>
  <c r="H191" i="90" s="1"/>
  <c r="E44" i="90"/>
  <c r="H44" i="90" s="1"/>
  <c r="E71" i="90"/>
  <c r="H71" i="90" s="1"/>
  <c r="E143" i="90"/>
  <c r="H143" i="90" s="1"/>
  <c r="E138" i="90"/>
  <c r="H138" i="90" s="1"/>
  <c r="E74" i="90"/>
  <c r="H74" i="90" s="1"/>
  <c r="E41" i="90"/>
  <c r="H41" i="90" s="1"/>
  <c r="E220" i="90"/>
  <c r="H220" i="90" s="1"/>
  <c r="E195" i="90"/>
  <c r="H195" i="90" s="1"/>
  <c r="E45" i="90"/>
  <c r="H45" i="90" s="1"/>
  <c r="E115" i="90"/>
  <c r="H115" i="90" s="1"/>
  <c r="E211" i="90"/>
  <c r="H211" i="90" s="1"/>
  <c r="E60" i="90"/>
  <c r="H60" i="90" s="1"/>
  <c r="E36" i="90"/>
  <c r="H36" i="90" s="1"/>
  <c r="E96" i="90"/>
  <c r="H96" i="90" s="1"/>
  <c r="E51" i="90"/>
  <c r="H51" i="90" s="1"/>
  <c r="E126" i="90"/>
  <c r="H126" i="90" s="1"/>
  <c r="E209" i="90"/>
  <c r="H209" i="90" s="1"/>
  <c r="E33" i="90"/>
  <c r="H33" i="90" s="1"/>
  <c r="E75" i="90"/>
  <c r="H75" i="90" s="1"/>
  <c r="E39" i="90"/>
  <c r="H39" i="90" s="1"/>
  <c r="E94" i="90"/>
  <c r="H94" i="90" s="1"/>
  <c r="E116" i="90"/>
  <c r="H116" i="90" s="1"/>
  <c r="E83" i="90"/>
  <c r="H83" i="90" s="1"/>
  <c r="E212" i="90"/>
  <c r="H212" i="90" s="1"/>
  <c r="E187" i="90"/>
  <c r="H187" i="90" s="1"/>
  <c r="E59" i="90"/>
  <c r="H59" i="90" s="1"/>
  <c r="E146" i="90"/>
  <c r="H146" i="90" s="1"/>
  <c r="E130" i="90"/>
  <c r="H130" i="90" s="1"/>
  <c r="E106" i="90"/>
  <c r="H106" i="90" s="1"/>
  <c r="E190" i="90"/>
  <c r="H190" i="90" s="1"/>
  <c r="E31" i="90"/>
  <c r="H31" i="90" s="1"/>
  <c r="E112" i="90"/>
  <c r="H112" i="90" s="1"/>
  <c r="E150" i="90"/>
  <c r="H150" i="90" s="1"/>
  <c r="E81" i="90"/>
  <c r="H81" i="90" s="1"/>
  <c r="E151" i="90"/>
  <c r="H151" i="90" s="1"/>
  <c r="E200" i="90"/>
  <c r="H200" i="90" s="1"/>
  <c r="E222" i="90"/>
  <c r="H222" i="90" s="1"/>
  <c r="E192" i="90"/>
  <c r="H192" i="90" s="1"/>
  <c r="E199" i="90"/>
  <c r="H199" i="90" s="1"/>
  <c r="E34" i="90"/>
  <c r="H34" i="90" s="1"/>
  <c r="E26" i="90"/>
  <c r="H26" i="90" s="1"/>
  <c r="E210" i="90"/>
  <c r="H210" i="90" s="1"/>
  <c r="E216" i="90"/>
  <c r="H216" i="90" s="1"/>
  <c r="E72" i="90"/>
  <c r="H72" i="90" s="1"/>
  <c r="E91" i="90"/>
  <c r="H91" i="90" s="1"/>
  <c r="E35" i="90"/>
  <c r="H35" i="90" s="1"/>
  <c r="E64" i="90"/>
  <c r="H64" i="90" s="1"/>
  <c r="E205" i="90"/>
  <c r="H205" i="90" s="1"/>
  <c r="E30" i="90"/>
  <c r="H30" i="90" s="1"/>
  <c r="E68" i="90"/>
  <c r="H68" i="90" s="1"/>
  <c r="E87" i="90"/>
  <c r="H87" i="90" s="1"/>
  <c r="E19" i="90"/>
  <c r="H19" i="90" s="1"/>
  <c r="E113" i="90"/>
  <c r="H113" i="90" s="1"/>
  <c r="E207" i="90"/>
  <c r="H207" i="90" s="1"/>
  <c r="E141" i="90"/>
  <c r="H141" i="90" s="1"/>
  <c r="E48" i="90"/>
  <c r="H48" i="90" s="1"/>
  <c r="E224" i="90"/>
  <c r="H224" i="90" s="1"/>
  <c r="E144" i="90"/>
  <c r="H144" i="90" s="1"/>
  <c r="E61" i="90"/>
  <c r="H61" i="90" s="1"/>
  <c r="E24" i="90"/>
  <c r="H24" i="90" s="1"/>
  <c r="E223" i="90"/>
  <c r="H223" i="90" s="1"/>
  <c r="E197" i="90"/>
  <c r="H197" i="90" s="1"/>
  <c r="E95" i="90"/>
  <c r="H95" i="90" s="1"/>
  <c r="E196" i="90"/>
  <c r="H196" i="90" s="1"/>
  <c r="E140" i="90"/>
  <c r="H140" i="90" s="1"/>
  <c r="E188" i="90"/>
  <c r="H188" i="90" s="1"/>
  <c r="E42" i="90"/>
  <c r="H42" i="90" s="1"/>
  <c r="E147" i="90"/>
  <c r="H147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C18" i="84" l="1"/>
  <c r="E18" i="84" s="1"/>
  <c r="H18" i="84" s="1"/>
  <c r="E18" i="85" s="1"/>
  <c r="H18" i="85" s="1"/>
  <c r="E18" i="86" s="1"/>
  <c r="H18" i="86" s="1"/>
  <c r="E18" i="87" s="1"/>
  <c r="H18" i="87" s="1"/>
  <c r="E6" i="85"/>
  <c r="H6" i="85" s="1"/>
  <c r="E6" i="86" s="1"/>
  <c r="H6" i="86" s="1"/>
  <c r="E6" i="87" s="1"/>
  <c r="H6" i="87" s="1"/>
  <c r="E6" i="88" s="1"/>
  <c r="H6" i="88" s="1"/>
  <c r="E27" i="91"/>
  <c r="H27" i="91" s="1"/>
  <c r="E27" i="92" s="1"/>
  <c r="H27" i="92" s="1"/>
  <c r="E27" i="93" s="1"/>
  <c r="H27" i="93" s="1"/>
  <c r="E97" i="91"/>
  <c r="H97" i="91" s="1"/>
  <c r="E97" i="92" s="1"/>
  <c r="H97" i="92" s="1"/>
  <c r="E97" i="93" s="1"/>
  <c r="H97" i="93" s="1"/>
  <c r="E86" i="90"/>
  <c r="H86" i="90" s="1"/>
  <c r="E79" i="91"/>
  <c r="H79" i="91" s="1"/>
  <c r="E79" i="92" s="1"/>
  <c r="H79" i="92" s="1"/>
  <c r="E79" i="93" s="1"/>
  <c r="H79" i="93" s="1"/>
  <c r="E108" i="89"/>
  <c r="H108" i="89" s="1"/>
  <c r="E107" i="89"/>
  <c r="H107" i="89" s="1"/>
  <c r="E17" i="87"/>
  <c r="H17" i="87" s="1"/>
  <c r="E7" i="86"/>
  <c r="H7" i="86" s="1"/>
  <c r="E8" i="87"/>
  <c r="H8" i="87" s="1"/>
  <c r="E54" i="94"/>
  <c r="H54" i="94" s="1"/>
  <c r="E16" i="87"/>
  <c r="H16" i="87" s="1"/>
  <c r="E183" i="89"/>
  <c r="H183" i="89" s="1"/>
  <c r="E14" i="87"/>
  <c r="H14" i="87" s="1"/>
  <c r="E13" i="87"/>
  <c r="H13" i="87" s="1"/>
  <c r="E15" i="87"/>
  <c r="H15" i="87" s="1"/>
  <c r="E5" i="72"/>
  <c r="E24" i="91" l="1"/>
  <c r="H24" i="91" s="1"/>
  <c r="E24" i="92" s="1"/>
  <c r="H24" i="92" s="1"/>
  <c r="E24" i="93" s="1"/>
  <c r="H24" i="93" s="1"/>
  <c r="E51" i="91"/>
  <c r="H51" i="91" s="1"/>
  <c r="E51" i="92" s="1"/>
  <c r="H51" i="92" s="1"/>
  <c r="E51" i="93" s="1"/>
  <c r="H51" i="93" s="1"/>
  <c r="E83" i="91"/>
  <c r="H83" i="91" s="1"/>
  <c r="E83" i="92" s="1"/>
  <c r="H83" i="92" s="1"/>
  <c r="E83" i="93" s="1"/>
  <c r="H83" i="93" s="1"/>
  <c r="E113" i="91"/>
  <c r="H113" i="91" s="1"/>
  <c r="E113" i="92" s="1"/>
  <c r="H113" i="92" s="1"/>
  <c r="E113" i="93" s="1"/>
  <c r="H113" i="93" s="1"/>
  <c r="E218" i="91"/>
  <c r="H218" i="91" s="1"/>
  <c r="E218" i="92" s="1"/>
  <c r="H218" i="92" s="1"/>
  <c r="E218" i="93" s="1"/>
  <c r="H218" i="93" s="1"/>
  <c r="E201" i="91"/>
  <c r="H201" i="91" s="1"/>
  <c r="E201" i="92" s="1"/>
  <c r="H201" i="92" s="1"/>
  <c r="E201" i="93" s="1"/>
  <c r="H201" i="93" s="1"/>
  <c r="E64" i="91"/>
  <c r="H64" i="91" s="1"/>
  <c r="E64" i="92" s="1"/>
  <c r="H64" i="92" s="1"/>
  <c r="E64" i="93" s="1"/>
  <c r="H64" i="93" s="1"/>
  <c r="E213" i="91"/>
  <c r="H213" i="91" s="1"/>
  <c r="E213" i="92" s="1"/>
  <c r="H213" i="92" s="1"/>
  <c r="E213" i="93" s="1"/>
  <c r="H213" i="93" s="1"/>
  <c r="E209" i="91"/>
  <c r="H209" i="91" s="1"/>
  <c r="E209" i="92" s="1"/>
  <c r="H209" i="92" s="1"/>
  <c r="E209" i="93" s="1"/>
  <c r="H209" i="93" s="1"/>
  <c r="E140" i="91"/>
  <c r="H140" i="91" s="1"/>
  <c r="E140" i="92" s="1"/>
  <c r="H140" i="92" s="1"/>
  <c r="E140" i="93" s="1"/>
  <c r="H140" i="93" s="1"/>
  <c r="E178" i="91"/>
  <c r="H178" i="91" s="1"/>
  <c r="E178" i="92" s="1"/>
  <c r="H178" i="92" s="1"/>
  <c r="E178" i="93" s="1"/>
  <c r="H178" i="93" s="1"/>
  <c r="E222" i="91"/>
  <c r="H222" i="91" s="1"/>
  <c r="E222" i="92" s="1"/>
  <c r="H222" i="92" s="1"/>
  <c r="E222" i="93" s="1"/>
  <c r="H222" i="93" s="1"/>
  <c r="E132" i="91"/>
  <c r="H132" i="91" s="1"/>
  <c r="E132" i="92" s="1"/>
  <c r="H132" i="92" s="1"/>
  <c r="E132" i="93" s="1"/>
  <c r="H132" i="93" s="1"/>
  <c r="E33" i="91"/>
  <c r="H33" i="91" s="1"/>
  <c r="E33" i="92" s="1"/>
  <c r="H33" i="92" s="1"/>
  <c r="E33" i="93" s="1"/>
  <c r="H33" i="93" s="1"/>
  <c r="E200" i="91"/>
  <c r="H200" i="91" s="1"/>
  <c r="E200" i="92" s="1"/>
  <c r="H200" i="92" s="1"/>
  <c r="E200" i="93" s="1"/>
  <c r="H200" i="93" s="1"/>
  <c r="E152" i="91"/>
  <c r="H152" i="91" s="1"/>
  <c r="E152" i="92" s="1"/>
  <c r="H152" i="92" s="1"/>
  <c r="E152" i="93" s="1"/>
  <c r="H152" i="93" s="1"/>
  <c r="E137" i="91"/>
  <c r="H137" i="91" s="1"/>
  <c r="E137" i="92" s="1"/>
  <c r="H137" i="92" s="1"/>
  <c r="E137" i="93" s="1"/>
  <c r="H137" i="93" s="1"/>
  <c r="E91" i="91"/>
  <c r="H91" i="91" s="1"/>
  <c r="E91" i="92" s="1"/>
  <c r="H91" i="92" s="1"/>
  <c r="E91" i="93" s="1"/>
  <c r="H91" i="93" s="1"/>
  <c r="E22" i="91"/>
  <c r="H22" i="91" s="1"/>
  <c r="E22" i="92" s="1"/>
  <c r="H22" i="92" s="1"/>
  <c r="E22" i="93" s="1"/>
  <c r="H22" i="93" s="1"/>
  <c r="E68" i="91"/>
  <c r="H68" i="91" s="1"/>
  <c r="E68" i="92" s="1"/>
  <c r="H68" i="92" s="1"/>
  <c r="E68" i="93" s="1"/>
  <c r="H68" i="93" s="1"/>
  <c r="E49" i="91"/>
  <c r="H49" i="91" s="1"/>
  <c r="E49" i="92" s="1"/>
  <c r="H49" i="92" s="1"/>
  <c r="E49" i="93" s="1"/>
  <c r="H49" i="93" s="1"/>
  <c r="E25" i="91"/>
  <c r="H25" i="91" s="1"/>
  <c r="E25" i="92" s="1"/>
  <c r="H25" i="92" s="1"/>
  <c r="E25" i="93" s="1"/>
  <c r="H25" i="93" s="1"/>
  <c r="E52" i="91"/>
  <c r="H52" i="91" s="1"/>
  <c r="E52" i="92" s="1"/>
  <c r="H52" i="92" s="1"/>
  <c r="E52" i="93" s="1"/>
  <c r="H52" i="93" s="1"/>
  <c r="E85" i="91"/>
  <c r="H85" i="91" s="1"/>
  <c r="E85" i="92" s="1"/>
  <c r="H85" i="92" s="1"/>
  <c r="E85" i="93" s="1"/>
  <c r="H85" i="93" s="1"/>
  <c r="E114" i="91"/>
  <c r="H114" i="91" s="1"/>
  <c r="E114" i="92" s="1"/>
  <c r="H114" i="92" s="1"/>
  <c r="E114" i="93" s="1"/>
  <c r="H114" i="93" s="1"/>
  <c r="E208" i="91"/>
  <c r="H208" i="91" s="1"/>
  <c r="E208" i="92" s="1"/>
  <c r="H208" i="92" s="1"/>
  <c r="E208" i="93" s="1"/>
  <c r="H208" i="93" s="1"/>
  <c r="E197" i="91"/>
  <c r="H197" i="91" s="1"/>
  <c r="E197" i="92" s="1"/>
  <c r="H197" i="92" s="1"/>
  <c r="E197" i="93" s="1"/>
  <c r="H197" i="93" s="1"/>
  <c r="E69" i="91"/>
  <c r="H69" i="91" s="1"/>
  <c r="E69" i="92" s="1"/>
  <c r="H69" i="92" s="1"/>
  <c r="E69" i="93" s="1"/>
  <c r="H69" i="93" s="1"/>
  <c r="E106" i="91"/>
  <c r="H106" i="91" s="1"/>
  <c r="E106" i="92" s="1"/>
  <c r="H106" i="92" s="1"/>
  <c r="E106" i="93" s="1"/>
  <c r="H106" i="93" s="1"/>
  <c r="E203" i="91"/>
  <c r="H203" i="91" s="1"/>
  <c r="E203" i="92" s="1"/>
  <c r="H203" i="92" s="1"/>
  <c r="E203" i="93" s="1"/>
  <c r="H203" i="93" s="1"/>
  <c r="E82" i="91"/>
  <c r="H82" i="91" s="1"/>
  <c r="E82" i="92" s="1"/>
  <c r="H82" i="92" s="1"/>
  <c r="E82" i="93" s="1"/>
  <c r="H82" i="93" s="1"/>
  <c r="E210" i="91"/>
  <c r="H210" i="91" s="1"/>
  <c r="E210" i="92" s="1"/>
  <c r="H210" i="92" s="1"/>
  <c r="E210" i="93" s="1"/>
  <c r="H210" i="93" s="1"/>
  <c r="E212" i="91"/>
  <c r="H212" i="91" s="1"/>
  <c r="E212" i="92" s="1"/>
  <c r="H212" i="92" s="1"/>
  <c r="E212" i="93" s="1"/>
  <c r="H212" i="93" s="1"/>
  <c r="E131" i="91"/>
  <c r="H131" i="91" s="1"/>
  <c r="E131" i="92" s="1"/>
  <c r="H131" i="92" s="1"/>
  <c r="E131" i="93" s="1"/>
  <c r="H131" i="93" s="1"/>
  <c r="E195" i="91"/>
  <c r="H195" i="91" s="1"/>
  <c r="E195" i="92" s="1"/>
  <c r="H195" i="92" s="1"/>
  <c r="E195" i="93" s="1"/>
  <c r="H195" i="93" s="1"/>
  <c r="E185" i="91"/>
  <c r="H185" i="91" s="1"/>
  <c r="E185" i="92" s="1"/>
  <c r="H185" i="92" s="1"/>
  <c r="E185" i="93" s="1"/>
  <c r="H185" i="93" s="1"/>
  <c r="E29" i="91"/>
  <c r="H29" i="91" s="1"/>
  <c r="E29" i="92" s="1"/>
  <c r="H29" i="92" s="1"/>
  <c r="E29" i="93" s="1"/>
  <c r="H29" i="93" s="1"/>
  <c r="E21" i="91"/>
  <c r="H21" i="91" s="1"/>
  <c r="E21" i="92" s="1"/>
  <c r="H21" i="92" s="1"/>
  <c r="E21" i="93" s="1"/>
  <c r="H21" i="93" s="1"/>
  <c r="E217" i="91"/>
  <c r="H217" i="91" s="1"/>
  <c r="E217" i="92" s="1"/>
  <c r="H217" i="92" s="1"/>
  <c r="E217" i="93" s="1"/>
  <c r="H217" i="93" s="1"/>
  <c r="E223" i="91"/>
  <c r="H223" i="91" s="1"/>
  <c r="E223" i="92" s="1"/>
  <c r="H223" i="92" s="1"/>
  <c r="E223" i="93" s="1"/>
  <c r="H223" i="93" s="1"/>
  <c r="E109" i="89"/>
  <c r="H109" i="89" s="1"/>
  <c r="E109" i="90" s="1"/>
  <c r="H109" i="90" s="1"/>
  <c r="E39" i="91"/>
  <c r="H39" i="91" s="1"/>
  <c r="E39" i="92" s="1"/>
  <c r="H39" i="92" s="1"/>
  <c r="E39" i="93" s="1"/>
  <c r="H39" i="93" s="1"/>
  <c r="E56" i="91"/>
  <c r="H56" i="91" s="1"/>
  <c r="E56" i="92" s="1"/>
  <c r="H56" i="92" s="1"/>
  <c r="E56" i="93" s="1"/>
  <c r="H56" i="93" s="1"/>
  <c r="E89" i="91"/>
  <c r="H89" i="91" s="1"/>
  <c r="E89" i="92" s="1"/>
  <c r="H89" i="92" s="1"/>
  <c r="E89" i="93" s="1"/>
  <c r="H89" i="93" s="1"/>
  <c r="E141" i="91"/>
  <c r="H141" i="91" s="1"/>
  <c r="E141" i="92" s="1"/>
  <c r="H141" i="92" s="1"/>
  <c r="E141" i="93" s="1"/>
  <c r="H141" i="93" s="1"/>
  <c r="E50" i="91"/>
  <c r="H50" i="91" s="1"/>
  <c r="E50" i="92" s="1"/>
  <c r="H50" i="92" s="1"/>
  <c r="E50" i="93" s="1"/>
  <c r="H50" i="93" s="1"/>
  <c r="E147" i="91"/>
  <c r="H147" i="91" s="1"/>
  <c r="E147" i="92" s="1"/>
  <c r="H147" i="92" s="1"/>
  <c r="E147" i="93" s="1"/>
  <c r="H147" i="93" s="1"/>
  <c r="E198" i="91"/>
  <c r="H198" i="91" s="1"/>
  <c r="E198" i="92" s="1"/>
  <c r="H198" i="92" s="1"/>
  <c r="E198" i="93" s="1"/>
  <c r="H198" i="93" s="1"/>
  <c r="E26" i="91"/>
  <c r="H26" i="91" s="1"/>
  <c r="E26" i="92" s="1"/>
  <c r="H26" i="92" s="1"/>
  <c r="E26" i="93" s="1"/>
  <c r="H26" i="93" s="1"/>
  <c r="E53" i="91"/>
  <c r="H53" i="91" s="1"/>
  <c r="E53" i="92" s="1"/>
  <c r="H53" i="92" s="1"/>
  <c r="E53" i="93" s="1"/>
  <c r="H53" i="93" s="1"/>
  <c r="E19" i="91"/>
  <c r="H19" i="91" s="1"/>
  <c r="E19" i="92" s="1"/>
  <c r="H19" i="92" s="1"/>
  <c r="E19" i="93" s="1"/>
  <c r="H19" i="93" s="1"/>
  <c r="E46" i="91"/>
  <c r="H46" i="91" s="1"/>
  <c r="E46" i="92" s="1"/>
  <c r="H46" i="92" s="1"/>
  <c r="E46" i="93" s="1"/>
  <c r="H46" i="93" s="1"/>
  <c r="E75" i="91"/>
  <c r="H75" i="91" s="1"/>
  <c r="E75" i="92" s="1"/>
  <c r="H75" i="92" s="1"/>
  <c r="E75" i="93" s="1"/>
  <c r="H75" i="93" s="1"/>
  <c r="E63" i="91"/>
  <c r="H63" i="91" s="1"/>
  <c r="E63" i="92" s="1"/>
  <c r="H63" i="92" s="1"/>
  <c r="E63" i="93" s="1"/>
  <c r="H63" i="93" s="1"/>
  <c r="E143" i="91"/>
  <c r="H143" i="91" s="1"/>
  <c r="E143" i="92" s="1"/>
  <c r="H143" i="92" s="1"/>
  <c r="E143" i="93" s="1"/>
  <c r="H143" i="93" s="1"/>
  <c r="E47" i="91"/>
  <c r="H47" i="91" s="1"/>
  <c r="E47" i="92" s="1"/>
  <c r="H47" i="92" s="1"/>
  <c r="E47" i="93" s="1"/>
  <c r="H47" i="93" s="1"/>
  <c r="E188" i="91"/>
  <c r="H188" i="91" s="1"/>
  <c r="E188" i="92" s="1"/>
  <c r="H188" i="92" s="1"/>
  <c r="E188" i="93" s="1"/>
  <c r="H188" i="93" s="1"/>
  <c r="E36" i="91"/>
  <c r="H36" i="91" s="1"/>
  <c r="E36" i="92" s="1"/>
  <c r="H36" i="92" s="1"/>
  <c r="E36" i="93" s="1"/>
  <c r="H36" i="93" s="1"/>
  <c r="E57" i="91"/>
  <c r="H57" i="91" s="1"/>
  <c r="E57" i="92" s="1"/>
  <c r="H57" i="92" s="1"/>
  <c r="E57" i="93" s="1"/>
  <c r="H57" i="93" s="1"/>
  <c r="E90" i="91"/>
  <c r="H90" i="91" s="1"/>
  <c r="E90" i="92" s="1"/>
  <c r="H90" i="92" s="1"/>
  <c r="E90" i="93" s="1"/>
  <c r="H90" i="93" s="1"/>
  <c r="E161" i="91"/>
  <c r="H161" i="91" s="1"/>
  <c r="E161" i="92" s="1"/>
  <c r="H161" i="92" s="1"/>
  <c r="E161" i="93" s="1"/>
  <c r="H161" i="93" s="1"/>
  <c r="E101" i="91"/>
  <c r="H101" i="91" s="1"/>
  <c r="E101" i="92" s="1"/>
  <c r="H101" i="92" s="1"/>
  <c r="E101" i="93" s="1"/>
  <c r="H101" i="93" s="1"/>
  <c r="E138" i="91"/>
  <c r="H138" i="91" s="1"/>
  <c r="E138" i="92" s="1"/>
  <c r="H138" i="92" s="1"/>
  <c r="E138" i="93" s="1"/>
  <c r="H138" i="93" s="1"/>
  <c r="E87" i="91"/>
  <c r="H87" i="91" s="1"/>
  <c r="E87" i="92" s="1"/>
  <c r="H87" i="92" s="1"/>
  <c r="E87" i="93" s="1"/>
  <c r="H87" i="93" s="1"/>
  <c r="E76" i="91"/>
  <c r="H76" i="91" s="1"/>
  <c r="E76" i="92" s="1"/>
  <c r="H76" i="92" s="1"/>
  <c r="E76" i="93" s="1"/>
  <c r="H76" i="93" s="1"/>
  <c r="E224" i="91"/>
  <c r="H224" i="91" s="1"/>
  <c r="E224" i="92" s="1"/>
  <c r="H224" i="92" s="1"/>
  <c r="E224" i="93" s="1"/>
  <c r="H224" i="93" s="1"/>
  <c r="E144" i="91"/>
  <c r="H144" i="91" s="1"/>
  <c r="E144" i="92" s="1"/>
  <c r="H144" i="92" s="1"/>
  <c r="E144" i="93" s="1"/>
  <c r="H144" i="93" s="1"/>
  <c r="E187" i="91"/>
  <c r="H187" i="91" s="1"/>
  <c r="E187" i="92" s="1"/>
  <c r="H187" i="92" s="1"/>
  <c r="E187" i="93" s="1"/>
  <c r="H187" i="93" s="1"/>
  <c r="E117" i="91"/>
  <c r="H117" i="91" s="1"/>
  <c r="E117" i="92" s="1"/>
  <c r="H117" i="92" s="1"/>
  <c r="E117" i="93" s="1"/>
  <c r="H117" i="93" s="1"/>
  <c r="E45" i="91"/>
  <c r="H45" i="91" s="1"/>
  <c r="E45" i="92" s="1"/>
  <c r="H45" i="92" s="1"/>
  <c r="E45" i="93" s="1"/>
  <c r="H45" i="93" s="1"/>
  <c r="E28" i="91"/>
  <c r="H28" i="91" s="1"/>
  <c r="E28" i="92" s="1"/>
  <c r="H28" i="92" s="1"/>
  <c r="E28" i="93" s="1"/>
  <c r="H28" i="93" s="1"/>
  <c r="E139" i="91"/>
  <c r="H139" i="91" s="1"/>
  <c r="E139" i="92" s="1"/>
  <c r="H139" i="92" s="1"/>
  <c r="E139" i="93" s="1"/>
  <c r="H139" i="93" s="1"/>
  <c r="E177" i="89"/>
  <c r="H177" i="89" s="1"/>
  <c r="E177" i="90" s="1"/>
  <c r="H177" i="90" s="1"/>
  <c r="E86" i="91"/>
  <c r="H86" i="91" s="1"/>
  <c r="E86" i="92" s="1"/>
  <c r="H86" i="92" s="1"/>
  <c r="E86" i="93" s="1"/>
  <c r="H86" i="93" s="1"/>
  <c r="E86" i="94" s="1"/>
  <c r="H86" i="94" s="1"/>
  <c r="E38" i="91"/>
  <c r="H38" i="91" s="1"/>
  <c r="E38" i="92" s="1"/>
  <c r="H38" i="92" s="1"/>
  <c r="E38" i="93" s="1"/>
  <c r="H38" i="93" s="1"/>
  <c r="E70" i="91"/>
  <c r="H70" i="91" s="1"/>
  <c r="E70" i="92" s="1"/>
  <c r="H70" i="92" s="1"/>
  <c r="E70" i="93" s="1"/>
  <c r="H70" i="93" s="1"/>
  <c r="E96" i="91"/>
  <c r="H96" i="91" s="1"/>
  <c r="E96" i="92" s="1"/>
  <c r="H96" i="92" s="1"/>
  <c r="E96" i="93" s="1"/>
  <c r="H96" i="93" s="1"/>
  <c r="E191" i="91"/>
  <c r="H191" i="91" s="1"/>
  <c r="E191" i="92" s="1"/>
  <c r="H191" i="92" s="1"/>
  <c r="E191" i="93" s="1"/>
  <c r="H191" i="93" s="1"/>
  <c r="E116" i="91"/>
  <c r="H116" i="91" s="1"/>
  <c r="E116" i="92" s="1"/>
  <c r="H116" i="92" s="1"/>
  <c r="E116" i="93" s="1"/>
  <c r="H116" i="93" s="1"/>
  <c r="E136" i="91"/>
  <c r="H136" i="91" s="1"/>
  <c r="E136" i="92" s="1"/>
  <c r="H136" i="92" s="1"/>
  <c r="E136" i="93" s="1"/>
  <c r="H136" i="93" s="1"/>
  <c r="E48" i="91"/>
  <c r="H48" i="91" s="1"/>
  <c r="E48" i="92" s="1"/>
  <c r="H48" i="92" s="1"/>
  <c r="E48" i="93" s="1"/>
  <c r="H48" i="93" s="1"/>
  <c r="E221" i="91"/>
  <c r="H221" i="91" s="1"/>
  <c r="E221" i="92" s="1"/>
  <c r="H221" i="92" s="1"/>
  <c r="E221" i="93" s="1"/>
  <c r="H221" i="93" s="1"/>
  <c r="E41" i="91"/>
  <c r="H41" i="91" s="1"/>
  <c r="E41" i="92" s="1"/>
  <c r="H41" i="92" s="1"/>
  <c r="E41" i="93" s="1"/>
  <c r="H41" i="93" s="1"/>
  <c r="E61" i="91"/>
  <c r="H61" i="91" s="1"/>
  <c r="E61" i="92" s="1"/>
  <c r="H61" i="92" s="1"/>
  <c r="E61" i="93" s="1"/>
  <c r="H61" i="93" s="1"/>
  <c r="E58" i="91"/>
  <c r="H58" i="91" s="1"/>
  <c r="E58" i="92" s="1"/>
  <c r="H58" i="92" s="1"/>
  <c r="E58" i="93" s="1"/>
  <c r="H58" i="93" s="1"/>
  <c r="E94" i="91"/>
  <c r="H94" i="91" s="1"/>
  <c r="E94" i="92" s="1"/>
  <c r="H94" i="92" s="1"/>
  <c r="E94" i="93" s="1"/>
  <c r="H94" i="93" s="1"/>
  <c r="E99" i="91"/>
  <c r="H99" i="91" s="1"/>
  <c r="E99" i="92" s="1"/>
  <c r="H99" i="92" s="1"/>
  <c r="E99" i="93" s="1"/>
  <c r="H99" i="93" s="1"/>
  <c r="E42" i="91"/>
  <c r="H42" i="91" s="1"/>
  <c r="E42" i="92" s="1"/>
  <c r="H42" i="92" s="1"/>
  <c r="E42" i="93" s="1"/>
  <c r="H42" i="93" s="1"/>
  <c r="E71" i="91"/>
  <c r="H71" i="91" s="1"/>
  <c r="E71" i="92" s="1"/>
  <c r="H71" i="92" s="1"/>
  <c r="E71" i="93" s="1"/>
  <c r="H71" i="93" s="1"/>
  <c r="E111" i="91"/>
  <c r="H111" i="91" s="1"/>
  <c r="E111" i="92" s="1"/>
  <c r="H111" i="92" s="1"/>
  <c r="E111" i="93" s="1"/>
  <c r="H111" i="93" s="1"/>
  <c r="E192" i="91"/>
  <c r="H192" i="91" s="1"/>
  <c r="E192" i="92" s="1"/>
  <c r="H192" i="92" s="1"/>
  <c r="E192" i="93" s="1"/>
  <c r="H192" i="93" s="1"/>
  <c r="E134" i="91"/>
  <c r="H134" i="91" s="1"/>
  <c r="E134" i="92" s="1"/>
  <c r="H134" i="92" s="1"/>
  <c r="E134" i="93" s="1"/>
  <c r="H134" i="93" s="1"/>
  <c r="E130" i="91"/>
  <c r="H130" i="91" s="1"/>
  <c r="E130" i="92" s="1"/>
  <c r="H130" i="92" s="1"/>
  <c r="E130" i="93" s="1"/>
  <c r="H130" i="93" s="1"/>
  <c r="E35" i="91"/>
  <c r="H35" i="91" s="1"/>
  <c r="E35" i="92" s="1"/>
  <c r="H35" i="92" s="1"/>
  <c r="E35" i="93" s="1"/>
  <c r="H35" i="93" s="1"/>
  <c r="E202" i="91"/>
  <c r="H202" i="91" s="1"/>
  <c r="E202" i="92" s="1"/>
  <c r="H202" i="92" s="1"/>
  <c r="E202" i="93" s="1"/>
  <c r="H202" i="93" s="1"/>
  <c r="E95" i="91"/>
  <c r="H95" i="91" s="1"/>
  <c r="E95" i="92" s="1"/>
  <c r="H95" i="92" s="1"/>
  <c r="E95" i="93" s="1"/>
  <c r="H95" i="93" s="1"/>
  <c r="E55" i="91"/>
  <c r="H55" i="91" s="1"/>
  <c r="E55" i="92" s="1"/>
  <c r="H55" i="92" s="1"/>
  <c r="E55" i="93" s="1"/>
  <c r="H55" i="93" s="1"/>
  <c r="E60" i="91"/>
  <c r="H60" i="91" s="1"/>
  <c r="E60" i="92" s="1"/>
  <c r="H60" i="92" s="1"/>
  <c r="E60" i="93" s="1"/>
  <c r="H60" i="93" s="1"/>
  <c r="E133" i="91"/>
  <c r="H133" i="91" s="1"/>
  <c r="E133" i="92" s="1"/>
  <c r="H133" i="92" s="1"/>
  <c r="E133" i="93" s="1"/>
  <c r="H133" i="93" s="1"/>
  <c r="E30" i="91"/>
  <c r="H30" i="91" s="1"/>
  <c r="E30" i="92" s="1"/>
  <c r="H30" i="92" s="1"/>
  <c r="E30" i="93" s="1"/>
  <c r="H30" i="93" s="1"/>
  <c r="E98" i="91"/>
  <c r="H98" i="91" s="1"/>
  <c r="E98" i="92" s="1"/>
  <c r="H98" i="92" s="1"/>
  <c r="E98" i="93" s="1"/>
  <c r="H98" i="93" s="1"/>
  <c r="E199" i="91"/>
  <c r="H199" i="91" s="1"/>
  <c r="E199" i="92" s="1"/>
  <c r="H199" i="92" s="1"/>
  <c r="E199" i="93" s="1"/>
  <c r="H199" i="93" s="1"/>
  <c r="E204" i="91"/>
  <c r="H204" i="91" s="1"/>
  <c r="E204" i="92" s="1"/>
  <c r="H204" i="92" s="1"/>
  <c r="E204" i="93" s="1"/>
  <c r="H204" i="93" s="1"/>
  <c r="E59" i="91"/>
  <c r="H59" i="91" s="1"/>
  <c r="E59" i="92" s="1"/>
  <c r="H59" i="92" s="1"/>
  <c r="E59" i="93" s="1"/>
  <c r="H59" i="93" s="1"/>
  <c r="E100" i="91"/>
  <c r="H100" i="91" s="1"/>
  <c r="E100" i="92" s="1"/>
  <c r="H100" i="92" s="1"/>
  <c r="E100" i="93" s="1"/>
  <c r="H100" i="93" s="1"/>
  <c r="E126" i="91"/>
  <c r="H126" i="91" s="1"/>
  <c r="E126" i="92" s="1"/>
  <c r="H126" i="92" s="1"/>
  <c r="E126" i="93" s="1"/>
  <c r="H126" i="93" s="1"/>
  <c r="E142" i="91"/>
  <c r="H142" i="91" s="1"/>
  <c r="E142" i="92" s="1"/>
  <c r="H142" i="92" s="1"/>
  <c r="E142" i="93" s="1"/>
  <c r="H142" i="93" s="1"/>
  <c r="E214" i="90"/>
  <c r="H214" i="90" s="1"/>
  <c r="E214" i="91" s="1"/>
  <c r="H214" i="91" s="1"/>
  <c r="E20" i="91"/>
  <c r="H20" i="91" s="1"/>
  <c r="E20" i="92" s="1"/>
  <c r="H20" i="92" s="1"/>
  <c r="E20" i="93" s="1"/>
  <c r="H20" i="93" s="1"/>
  <c r="E43" i="91"/>
  <c r="H43" i="91" s="1"/>
  <c r="E43" i="92" s="1"/>
  <c r="H43" i="92" s="1"/>
  <c r="E43" i="93" s="1"/>
  <c r="H43" i="93" s="1"/>
  <c r="E72" i="91"/>
  <c r="H72" i="91" s="1"/>
  <c r="E72" i="92" s="1"/>
  <c r="H72" i="92" s="1"/>
  <c r="E72" i="93" s="1"/>
  <c r="H72" i="93" s="1"/>
  <c r="E112" i="91"/>
  <c r="H112" i="91" s="1"/>
  <c r="E112" i="92" s="1"/>
  <c r="H112" i="92" s="1"/>
  <c r="E112" i="93" s="1"/>
  <c r="H112" i="93" s="1"/>
  <c r="E215" i="91"/>
  <c r="H215" i="91" s="1"/>
  <c r="E215" i="92" s="1"/>
  <c r="H215" i="92" s="1"/>
  <c r="E215" i="93" s="1"/>
  <c r="H215" i="93" s="1"/>
  <c r="E84" i="91"/>
  <c r="H84" i="91" s="1"/>
  <c r="E84" i="92" s="1"/>
  <c r="H84" i="92" s="1"/>
  <c r="E84" i="93" s="1"/>
  <c r="H84" i="93" s="1"/>
  <c r="E150" i="91"/>
  <c r="H150" i="91" s="1"/>
  <c r="E150" i="92" s="1"/>
  <c r="H150" i="92" s="1"/>
  <c r="E150" i="93" s="1"/>
  <c r="H150" i="93" s="1"/>
  <c r="E74" i="91"/>
  <c r="H74" i="91" s="1"/>
  <c r="E74" i="92" s="1"/>
  <c r="H74" i="92" s="1"/>
  <c r="E74" i="93" s="1"/>
  <c r="H74" i="93" s="1"/>
  <c r="E205" i="91"/>
  <c r="H205" i="91" s="1"/>
  <c r="E32" i="91"/>
  <c r="H32" i="91" s="1"/>
  <c r="E32" i="92" s="1"/>
  <c r="H32" i="92" s="1"/>
  <c r="E32" i="93" s="1"/>
  <c r="H32" i="93" s="1"/>
  <c r="E78" i="91"/>
  <c r="H78" i="91" s="1"/>
  <c r="E78" i="92" s="1"/>
  <c r="H78" i="92" s="1"/>
  <c r="E78" i="93" s="1"/>
  <c r="H78" i="93" s="1"/>
  <c r="E149" i="91"/>
  <c r="H149" i="91" s="1"/>
  <c r="E149" i="92" s="1"/>
  <c r="H149" i="92" s="1"/>
  <c r="E149" i="93" s="1"/>
  <c r="H149" i="93" s="1"/>
  <c r="E196" i="91"/>
  <c r="H196" i="91" s="1"/>
  <c r="E196" i="92" s="1"/>
  <c r="H196" i="92" s="1"/>
  <c r="E196" i="93" s="1"/>
  <c r="H196" i="93" s="1"/>
  <c r="E31" i="91"/>
  <c r="H31" i="91" s="1"/>
  <c r="E31" i="92" s="1"/>
  <c r="H31" i="92" s="1"/>
  <c r="E31" i="93" s="1"/>
  <c r="H31" i="93" s="1"/>
  <c r="E206" i="91"/>
  <c r="H206" i="91" s="1"/>
  <c r="E206" i="92" s="1"/>
  <c r="H206" i="92" s="1"/>
  <c r="E206" i="93" s="1"/>
  <c r="H206" i="93" s="1"/>
  <c r="E146" i="91"/>
  <c r="H146" i="91" s="1"/>
  <c r="E146" i="92" s="1"/>
  <c r="H146" i="92" s="1"/>
  <c r="E146" i="93" s="1"/>
  <c r="H146" i="93" s="1"/>
  <c r="E23" i="91"/>
  <c r="H23" i="91" s="1"/>
  <c r="E23" i="92" s="1"/>
  <c r="H23" i="92" s="1"/>
  <c r="E23" i="93" s="1"/>
  <c r="H23" i="93" s="1"/>
  <c r="E44" i="91"/>
  <c r="H44" i="91" s="1"/>
  <c r="E44" i="92" s="1"/>
  <c r="H44" i="92" s="1"/>
  <c r="E44" i="93" s="1"/>
  <c r="H44" i="93" s="1"/>
  <c r="E80" i="91"/>
  <c r="H80" i="91" s="1"/>
  <c r="E80" i="92" s="1"/>
  <c r="H80" i="92" s="1"/>
  <c r="E80" i="93" s="1"/>
  <c r="H80" i="93" s="1"/>
  <c r="E110" i="91"/>
  <c r="H110" i="91" s="1"/>
  <c r="E110" i="92" s="1"/>
  <c r="H110" i="92" s="1"/>
  <c r="E110" i="93" s="1"/>
  <c r="H110" i="93" s="1"/>
  <c r="E216" i="91"/>
  <c r="H216" i="91" s="1"/>
  <c r="E216" i="92" s="1"/>
  <c r="H216" i="92" s="1"/>
  <c r="E216" i="93" s="1"/>
  <c r="H216" i="93" s="1"/>
  <c r="E40" i="91"/>
  <c r="H40" i="91" s="1"/>
  <c r="E40" i="92" s="1"/>
  <c r="H40" i="92" s="1"/>
  <c r="E40" i="93" s="1"/>
  <c r="H40" i="93" s="1"/>
  <c r="E34" i="91"/>
  <c r="H34" i="91" s="1"/>
  <c r="E34" i="92" s="1"/>
  <c r="H34" i="92" s="1"/>
  <c r="E34" i="93" s="1"/>
  <c r="H34" i="93" s="1"/>
  <c r="E77" i="91"/>
  <c r="H77" i="91" s="1"/>
  <c r="E77" i="92" s="1"/>
  <c r="H77" i="92" s="1"/>
  <c r="E77" i="93" s="1"/>
  <c r="H77" i="93" s="1"/>
  <c r="E211" i="91"/>
  <c r="H211" i="91" s="1"/>
  <c r="E211" i="92" s="1"/>
  <c r="H211" i="92" s="1"/>
  <c r="E211" i="93" s="1"/>
  <c r="H211" i="93" s="1"/>
  <c r="E207" i="91"/>
  <c r="H207" i="91" s="1"/>
  <c r="E207" i="92" s="1"/>
  <c r="H207" i="92" s="1"/>
  <c r="E207" i="93" s="1"/>
  <c r="H207" i="93" s="1"/>
  <c r="E135" i="91"/>
  <c r="H135" i="91" s="1"/>
  <c r="E135" i="92" s="1"/>
  <c r="H135" i="92" s="1"/>
  <c r="E135" i="93" s="1"/>
  <c r="H135" i="93" s="1"/>
  <c r="E190" i="91"/>
  <c r="H190" i="91" s="1"/>
  <c r="E190" i="92" s="1"/>
  <c r="H190" i="92" s="1"/>
  <c r="E190" i="93" s="1"/>
  <c r="H190" i="93" s="1"/>
  <c r="E220" i="91"/>
  <c r="H220" i="91" s="1"/>
  <c r="E220" i="92" s="1"/>
  <c r="H220" i="92" s="1"/>
  <c r="E220" i="93" s="1"/>
  <c r="H220" i="93" s="1"/>
  <c r="E118" i="91"/>
  <c r="H118" i="91" s="1"/>
  <c r="E118" i="92" s="1"/>
  <c r="H118" i="92" s="1"/>
  <c r="E118" i="93" s="1"/>
  <c r="H118" i="93" s="1"/>
  <c r="E62" i="91"/>
  <c r="H62" i="91" s="1"/>
  <c r="E62" i="92" s="1"/>
  <c r="H62" i="92" s="1"/>
  <c r="E62" i="93" s="1"/>
  <c r="H62" i="93" s="1"/>
  <c r="E115" i="91"/>
  <c r="H115" i="91" s="1"/>
  <c r="E115" i="92" s="1"/>
  <c r="H115" i="92" s="1"/>
  <c r="E115" i="93" s="1"/>
  <c r="H115" i="93" s="1"/>
  <c r="E186" i="91"/>
  <c r="H186" i="91" s="1"/>
  <c r="E186" i="92" s="1"/>
  <c r="H186" i="92" s="1"/>
  <c r="E186" i="93" s="1"/>
  <c r="H186" i="93" s="1"/>
  <c r="E81" i="91"/>
  <c r="H81" i="91" s="1"/>
  <c r="E81" i="92" s="1"/>
  <c r="H81" i="92" s="1"/>
  <c r="E81" i="93" s="1"/>
  <c r="H81" i="93" s="1"/>
  <c r="E73" i="91"/>
  <c r="H73" i="91" s="1"/>
  <c r="E73" i="92" s="1"/>
  <c r="H73" i="92" s="1"/>
  <c r="E73" i="93" s="1"/>
  <c r="H73" i="93" s="1"/>
  <c r="E151" i="91"/>
  <c r="H151" i="91" s="1"/>
  <c r="E151" i="92" s="1"/>
  <c r="H151" i="92" s="1"/>
  <c r="E151" i="93" s="1"/>
  <c r="H151" i="93" s="1"/>
  <c r="E107" i="90"/>
  <c r="H107" i="90" s="1"/>
  <c r="E184" i="91"/>
  <c r="H184" i="91" s="1"/>
  <c r="E6" i="89"/>
  <c r="H6" i="89" s="1"/>
  <c r="E8" i="88"/>
  <c r="H8" i="88" s="1"/>
  <c r="E27" i="94"/>
  <c r="H27" i="94" s="1"/>
  <c r="E54" i="95"/>
  <c r="H54" i="95" s="1"/>
  <c r="E7" i="87"/>
  <c r="H7" i="87" s="1"/>
  <c r="E97" i="94"/>
  <c r="H97" i="94" s="1"/>
  <c r="E79" i="94"/>
  <c r="H79" i="94" s="1"/>
  <c r="E16" i="88"/>
  <c r="H16" i="88" s="1"/>
  <c r="E17" i="88"/>
  <c r="H17" i="88" s="1"/>
  <c r="E18" i="88"/>
  <c r="H18" i="88" s="1"/>
  <c r="E14" i="88"/>
  <c r="H14" i="88" s="1"/>
  <c r="E183" i="90"/>
  <c r="H183" i="90" s="1"/>
  <c r="E15" i="88"/>
  <c r="H15" i="88" s="1"/>
  <c r="E13" i="88"/>
  <c r="H13" i="88" s="1"/>
  <c r="H5" i="72"/>
  <c r="C5" i="73" s="1"/>
  <c r="C205" i="92" l="1"/>
  <c r="E205" i="92" s="1"/>
  <c r="H205" i="92" s="1"/>
  <c r="E205" i="93" s="1"/>
  <c r="H205" i="93" s="1"/>
  <c r="E205" i="94" s="1"/>
  <c r="H205" i="94" s="1"/>
  <c r="E214" i="92"/>
  <c r="H214" i="92" s="1"/>
  <c r="E214" i="93" s="1"/>
  <c r="H214" i="93" s="1"/>
  <c r="E214" i="94" s="1"/>
  <c r="H214" i="94" s="1"/>
  <c r="E107" i="91"/>
  <c r="H107" i="91" s="1"/>
  <c r="E107" i="92" s="1"/>
  <c r="H107" i="92" s="1"/>
  <c r="E107" i="93" s="1"/>
  <c r="H107" i="93" s="1"/>
  <c r="E108" i="90"/>
  <c r="H108" i="90" s="1"/>
  <c r="E5" i="73"/>
  <c r="H5" i="73" s="1"/>
  <c r="C5" i="74" s="1"/>
  <c r="E115" i="94"/>
  <c r="H115" i="94" s="1"/>
  <c r="E192" i="94"/>
  <c r="H192" i="94" s="1"/>
  <c r="E132" i="94"/>
  <c r="H132" i="94" s="1"/>
  <c r="E178" i="94"/>
  <c r="H178" i="94" s="1"/>
  <c r="E48" i="94"/>
  <c r="H48" i="94" s="1"/>
  <c r="E217" i="94"/>
  <c r="H217" i="94" s="1"/>
  <c r="E90" i="94"/>
  <c r="H90" i="94" s="1"/>
  <c r="E141" i="94"/>
  <c r="H141" i="94" s="1"/>
  <c r="E207" i="94"/>
  <c r="H207" i="94" s="1"/>
  <c r="E150" i="94"/>
  <c r="H150" i="94" s="1"/>
  <c r="E203" i="94"/>
  <c r="H203" i="94" s="1"/>
  <c r="E212" i="94"/>
  <c r="H212" i="94" s="1"/>
  <c r="E161" i="94"/>
  <c r="H161" i="94" s="1"/>
  <c r="E40" i="94"/>
  <c r="H40" i="94" s="1"/>
  <c r="E185" i="94"/>
  <c r="H185" i="94" s="1"/>
  <c r="E199" i="94"/>
  <c r="H199" i="94" s="1"/>
  <c r="E191" i="94"/>
  <c r="H191" i="94" s="1"/>
  <c r="E151" i="94"/>
  <c r="H151" i="94" s="1"/>
  <c r="E46" i="94"/>
  <c r="H46" i="94" s="1"/>
  <c r="E215" i="94"/>
  <c r="H215" i="94" s="1"/>
  <c r="E39" i="94"/>
  <c r="H39" i="94" s="1"/>
  <c r="E27" i="95"/>
  <c r="H27" i="95" s="1"/>
  <c r="E58" i="94"/>
  <c r="H58" i="94" s="1"/>
  <c r="E55" i="94"/>
  <c r="H55" i="94" s="1"/>
  <c r="E15" i="89"/>
  <c r="H15" i="89" s="1"/>
  <c r="E57" i="94"/>
  <c r="H57" i="94" s="1"/>
  <c r="E74" i="94"/>
  <c r="H74" i="94" s="1"/>
  <c r="E206" i="94"/>
  <c r="H206" i="94" s="1"/>
  <c r="E23" i="94"/>
  <c r="H23" i="94" s="1"/>
  <c r="E130" i="94"/>
  <c r="H130" i="94" s="1"/>
  <c r="E222" i="94"/>
  <c r="H222" i="94" s="1"/>
  <c r="E52" i="94"/>
  <c r="H52" i="94" s="1"/>
  <c r="E80" i="94"/>
  <c r="H80" i="94" s="1"/>
  <c r="E140" i="94"/>
  <c r="H140" i="94" s="1"/>
  <c r="E33" i="94"/>
  <c r="H33" i="94" s="1"/>
  <c r="E70" i="94"/>
  <c r="H70" i="94" s="1"/>
  <c r="E134" i="94"/>
  <c r="H134" i="94" s="1"/>
  <c r="E198" i="94"/>
  <c r="H198" i="94" s="1"/>
  <c r="E64" i="94"/>
  <c r="H64" i="94" s="1"/>
  <c r="E45" i="94"/>
  <c r="H45" i="94" s="1"/>
  <c r="E204" i="94"/>
  <c r="H204" i="94" s="1"/>
  <c r="E118" i="94"/>
  <c r="H118" i="94" s="1"/>
  <c r="E89" i="94"/>
  <c r="H89" i="94" s="1"/>
  <c r="E44" i="94"/>
  <c r="H44" i="94" s="1"/>
  <c r="E72" i="94"/>
  <c r="H72" i="94" s="1"/>
  <c r="E77" i="94"/>
  <c r="H77" i="94" s="1"/>
  <c r="E8" i="89"/>
  <c r="H8" i="89" s="1"/>
  <c r="E63" i="94"/>
  <c r="H63" i="94" s="1"/>
  <c r="E31" i="94"/>
  <c r="H31" i="94" s="1"/>
  <c r="E136" i="94"/>
  <c r="H136" i="94" s="1"/>
  <c r="E183" i="91"/>
  <c r="H183" i="91" s="1"/>
  <c r="E187" i="94"/>
  <c r="H187" i="94" s="1"/>
  <c r="E144" i="94"/>
  <c r="H144" i="94" s="1"/>
  <c r="E17" i="89"/>
  <c r="H17" i="89" s="1"/>
  <c r="E20" i="94"/>
  <c r="H20" i="94" s="1"/>
  <c r="E97" i="95"/>
  <c r="H97" i="95" s="1"/>
  <c r="E95" i="94"/>
  <c r="H95" i="94" s="1"/>
  <c r="E59" i="94"/>
  <c r="H59" i="94" s="1"/>
  <c r="E133" i="94"/>
  <c r="H133" i="94" s="1"/>
  <c r="E126" i="94"/>
  <c r="H126" i="94" s="1"/>
  <c r="E200" i="94"/>
  <c r="H200" i="94" s="1"/>
  <c r="E142" i="94"/>
  <c r="H142" i="94" s="1"/>
  <c r="E29" i="94"/>
  <c r="H29" i="94" s="1"/>
  <c r="E146" i="94"/>
  <c r="H146" i="94" s="1"/>
  <c r="E35" i="94"/>
  <c r="H35" i="94" s="1"/>
  <c r="E87" i="94"/>
  <c r="H87" i="94" s="1"/>
  <c r="E131" i="94"/>
  <c r="H131" i="94" s="1"/>
  <c r="E47" i="94"/>
  <c r="H47" i="94" s="1"/>
  <c r="E220" i="94"/>
  <c r="H220" i="94" s="1"/>
  <c r="E75" i="94"/>
  <c r="H75" i="94" s="1"/>
  <c r="E26" i="94"/>
  <c r="H26" i="94" s="1"/>
  <c r="E208" i="94"/>
  <c r="H208" i="94" s="1"/>
  <c r="E84" i="94"/>
  <c r="H84" i="94" s="1"/>
  <c r="E135" i="94"/>
  <c r="H135" i="94" s="1"/>
  <c r="E51" i="94"/>
  <c r="H51" i="94" s="1"/>
  <c r="E101" i="94"/>
  <c r="H101" i="94" s="1"/>
  <c r="E99" i="94"/>
  <c r="H99" i="94" s="1"/>
  <c r="E18" i="89"/>
  <c r="H18" i="89" s="1"/>
  <c r="E83" i="94"/>
  <c r="H83" i="94" s="1"/>
  <c r="E196" i="94"/>
  <c r="H196" i="94" s="1"/>
  <c r="E38" i="94"/>
  <c r="H38" i="94" s="1"/>
  <c r="E149" i="94"/>
  <c r="H149" i="94" s="1"/>
  <c r="E213" i="94"/>
  <c r="H213" i="94" s="1"/>
  <c r="E7" i="88"/>
  <c r="H7" i="88" s="1"/>
  <c r="E42" i="94"/>
  <c r="H42" i="94" s="1"/>
  <c r="E24" i="94"/>
  <c r="H24" i="94" s="1"/>
  <c r="E143" i="94"/>
  <c r="H143" i="94" s="1"/>
  <c r="E211" i="94"/>
  <c r="H211" i="94" s="1"/>
  <c r="E85" i="94"/>
  <c r="H85" i="94" s="1"/>
  <c r="E14" i="89"/>
  <c r="H14" i="89" s="1"/>
  <c r="E137" i="94"/>
  <c r="H137" i="94" s="1"/>
  <c r="E36" i="94"/>
  <c r="H36" i="94" s="1"/>
  <c r="E96" i="94"/>
  <c r="H96" i="94" s="1"/>
  <c r="E79" i="95"/>
  <c r="H79" i="95" s="1"/>
  <c r="E224" i="94"/>
  <c r="H224" i="94" s="1"/>
  <c r="E25" i="94"/>
  <c r="H25" i="94" s="1"/>
  <c r="E56" i="94"/>
  <c r="H56" i="94" s="1"/>
  <c r="E138" i="94"/>
  <c r="H138" i="94" s="1"/>
  <c r="E152" i="94"/>
  <c r="H152" i="94" s="1"/>
  <c r="E6" i="90"/>
  <c r="H6" i="90" s="1"/>
  <c r="E201" i="94"/>
  <c r="H201" i="94" s="1"/>
  <c r="E50" i="94"/>
  <c r="H50" i="94" s="1"/>
  <c r="E81" i="94"/>
  <c r="H81" i="94" s="1"/>
  <c r="E21" i="94"/>
  <c r="H21" i="94" s="1"/>
  <c r="E34" i="94"/>
  <c r="H34" i="94" s="1"/>
  <c r="E41" i="94"/>
  <c r="H41" i="94" s="1"/>
  <c r="E62" i="94"/>
  <c r="H62" i="94" s="1"/>
  <c r="E69" i="94"/>
  <c r="H69" i="94" s="1"/>
  <c r="E82" i="94"/>
  <c r="H82" i="94" s="1"/>
  <c r="E91" i="94"/>
  <c r="H91" i="94" s="1"/>
  <c r="E19" i="94"/>
  <c r="H19" i="94" s="1"/>
  <c r="E106" i="94"/>
  <c r="H106" i="94" s="1"/>
  <c r="E68" i="94"/>
  <c r="H68" i="94" s="1"/>
  <c r="E114" i="94"/>
  <c r="H114" i="94" s="1"/>
  <c r="E76" i="94"/>
  <c r="H76" i="94" s="1"/>
  <c r="E49" i="94"/>
  <c r="H49" i="94" s="1"/>
  <c r="E16" i="89"/>
  <c r="H16" i="89" s="1"/>
  <c r="E110" i="94"/>
  <c r="H110" i="94" s="1"/>
  <c r="E73" i="94"/>
  <c r="H73" i="94" s="1"/>
  <c r="E221" i="94"/>
  <c r="H221" i="94" s="1"/>
  <c r="E60" i="94"/>
  <c r="H60" i="94" s="1"/>
  <c r="E202" i="94"/>
  <c r="H202" i="94" s="1"/>
  <c r="E94" i="94"/>
  <c r="H94" i="94" s="1"/>
  <c r="E139" i="94"/>
  <c r="H139" i="94" s="1"/>
  <c r="E190" i="94"/>
  <c r="H190" i="94" s="1"/>
  <c r="E53" i="94"/>
  <c r="H53" i="94" s="1"/>
  <c r="C54" i="96"/>
  <c r="E54" i="96" s="1"/>
  <c r="H54" i="96" s="1"/>
  <c r="E116" i="94"/>
  <c r="H116" i="94" s="1"/>
  <c r="E98" i="94"/>
  <c r="H98" i="94" s="1"/>
  <c r="E218" i="94"/>
  <c r="H218" i="94" s="1"/>
  <c r="E43" i="94"/>
  <c r="H43" i="94" s="1"/>
  <c r="E61" i="94"/>
  <c r="H61" i="94" s="1"/>
  <c r="E147" i="94"/>
  <c r="H147" i="94" s="1"/>
  <c r="E13" i="89"/>
  <c r="H13" i="89" s="1"/>
  <c r="E112" i="94"/>
  <c r="H112" i="94" s="1"/>
  <c r="E113" i="94"/>
  <c r="H113" i="94" s="1"/>
  <c r="E223" i="94"/>
  <c r="H223" i="94" s="1"/>
  <c r="E100" i="94"/>
  <c r="H100" i="94" s="1"/>
  <c r="E78" i="94"/>
  <c r="H78" i="94" s="1"/>
  <c r="E210" i="94"/>
  <c r="H210" i="94" s="1"/>
  <c r="E195" i="94"/>
  <c r="H195" i="94" s="1"/>
  <c r="E186" i="94"/>
  <c r="H186" i="94" s="1"/>
  <c r="E117" i="94"/>
  <c r="H117" i="94" s="1"/>
  <c r="E188" i="94"/>
  <c r="H188" i="94" s="1"/>
  <c r="E30" i="94"/>
  <c r="H30" i="94" s="1"/>
  <c r="E71" i="94"/>
  <c r="H71" i="94" s="1"/>
  <c r="E86" i="95"/>
  <c r="H86" i="95" s="1"/>
  <c r="E32" i="94"/>
  <c r="H32" i="94" s="1"/>
  <c r="E28" i="94"/>
  <c r="H28" i="94" s="1"/>
  <c r="E22" i="94"/>
  <c r="H22" i="94" s="1"/>
  <c r="E111" i="94"/>
  <c r="H111" i="94" s="1"/>
  <c r="E197" i="94"/>
  <c r="H197" i="94" s="1"/>
  <c r="E209" i="94"/>
  <c r="H209" i="94" s="1"/>
  <c r="E216" i="94"/>
  <c r="H216" i="94" s="1"/>
  <c r="E108" i="91" l="1"/>
  <c r="H108" i="91" s="1"/>
  <c r="E177" i="91"/>
  <c r="H177" i="91" s="1"/>
  <c r="E177" i="92" s="1"/>
  <c r="H177" i="92" s="1"/>
  <c r="E177" i="93" s="1"/>
  <c r="H177" i="93" s="1"/>
  <c r="E184" i="92"/>
  <c r="H184" i="92" s="1"/>
  <c r="E109" i="91"/>
  <c r="H109" i="91" s="1"/>
  <c r="E5" i="74"/>
  <c r="H5" i="74" s="1"/>
  <c r="C5" i="75" s="1"/>
  <c r="E28" i="95"/>
  <c r="H28" i="95" s="1"/>
  <c r="E202" i="95"/>
  <c r="H202" i="95" s="1"/>
  <c r="E49" i="95"/>
  <c r="H49" i="95" s="1"/>
  <c r="E62" i="95"/>
  <c r="H62" i="95" s="1"/>
  <c r="E201" i="95"/>
  <c r="H201" i="95" s="1"/>
  <c r="E36" i="95"/>
  <c r="H36" i="95" s="1"/>
  <c r="E196" i="95"/>
  <c r="H196" i="95" s="1"/>
  <c r="E95" i="95"/>
  <c r="H95" i="95" s="1"/>
  <c r="E187" i="95"/>
  <c r="H187" i="95" s="1"/>
  <c r="E204" i="95"/>
  <c r="H204" i="95" s="1"/>
  <c r="E23" i="95"/>
  <c r="H23" i="95" s="1"/>
  <c r="E46" i="95"/>
  <c r="H46" i="95" s="1"/>
  <c r="E150" i="95"/>
  <c r="H150" i="95" s="1"/>
  <c r="E13" i="90"/>
  <c r="H13" i="90" s="1"/>
  <c r="E76" i="95"/>
  <c r="H76" i="95" s="1"/>
  <c r="E19" i="95"/>
  <c r="H19" i="95" s="1"/>
  <c r="E137" i="95"/>
  <c r="H137" i="95" s="1"/>
  <c r="E24" i="95"/>
  <c r="H24" i="95" s="1"/>
  <c r="E131" i="95"/>
  <c r="H131" i="95" s="1"/>
  <c r="E142" i="95"/>
  <c r="H142" i="95" s="1"/>
  <c r="E45" i="95"/>
  <c r="H45" i="95" s="1"/>
  <c r="E33" i="95"/>
  <c r="H33" i="95" s="1"/>
  <c r="E151" i="95"/>
  <c r="H151" i="95" s="1"/>
  <c r="E40" i="95"/>
  <c r="H40" i="95" s="1"/>
  <c r="E217" i="95"/>
  <c r="H217" i="95" s="1"/>
  <c r="E209" i="95"/>
  <c r="H209" i="95" s="1"/>
  <c r="E43" i="95"/>
  <c r="H43" i="95" s="1"/>
  <c r="E60" i="95"/>
  <c r="H60" i="95" s="1"/>
  <c r="E91" i="95"/>
  <c r="H91" i="95" s="1"/>
  <c r="E42" i="95"/>
  <c r="H42" i="95" s="1"/>
  <c r="E51" i="95"/>
  <c r="H51" i="95" s="1"/>
  <c r="E26" i="95"/>
  <c r="H26" i="95" s="1"/>
  <c r="E183" i="92"/>
  <c r="H183" i="92" s="1"/>
  <c r="E72" i="95"/>
  <c r="H72" i="95" s="1"/>
  <c r="E140" i="95"/>
  <c r="H140" i="95" s="1"/>
  <c r="E206" i="95"/>
  <c r="H206" i="95" s="1"/>
  <c r="C27" i="96"/>
  <c r="E27" i="96" s="1"/>
  <c r="H27" i="96" s="1"/>
  <c r="E161" i="95"/>
  <c r="H161" i="95" s="1"/>
  <c r="E48" i="95"/>
  <c r="H48" i="95" s="1"/>
  <c r="E195" i="95"/>
  <c r="H195" i="95" s="1"/>
  <c r="E223" i="95"/>
  <c r="H223" i="95" s="1"/>
  <c r="E218" i="95"/>
  <c r="H218" i="95" s="1"/>
  <c r="E190" i="95"/>
  <c r="H190" i="95" s="1"/>
  <c r="E110" i="95"/>
  <c r="H110" i="95" s="1"/>
  <c r="E82" i="95"/>
  <c r="H82" i="95" s="1"/>
  <c r="E34" i="95"/>
  <c r="H34" i="95" s="1"/>
  <c r="E7" i="89"/>
  <c r="H7" i="89" s="1"/>
  <c r="E75" i="95"/>
  <c r="H75" i="95" s="1"/>
  <c r="E200" i="95"/>
  <c r="H200" i="95" s="1"/>
  <c r="E20" i="95"/>
  <c r="H20" i="95" s="1"/>
  <c r="E44" i="95"/>
  <c r="H44" i="95" s="1"/>
  <c r="E80" i="95"/>
  <c r="H80" i="95" s="1"/>
  <c r="E130" i="95"/>
  <c r="H130" i="95" s="1"/>
  <c r="E212" i="95"/>
  <c r="H212" i="95" s="1"/>
  <c r="E207" i="95"/>
  <c r="H207" i="95" s="1"/>
  <c r="E147" i="95"/>
  <c r="H147" i="95" s="1"/>
  <c r="E139" i="95"/>
  <c r="H139" i="95" s="1"/>
  <c r="E16" i="90"/>
  <c r="H16" i="90" s="1"/>
  <c r="E68" i="95"/>
  <c r="H68" i="95" s="1"/>
  <c r="E21" i="95"/>
  <c r="H21" i="95" s="1"/>
  <c r="E224" i="95"/>
  <c r="H224" i="95" s="1"/>
  <c r="E205" i="95"/>
  <c r="H205" i="95" s="1"/>
  <c r="E18" i="90"/>
  <c r="H18" i="90" s="1"/>
  <c r="E220" i="95"/>
  <c r="H220" i="95" s="1"/>
  <c r="E87" i="95"/>
  <c r="H87" i="95" s="1"/>
  <c r="E198" i="95"/>
  <c r="H198" i="95" s="1"/>
  <c r="E199" i="95"/>
  <c r="H199" i="95" s="1"/>
  <c r="E141" i="95"/>
  <c r="H141" i="95" s="1"/>
  <c r="E111" i="95"/>
  <c r="H111" i="95" s="1"/>
  <c r="E81" i="95"/>
  <c r="H81" i="95" s="1"/>
  <c r="E85" i="95"/>
  <c r="H85" i="95" s="1"/>
  <c r="E99" i="95"/>
  <c r="H99" i="95" s="1"/>
  <c r="E135" i="95"/>
  <c r="H135" i="95" s="1"/>
  <c r="E35" i="95"/>
  <c r="H35" i="95" s="1"/>
  <c r="E17" i="90"/>
  <c r="H17" i="90" s="1"/>
  <c r="E31" i="95"/>
  <c r="H31" i="95" s="1"/>
  <c r="E134" i="95"/>
  <c r="H134" i="95" s="1"/>
  <c r="E57" i="95"/>
  <c r="H57" i="95" s="1"/>
  <c r="E90" i="95"/>
  <c r="H90" i="95" s="1"/>
  <c r="E132" i="95"/>
  <c r="H132" i="95" s="1"/>
  <c r="E61" i="95"/>
  <c r="H61" i="95" s="1"/>
  <c r="E116" i="95"/>
  <c r="H116" i="95" s="1"/>
  <c r="E106" i="95"/>
  <c r="H106" i="95" s="1"/>
  <c r="E69" i="95"/>
  <c r="H69" i="95" s="1"/>
  <c r="E138" i="95"/>
  <c r="H138" i="95" s="1"/>
  <c r="E211" i="95"/>
  <c r="H211" i="95" s="1"/>
  <c r="E149" i="95"/>
  <c r="H149" i="95" s="1"/>
  <c r="E84" i="95"/>
  <c r="H84" i="95" s="1"/>
  <c r="E146" i="95"/>
  <c r="H146" i="95" s="1"/>
  <c r="E133" i="95"/>
  <c r="H133" i="95" s="1"/>
  <c r="E63" i="95"/>
  <c r="H63" i="95" s="1"/>
  <c r="E15" i="90"/>
  <c r="H15" i="90" s="1"/>
  <c r="E185" i="95"/>
  <c r="H185" i="95" s="1"/>
  <c r="E203" i="95"/>
  <c r="H203" i="95" s="1"/>
  <c r="E192" i="95"/>
  <c r="H192" i="95" s="1"/>
  <c r="E30" i="95"/>
  <c r="H30" i="95" s="1"/>
  <c r="E117" i="95"/>
  <c r="H117" i="95" s="1"/>
  <c r="E56" i="95"/>
  <c r="H56" i="95" s="1"/>
  <c r="E96" i="95"/>
  <c r="H96" i="95" s="1"/>
  <c r="E38" i="95"/>
  <c r="H38" i="95" s="1"/>
  <c r="E208" i="95"/>
  <c r="H208" i="95" s="1"/>
  <c r="E59" i="95"/>
  <c r="H59" i="95" s="1"/>
  <c r="E8" i="90"/>
  <c r="H8" i="90" s="1"/>
  <c r="E118" i="95"/>
  <c r="H118" i="95" s="1"/>
  <c r="E55" i="95"/>
  <c r="H55" i="95" s="1"/>
  <c r="E215" i="95"/>
  <c r="H215" i="95" s="1"/>
  <c r="E115" i="95"/>
  <c r="H115" i="95" s="1"/>
  <c r="E216" i="95"/>
  <c r="H216" i="95" s="1"/>
  <c r="E113" i="95"/>
  <c r="H113" i="95" s="1"/>
  <c r="E186" i="95"/>
  <c r="H186" i="95" s="1"/>
  <c r="E98" i="95"/>
  <c r="H98" i="95" s="1"/>
  <c r="E73" i="95"/>
  <c r="H73" i="95" s="1"/>
  <c r="E114" i="95"/>
  <c r="H114" i="95" s="1"/>
  <c r="E41" i="95"/>
  <c r="H41" i="95" s="1"/>
  <c r="E50" i="95"/>
  <c r="H50" i="95" s="1"/>
  <c r="E152" i="95"/>
  <c r="H152" i="95" s="1"/>
  <c r="E25" i="95"/>
  <c r="H25" i="95" s="1"/>
  <c r="C79" i="96"/>
  <c r="E79" i="96" s="1"/>
  <c r="H79" i="96" s="1"/>
  <c r="E14" i="90"/>
  <c r="H14" i="90" s="1"/>
  <c r="E143" i="95"/>
  <c r="H143" i="95" s="1"/>
  <c r="E213" i="95"/>
  <c r="H213" i="95" s="1"/>
  <c r="E83" i="95"/>
  <c r="H83" i="95" s="1"/>
  <c r="E101" i="95"/>
  <c r="H101" i="95" s="1"/>
  <c r="E47" i="95"/>
  <c r="H47" i="95" s="1"/>
  <c r="E29" i="95"/>
  <c r="H29" i="95" s="1"/>
  <c r="E126" i="95"/>
  <c r="H126" i="95" s="1"/>
  <c r="C97" i="96"/>
  <c r="E97" i="96" s="1"/>
  <c r="H97" i="96" s="1"/>
  <c r="E144" i="95"/>
  <c r="H144" i="95" s="1"/>
  <c r="E136" i="95"/>
  <c r="H136" i="95" s="1"/>
  <c r="E77" i="95"/>
  <c r="H77" i="95" s="1"/>
  <c r="E89" i="95"/>
  <c r="H89" i="95" s="1"/>
  <c r="E64" i="95"/>
  <c r="H64" i="95" s="1"/>
  <c r="E70" i="95"/>
  <c r="H70" i="95" s="1"/>
  <c r="E52" i="95"/>
  <c r="H52" i="95" s="1"/>
  <c r="E222" i="95"/>
  <c r="H222" i="95" s="1"/>
  <c r="E74" i="95"/>
  <c r="H74" i="95" s="1"/>
  <c r="E58" i="95"/>
  <c r="H58" i="95" s="1"/>
  <c r="E39" i="95"/>
  <c r="H39" i="95" s="1"/>
  <c r="E191" i="95"/>
  <c r="H191" i="95" s="1"/>
  <c r="E178" i="95"/>
  <c r="H178" i="95" s="1"/>
  <c r="E53" i="95"/>
  <c r="H53" i="95" s="1"/>
  <c r="E221" i="95"/>
  <c r="H221" i="95" s="1"/>
  <c r="E94" i="95"/>
  <c r="H94" i="95" s="1"/>
  <c r="E71" i="95"/>
  <c r="H71" i="95" s="1"/>
  <c r="E197" i="95"/>
  <c r="H197" i="95" s="1"/>
  <c r="E32" i="95"/>
  <c r="H32" i="95" s="1"/>
  <c r="C86" i="96"/>
  <c r="E86" i="96" s="1"/>
  <c r="H86" i="96" s="1"/>
  <c r="E188" i="95"/>
  <c r="H188" i="95" s="1"/>
  <c r="E210" i="95"/>
  <c r="H210" i="95" s="1"/>
  <c r="E100" i="95"/>
  <c r="H100" i="95" s="1"/>
  <c r="E112" i="95"/>
  <c r="H112" i="95" s="1"/>
  <c r="E22" i="95"/>
  <c r="H22" i="95" s="1"/>
  <c r="E78" i="95"/>
  <c r="H78" i="95" s="1"/>
  <c r="E108" i="92" l="1"/>
  <c r="H108" i="92" s="1"/>
  <c r="E108" i="93" s="1"/>
  <c r="H108" i="93" s="1"/>
  <c r="E184" i="93"/>
  <c r="H184" i="93" s="1"/>
  <c r="E184" i="94" s="1"/>
  <c r="H184" i="94" s="1"/>
  <c r="E184" i="95" s="1"/>
  <c r="H184" i="95" s="1"/>
  <c r="E109" i="92"/>
  <c r="H109" i="92" s="1"/>
  <c r="E109" i="93" s="1"/>
  <c r="H109" i="93" s="1"/>
  <c r="E6" i="91"/>
  <c r="H6" i="91" s="1"/>
  <c r="E6" i="92" s="1"/>
  <c r="H6" i="92" s="1"/>
  <c r="E6" i="93" s="1"/>
  <c r="H6" i="93" s="1"/>
  <c r="E214" i="95"/>
  <c r="H214" i="95" s="1"/>
  <c r="C214" i="96" s="1"/>
  <c r="E214" i="96" s="1"/>
  <c r="H214" i="96" s="1"/>
  <c r="E107" i="94"/>
  <c r="H107" i="94" s="1"/>
  <c r="E109" i="94"/>
  <c r="H109" i="94" s="1"/>
  <c r="E183" i="93"/>
  <c r="H183" i="93" s="1"/>
  <c r="E5" i="75"/>
  <c r="H5" i="75" s="1"/>
  <c r="C5" i="76" s="1"/>
  <c r="C221" i="96"/>
  <c r="E221" i="96" s="1"/>
  <c r="H221" i="96" s="1"/>
  <c r="C52" i="96"/>
  <c r="E52" i="96" s="1"/>
  <c r="H52" i="96" s="1"/>
  <c r="C113" i="96"/>
  <c r="E113" i="96" s="1"/>
  <c r="H113" i="96" s="1"/>
  <c r="C96" i="96"/>
  <c r="E96" i="96" s="1"/>
  <c r="H96" i="96" s="1"/>
  <c r="C117" i="96"/>
  <c r="E117" i="96" s="1"/>
  <c r="H117" i="96" s="1"/>
  <c r="C211" i="96"/>
  <c r="E211" i="96" s="1"/>
  <c r="H211" i="96" s="1"/>
  <c r="C57" i="96"/>
  <c r="E57" i="96" s="1"/>
  <c r="H57" i="96" s="1"/>
  <c r="C135" i="96"/>
  <c r="E135" i="96" s="1"/>
  <c r="H135" i="96" s="1"/>
  <c r="C139" i="96"/>
  <c r="E139" i="96" s="1"/>
  <c r="H139" i="96" s="1"/>
  <c r="C80" i="96"/>
  <c r="E80" i="96" s="1"/>
  <c r="H80" i="96" s="1"/>
  <c r="C223" i="96"/>
  <c r="E223" i="96" s="1"/>
  <c r="H223" i="96" s="1"/>
  <c r="C42" i="96"/>
  <c r="E42" i="96" s="1"/>
  <c r="H42" i="96" s="1"/>
  <c r="C43" i="96"/>
  <c r="E43" i="96" s="1"/>
  <c r="H43" i="96" s="1"/>
  <c r="C137" i="96"/>
  <c r="E137" i="96" s="1"/>
  <c r="H137" i="96" s="1"/>
  <c r="C187" i="96"/>
  <c r="E187" i="96" s="1"/>
  <c r="H187" i="96" s="1"/>
  <c r="C201" i="96"/>
  <c r="E201" i="96" s="1"/>
  <c r="H201" i="96" s="1"/>
  <c r="C25" i="96"/>
  <c r="E25" i="96" s="1"/>
  <c r="H25" i="96" s="1"/>
  <c r="C216" i="96"/>
  <c r="E216" i="96" s="1"/>
  <c r="H216" i="96" s="1"/>
  <c r="C118" i="96"/>
  <c r="E118" i="96" s="1"/>
  <c r="H118" i="96" s="1"/>
  <c r="C30" i="96"/>
  <c r="E30" i="96" s="1"/>
  <c r="H30" i="96" s="1"/>
  <c r="C138" i="96"/>
  <c r="E138" i="96" s="1"/>
  <c r="H138" i="96" s="1"/>
  <c r="C99" i="96"/>
  <c r="E99" i="96" s="1"/>
  <c r="H99" i="96" s="1"/>
  <c r="C44" i="96"/>
  <c r="E44" i="96" s="1"/>
  <c r="H44" i="96" s="1"/>
  <c r="C140" i="96"/>
  <c r="E140" i="96" s="1"/>
  <c r="H140" i="96" s="1"/>
  <c r="C209" i="96"/>
  <c r="E209" i="96" s="1"/>
  <c r="H209" i="96" s="1"/>
  <c r="C62" i="96"/>
  <c r="E62" i="96" s="1"/>
  <c r="H62" i="96" s="1"/>
  <c r="C178" i="96"/>
  <c r="E178" i="96" s="1"/>
  <c r="H178" i="96" s="1"/>
  <c r="C39" i="96"/>
  <c r="E39" i="96" s="1"/>
  <c r="H39" i="96" s="1"/>
  <c r="C126" i="96"/>
  <c r="E126" i="96" s="1"/>
  <c r="H126" i="96" s="1"/>
  <c r="C152" i="96"/>
  <c r="E152" i="96" s="1"/>
  <c r="H152" i="96" s="1"/>
  <c r="C192" i="96"/>
  <c r="E192" i="96" s="1"/>
  <c r="H192" i="96" s="1"/>
  <c r="C63" i="96"/>
  <c r="E63" i="96" s="1"/>
  <c r="H63" i="96" s="1"/>
  <c r="C85" i="96"/>
  <c r="E85" i="96" s="1"/>
  <c r="H85" i="96" s="1"/>
  <c r="C205" i="96"/>
  <c r="E205" i="96" s="1"/>
  <c r="H205" i="96" s="1"/>
  <c r="C20" i="96"/>
  <c r="E20" i="96" s="1"/>
  <c r="H20" i="96" s="1"/>
  <c r="C34" i="96"/>
  <c r="E34" i="96" s="1"/>
  <c r="H34" i="96" s="1"/>
  <c r="C72" i="96"/>
  <c r="E72" i="96" s="1"/>
  <c r="H72" i="96" s="1"/>
  <c r="C217" i="96"/>
  <c r="E217" i="96" s="1"/>
  <c r="H217" i="96" s="1"/>
  <c r="C150" i="96"/>
  <c r="E150" i="96" s="1"/>
  <c r="H150" i="96" s="1"/>
  <c r="C49" i="96"/>
  <c r="E49" i="96" s="1"/>
  <c r="H49" i="96" s="1"/>
  <c r="C53" i="96"/>
  <c r="E53" i="96" s="1"/>
  <c r="H53" i="96" s="1"/>
  <c r="C197" i="96"/>
  <c r="E197" i="96" s="1"/>
  <c r="H197" i="96" s="1"/>
  <c r="C58" i="96"/>
  <c r="E58" i="96" s="1"/>
  <c r="H58" i="96" s="1"/>
  <c r="C29" i="96"/>
  <c r="E29" i="96" s="1"/>
  <c r="H29" i="96" s="1"/>
  <c r="C83" i="96"/>
  <c r="E83" i="96" s="1"/>
  <c r="H83" i="96" s="1"/>
  <c r="C73" i="96"/>
  <c r="E73" i="96" s="1"/>
  <c r="H73" i="96" s="1"/>
  <c r="C59" i="96"/>
  <c r="E59" i="96" s="1"/>
  <c r="H59" i="96" s="1"/>
  <c r="C133" i="96"/>
  <c r="E133" i="96" s="1"/>
  <c r="H133" i="96" s="1"/>
  <c r="C134" i="96"/>
  <c r="E134" i="96" s="1"/>
  <c r="H134" i="96" s="1"/>
  <c r="C224" i="96"/>
  <c r="E224" i="96" s="1"/>
  <c r="H224" i="96" s="1"/>
  <c r="C207" i="96"/>
  <c r="E207" i="96" s="1"/>
  <c r="H207" i="96" s="1"/>
  <c r="C82" i="96"/>
  <c r="E82" i="96" s="1"/>
  <c r="H82" i="96" s="1"/>
  <c r="C142" i="96"/>
  <c r="E142" i="96" s="1"/>
  <c r="H142" i="96" s="1"/>
  <c r="C46" i="96"/>
  <c r="E46" i="96" s="1"/>
  <c r="H46" i="96" s="1"/>
  <c r="C112" i="96"/>
  <c r="E112" i="96" s="1"/>
  <c r="H112" i="96" s="1"/>
  <c r="C74" i="96"/>
  <c r="E74" i="96" s="1"/>
  <c r="H74" i="96" s="1"/>
  <c r="C89" i="96"/>
  <c r="E89" i="96" s="1"/>
  <c r="H89" i="96" s="1"/>
  <c r="C213" i="96"/>
  <c r="E213" i="96" s="1"/>
  <c r="H213" i="96" s="1"/>
  <c r="C98" i="96"/>
  <c r="E98" i="96" s="1"/>
  <c r="H98" i="96" s="1"/>
  <c r="C146" i="96"/>
  <c r="E146" i="96" s="1"/>
  <c r="H146" i="96" s="1"/>
  <c r="C106" i="96"/>
  <c r="E106" i="96" s="1"/>
  <c r="H106" i="96" s="1"/>
  <c r="C31" i="96"/>
  <c r="E31" i="96" s="1"/>
  <c r="H31" i="96" s="1"/>
  <c r="C111" i="96"/>
  <c r="E111" i="96" s="1"/>
  <c r="H111" i="96" s="1"/>
  <c r="C212" i="96"/>
  <c r="E212" i="96" s="1"/>
  <c r="H212" i="96" s="1"/>
  <c r="C110" i="96"/>
  <c r="E110" i="96" s="1"/>
  <c r="H110" i="96" s="1"/>
  <c r="C48" i="96"/>
  <c r="E48" i="96" s="1"/>
  <c r="H48" i="96" s="1"/>
  <c r="C91" i="96"/>
  <c r="E91" i="96" s="1"/>
  <c r="H91" i="96" s="1"/>
  <c r="C131" i="96"/>
  <c r="E131" i="96" s="1"/>
  <c r="H131" i="96" s="1"/>
  <c r="C76" i="96"/>
  <c r="E76" i="96" s="1"/>
  <c r="H76" i="96" s="1"/>
  <c r="C71" i="96"/>
  <c r="E71" i="96" s="1"/>
  <c r="H71" i="96" s="1"/>
  <c r="C77" i="96"/>
  <c r="E77" i="96" s="1"/>
  <c r="H77" i="96" s="1"/>
  <c r="C143" i="96"/>
  <c r="E143" i="96" s="1"/>
  <c r="H143" i="96" s="1"/>
  <c r="C41" i="96"/>
  <c r="E41" i="96" s="1"/>
  <c r="H41" i="96" s="1"/>
  <c r="C215" i="96"/>
  <c r="E215" i="96" s="1"/>
  <c r="H215" i="96" s="1"/>
  <c r="C185" i="96"/>
  <c r="E185" i="96" s="1"/>
  <c r="H185" i="96" s="1"/>
  <c r="C81" i="96"/>
  <c r="E81" i="96" s="1"/>
  <c r="H81" i="96" s="1"/>
  <c r="C75" i="96"/>
  <c r="E75" i="96" s="1"/>
  <c r="H75" i="96" s="1"/>
  <c r="C161" i="96"/>
  <c r="E161" i="96" s="1"/>
  <c r="H161" i="96" s="1"/>
  <c r="C151" i="96"/>
  <c r="E151" i="96" s="1"/>
  <c r="H151" i="96" s="1"/>
  <c r="C196" i="96"/>
  <c r="E196" i="96" s="1"/>
  <c r="H196" i="96" s="1"/>
  <c r="C78" i="96"/>
  <c r="E78" i="96" s="1"/>
  <c r="H78" i="96" s="1"/>
  <c r="C210" i="96"/>
  <c r="E210" i="96" s="1"/>
  <c r="H210" i="96" s="1"/>
  <c r="C136" i="96"/>
  <c r="E136" i="96" s="1"/>
  <c r="H136" i="96" s="1"/>
  <c r="C47" i="96"/>
  <c r="E47" i="96" s="1"/>
  <c r="H47" i="96" s="1"/>
  <c r="C55" i="96"/>
  <c r="E55" i="96" s="1"/>
  <c r="H55" i="96" s="1"/>
  <c r="C208" i="96"/>
  <c r="E208" i="96" s="1"/>
  <c r="H208" i="96" s="1"/>
  <c r="C116" i="96"/>
  <c r="E116" i="96" s="1"/>
  <c r="H116" i="96" s="1"/>
  <c r="C90" i="96"/>
  <c r="E90" i="96" s="1"/>
  <c r="H90" i="96" s="1"/>
  <c r="C87" i="96"/>
  <c r="E87" i="96" s="1"/>
  <c r="H87" i="96" s="1"/>
  <c r="C68" i="96"/>
  <c r="E68" i="96" s="1"/>
  <c r="H68" i="96" s="1"/>
  <c r="C26" i="96"/>
  <c r="E26" i="96" s="1"/>
  <c r="H26" i="96" s="1"/>
  <c r="C70" i="96"/>
  <c r="E70" i="96" s="1"/>
  <c r="H70" i="96" s="1"/>
  <c r="C188" i="96"/>
  <c r="E188" i="96" s="1"/>
  <c r="H188" i="96" s="1"/>
  <c r="C222" i="96"/>
  <c r="E222" i="96" s="1"/>
  <c r="H222" i="96" s="1"/>
  <c r="C38" i="96"/>
  <c r="E38" i="96" s="1"/>
  <c r="H38" i="96" s="1"/>
  <c r="C149" i="96"/>
  <c r="E149" i="96" s="1"/>
  <c r="H149" i="96" s="1"/>
  <c r="C199" i="96"/>
  <c r="E199" i="96" s="1"/>
  <c r="H199" i="96" s="1"/>
  <c r="E7" i="90"/>
  <c r="H7" i="90" s="1"/>
  <c r="C218" i="96"/>
  <c r="E218" i="96" s="1"/>
  <c r="H218" i="96" s="1"/>
  <c r="C51" i="96"/>
  <c r="E51" i="96" s="1"/>
  <c r="H51" i="96" s="1"/>
  <c r="C33" i="96"/>
  <c r="E33" i="96" s="1"/>
  <c r="H33" i="96" s="1"/>
  <c r="C24" i="96"/>
  <c r="E24" i="96" s="1"/>
  <c r="H24" i="96" s="1"/>
  <c r="C204" i="96"/>
  <c r="E204" i="96" s="1"/>
  <c r="H204" i="96" s="1"/>
  <c r="C28" i="96"/>
  <c r="E28" i="96" s="1"/>
  <c r="H28" i="96" s="1"/>
  <c r="C32" i="96"/>
  <c r="E32" i="96" s="1"/>
  <c r="H32" i="96" s="1"/>
  <c r="C56" i="96"/>
  <c r="E56" i="96" s="1"/>
  <c r="H56" i="96" s="1"/>
  <c r="C61" i="96"/>
  <c r="E61" i="96" s="1"/>
  <c r="H61" i="96" s="1"/>
  <c r="C100" i="96"/>
  <c r="E100" i="96" s="1"/>
  <c r="H100" i="96" s="1"/>
  <c r="C144" i="96"/>
  <c r="E144" i="96" s="1"/>
  <c r="H144" i="96" s="1"/>
  <c r="C84" i="96"/>
  <c r="E84" i="96" s="1"/>
  <c r="H84" i="96" s="1"/>
  <c r="C69" i="96"/>
  <c r="E69" i="96" s="1"/>
  <c r="H69" i="96" s="1"/>
  <c r="C198" i="96"/>
  <c r="E198" i="96" s="1"/>
  <c r="H198" i="96" s="1"/>
  <c r="C220" i="96"/>
  <c r="E220" i="96" s="1"/>
  <c r="H220" i="96" s="1"/>
  <c r="C21" i="96"/>
  <c r="E21" i="96" s="1"/>
  <c r="H21" i="96" s="1"/>
  <c r="C147" i="96"/>
  <c r="E147" i="96" s="1"/>
  <c r="H147" i="96" s="1"/>
  <c r="C130" i="96"/>
  <c r="E130" i="96" s="1"/>
  <c r="H130" i="96" s="1"/>
  <c r="C200" i="96"/>
  <c r="E200" i="96" s="1"/>
  <c r="H200" i="96" s="1"/>
  <c r="C190" i="96"/>
  <c r="E190" i="96" s="1"/>
  <c r="H190" i="96" s="1"/>
  <c r="C195" i="96"/>
  <c r="E195" i="96" s="1"/>
  <c r="H195" i="96" s="1"/>
  <c r="C206" i="96"/>
  <c r="E206" i="96" s="1"/>
  <c r="H206" i="96" s="1"/>
  <c r="C60" i="96"/>
  <c r="E60" i="96" s="1"/>
  <c r="H60" i="96" s="1"/>
  <c r="C40" i="96"/>
  <c r="E40" i="96" s="1"/>
  <c r="H40" i="96" s="1"/>
  <c r="C45" i="96"/>
  <c r="E45" i="96" s="1"/>
  <c r="H45" i="96" s="1"/>
  <c r="C19" i="96"/>
  <c r="E19" i="96" s="1"/>
  <c r="H19" i="96" s="1"/>
  <c r="C23" i="96"/>
  <c r="E23" i="96" s="1"/>
  <c r="H23" i="96" s="1"/>
  <c r="C95" i="96"/>
  <c r="E95" i="96" s="1"/>
  <c r="H95" i="96" s="1"/>
  <c r="C36" i="96"/>
  <c r="E36" i="96" s="1"/>
  <c r="H36" i="96" s="1"/>
  <c r="C202" i="96"/>
  <c r="E202" i="96" s="1"/>
  <c r="H202" i="96" s="1"/>
  <c r="C50" i="96"/>
  <c r="E50" i="96" s="1"/>
  <c r="H50" i="96" s="1"/>
  <c r="C191" i="96"/>
  <c r="E191" i="96" s="1"/>
  <c r="H191" i="96" s="1"/>
  <c r="C186" i="96"/>
  <c r="E186" i="96" s="1"/>
  <c r="H186" i="96" s="1"/>
  <c r="C101" i="96"/>
  <c r="E101" i="96" s="1"/>
  <c r="H101" i="96" s="1"/>
  <c r="C132" i="96"/>
  <c r="E132" i="96" s="1"/>
  <c r="H132" i="96" s="1"/>
  <c r="C203" i="96"/>
  <c r="E203" i="96" s="1"/>
  <c r="H203" i="96" s="1"/>
  <c r="C35" i="96"/>
  <c r="E35" i="96" s="1"/>
  <c r="H35" i="96" s="1"/>
  <c r="C22" i="96"/>
  <c r="E22" i="96" s="1"/>
  <c r="H22" i="96" s="1"/>
  <c r="C64" i="96"/>
  <c r="E64" i="96" s="1"/>
  <c r="H64" i="96" s="1"/>
  <c r="C114" i="96"/>
  <c r="E114" i="96" s="1"/>
  <c r="H114" i="96" s="1"/>
  <c r="C94" i="96"/>
  <c r="E94" i="96" s="1"/>
  <c r="H94" i="96" s="1"/>
  <c r="C115" i="96"/>
  <c r="E115" i="96" s="1"/>
  <c r="H115" i="96" s="1"/>
  <c r="C141" i="96"/>
  <c r="E141" i="96" s="1"/>
  <c r="H141" i="96" s="1"/>
  <c r="E108" i="94" l="1"/>
  <c r="H108" i="94" s="1"/>
  <c r="E177" i="95" s="1"/>
  <c r="H177" i="95" s="1"/>
  <c r="E177" i="94"/>
  <c r="H177" i="94" s="1"/>
  <c r="E15" i="91"/>
  <c r="H15" i="91" s="1"/>
  <c r="E15" i="92" s="1"/>
  <c r="H15" i="92" s="1"/>
  <c r="E15" i="93" s="1"/>
  <c r="H15" i="93" s="1"/>
  <c r="E13" i="91"/>
  <c r="H13" i="91" s="1"/>
  <c r="E13" i="92" s="1"/>
  <c r="H13" i="92" s="1"/>
  <c r="E13" i="93" s="1"/>
  <c r="H13" i="93" s="1"/>
  <c r="E17" i="91"/>
  <c r="H17" i="91" s="1"/>
  <c r="E17" i="92" s="1"/>
  <c r="H17" i="92" s="1"/>
  <c r="E17" i="93" s="1"/>
  <c r="H17" i="93" s="1"/>
  <c r="E18" i="91"/>
  <c r="H18" i="91" s="1"/>
  <c r="E18" i="92" s="1"/>
  <c r="H18" i="92" s="1"/>
  <c r="E18" i="93" s="1"/>
  <c r="H18" i="93" s="1"/>
  <c r="E8" i="91"/>
  <c r="H8" i="91" s="1"/>
  <c r="E8" i="92" s="1"/>
  <c r="H8" i="92" s="1"/>
  <c r="E8" i="93" s="1"/>
  <c r="H8" i="93" s="1"/>
  <c r="E16" i="91"/>
  <c r="H16" i="91" s="1"/>
  <c r="E16" i="92" s="1"/>
  <c r="H16" i="92" s="1"/>
  <c r="E16" i="93" s="1"/>
  <c r="H16" i="93" s="1"/>
  <c r="E14" i="91"/>
  <c r="H14" i="91" s="1"/>
  <c r="E14" i="92" s="1"/>
  <c r="H14" i="92" s="1"/>
  <c r="E14" i="93" s="1"/>
  <c r="H14" i="93" s="1"/>
  <c r="E107" i="95"/>
  <c r="H107" i="95" s="1"/>
  <c r="E109" i="95"/>
  <c r="H109" i="95" s="1"/>
  <c r="C184" i="96"/>
  <c r="E184" i="96" s="1"/>
  <c r="H184" i="96" s="1"/>
  <c r="E5" i="76"/>
  <c r="H5" i="76" s="1"/>
  <c r="C5" i="77" s="1"/>
  <c r="E6" i="94"/>
  <c r="H6" i="94" s="1"/>
  <c r="E108" i="95" l="1"/>
  <c r="H108" i="95" s="1"/>
  <c r="C108" i="96" s="1"/>
  <c r="E108" i="96" s="1"/>
  <c r="H108" i="96" s="1"/>
  <c r="E183" i="94"/>
  <c r="H183" i="94" s="1"/>
  <c r="E183" i="95" s="1"/>
  <c r="H183" i="95" s="1"/>
  <c r="C183" i="96" s="1"/>
  <c r="E183" i="96" s="1"/>
  <c r="H183" i="96" s="1"/>
  <c r="E7" i="91"/>
  <c r="H7" i="91" s="1"/>
  <c r="E7" i="92" s="1"/>
  <c r="H7" i="92" s="1"/>
  <c r="E7" i="93" s="1"/>
  <c r="H7" i="93" s="1"/>
  <c r="C107" i="96"/>
  <c r="E107" i="96" s="1"/>
  <c r="H107" i="96" s="1"/>
  <c r="C109" i="96"/>
  <c r="E109" i="96" s="1"/>
  <c r="H109" i="96" s="1"/>
  <c r="E5" i="77"/>
  <c r="H5" i="77" s="1"/>
  <c r="C5" i="78" s="1"/>
  <c r="E18" i="94"/>
  <c r="H18" i="94" s="1"/>
  <c r="E6" i="95"/>
  <c r="H6" i="95" s="1"/>
  <c r="E14" i="94"/>
  <c r="H14" i="94" s="1"/>
  <c r="E15" i="94"/>
  <c r="H15" i="94" s="1"/>
  <c r="E17" i="94"/>
  <c r="H17" i="94" s="1"/>
  <c r="E13" i="94"/>
  <c r="H13" i="94" s="1"/>
  <c r="E16" i="94"/>
  <c r="H16" i="94" s="1"/>
  <c r="E8" i="94"/>
  <c r="H8" i="94" s="1"/>
  <c r="C177" i="96" l="1"/>
  <c r="E177" i="96" s="1"/>
  <c r="H177" i="96" s="1"/>
  <c r="E5" i="78"/>
  <c r="H5" i="78" s="1"/>
  <c r="C5" i="79" s="1"/>
  <c r="E16" i="95"/>
  <c r="H16" i="95" s="1"/>
  <c r="E13" i="95"/>
  <c r="H13" i="95" s="1"/>
  <c r="E14" i="95"/>
  <c r="H14" i="95" s="1"/>
  <c r="E7" i="94"/>
  <c r="H7" i="94" s="1"/>
  <c r="C6" i="96"/>
  <c r="E6" i="96" s="1"/>
  <c r="H6" i="96" s="1"/>
  <c r="E17" i="95"/>
  <c r="H17" i="95" s="1"/>
  <c r="E8" i="95"/>
  <c r="H8" i="95" s="1"/>
  <c r="E18" i="95"/>
  <c r="H18" i="95" s="1"/>
  <c r="E15" i="95"/>
  <c r="H15" i="95" s="1"/>
  <c r="E5" i="79" l="1"/>
  <c r="H5" i="79" s="1"/>
  <c r="C5" i="80" s="1"/>
  <c r="C8" i="96"/>
  <c r="E8" i="96" s="1"/>
  <c r="H8" i="96" s="1"/>
  <c r="C14" i="96"/>
  <c r="E14" i="96" s="1"/>
  <c r="H14" i="96" s="1"/>
  <c r="C18" i="96"/>
  <c r="E18" i="96" s="1"/>
  <c r="H18" i="96" s="1"/>
  <c r="E7" i="95"/>
  <c r="H7" i="95" s="1"/>
  <c r="C13" i="96"/>
  <c r="E13" i="96" s="1"/>
  <c r="H13" i="96" s="1"/>
  <c r="C17" i="96"/>
  <c r="E17" i="96" s="1"/>
  <c r="H17" i="96" s="1"/>
  <c r="C15" i="96"/>
  <c r="E15" i="96" s="1"/>
  <c r="H15" i="96" s="1"/>
  <c r="C16" i="96"/>
  <c r="E16" i="96" s="1"/>
  <c r="H16" i="96" s="1"/>
  <c r="E5" i="80" l="1"/>
  <c r="H5" i="80" s="1"/>
  <c r="C5" i="81" s="1"/>
  <c r="C7" i="96"/>
  <c r="E7" i="96" s="1"/>
  <c r="H7" i="96" s="1"/>
  <c r="E5" i="81" l="1"/>
  <c r="H5" i="81" s="1"/>
  <c r="C5" i="82" s="1"/>
  <c r="E5" i="82" l="1"/>
  <c r="H5" i="82" s="1"/>
  <c r="C5" i="83" s="1"/>
  <c r="E5" i="83" l="1"/>
  <c r="H5" i="83" s="1"/>
  <c r="C5" i="84" s="1"/>
  <c r="E5" i="84" l="1"/>
  <c r="H5" i="84" s="1"/>
  <c r="E5" i="85" l="1"/>
  <c r="H5" i="85" s="1"/>
  <c r="E5" i="86" l="1"/>
  <c r="H5" i="86" s="1"/>
  <c r="E5" i="87" l="1"/>
  <c r="H5" i="87" s="1"/>
  <c r="E5" i="88" l="1"/>
  <c r="H5" i="88" s="1"/>
  <c r="E5" i="89" l="1"/>
  <c r="H5" i="89" s="1"/>
  <c r="E5" i="90" l="1"/>
  <c r="H5" i="90" s="1"/>
  <c r="E5" i="91" l="1"/>
  <c r="H5" i="91" s="1"/>
  <c r="H182" i="33"/>
  <c r="C181" i="8" l="1"/>
  <c r="H181" i="8" s="1"/>
  <c r="E5" i="92"/>
  <c r="H5" i="92" s="1"/>
  <c r="H181" i="33"/>
  <c r="H163" i="33"/>
  <c r="H180" i="33"/>
  <c r="H179" i="33"/>
  <c r="H164" i="33"/>
  <c r="H162" i="33"/>
  <c r="E182" i="66" l="1"/>
  <c r="H182" i="66" s="1"/>
  <c r="E179" i="66"/>
  <c r="H179" i="66" s="1"/>
  <c r="C179" i="67" s="1"/>
  <c r="E179" i="67" s="1"/>
  <c r="H179" i="67" s="1"/>
  <c r="C178" i="8"/>
  <c r="H178" i="8" s="1"/>
  <c r="C180" i="8"/>
  <c r="H180" i="8" s="1"/>
  <c r="C162" i="8"/>
  <c r="H162" i="8" s="1"/>
  <c r="C161" i="8"/>
  <c r="H161" i="8" s="1"/>
  <c r="E181" i="8"/>
  <c r="C179" i="8"/>
  <c r="H179" i="8" s="1"/>
  <c r="C163" i="8"/>
  <c r="H163" i="8" s="1"/>
  <c r="E5" i="93"/>
  <c r="H5" i="93" s="1"/>
  <c r="C182" i="67" l="1"/>
  <c r="E182" i="67" s="1"/>
  <c r="H182" i="67" s="1"/>
  <c r="E182" i="70" s="1"/>
  <c r="H182" i="70" s="1"/>
  <c r="E164" i="66"/>
  <c r="H164" i="66" s="1"/>
  <c r="E163" i="66"/>
  <c r="H163" i="66" s="1"/>
  <c r="E181" i="66"/>
  <c r="H181" i="66" s="1"/>
  <c r="E180" i="66"/>
  <c r="H180" i="66" s="1"/>
  <c r="E162" i="66"/>
  <c r="H162" i="66" s="1"/>
  <c r="E180" i="8"/>
  <c r="E179" i="8"/>
  <c r="E161" i="8"/>
  <c r="E162" i="8"/>
  <c r="E178" i="8"/>
  <c r="E163" i="8"/>
  <c r="E5" i="94"/>
  <c r="H5" i="94" s="1"/>
  <c r="C180" i="67" l="1"/>
  <c r="E180" i="67" s="1"/>
  <c r="H180" i="67" s="1"/>
  <c r="E180" i="70" s="1"/>
  <c r="H180" i="70" s="1"/>
  <c r="C163" i="67"/>
  <c r="E163" i="67" s="1"/>
  <c r="H163" i="67" s="1"/>
  <c r="E163" i="70" s="1"/>
  <c r="H163" i="70" s="1"/>
  <c r="C162" i="67"/>
  <c r="E162" i="67" s="1"/>
  <c r="H162" i="67" s="1"/>
  <c r="E162" i="70" s="1"/>
  <c r="H162" i="70" s="1"/>
  <c r="C181" i="67"/>
  <c r="E181" i="67" s="1"/>
  <c r="H181" i="67" s="1"/>
  <c r="E181" i="70" s="1"/>
  <c r="H181" i="70" s="1"/>
  <c r="C164" i="67"/>
  <c r="E164" i="67" s="1"/>
  <c r="H164" i="67" s="1"/>
  <c r="E164" i="70" s="1"/>
  <c r="H164" i="70" s="1"/>
  <c r="E179" i="70"/>
  <c r="H179" i="70" s="1"/>
  <c r="E182" i="71"/>
  <c r="H182" i="71" s="1"/>
  <c r="E5" i="95"/>
  <c r="H5" i="95" s="1"/>
  <c r="E179" i="71" l="1"/>
  <c r="H179" i="71" s="1"/>
  <c r="E162" i="71"/>
  <c r="H162" i="71" s="1"/>
  <c r="E180" i="71"/>
  <c r="H180" i="71" s="1"/>
  <c r="E181" i="71"/>
  <c r="H181" i="71" s="1"/>
  <c r="E164" i="71"/>
  <c r="H164" i="71" s="1"/>
  <c r="E163" i="71"/>
  <c r="H163" i="71" s="1"/>
  <c r="C5" i="96"/>
  <c r="E5" i="96" s="1"/>
  <c r="H5" i="96" s="1"/>
  <c r="E182" i="68" l="1"/>
  <c r="H182" i="68" s="1"/>
  <c r="E182" i="69" s="1"/>
  <c r="H182" i="69" s="1"/>
  <c r="E164" i="68" l="1"/>
  <c r="H164" i="68" s="1"/>
  <c r="E164" i="69" s="1"/>
  <c r="H164" i="69" s="1"/>
  <c r="E162" i="68"/>
  <c r="H162" i="68" s="1"/>
  <c r="E162" i="69" s="1"/>
  <c r="H162" i="69" s="1"/>
  <c r="E180" i="68"/>
  <c r="H180" i="68" s="1"/>
  <c r="E180" i="69" s="1"/>
  <c r="H180" i="69" s="1"/>
  <c r="E179" i="68"/>
  <c r="H179" i="68" s="1"/>
  <c r="E179" i="69" s="1"/>
  <c r="H179" i="69" s="1"/>
  <c r="E181" i="68"/>
  <c r="H181" i="68" s="1"/>
  <c r="E181" i="69" s="1"/>
  <c r="H181" i="69" s="1"/>
  <c r="E163" i="68"/>
  <c r="H163" i="68" s="1"/>
  <c r="E163" i="69" s="1"/>
  <c r="H163" i="69" s="1"/>
  <c r="E182" i="72" l="1"/>
  <c r="H182" i="72" s="1"/>
  <c r="C182" i="73" l="1"/>
  <c r="E182" i="73" s="1"/>
  <c r="H182" i="73" s="1"/>
  <c r="C182" i="74" s="1"/>
  <c r="E182" i="74" s="1"/>
  <c r="H182" i="74" s="1"/>
  <c r="C182" i="75" s="1"/>
  <c r="E180" i="72"/>
  <c r="H180" i="72" s="1"/>
  <c r="E163" i="72"/>
  <c r="H163" i="72" s="1"/>
  <c r="E162" i="72"/>
  <c r="H162" i="72" s="1"/>
  <c r="E181" i="72"/>
  <c r="H181" i="72" s="1"/>
  <c r="E164" i="72"/>
  <c r="H164" i="72" s="1"/>
  <c r="E179" i="72"/>
  <c r="H179" i="72" s="1"/>
  <c r="C179" i="73" l="1"/>
  <c r="E179" i="73" s="1"/>
  <c r="H179" i="73" s="1"/>
  <c r="C179" i="74" s="1"/>
  <c r="E179" i="74" s="1"/>
  <c r="H179" i="74" s="1"/>
  <c r="C179" i="75" s="1"/>
  <c r="C181" i="73"/>
  <c r="E181" i="73" s="1"/>
  <c r="H181" i="73" s="1"/>
  <c r="C181" i="74" s="1"/>
  <c r="E181" i="74" s="1"/>
  <c r="H181" i="74" s="1"/>
  <c r="C181" i="75" s="1"/>
  <c r="C164" i="73"/>
  <c r="E164" i="73" s="1"/>
  <c r="H164" i="73" s="1"/>
  <c r="C164" i="74" s="1"/>
  <c r="E164" i="74" s="1"/>
  <c r="H164" i="74" s="1"/>
  <c r="C164" i="75" s="1"/>
  <c r="C180" i="73"/>
  <c r="E180" i="73" s="1"/>
  <c r="H180" i="73" s="1"/>
  <c r="C180" i="74" s="1"/>
  <c r="E180" i="74" s="1"/>
  <c r="H180" i="74" s="1"/>
  <c r="C180" i="75" s="1"/>
  <c r="C163" i="73"/>
  <c r="E163" i="73" s="1"/>
  <c r="H163" i="73" s="1"/>
  <c r="C163" i="74" s="1"/>
  <c r="E163" i="74" s="1"/>
  <c r="H163" i="74" s="1"/>
  <c r="C163" i="75" s="1"/>
  <c r="C162" i="73"/>
  <c r="E162" i="73" s="1"/>
  <c r="H162" i="73" s="1"/>
  <c r="C162" i="74" s="1"/>
  <c r="E162" i="74" s="1"/>
  <c r="H162" i="74" s="1"/>
  <c r="C162" i="75" s="1"/>
  <c r="E182" i="75"/>
  <c r="H182" i="75" s="1"/>
  <c r="C182" i="76" s="1"/>
  <c r="E180" i="75" l="1"/>
  <c r="H180" i="75" s="1"/>
  <c r="C180" i="76" s="1"/>
  <c r="E163" i="75"/>
  <c r="H163" i="75" s="1"/>
  <c r="C163" i="76" s="1"/>
  <c r="E164" i="75"/>
  <c r="H164" i="75" s="1"/>
  <c r="C164" i="76" s="1"/>
  <c r="E182" i="76"/>
  <c r="H182" i="76" s="1"/>
  <c r="C182" i="77" s="1"/>
  <c r="E162" i="75"/>
  <c r="H162" i="75" s="1"/>
  <c r="C162" i="76" s="1"/>
  <c r="E181" i="75"/>
  <c r="H181" i="75" s="1"/>
  <c r="C181" i="76" s="1"/>
  <c r="E179" i="75"/>
  <c r="H179" i="75" s="1"/>
  <c r="C179" i="76" s="1"/>
  <c r="E162" i="76" l="1"/>
  <c r="H162" i="76" s="1"/>
  <c r="C162" i="77" s="1"/>
  <c r="E164" i="76"/>
  <c r="H164" i="76" s="1"/>
  <c r="C164" i="77" s="1"/>
  <c r="E181" i="76"/>
  <c r="H181" i="76" s="1"/>
  <c r="C181" i="77" s="1"/>
  <c r="E163" i="76"/>
  <c r="H163" i="76" s="1"/>
  <c r="C163" i="77" s="1"/>
  <c r="E179" i="76"/>
  <c r="H179" i="76" s="1"/>
  <c r="C179" i="77" s="1"/>
  <c r="E180" i="76"/>
  <c r="H180" i="76" s="1"/>
  <c r="C180" i="77" s="1"/>
  <c r="E182" i="77" l="1"/>
  <c r="H182" i="77" s="1"/>
  <c r="C182" i="78" l="1"/>
  <c r="E182" i="78" s="1"/>
  <c r="H182" i="78" s="1"/>
  <c r="C182" i="79" s="1"/>
  <c r="E182" i="79" s="1"/>
  <c r="H182" i="79" s="1"/>
  <c r="E162" i="77"/>
  <c r="H162" i="77" s="1"/>
  <c r="E180" i="77"/>
  <c r="H180" i="77" s="1"/>
  <c r="E163" i="77"/>
  <c r="H163" i="77" s="1"/>
  <c r="E179" i="77"/>
  <c r="H179" i="77" s="1"/>
  <c r="E164" i="77"/>
  <c r="H164" i="77" s="1"/>
  <c r="E181" i="77"/>
  <c r="H181" i="77" s="1"/>
  <c r="C182" i="80" l="1"/>
  <c r="E182" i="80" s="1"/>
  <c r="H182" i="80" s="1"/>
  <c r="C182" i="81" s="1"/>
  <c r="C179" i="78"/>
  <c r="E179" i="78" s="1"/>
  <c r="H179" i="78" s="1"/>
  <c r="C179" i="79" s="1"/>
  <c r="E179" i="79" s="1"/>
  <c r="H179" i="79" s="1"/>
  <c r="C162" i="78"/>
  <c r="E162" i="78" s="1"/>
  <c r="H162" i="78" s="1"/>
  <c r="C162" i="79" s="1"/>
  <c r="E162" i="79" s="1"/>
  <c r="H162" i="79" s="1"/>
  <c r="C181" i="78"/>
  <c r="E181" i="78" s="1"/>
  <c r="H181" i="78" s="1"/>
  <c r="C181" i="79" s="1"/>
  <c r="E181" i="79" s="1"/>
  <c r="H181" i="79" s="1"/>
  <c r="C163" i="78"/>
  <c r="E163" i="78" s="1"/>
  <c r="H163" i="78" s="1"/>
  <c r="C163" i="79" s="1"/>
  <c r="E163" i="79" s="1"/>
  <c r="H163" i="79" s="1"/>
  <c r="C164" i="78"/>
  <c r="E164" i="78" s="1"/>
  <c r="H164" i="78" s="1"/>
  <c r="C164" i="79" s="1"/>
  <c r="E164" i="79" s="1"/>
  <c r="H164" i="79" s="1"/>
  <c r="C180" i="78"/>
  <c r="E180" i="78" s="1"/>
  <c r="H180" i="78" s="1"/>
  <c r="C180" i="79" s="1"/>
  <c r="E180" i="79" s="1"/>
  <c r="H180" i="79" s="1"/>
  <c r="C180" i="80" l="1"/>
  <c r="E180" i="80" s="1"/>
  <c r="H180" i="80" s="1"/>
  <c r="C180" i="81" s="1"/>
  <c r="C163" i="80"/>
  <c r="E163" i="80" s="1"/>
  <c r="H163" i="80" s="1"/>
  <c r="C163" i="81" s="1"/>
  <c r="C162" i="80"/>
  <c r="E162" i="80" s="1"/>
  <c r="H162" i="80" s="1"/>
  <c r="C162" i="81" s="1"/>
  <c r="C164" i="80"/>
  <c r="E164" i="80" s="1"/>
  <c r="H164" i="80" s="1"/>
  <c r="C164" i="81" s="1"/>
  <c r="C179" i="80"/>
  <c r="E179" i="80" s="1"/>
  <c r="H179" i="80" s="1"/>
  <c r="C179" i="81" s="1"/>
  <c r="C181" i="80"/>
  <c r="E181" i="80" s="1"/>
  <c r="H181" i="80" s="1"/>
  <c r="C181" i="81" s="1"/>
  <c r="E182" i="81"/>
  <c r="H182" i="81" s="1"/>
  <c r="C182" i="82" l="1"/>
  <c r="E182" i="82" s="1"/>
  <c r="H182" i="82" s="1"/>
  <c r="C182" i="83" s="1"/>
  <c r="E182" i="83" s="1"/>
  <c r="H182" i="83" s="1"/>
  <c r="C182" i="84" s="1"/>
  <c r="E163" i="81"/>
  <c r="H163" i="81" s="1"/>
  <c r="E179" i="81"/>
  <c r="H179" i="81" s="1"/>
  <c r="E162" i="81"/>
  <c r="H162" i="81" s="1"/>
  <c r="E181" i="81"/>
  <c r="H181" i="81" s="1"/>
  <c r="E180" i="81"/>
  <c r="H180" i="81" s="1"/>
  <c r="E164" i="81"/>
  <c r="H164" i="81" s="1"/>
  <c r="C164" i="82" l="1"/>
  <c r="E164" i="82" s="1"/>
  <c r="H164" i="82" s="1"/>
  <c r="C164" i="83" s="1"/>
  <c r="E164" i="83" s="1"/>
  <c r="H164" i="83" s="1"/>
  <c r="C164" i="84" s="1"/>
  <c r="C179" i="82"/>
  <c r="E179" i="82" s="1"/>
  <c r="H179" i="82" s="1"/>
  <c r="C179" i="83" s="1"/>
  <c r="E179" i="83" s="1"/>
  <c r="H179" i="83" s="1"/>
  <c r="C179" i="84" s="1"/>
  <c r="C180" i="82"/>
  <c r="E180" i="82" s="1"/>
  <c r="H180" i="82" s="1"/>
  <c r="C180" i="83" s="1"/>
  <c r="E180" i="83" s="1"/>
  <c r="H180" i="83" s="1"/>
  <c r="C180" i="84" s="1"/>
  <c r="C162" i="82"/>
  <c r="E162" i="82" s="1"/>
  <c r="H162" i="82" s="1"/>
  <c r="C162" i="83" s="1"/>
  <c r="E162" i="83" s="1"/>
  <c r="H162" i="83" s="1"/>
  <c r="C162" i="84" s="1"/>
  <c r="C181" i="82"/>
  <c r="E181" i="82" s="1"/>
  <c r="H181" i="82" s="1"/>
  <c r="C181" i="83" s="1"/>
  <c r="E181" i="83" s="1"/>
  <c r="H181" i="83" s="1"/>
  <c r="C181" i="84" s="1"/>
  <c r="C163" i="82"/>
  <c r="E163" i="82" s="1"/>
  <c r="H163" i="82" s="1"/>
  <c r="C163" i="83" s="1"/>
  <c r="E163" i="83" s="1"/>
  <c r="H163" i="83" s="1"/>
  <c r="C163" i="84" s="1"/>
  <c r="E182" i="84"/>
  <c r="H182" i="84" s="1"/>
  <c r="E163" i="84" l="1"/>
  <c r="H163" i="84" s="1"/>
  <c r="E164" i="84"/>
  <c r="H164" i="84" s="1"/>
  <c r="E182" i="85"/>
  <c r="H182" i="85" s="1"/>
  <c r="E179" i="84"/>
  <c r="H179" i="84" s="1"/>
  <c r="E180" i="84"/>
  <c r="H180" i="84" s="1"/>
  <c r="E162" i="84"/>
  <c r="H162" i="84" s="1"/>
  <c r="E181" i="84"/>
  <c r="H181" i="84" s="1"/>
  <c r="E180" i="85" l="1"/>
  <c r="H180" i="85" s="1"/>
  <c r="E182" i="86"/>
  <c r="H182" i="86" s="1"/>
  <c r="E164" i="85"/>
  <c r="H164" i="85" s="1"/>
  <c r="E162" i="85"/>
  <c r="H162" i="85" s="1"/>
  <c r="E181" i="85"/>
  <c r="H181" i="85" s="1"/>
  <c r="E163" i="85"/>
  <c r="H163" i="85" s="1"/>
  <c r="E179" i="85"/>
  <c r="H179" i="85" s="1"/>
  <c r="E163" i="86" l="1"/>
  <c r="H163" i="86" s="1"/>
  <c r="E164" i="86"/>
  <c r="H164" i="86" s="1"/>
  <c r="E181" i="86"/>
  <c r="H181" i="86" s="1"/>
  <c r="E179" i="86"/>
  <c r="H179" i="86" s="1"/>
  <c r="E162" i="86"/>
  <c r="H162" i="86" s="1"/>
  <c r="E180" i="86"/>
  <c r="H180" i="86" s="1"/>
  <c r="E182" i="87" l="1"/>
  <c r="H182" i="87" s="1"/>
  <c r="E182" i="88" s="1"/>
  <c r="H182" i="88" s="1"/>
  <c r="E163" i="87" l="1"/>
  <c r="H163" i="87" s="1"/>
  <c r="E163" i="88" s="1"/>
  <c r="H163" i="88" s="1"/>
  <c r="E179" i="87"/>
  <c r="H179" i="87" s="1"/>
  <c r="E179" i="88" s="1"/>
  <c r="H179" i="88" s="1"/>
  <c r="E162" i="87"/>
  <c r="H162" i="87" s="1"/>
  <c r="E162" i="88" s="1"/>
  <c r="H162" i="88" s="1"/>
  <c r="E164" i="87"/>
  <c r="H164" i="87" s="1"/>
  <c r="E164" i="88" s="1"/>
  <c r="H164" i="88" s="1"/>
  <c r="E181" i="87"/>
  <c r="H181" i="87" s="1"/>
  <c r="E181" i="88" s="1"/>
  <c r="H181" i="88" s="1"/>
  <c r="E180" i="87"/>
  <c r="H180" i="87" s="1"/>
  <c r="E180" i="88" s="1"/>
  <c r="H180" i="88" s="1"/>
  <c r="E182" i="89" l="1"/>
  <c r="H182" i="89" s="1"/>
  <c r="E182" i="90" s="1"/>
  <c r="H182" i="90" s="1"/>
  <c r="E163" i="89" l="1"/>
  <c r="H163" i="89" s="1"/>
  <c r="E163" i="90" s="1"/>
  <c r="H163" i="90" s="1"/>
  <c r="E181" i="89"/>
  <c r="H181" i="89" s="1"/>
  <c r="E181" i="90" s="1"/>
  <c r="H181" i="90" s="1"/>
  <c r="E179" i="89"/>
  <c r="H179" i="89" s="1"/>
  <c r="E179" i="90" s="1"/>
  <c r="H179" i="90" s="1"/>
  <c r="E180" i="89"/>
  <c r="H180" i="89" s="1"/>
  <c r="E180" i="90" s="1"/>
  <c r="H180" i="90" s="1"/>
  <c r="E162" i="89"/>
  <c r="H162" i="89" s="1"/>
  <c r="E162" i="90" s="1"/>
  <c r="H162" i="90" s="1"/>
  <c r="E164" i="89"/>
  <c r="H164" i="89" s="1"/>
  <c r="E164" i="90" s="1"/>
  <c r="H164" i="90" s="1"/>
  <c r="E182" i="91" l="1"/>
  <c r="H182" i="91" s="1"/>
  <c r="E182" i="92" s="1"/>
  <c r="H182" i="92" s="1"/>
  <c r="E182" i="93" s="1"/>
  <c r="H182" i="93" s="1"/>
  <c r="E163" i="91" l="1"/>
  <c r="H163" i="91" s="1"/>
  <c r="E163" i="92" s="1"/>
  <c r="H163" i="92" s="1"/>
  <c r="E163" i="93" s="1"/>
  <c r="H163" i="93" s="1"/>
  <c r="E162" i="91"/>
  <c r="H162" i="91" s="1"/>
  <c r="E162" i="92" s="1"/>
  <c r="H162" i="92" s="1"/>
  <c r="E162" i="93" s="1"/>
  <c r="H162" i="93" s="1"/>
  <c r="E180" i="91"/>
  <c r="H180" i="91" s="1"/>
  <c r="E180" i="92" s="1"/>
  <c r="H180" i="92" s="1"/>
  <c r="E180" i="93" s="1"/>
  <c r="H180" i="93" s="1"/>
  <c r="E181" i="91"/>
  <c r="H181" i="91" s="1"/>
  <c r="E181" i="92" s="1"/>
  <c r="H181" i="92" s="1"/>
  <c r="E181" i="93" s="1"/>
  <c r="H181" i="93" s="1"/>
  <c r="E179" i="91"/>
  <c r="H179" i="91" s="1"/>
  <c r="E179" i="92" s="1"/>
  <c r="H179" i="92" s="1"/>
  <c r="E179" i="93" s="1"/>
  <c r="H179" i="93" s="1"/>
  <c r="E164" i="91"/>
  <c r="H164" i="91" s="1"/>
  <c r="E164" i="92" s="1"/>
  <c r="H164" i="92" s="1"/>
  <c r="E164" i="93" s="1"/>
  <c r="H164" i="93" s="1"/>
  <c r="E182" i="94" l="1"/>
  <c r="H182" i="94" s="1"/>
  <c r="E162" i="94" l="1"/>
  <c r="H162" i="94" s="1"/>
  <c r="E164" i="94"/>
  <c r="H164" i="94" s="1"/>
  <c r="E180" i="94"/>
  <c r="H180" i="94" s="1"/>
  <c r="E163" i="94"/>
  <c r="H163" i="94" s="1"/>
  <c r="E181" i="94"/>
  <c r="H181" i="94" s="1"/>
  <c r="E179" i="94"/>
  <c r="H179" i="94" s="1"/>
  <c r="E182" i="95" l="1"/>
  <c r="H182" i="95" s="1"/>
  <c r="C182" i="96" s="1"/>
  <c r="E182" i="96" s="1"/>
  <c r="H182" i="96" s="1"/>
  <c r="E163" i="95" l="1"/>
  <c r="H163" i="95" s="1"/>
  <c r="C163" i="96" s="1"/>
  <c r="E163" i="96" s="1"/>
  <c r="H163" i="96" s="1"/>
  <c r="E162" i="95"/>
  <c r="H162" i="95" s="1"/>
  <c r="C162" i="96" s="1"/>
  <c r="E162" i="96" s="1"/>
  <c r="H162" i="96" s="1"/>
  <c r="E164" i="95"/>
  <c r="H164" i="95" s="1"/>
  <c r="C164" i="96" s="1"/>
  <c r="E164" i="96" s="1"/>
  <c r="H164" i="96" s="1"/>
  <c r="E181" i="95"/>
  <c r="H181" i="95" s="1"/>
  <c r="C181" i="96" s="1"/>
  <c r="E181" i="96" s="1"/>
  <c r="H181" i="96" s="1"/>
  <c r="E180" i="95"/>
  <c r="H180" i="95" s="1"/>
  <c r="C180" i="96" s="1"/>
  <c r="E180" i="96" s="1"/>
  <c r="H180" i="96" s="1"/>
  <c r="E179" i="95"/>
  <c r="H179" i="95" s="1"/>
  <c r="C179" i="96" s="1"/>
  <c r="E179" i="96" s="1"/>
  <c r="H179" i="96" s="1"/>
</calcChain>
</file>

<file path=xl/sharedStrings.xml><?xml version="1.0" encoding="utf-8"?>
<sst xmlns="http://schemas.openxmlformats.org/spreadsheetml/2006/main" count="16612" uniqueCount="402">
  <si>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</si>
  <si>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</si>
  <si>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</si>
  <si>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</si>
  <si>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</si>
  <si>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</si>
  <si>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</si>
  <si>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</si>
  <si>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</si>
  <si>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</si>
  <si>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</si>
  <si>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</si>
  <si>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</si>
  <si>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</si>
  <si>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</si>
  <si>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</si>
  <si>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</si>
  <si>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</si>
  <si>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</si>
  <si>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</si>
  <si>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</si>
  <si>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</si>
  <si>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</si>
  <si>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</si>
  <si>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</si>
  <si>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</si>
  <si>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</si>
  <si>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</si>
  <si>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</si>
  <si>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</si>
  <si>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</si>
  <si>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</si>
  <si>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</si>
  <si>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</si>
  <si>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</si>
  <si>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</si>
  <si>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</si>
  <si>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</si>
  <si>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</si>
  <si>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</si>
  <si>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</si>
  <si>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</si>
  <si>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</si>
  <si>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</si>
  <si>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</si>
  <si>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</si>
  <si>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</si>
  <si>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</si>
  <si>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</si>
  <si>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</si>
  <si>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</si>
  <si>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</si>
  <si>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</si>
  <si>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</si>
  <si>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</si>
  <si>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</si>
  <si>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</si>
  <si>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</si>
  <si>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</si>
  <si>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</si>
  <si>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</si>
  <si>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</si>
  <si>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</si>
  <si>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</si>
  <si>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</si>
  <si>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</si>
  <si>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</si>
  <si>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</si>
  <si>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</si>
  <si>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</si>
  <si>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</si>
  <si>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</si>
  <si>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</si>
  <si>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</si>
  <si>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</si>
  <si>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</si>
  <si>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</si>
  <si>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</si>
  <si>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</si>
  <si>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</si>
  <si>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</si>
  <si>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</si>
  <si>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</si>
  <si>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</si>
  <si>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</si>
  <si>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</si>
  <si>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</si>
  <si>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</si>
  <si>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</si>
  <si>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</si>
  <si>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</si>
  <si>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</si>
  <si>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</si>
  <si>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</si>
  <si>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</si>
  <si>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</si>
  <si>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</si>
  <si>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</si>
  <si>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</si>
  <si>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</si>
  <si>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</si>
  <si>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</si>
  <si>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</si>
  <si>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</si>
  <si>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</si>
  <si>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</si>
  <si>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</si>
  <si>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</si>
  <si>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</si>
  <si>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</si>
  <si>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</si>
  <si>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</si>
  <si>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</si>
  <si>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</si>
  <si>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</si>
  <si>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</si>
  <si>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</si>
  <si>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</si>
  <si>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</si>
  <si>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</si>
  <si>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</si>
  <si>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</si>
  <si>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</si>
  <si>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</si>
  <si>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</si>
  <si>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</si>
  <si>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</si>
  <si>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</si>
  <si>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</si>
  <si>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</si>
  <si>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</si>
  <si>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</si>
  <si>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</si>
  <si>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</si>
  <si>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</si>
  <si>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</si>
  <si>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</si>
  <si>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</si>
  <si>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</si>
  <si>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</si>
  <si>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</si>
  <si>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</si>
  <si>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</si>
  <si>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</si>
  <si>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</si>
  <si>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</si>
  <si>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</si>
  <si>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</si>
  <si>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</si>
  <si>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</si>
  <si>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</si>
  <si>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</si>
  <si>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</si>
  <si>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</si>
  <si>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</si>
  <si>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</si>
  <si>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</si>
  <si>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</si>
  <si>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</si>
  <si>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</si>
  <si>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</si>
  <si>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</si>
  <si>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</si>
  <si>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</si>
  <si>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</si>
  <si>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</si>
  <si>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</si>
  <si>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</si>
  <si>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</si>
  <si>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</si>
  <si>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</si>
  <si>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</si>
  <si>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</si>
  <si>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</si>
  <si>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</si>
  <si>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</si>
  <si>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</si>
  <si>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</si>
  <si>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</si>
  <si>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</si>
  <si>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</si>
  <si>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</si>
  <si>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</si>
  <si>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</si>
  <si>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</si>
  <si>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</si>
  <si>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</si>
  <si>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</si>
  <si>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</si>
  <si>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</si>
  <si>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</si>
  <si>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</si>
  <si>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</si>
  <si>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</si>
  <si>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</si>
  <si>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</si>
  <si>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</si>
  <si>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</si>
  <si>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</si>
  <si>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</si>
  <si>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</si>
  <si>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</si>
  <si>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</si>
  <si>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</si>
  <si>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</si>
  <si>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</si>
  <si>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</si>
  <si>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</si>
  <si>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</si>
  <si>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</si>
  <si>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</si>
  <si>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</si>
  <si>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</si>
  <si>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</si>
  <si>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</si>
  <si>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</si>
  <si>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</si>
  <si>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</si>
  <si>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</si>
  <si>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</si>
  <si>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</si>
  <si>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</si>
  <si>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</si>
  <si>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</si>
  <si>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</si>
  <si>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</si>
  <si>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</si>
  <si>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</si>
  <si>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</si>
  <si>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</si>
  <si>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</si>
  <si>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</si>
  <si>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</si>
  <si>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</si>
  <si>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</si>
  <si>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</si>
  <si>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</si>
  <si>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</si>
  <si>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</si>
  <si>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</si>
  <si>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</si>
  <si>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</si>
  <si>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</si>
  <si>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</si>
  <si>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</si>
  <si>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</si>
  <si>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</si>
  <si>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ขนมเปี๊ยะ 450 กรัม ถั่ว</t>
  </si>
  <si>
    <t>ขนมเปี๊ยะ 450 กรัม เผือก</t>
  </si>
  <si>
    <t>ขนมเปี๊ยะ 450 กรัม ฟัก</t>
  </si>
  <si>
    <t>ขนมเปี๊ยะ 450 กรัม งาดำ</t>
  </si>
  <si>
    <t>ปังกรอบคาราเมล</t>
  </si>
  <si>
    <t>ข้าวเกรียบว่าว (กระปุก)</t>
  </si>
  <si>
    <t>โยก</t>
  </si>
  <si>
    <t>เบาหวิว (ญ) ใหม่ รสเผือกมะพร้าวเผา</t>
  </si>
  <si>
    <t>เค้กลอดช่อง กล่องกลม</t>
  </si>
  <si>
    <t>เค้กทุเรียน</t>
  </si>
  <si>
    <t>เค้กสามเหลี่ยมรสฝอยทองใบเตย</t>
  </si>
  <si>
    <t>เค้กวันเกิด 1/2 ปอนด์</t>
  </si>
  <si>
    <t>เค้กวันเกิด 1 ปอนด์</t>
  </si>
  <si>
    <t>ท๊อฟฟี่ถั่ว (กระเช้า)</t>
  </si>
  <si>
    <t>ท๊อฟฟี่ถั่ว (กล่อง)</t>
  </si>
  <si>
    <t>คอนเฟลกคาราเมล</t>
  </si>
  <si>
    <t xml:space="preserve">เมอร์แรง ถุง </t>
  </si>
  <si>
    <t>เครปเค้กคิทแคท</t>
  </si>
  <si>
    <t xml:space="preserve">วุ้นลูกส้ม </t>
  </si>
  <si>
    <t>เค้กวุ้นฝอยทอง</t>
  </si>
  <si>
    <t>ขนมปังเนยนิ่ม 3 ชิ้น</t>
  </si>
  <si>
    <t>ขนมปังสังขยา 6 ลูก</t>
  </si>
  <si>
    <t>ขนมปังสังขยา 4 ลูก</t>
  </si>
  <si>
    <t>ขนมปังไส้รวมรส</t>
  </si>
  <si>
    <t>ขนมปังพิซซ่าโบโลน่า 80g.</t>
  </si>
  <si>
    <t>ขนมปังข้าวโพดแฮม 90g.</t>
  </si>
  <si>
    <t>ขนมปังแลบลิ้น</t>
  </si>
  <si>
    <t>ขนมปังแถว</t>
  </si>
  <si>
    <t xml:space="preserve">เปี๊ยะลาวาไข่เค็ม 1 ชิ้น </t>
  </si>
  <si>
    <t>เปี๊ยะบานเย็น (ล) 6 ลูก</t>
  </si>
  <si>
    <t>เปี๊ยะบานเย็น (ญ) 12 ลูก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</si>
  <si>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</si>
  <si>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</si>
  <si>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</si>
  <si>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</si>
  <si>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</si>
  <si>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 xml:space="preserve">น้ำผลไม้ </t>
  </si>
  <si>
    <t>น้ำเปล่า 600ml.</t>
  </si>
  <si>
    <t>กล่องจัดเบรก</t>
  </si>
  <si>
    <t>กระเช้า 14 นิ้ว</t>
  </si>
  <si>
    <t>โบว์กระเช้า</t>
  </si>
  <si>
    <t>เป็ดบีบ / หมูบีบ</t>
  </si>
  <si>
    <t>รถแปลงร่าง</t>
  </si>
  <si>
    <t>ถังโจรเล็ก</t>
  </si>
  <si>
    <t>กระเป๋าหมอ</t>
  </si>
  <si>
    <t>บอลเด้ง</t>
  </si>
  <si>
    <t>รถลานสีแดง/รถทหารไขลาน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</si>
  <si>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</si>
  <si>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</si>
  <si>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</si>
  <si>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</si>
  <si>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</si>
  <si>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</si>
  <si>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</si>
  <si>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</si>
  <si>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ชิฟฟ่อนครีมมะพร้าว 120 g. (ชิ้น)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</si>
  <si>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</si>
  <si>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</si>
  <si>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</si>
  <si>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</si>
  <si>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</si>
  <si>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</si>
  <si>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</si>
  <si>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เปี๊ยะบานเย็น (ล) 6 ลูก ใบเตย</t>
  </si>
  <si>
    <t>เปี๊ยะบานเย็น (ญ) 12 ลูก ใบเตย</t>
  </si>
  <si>
    <t>เอแคลร์นมสด 8 ชิ้น</t>
  </si>
  <si>
    <t>เค้กสามเหลี่ยมรสมะพร้าว</t>
  </si>
  <si>
    <t xml:space="preserve">ขนมปังสตรอเบอร์รี่ </t>
  </si>
  <si>
    <t>เปี๊ยะสติ๊กไก่หยอง</t>
  </si>
  <si>
    <t>นมเปรี๊ยว</t>
  </si>
  <si>
    <t>ขนมปังเลเยอร์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</si>
  <si>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</si>
  <si>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</si>
  <si>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</si>
  <si>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</si>
  <si>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จัดกระเช้า</t>
  </si>
  <si>
    <t>กระเช้า 12 นิ้ว</t>
  </si>
  <si>
    <t>กระเช้า 16 นิ้ว</t>
  </si>
  <si>
    <t>รวมต้นทุนสินค้า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</si>
  <si>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</si>
  <si>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</si>
  <si>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</si>
  <si>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</si>
  <si>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</si>
  <si>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</si>
  <si>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</si>
  <si>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</si>
  <si>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</si>
  <si>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</si>
  <si>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</si>
  <si>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</si>
  <si>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</si>
  <si>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</si>
  <si>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</si>
  <si>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</si>
  <si>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</si>
  <si>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</si>
  <si>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</si>
  <si>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</si>
  <si>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</si>
  <si>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</si>
  <si>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ชิฟฟ่อนเค้กฝอยทอง 95 g. (ชิ้น)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</si>
  <si>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</si>
  <si>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</si>
  <si>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</si>
  <si>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เค้กมะพร้าวลาวา</t>
  </si>
  <si>
    <t>คัพเค้กไส้คัสตาร์ด</t>
  </si>
  <si>
    <t>โดนัทไส้แยมสตรอเบอร์รี่</t>
  </si>
  <si>
    <t>เค้กบัวลอยมะพร้าวอ่อน</t>
  </si>
  <si>
    <t>ซอฟ์ทเค้กช็อคโกแลตหน้านิ่ม</t>
  </si>
  <si>
    <t>ซอฟ์ทเค้กมะพร้าวหน้านิ่ม</t>
  </si>
  <si>
    <t>ปังนุ่มชาไทย</t>
  </si>
  <si>
    <t>ปังนุ่มมะพร้าว</t>
  </si>
  <si>
    <t>เอแคลร์ชาไทย</t>
  </si>
  <si>
    <t xml:space="preserve">ชิฟฟ่อนเค้ก รวมรส (4 ชิ้น) </t>
  </si>
  <si>
    <t xml:space="preserve">ชิฟฟ่อนเค้ก รวมรส (8 ชิ้น) 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</si>
  <si>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</si>
  <si>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</si>
  <si>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</si>
  <si>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เบาหวิว (ล)  รสกล้วยหอมมะพร้าวเผา</t>
  </si>
  <si>
    <t>เบาหวิว (ล) เผือกมะพร้าว</t>
  </si>
  <si>
    <t>เบาหวิว (ล)  กาแฟ</t>
  </si>
  <si>
    <t>เบาหวิว (ล)  เนยนม</t>
  </si>
  <si>
    <t>เบาหวิว (ล)  ใบเตย</t>
  </si>
  <si>
    <t>เบาหวิว (ล)  มะพร้าว</t>
  </si>
  <si>
    <t>เบาหวิว (ล)  ฝอยทอง</t>
  </si>
  <si>
    <t>เบาหวิว (ล)  ทุเรียน</t>
  </si>
  <si>
    <t>เบาหวิว (ล)  ลูกตาล</t>
  </si>
  <si>
    <t>เบาหวิว (ญ)  รสมะพร้าว</t>
  </si>
  <si>
    <t>เบาหวิว (ญ)  รสกาแฟ</t>
  </si>
  <si>
    <t>เบาหวิว (ญ)  รสเนยนม</t>
  </si>
  <si>
    <t>เบาหวิว (ญ)  รสใบเตย</t>
  </si>
  <si>
    <t>ลาวา ทูโทน (ล)</t>
  </si>
  <si>
    <t>เอแคลร์คิทแคท</t>
  </si>
  <si>
    <t>เค้กตะโก้เผือกหอม</t>
  </si>
  <si>
    <t>เค้กมะพร้าวอ่อน 1/2 ปอนด์</t>
  </si>
  <si>
    <t>ขนมปังเนยนิ่ม 5 ชิ้น</t>
  </si>
  <si>
    <t xml:space="preserve">ขนมปังสตรอบลูเบอร์รี่ 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</si>
  <si>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</si>
  <si>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</si>
  <si>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</si>
  <si>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แซนด์วิช แฮมไข่</t>
  </si>
  <si>
    <t>ชาไทยเย็น</t>
  </si>
  <si>
    <t>เทียนวันเกิด</t>
  </si>
  <si>
    <t>บูธ ธรรมศาลา วันที่ 1-30 ก.ย. 67</t>
  </si>
  <si>
    <t>สรุปยอดขาย บูธ ธรรมศาลา วันที่ 1-30 ก.ย. 67</t>
  </si>
  <si>
    <t>หมดอายุ 3</t>
  </si>
  <si>
    <t>หมดอายุ 1</t>
  </si>
  <si>
    <t>ลดราคา 15 บาท (ของระบาย)</t>
  </si>
  <si>
    <t>บานอฟฟี่ 140 g.</t>
  </si>
  <si>
    <t>หักเป็นเงินทอน 730</t>
  </si>
  <si>
    <t>หักเป็นเงินทอน 245</t>
  </si>
  <si>
    <t xml:space="preserve">ข้าวแต๋นน้ำแตงโม </t>
  </si>
  <si>
    <t>หักเงินทอนร้าน</t>
  </si>
  <si>
    <t>หักเงินทอนร้าน , ปากกา สมุด 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</si>
</sst>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43" fontId="6" fillId="14" borderId="15" xfId="1" applyFont="1" applyFill="1" applyBorder="1"/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/>
    <xf numFmtId="0" fontId="2" fillId="0" borderId="19" xfId="0" applyFont="1" applyBorder="1"/>
    <xf numFmtId="43" fontId="2" fillId="0" borderId="19" xfId="1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7" xfId="0" applyNumberFormat="1" applyFont="1" applyBorder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0" fontId="2" fillId="0" borderId="1" xfId="0" applyFont="1" applyBorder="1" applyAlignment="1">
      <alignment horizontal="center" vertical="center"/>
    </xf>
    <xf numFmtId="0" fontId="8" fillId="5" borderId="1" xfId="1" applyNumberFormat="1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vertical="center"/>
    </xf>
    <xf numFmtId="0" fontId="2" fillId="0" borderId="19" xfId="0" applyFont="1" applyBorder="1" applyAlignment="1">
      <alignment vertical="center"/>
    </xf>
    <xf numFmtId="43" fontId="2" fillId="0" borderId="1" xfId="1" applyFont="1" applyBorder="1" applyAlignment="1">
      <alignment vertical="center"/>
    </xf>
    <xf numFmtId="0" fontId="2" fillId="0" borderId="0" xfId="0" applyFont="1" applyAlignment="1">
      <alignment vertical="center"/>
    </xf>
    <xf numFmtId="43" fontId="2" fillId="0" borderId="19" xfId="1" applyFont="1" applyFill="1" applyBorder="1"/>
    <xf numFmtId="43" fontId="2" fillId="0" borderId="0" xfId="0" applyNumberFormat="1" applyFont="1" applyAlignment="1">
      <alignment vertical="center"/>
    </xf>
    <xf numFmtId="43" fontId="2" fillId="2" borderId="0" xfId="0" applyNumberFormat="1" applyFont="1" applyFill="1"/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17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17" borderId="15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43" fontId="2" fillId="0" borderId="0" xfId="0" applyNumberFormat="1" applyFont="1" applyFill="1"/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789D2"/>
      <color rgb="FFFD3D3D"/>
      <color rgb="FF99FFCC"/>
      <color rgb="FFFFFFCC"/>
      <color rgb="FFFFCCFF"/>
      <color rgb="FFF8B4B4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142F0-2AD2-48A4-8B0F-942207AB0C5E}">
  <sheetPr>
    <tabColor rgb="FF99FFCC"/>
    <pageSetUpPr fitToPage="1"/>
  </sheetPr>
  <dimension ref="A2:K295"/>
  <sheetViews>
    <sheetView zoomScale="85" zoomScaleNormal="85" workbookViewId="0">
      <pane xSplit="1" ySplit="4" topLeftCell="B5" activePane="bottomRight" state="frozen"/>
      <selection activeCell="E230" sqref="E230"/>
      <selection pane="topRight" activeCell="E230" sqref="E230"/>
      <selection pane="bottomLeft" activeCell="E230" sqref="E230"/>
      <selection pane="bottomRight" activeCell="I17" sqref="I17"/>
    </sheetView>
  </sheetViews>
  <sheetFormatPr defaultColWidth="9" defaultRowHeight="24" x14ac:dyDescent="0.6"/>
  <cols>
    <col min="1" max="1" width="5.09765625" style="2" bestFit="1" customWidth="1"/>
    <col min="2" max="2" width="11.69921875" style="1" bestFit="1" customWidth="1"/>
    <col min="3" max="3" width="10.3984375" style="1" bestFit="1" customWidth="1"/>
    <col min="4" max="4" width="12.69921875" style="1" customWidth="1"/>
    <col min="5" max="5" width="9.8984375" style="1" customWidth="1"/>
    <col min="6" max="8" width="11.8984375" style="1" customWidth="1"/>
    <col min="9" max="9" width="14.69921875" style="1" customWidth="1"/>
    <col min="10" max="10" width="16.19921875" style="2" bestFit="1" customWidth="1"/>
    <col min="11" max="11" width="10.69921875" style="2" customWidth="1"/>
    <col min="12" max="16384" width="9" style="2"/>
  </cols>
  <sheetData>
    <row r="2" spans="1:11" s="3" customFormat="1" ht="28.8" x14ac:dyDescent="0.75">
      <c r="A2" s="103" t="s">
        <v>392</v>
      </c>
      <c r="B2" s="103"/>
      <c r="C2" s="103"/>
      <c r="D2" s="103"/>
      <c r="E2" s="103"/>
      <c r="F2" s="103"/>
      <c r="G2" s="103"/>
      <c r="H2" s="103"/>
      <c r="I2" s="103"/>
      <c r="J2" s="103"/>
    </row>
    <row r="3" spans="1:11" s="5" customFormat="1" ht="24.6" x14ac:dyDescent="0.65">
      <c r="A3" s="104" t="s">
        <v>214</v>
      </c>
      <c r="B3" s="104" t="s">
        <v>215</v>
      </c>
      <c r="C3" s="104" t="s">
        <v>10</v>
      </c>
      <c r="D3" s="104" t="s">
        <v>216</v>
      </c>
      <c r="E3" s="104" t="s">
        <v>217</v>
      </c>
      <c r="F3" s="105" t="s">
        <v>218</v>
      </c>
      <c r="G3" s="105" t="s">
        <v>219</v>
      </c>
      <c r="H3" s="105" t="s">
        <v>220</v>
      </c>
      <c r="I3" s="104" t="s">
        <v>221</v>
      </c>
      <c r="J3" s="101" t="s">
        <v>222</v>
      </c>
    </row>
    <row r="4" spans="1:11" s="5" customFormat="1" ht="24.6" x14ac:dyDescent="0.65">
      <c r="A4" s="104"/>
      <c r="B4" s="104"/>
      <c r="C4" s="104"/>
      <c r="D4" s="104"/>
      <c r="E4" s="104"/>
      <c r="F4" s="106"/>
      <c r="G4" s="106"/>
      <c r="H4" s="106"/>
      <c r="I4" s="104"/>
      <c r="J4" s="102"/>
    </row>
    <row r="5" spans="1:11" ht="24.6" x14ac:dyDescent="0.65">
      <c r="A5" s="45">
        <v>1</v>
      </c>
      <c r="B5" s="46">
        <f>+'1'!L227</f>
        <v>2110</v>
      </c>
      <c r="C5" s="46">
        <f>+'1'!L232</f>
        <v>0</v>
      </c>
      <c r="D5" s="46">
        <f>+'1'!L230</f>
        <v>0</v>
      </c>
      <c r="E5" s="74">
        <f>+'1'!L228</f>
        <v>15</v>
      </c>
      <c r="F5" s="46">
        <f>+'1'!L231</f>
        <v>0</v>
      </c>
      <c r="G5" s="46">
        <f>+'1'!L229</f>
        <v>1025</v>
      </c>
      <c r="H5" s="46">
        <f>+B5-C5-D5-E5-F5-G5</f>
        <v>1070</v>
      </c>
      <c r="I5" s="46">
        <f>+'1'!L234</f>
        <v>1070</v>
      </c>
      <c r="J5" s="47">
        <f>+I5-H5</f>
        <v>0</v>
      </c>
      <c r="K5" s="63"/>
    </row>
    <row r="6" spans="1:11" ht="24.6" x14ac:dyDescent="0.65">
      <c r="A6" s="45">
        <v>2</v>
      </c>
      <c r="B6" s="46">
        <f>+'2'!L227</f>
        <v>840</v>
      </c>
      <c r="C6" s="46">
        <f>+'2'!L232</f>
        <v>15</v>
      </c>
      <c r="D6" s="46">
        <f>+'2'!L230</f>
        <v>0</v>
      </c>
      <c r="E6" s="74">
        <f>+'2'!L228</f>
        <v>15</v>
      </c>
      <c r="F6" s="46">
        <f>+'2'!L231</f>
        <v>0</v>
      </c>
      <c r="G6" s="46">
        <f>+'2'!L229</f>
        <v>155</v>
      </c>
      <c r="H6" s="46">
        <f>+B6-C6-D6-E6-F6-G6</f>
        <v>655</v>
      </c>
      <c r="I6" s="46">
        <f>+'2'!L234</f>
        <v>655</v>
      </c>
      <c r="J6" s="47">
        <f t="shared" ref="J6:J35" si="0">+I6-H6</f>
        <v>0</v>
      </c>
      <c r="K6" s="63"/>
    </row>
    <row r="7" spans="1:11" ht="24.6" x14ac:dyDescent="0.65">
      <c r="A7" s="45">
        <v>3</v>
      </c>
      <c r="B7" s="46">
        <f>+'3'!L227</f>
        <v>1730</v>
      </c>
      <c r="C7" s="46">
        <f>+'3'!L232</f>
        <v>80</v>
      </c>
      <c r="D7" s="46">
        <f>+'3'!L230</f>
        <v>0</v>
      </c>
      <c r="E7" s="74">
        <f>+'3'!L228</f>
        <v>15</v>
      </c>
      <c r="F7" s="46">
        <f>+'3'!L231</f>
        <v>0</v>
      </c>
      <c r="G7" s="46">
        <f>+'3'!L229</f>
        <v>190</v>
      </c>
      <c r="H7" s="46">
        <f t="shared" ref="H7:H35" si="1">+B7-C7-D7-E7-F7-G7</f>
        <v>1445</v>
      </c>
      <c r="I7" s="46">
        <f>+'3'!L234</f>
        <v>1445</v>
      </c>
      <c r="J7" s="47">
        <f>+I7-H7</f>
        <v>0</v>
      </c>
      <c r="K7" s="63"/>
    </row>
    <row r="8" spans="1:11" ht="24.6" x14ac:dyDescent="0.65">
      <c r="A8" s="45">
        <v>4</v>
      </c>
      <c r="B8" s="46">
        <f>+'4'!L227</f>
        <v>3205</v>
      </c>
      <c r="C8" s="46">
        <f>+'4'!L232</f>
        <v>810</v>
      </c>
      <c r="D8" s="46">
        <f>+'4'!L230</f>
        <v>0</v>
      </c>
      <c r="E8" s="74">
        <f>+'4'!L238</f>
        <v>0</v>
      </c>
      <c r="F8" s="46">
        <f>+'4'!L231</f>
        <v>0</v>
      </c>
      <c r="G8" s="46">
        <f>+'4'!L229</f>
        <v>600</v>
      </c>
      <c r="H8" s="46">
        <f>+B8-C8-D8-E8-F8-G8</f>
        <v>1795</v>
      </c>
      <c r="I8" s="46">
        <f>+'4'!L234</f>
        <v>1780</v>
      </c>
      <c r="J8" s="47">
        <f t="shared" si="0"/>
        <v>-15</v>
      </c>
      <c r="K8" s="63"/>
    </row>
    <row r="9" spans="1:11" ht="24.6" x14ac:dyDescent="0.65">
      <c r="A9" s="45">
        <v>5</v>
      </c>
      <c r="B9" s="46">
        <f>+'5'!L227</f>
        <v>1365</v>
      </c>
      <c r="C9" s="46">
        <f>+'5'!L232</f>
        <v>135</v>
      </c>
      <c r="D9" s="46">
        <f>+'5'!L230</f>
        <v>0</v>
      </c>
      <c r="E9" s="74">
        <f>+'5'!L228</f>
        <v>15</v>
      </c>
      <c r="F9" s="46">
        <f>+'5'!L231</f>
        <v>0</v>
      </c>
      <c r="G9" s="46">
        <f>+'5'!L229</f>
        <v>765</v>
      </c>
      <c r="H9" s="46">
        <f t="shared" si="1"/>
        <v>450</v>
      </c>
      <c r="I9" s="46">
        <f>+'5'!L234</f>
        <v>450</v>
      </c>
      <c r="J9" s="47">
        <f t="shared" si="0"/>
        <v>0</v>
      </c>
      <c r="K9" s="63"/>
    </row>
    <row r="10" spans="1:11" ht="24.6" x14ac:dyDescent="0.65">
      <c r="A10" s="45">
        <v>6</v>
      </c>
      <c r="B10" s="46">
        <f>+'6'!L227</f>
        <v>3295</v>
      </c>
      <c r="C10" s="46">
        <f>+'6'!L232</f>
        <v>213</v>
      </c>
      <c r="D10" s="46">
        <f>+'6'!L230</f>
        <v>0</v>
      </c>
      <c r="E10" s="74">
        <f>+'6'!L228</f>
        <v>15</v>
      </c>
      <c r="F10" s="46">
        <f>+'6'!L231</f>
        <v>0</v>
      </c>
      <c r="G10" s="46">
        <f>+'6'!L229</f>
        <v>1699</v>
      </c>
      <c r="H10" s="46">
        <f t="shared" si="1"/>
        <v>1368</v>
      </c>
      <c r="I10" s="46">
        <f>+'6'!L234</f>
        <v>1368</v>
      </c>
      <c r="J10" s="47">
        <f t="shared" si="0"/>
        <v>0</v>
      </c>
      <c r="K10" s="63"/>
    </row>
    <row r="11" spans="1:11" ht="24.6" x14ac:dyDescent="0.65">
      <c r="A11" s="45">
        <v>7</v>
      </c>
      <c r="B11" s="46">
        <f>+'7'!L227</f>
        <v>3395</v>
      </c>
      <c r="C11" s="46">
        <f>+'7'!L232</f>
        <v>50</v>
      </c>
      <c r="D11" s="46">
        <f>+'7'!L230</f>
        <v>0</v>
      </c>
      <c r="E11" s="74">
        <f>+'7'!L228</f>
        <v>15</v>
      </c>
      <c r="F11" s="46">
        <f>+'7'!L231</f>
        <v>0</v>
      </c>
      <c r="G11" s="46">
        <f>+'7'!L229</f>
        <v>2020</v>
      </c>
      <c r="H11" s="46">
        <f t="shared" si="1"/>
        <v>1310</v>
      </c>
      <c r="I11" s="46">
        <f>+'7'!L234</f>
        <v>1335</v>
      </c>
      <c r="J11" s="47">
        <f t="shared" si="0"/>
        <v>25</v>
      </c>
      <c r="K11" s="63"/>
    </row>
    <row r="12" spans="1:11" ht="24.6" x14ac:dyDescent="0.65">
      <c r="A12" s="45">
        <v>8</v>
      </c>
      <c r="B12" s="46">
        <f>+'8'!L227</f>
        <v>2725</v>
      </c>
      <c r="C12" s="46">
        <f>+'8'!L232</f>
        <v>0</v>
      </c>
      <c r="D12" s="46">
        <f>+'8'!L230</f>
        <v>0</v>
      </c>
      <c r="E12" s="74">
        <f>+'8'!L228</f>
        <v>15</v>
      </c>
      <c r="F12" s="46">
        <f>+'8'!L231</f>
        <v>0</v>
      </c>
      <c r="G12" s="46">
        <f>+'8'!L229</f>
        <v>1080</v>
      </c>
      <c r="H12" s="46">
        <f t="shared" si="1"/>
        <v>1630</v>
      </c>
      <c r="I12" s="46">
        <f>+'8'!L234</f>
        <v>1630</v>
      </c>
      <c r="J12" s="47">
        <f t="shared" si="0"/>
        <v>0</v>
      </c>
      <c r="K12" s="63"/>
    </row>
    <row r="13" spans="1:11" ht="24.6" x14ac:dyDescent="0.65">
      <c r="A13" s="45">
        <v>9</v>
      </c>
      <c r="B13" s="46">
        <f>+'9'!L227</f>
        <v>2570</v>
      </c>
      <c r="C13" s="46">
        <f>+'9'!L232</f>
        <v>50</v>
      </c>
      <c r="D13" s="46">
        <f>+'9'!L230</f>
        <v>0</v>
      </c>
      <c r="E13" s="74">
        <f>+'9'!L228</f>
        <v>15</v>
      </c>
      <c r="F13" s="46">
        <f>+'9'!L231</f>
        <v>0</v>
      </c>
      <c r="G13" s="46">
        <f>+'9'!L229</f>
        <v>1340</v>
      </c>
      <c r="H13" s="46">
        <f t="shared" si="1"/>
        <v>1165</v>
      </c>
      <c r="I13" s="46">
        <f>+'9'!L234</f>
        <v>1165</v>
      </c>
      <c r="J13" s="47">
        <f t="shared" si="0"/>
        <v>0</v>
      </c>
      <c r="K13" s="63"/>
    </row>
    <row r="14" spans="1:11" ht="24.6" x14ac:dyDescent="0.65">
      <c r="A14" s="45">
        <v>10</v>
      </c>
      <c r="B14" s="46">
        <f>+'10'!L227</f>
        <v>685</v>
      </c>
      <c r="C14" s="46">
        <f>+'10'!L232</f>
        <v>0</v>
      </c>
      <c r="D14" s="46">
        <f>+'10'!L230</f>
        <v>0</v>
      </c>
      <c r="E14" s="74">
        <f>+'10'!L228</f>
        <v>15</v>
      </c>
      <c r="F14" s="46">
        <f>+'10'!L231</f>
        <v>0</v>
      </c>
      <c r="G14" s="46">
        <f>+'10'!L229</f>
        <v>645</v>
      </c>
      <c r="H14" s="46">
        <f t="shared" si="1"/>
        <v>25</v>
      </c>
      <c r="I14" s="46">
        <f>+'10'!L234</f>
        <v>85</v>
      </c>
      <c r="J14" s="47">
        <f t="shared" si="0"/>
        <v>60</v>
      </c>
      <c r="K14" s="63"/>
    </row>
    <row r="15" spans="1:11" ht="24.6" x14ac:dyDescent="0.65">
      <c r="A15" s="45">
        <v>11</v>
      </c>
      <c r="B15" s="46">
        <f>+'11'!L227</f>
        <v>2230</v>
      </c>
      <c r="C15" s="46">
        <f>+'11'!L232</f>
        <v>225</v>
      </c>
      <c r="D15" s="46">
        <f>+'11'!L230</f>
        <v>0</v>
      </c>
      <c r="E15" s="74">
        <f>+'11'!L228</f>
        <v>15</v>
      </c>
      <c r="F15" s="46">
        <f>+'11'!L231</f>
        <v>0</v>
      </c>
      <c r="G15" s="46">
        <f>+'11'!L229</f>
        <v>715</v>
      </c>
      <c r="H15" s="46">
        <f t="shared" si="1"/>
        <v>1275</v>
      </c>
      <c r="I15" s="46">
        <f>+'11'!L234</f>
        <v>1215</v>
      </c>
      <c r="J15" s="47">
        <f t="shared" si="0"/>
        <v>-60</v>
      </c>
      <c r="K15" s="63"/>
    </row>
    <row r="16" spans="1:11" ht="24.6" x14ac:dyDescent="0.65">
      <c r="A16" s="45">
        <v>12</v>
      </c>
      <c r="B16" s="46">
        <f>+'12'!L227</f>
        <v>2210</v>
      </c>
      <c r="C16" s="46">
        <f>+'12'!L232</f>
        <v>290</v>
      </c>
      <c r="D16" s="46">
        <f>+'12'!L230</f>
        <v>0</v>
      </c>
      <c r="E16" s="74">
        <f>+'12'!L228</f>
        <v>15</v>
      </c>
      <c r="F16" s="46">
        <f>+'12'!L231</f>
        <v>0</v>
      </c>
      <c r="G16" s="46">
        <f>+'12'!L229</f>
        <v>440</v>
      </c>
      <c r="H16" s="46">
        <f t="shared" si="1"/>
        <v>1465</v>
      </c>
      <c r="I16" s="46">
        <f>+'12'!L234</f>
        <v>1465</v>
      </c>
      <c r="J16" s="47">
        <f t="shared" si="0"/>
        <v>0</v>
      </c>
      <c r="K16" s="63"/>
    </row>
    <row r="17" spans="1:11" ht="24.6" x14ac:dyDescent="0.65">
      <c r="A17" s="45">
        <v>13</v>
      </c>
      <c r="B17" s="46">
        <f>+'13'!L227</f>
        <v>1655</v>
      </c>
      <c r="C17" s="46">
        <f>+'13'!L232</f>
        <v>100</v>
      </c>
      <c r="D17" s="46">
        <f>+'13'!L230</f>
        <v>0</v>
      </c>
      <c r="E17" s="74">
        <f>+'13'!L228</f>
        <v>15</v>
      </c>
      <c r="F17" s="46">
        <f>+'13'!L231</f>
        <v>797</v>
      </c>
      <c r="G17" s="46">
        <f>+'13'!L229</f>
        <v>743</v>
      </c>
      <c r="H17" s="46">
        <f>+B17-C17-D17-E17-F17-G17</f>
        <v>0</v>
      </c>
      <c r="I17" s="46">
        <f>+'13'!L234</f>
        <v>0</v>
      </c>
      <c r="J17" s="47">
        <f t="shared" si="0"/>
        <v>0</v>
      </c>
      <c r="K17" s="63"/>
    </row>
    <row r="18" spans="1:11" ht="24.6" x14ac:dyDescent="0.65">
      <c r="A18" s="45">
        <v>14</v>
      </c>
      <c r="B18" s="46">
        <f>+'14'!L227</f>
        <v>2775</v>
      </c>
      <c r="C18" s="46">
        <f>+'14'!L232</f>
        <v>95</v>
      </c>
      <c r="D18" s="46">
        <f>+'14'!L230</f>
        <v>0</v>
      </c>
      <c r="E18" s="74">
        <f>+'14'!L228</f>
        <v>15</v>
      </c>
      <c r="F18" s="46">
        <f>+'14'!L231</f>
        <v>265</v>
      </c>
      <c r="G18" s="46">
        <f>+'14'!L229</f>
        <v>1140</v>
      </c>
      <c r="H18" s="46">
        <f t="shared" si="1"/>
        <v>1260</v>
      </c>
      <c r="I18" s="46">
        <f>+'14'!L234</f>
        <v>1260</v>
      </c>
      <c r="J18" s="47">
        <f t="shared" si="0"/>
        <v>0</v>
      </c>
      <c r="K18" s="63"/>
    </row>
    <row r="19" spans="1:11" ht="24.6" x14ac:dyDescent="0.65">
      <c r="A19" s="45">
        <v>15</v>
      </c>
      <c r="B19" s="46">
        <f>+'15'!L227</f>
        <v>6235</v>
      </c>
      <c r="C19" s="46">
        <f>+'15'!L232</f>
        <v>175</v>
      </c>
      <c r="D19" s="46">
        <f>+'15'!L230</f>
        <v>0</v>
      </c>
      <c r="E19" s="74">
        <f>+'15'!L228</f>
        <v>15</v>
      </c>
      <c r="F19" s="46">
        <f>+'15'!L231</f>
        <v>0</v>
      </c>
      <c r="G19" s="46">
        <f>+'15'!L229</f>
        <v>2180</v>
      </c>
      <c r="H19" s="46">
        <f t="shared" si="1"/>
        <v>3865</v>
      </c>
      <c r="I19" s="46">
        <f>+'15'!L234</f>
        <v>3865</v>
      </c>
      <c r="J19" s="47">
        <f t="shared" si="0"/>
        <v>0</v>
      </c>
      <c r="K19" s="63"/>
    </row>
    <row r="20" spans="1:11" ht="24.6" x14ac:dyDescent="0.65">
      <c r="A20" s="45">
        <v>16</v>
      </c>
      <c r="B20" s="46">
        <f>+'16'!L227</f>
        <v>1140</v>
      </c>
      <c r="C20" s="46">
        <f>+'16'!L232</f>
        <v>125</v>
      </c>
      <c r="D20" s="46">
        <f>+'16'!L230</f>
        <v>0</v>
      </c>
      <c r="E20" s="74">
        <f>+'16'!L228</f>
        <v>15</v>
      </c>
      <c r="F20" s="46">
        <f>+'16'!L231</f>
        <v>0</v>
      </c>
      <c r="G20" s="46">
        <f>+'16'!L229</f>
        <v>195</v>
      </c>
      <c r="H20" s="46">
        <f t="shared" si="1"/>
        <v>805</v>
      </c>
      <c r="I20" s="46">
        <f>+'16'!L234</f>
        <v>805</v>
      </c>
      <c r="J20" s="47">
        <f t="shared" si="0"/>
        <v>0</v>
      </c>
      <c r="K20" s="63"/>
    </row>
    <row r="21" spans="1:11" ht="24.6" x14ac:dyDescent="0.65">
      <c r="A21" s="45">
        <v>17</v>
      </c>
      <c r="B21" s="46">
        <f>+'17'!L227</f>
        <v>3425</v>
      </c>
      <c r="C21" s="46">
        <f>+'17'!L232</f>
        <v>245</v>
      </c>
      <c r="D21" s="46">
        <f>+'17'!L230</f>
        <v>0</v>
      </c>
      <c r="E21" s="74">
        <f>+'17'!L228</f>
        <v>15</v>
      </c>
      <c r="F21" s="46">
        <f>+'17'!L231</f>
        <v>0</v>
      </c>
      <c r="G21" s="46">
        <f>+'17'!L229</f>
        <v>2180</v>
      </c>
      <c r="H21" s="46">
        <f t="shared" si="1"/>
        <v>985</v>
      </c>
      <c r="I21" s="46">
        <f>+'17'!L234</f>
        <v>985</v>
      </c>
      <c r="J21" s="47">
        <f t="shared" si="0"/>
        <v>0</v>
      </c>
      <c r="K21" s="63"/>
    </row>
    <row r="22" spans="1:11" ht="24.6" x14ac:dyDescent="0.65">
      <c r="A22" s="45">
        <v>18</v>
      </c>
      <c r="B22" s="46">
        <f>+'18'!L227</f>
        <v>4355</v>
      </c>
      <c r="C22" s="46">
        <f>+'18'!L232</f>
        <v>195</v>
      </c>
      <c r="D22" s="46">
        <f>+'18'!L230</f>
        <v>0</v>
      </c>
      <c r="E22" s="74">
        <f>+'18'!L228</f>
        <v>15</v>
      </c>
      <c r="F22" s="46">
        <f>+'18'!L231</f>
        <v>0</v>
      </c>
      <c r="G22" s="46">
        <f>+'18'!L229</f>
        <v>1290</v>
      </c>
      <c r="H22" s="46">
        <f t="shared" si="1"/>
        <v>2855</v>
      </c>
      <c r="I22" s="46">
        <f>+'18'!L234</f>
        <v>2855</v>
      </c>
      <c r="J22" s="47">
        <f t="shared" si="0"/>
        <v>0</v>
      </c>
      <c r="K22" s="63"/>
    </row>
    <row r="23" spans="1:11" ht="24.6" x14ac:dyDescent="0.65">
      <c r="A23" s="45">
        <v>19</v>
      </c>
      <c r="B23" s="46">
        <f>+'19'!L227</f>
        <v>4020</v>
      </c>
      <c r="C23" s="46">
        <f>+'19'!L232</f>
        <v>365</v>
      </c>
      <c r="D23" s="46">
        <f>+'19'!L230</f>
        <v>0</v>
      </c>
      <c r="E23" s="74">
        <f>+'19'!L228</f>
        <v>15</v>
      </c>
      <c r="F23" s="46">
        <f>+'19'!L231</f>
        <v>0</v>
      </c>
      <c r="G23" s="46">
        <f>+'19'!L229</f>
        <v>660</v>
      </c>
      <c r="H23" s="46">
        <f t="shared" si="1"/>
        <v>2980</v>
      </c>
      <c r="I23" s="46">
        <f>+'19'!L234</f>
        <v>2980</v>
      </c>
      <c r="J23" s="47">
        <f t="shared" si="0"/>
        <v>0</v>
      </c>
      <c r="K23" s="63"/>
    </row>
    <row r="24" spans="1:11" ht="24.6" x14ac:dyDescent="0.65">
      <c r="A24" s="45">
        <v>20</v>
      </c>
      <c r="B24" s="46">
        <f>+'20'!L227</f>
        <v>3285</v>
      </c>
      <c r="C24" s="46">
        <f>+'20'!L232</f>
        <v>290</v>
      </c>
      <c r="D24" s="46">
        <f>+'20'!L230</f>
        <v>0</v>
      </c>
      <c r="E24" s="74">
        <f>+'20'!L228</f>
        <v>15</v>
      </c>
      <c r="F24" s="46">
        <f>+'20'!L231</f>
        <v>0</v>
      </c>
      <c r="G24" s="46">
        <f>+'20'!L229</f>
        <v>1355</v>
      </c>
      <c r="H24" s="46">
        <f t="shared" si="1"/>
        <v>1625</v>
      </c>
      <c r="I24" s="46">
        <f>+'20'!L234</f>
        <v>1625</v>
      </c>
      <c r="J24" s="47">
        <f t="shared" si="0"/>
        <v>0</v>
      </c>
      <c r="K24" s="63"/>
    </row>
    <row r="25" spans="1:11" ht="24.6" x14ac:dyDescent="0.65">
      <c r="A25" s="45">
        <v>21</v>
      </c>
      <c r="B25" s="46">
        <f>+'21'!L227</f>
        <v>4215</v>
      </c>
      <c r="C25" s="46">
        <f>+'21'!L232</f>
        <v>220</v>
      </c>
      <c r="D25" s="46">
        <f>+'21'!L230</f>
        <v>0</v>
      </c>
      <c r="E25" s="74">
        <f>+'21'!L228</f>
        <v>15</v>
      </c>
      <c r="F25" s="46">
        <f>+'21'!L231</f>
        <v>0</v>
      </c>
      <c r="G25" s="46">
        <f>+'21'!L229</f>
        <v>2050</v>
      </c>
      <c r="H25" s="46">
        <f t="shared" si="1"/>
        <v>1930</v>
      </c>
      <c r="I25" s="46">
        <f>+'21'!L234</f>
        <v>1930</v>
      </c>
      <c r="J25" s="47">
        <f t="shared" si="0"/>
        <v>0</v>
      </c>
      <c r="K25" s="63"/>
    </row>
    <row r="26" spans="1:11" ht="24.6" x14ac:dyDescent="0.65">
      <c r="A26" s="45">
        <v>22</v>
      </c>
      <c r="B26" s="46">
        <f>+'22'!L227</f>
        <v>3795</v>
      </c>
      <c r="C26" s="46">
        <f>+'22'!L232</f>
        <v>250</v>
      </c>
      <c r="D26" s="46">
        <f>+'22'!L230</f>
        <v>0</v>
      </c>
      <c r="E26" s="74">
        <f>+'22'!L228</f>
        <v>15</v>
      </c>
      <c r="F26" s="46">
        <f>+'22'!L231</f>
        <v>0</v>
      </c>
      <c r="G26" s="46">
        <f>+'22'!L229</f>
        <v>1885</v>
      </c>
      <c r="H26" s="46">
        <f t="shared" si="1"/>
        <v>1645</v>
      </c>
      <c r="I26" s="46">
        <f>+'22'!L234</f>
        <v>1645</v>
      </c>
      <c r="J26" s="47">
        <f t="shared" si="0"/>
        <v>0</v>
      </c>
      <c r="K26" s="63"/>
    </row>
    <row r="27" spans="1:11" ht="24.6" x14ac:dyDescent="0.65">
      <c r="A27" s="45">
        <v>23</v>
      </c>
      <c r="B27" s="46">
        <f>+'23'!L227</f>
        <v>1700</v>
      </c>
      <c r="C27" s="46">
        <f>+'23'!L232</f>
        <v>50</v>
      </c>
      <c r="D27" s="46">
        <f>+'23'!L230</f>
        <v>0</v>
      </c>
      <c r="E27" s="74">
        <f>+'23'!L228</f>
        <v>15</v>
      </c>
      <c r="F27" s="46">
        <f>+'23'!L231</f>
        <v>0</v>
      </c>
      <c r="G27" s="46">
        <f>+'23'!L229</f>
        <v>385</v>
      </c>
      <c r="H27" s="46">
        <f>+B27-C27-D27-E27-F27-G27</f>
        <v>1250</v>
      </c>
      <c r="I27" s="46">
        <f>+'23'!L234</f>
        <v>1250</v>
      </c>
      <c r="J27" s="47">
        <f>+I27-H27</f>
        <v>0</v>
      </c>
      <c r="K27" s="63"/>
    </row>
    <row r="28" spans="1:11" ht="24.6" x14ac:dyDescent="0.65">
      <c r="A28" s="45">
        <v>24</v>
      </c>
      <c r="B28" s="46">
        <f>+'24'!L227</f>
        <v>1500</v>
      </c>
      <c r="C28" s="46">
        <f>+'24'!L232</f>
        <v>25</v>
      </c>
      <c r="D28" s="46">
        <f>+'24'!L230</f>
        <v>0</v>
      </c>
      <c r="E28" s="74">
        <f>+'24'!L228</f>
        <v>0</v>
      </c>
      <c r="F28" s="46">
        <f>+'24'!L231</f>
        <v>0</v>
      </c>
      <c r="G28" s="46">
        <f>+'24'!L229</f>
        <v>700</v>
      </c>
      <c r="H28" s="46">
        <f t="shared" si="1"/>
        <v>775</v>
      </c>
      <c r="I28" s="46">
        <f>+'24'!L234</f>
        <v>775</v>
      </c>
      <c r="J28" s="47">
        <f t="shared" si="0"/>
        <v>0</v>
      </c>
      <c r="K28" s="63"/>
    </row>
    <row r="29" spans="1:11" ht="24.6" x14ac:dyDescent="0.65">
      <c r="A29" s="45">
        <v>25</v>
      </c>
      <c r="B29" s="46">
        <f>+'25'!L227</f>
        <v>2465</v>
      </c>
      <c r="C29" s="46">
        <f>+'25'!L232</f>
        <v>365</v>
      </c>
      <c r="D29" s="46">
        <f>+'25'!L230</f>
        <v>0</v>
      </c>
      <c r="E29" s="74">
        <f>+'25'!L228</f>
        <v>15</v>
      </c>
      <c r="F29" s="46">
        <f>+'25'!L231</f>
        <v>0</v>
      </c>
      <c r="G29" s="46">
        <f>+'25'!L229</f>
        <v>1240</v>
      </c>
      <c r="H29" s="46">
        <f t="shared" si="1"/>
        <v>845</v>
      </c>
      <c r="I29" s="46">
        <f>+'25'!L234</f>
        <v>845</v>
      </c>
      <c r="J29" s="47">
        <f t="shared" si="0"/>
        <v>0</v>
      </c>
      <c r="K29" s="63"/>
    </row>
    <row r="30" spans="1:11" ht="24.6" x14ac:dyDescent="0.65">
      <c r="A30" s="45">
        <v>26</v>
      </c>
      <c r="B30" s="46">
        <f>+'26'!L227</f>
        <v>3170</v>
      </c>
      <c r="C30" s="46">
        <f>+'26'!L232</f>
        <v>300</v>
      </c>
      <c r="D30" s="46">
        <f>+'26'!L230</f>
        <v>0</v>
      </c>
      <c r="E30" s="74">
        <f>+'26'!L228</f>
        <v>15</v>
      </c>
      <c r="F30" s="46">
        <f>+'26'!L231</f>
        <v>0</v>
      </c>
      <c r="G30" s="46">
        <f>+'26'!L229</f>
        <v>1910</v>
      </c>
      <c r="H30" s="46">
        <f t="shared" si="1"/>
        <v>945</v>
      </c>
      <c r="I30" s="46">
        <f>+'26'!L234</f>
        <v>945</v>
      </c>
      <c r="J30" s="47">
        <f t="shared" si="0"/>
        <v>0</v>
      </c>
      <c r="K30" s="63"/>
    </row>
    <row r="31" spans="1:11" ht="24.6" x14ac:dyDescent="0.65">
      <c r="A31" s="45">
        <v>27</v>
      </c>
      <c r="B31" s="46">
        <f>+'27'!L227</f>
        <v>2065</v>
      </c>
      <c r="C31" s="46">
        <f>+'27'!L232</f>
        <v>0</v>
      </c>
      <c r="D31" s="46">
        <f>+'27'!L230</f>
        <v>0</v>
      </c>
      <c r="E31" s="74">
        <f>+'27'!L228</f>
        <v>15</v>
      </c>
      <c r="F31" s="46">
        <f>+'27'!L231</f>
        <v>0</v>
      </c>
      <c r="G31" s="46">
        <f>+'27'!L229</f>
        <v>700</v>
      </c>
      <c r="H31" s="46">
        <f t="shared" si="1"/>
        <v>1350</v>
      </c>
      <c r="I31" s="46">
        <f>+'27'!L234</f>
        <v>1300</v>
      </c>
      <c r="J31" s="47">
        <f t="shared" si="0"/>
        <v>-50</v>
      </c>
      <c r="K31" s="63"/>
    </row>
    <row r="32" spans="1:11" ht="24.6" x14ac:dyDescent="0.65">
      <c r="A32" s="45">
        <v>28</v>
      </c>
      <c r="B32" s="46">
        <f>+'28'!L227</f>
        <v>3000</v>
      </c>
      <c r="C32" s="46">
        <f>+'28'!L232</f>
        <v>0</v>
      </c>
      <c r="D32" s="46">
        <f>+'28'!L230</f>
        <v>0</v>
      </c>
      <c r="E32" s="74">
        <f>+'28'!L228</f>
        <v>15</v>
      </c>
      <c r="F32" s="46">
        <f>+'28'!L231</f>
        <v>0</v>
      </c>
      <c r="G32" s="46">
        <f>+'28'!L229</f>
        <v>865</v>
      </c>
      <c r="H32" s="46">
        <f t="shared" si="1"/>
        <v>2120</v>
      </c>
      <c r="I32" s="46">
        <f>+'28'!L234</f>
        <v>2160</v>
      </c>
      <c r="J32" s="47">
        <f t="shared" si="0"/>
        <v>40</v>
      </c>
      <c r="K32" s="63"/>
    </row>
    <row r="33" spans="1:11" ht="24.6" x14ac:dyDescent="0.65">
      <c r="A33" s="45">
        <v>29</v>
      </c>
      <c r="B33" s="46">
        <f>+'29'!L227</f>
        <v>4105</v>
      </c>
      <c r="C33" s="46">
        <f>+'29'!L232</f>
        <v>100</v>
      </c>
      <c r="D33" s="46">
        <f>+'29'!L230</f>
        <v>0</v>
      </c>
      <c r="E33" s="74">
        <f>+'29'!L228</f>
        <v>15</v>
      </c>
      <c r="F33" s="46">
        <f>+'29'!L231</f>
        <v>0</v>
      </c>
      <c r="G33" s="46">
        <f>+'29'!L229</f>
        <v>2800</v>
      </c>
      <c r="H33" s="46">
        <f t="shared" si="1"/>
        <v>1190</v>
      </c>
      <c r="I33" s="46">
        <f>+'29'!L234</f>
        <v>1190</v>
      </c>
      <c r="J33" s="47">
        <f t="shared" si="0"/>
        <v>0</v>
      </c>
      <c r="K33" s="63"/>
    </row>
    <row r="34" spans="1:11" ht="24.6" x14ac:dyDescent="0.65">
      <c r="A34" s="45">
        <v>30</v>
      </c>
      <c r="B34" s="46">
        <f>+'30'!L227</f>
        <v>1890</v>
      </c>
      <c r="C34" s="46">
        <f>'30'!L232</f>
        <v>100</v>
      </c>
      <c r="D34" s="46">
        <f>+'30'!L230</f>
        <v>0</v>
      </c>
      <c r="E34" s="74">
        <f>+'30'!L228</f>
        <v>15</v>
      </c>
      <c r="F34" s="46">
        <f>+'30'!L231</f>
        <v>0</v>
      </c>
      <c r="G34" s="46">
        <f>+'30'!L229</f>
        <v>150</v>
      </c>
      <c r="H34" s="46">
        <f t="shared" si="1"/>
        <v>1625</v>
      </c>
      <c r="I34" s="46">
        <f>+'30'!L234</f>
        <v>1625</v>
      </c>
      <c r="J34" s="47">
        <f t="shared" si="0"/>
        <v>0</v>
      </c>
      <c r="K34" s="63"/>
    </row>
    <row r="35" spans="1:11" ht="24.6" x14ac:dyDescent="0.65">
      <c r="A35" s="45">
        <v>31</v>
      </c>
      <c r="B35" s="46">
        <f>+'31.'!L227</f>
        <v>0</v>
      </c>
      <c r="C35" s="46">
        <f>+'31.'!L232</f>
        <v>0</v>
      </c>
      <c r="D35" s="46">
        <f>+'31.'!L230</f>
        <v>0</v>
      </c>
      <c r="E35" s="74">
        <f>+'31.'!L228</f>
        <v>0</v>
      </c>
      <c r="F35" s="46">
        <f>+'31.'!L231</f>
        <v>0</v>
      </c>
      <c r="G35" s="46">
        <f>+'31.'!L229</f>
        <v>0</v>
      </c>
      <c r="H35" s="46">
        <f t="shared" si="1"/>
        <v>0</v>
      </c>
      <c r="I35" s="46">
        <f>+'31.'!L234</f>
        <v>0</v>
      </c>
      <c r="J35" s="47">
        <f t="shared" si="0"/>
        <v>0</v>
      </c>
      <c r="K35" s="63"/>
    </row>
    <row r="36" spans="1:11" ht="24.6" x14ac:dyDescent="0.65">
      <c r="A36" s="45"/>
      <c r="B36" s="48">
        <f t="shared" ref="B36:J36" si="2">SUM(B5:B35)</f>
        <v>81155</v>
      </c>
      <c r="C36" s="48">
        <f t="shared" si="2"/>
        <v>4868</v>
      </c>
      <c r="D36" s="48">
        <f t="shared" si="2"/>
        <v>0</v>
      </c>
      <c r="E36" s="48">
        <f t="shared" si="2"/>
        <v>420</v>
      </c>
      <c r="F36" s="48">
        <f t="shared" si="2"/>
        <v>1062</v>
      </c>
      <c r="G36" s="48">
        <f t="shared" si="2"/>
        <v>33102</v>
      </c>
      <c r="H36" s="48">
        <f t="shared" si="2"/>
        <v>41703</v>
      </c>
      <c r="I36" s="48">
        <f t="shared" si="2"/>
        <v>41703</v>
      </c>
      <c r="J36" s="48">
        <f t="shared" si="2"/>
        <v>0</v>
      </c>
      <c r="K36" s="5"/>
    </row>
    <row r="37" spans="1:11" ht="24.6" x14ac:dyDescent="0.6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24.6" x14ac:dyDescent="0.6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ht="24.6" x14ac:dyDescent="0.6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24.6" x14ac:dyDescent="0.6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24.6" x14ac:dyDescent="0.6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1" ht="24.6" x14ac:dyDescent="0.6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ht="24.6" x14ac:dyDescent="0.6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24.6" x14ac:dyDescent="0.6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1" ht="24.6" x14ac:dyDescent="0.6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1" ht="24.6" x14ac:dyDescent="0.6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1" ht="24.6" x14ac:dyDescent="0.6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1" ht="24.6" x14ac:dyDescent="0.6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24.6" x14ac:dyDescent="0.6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24.6" x14ac:dyDescent="0.6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24.6" x14ac:dyDescent="0.6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24.6" x14ac:dyDescent="0.6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24.6" x14ac:dyDescent="0.6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24.6" x14ac:dyDescent="0.6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24.6" x14ac:dyDescent="0.6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24.6" x14ac:dyDescent="0.6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24.6" x14ac:dyDescent="0.6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24.6" x14ac:dyDescent="0.6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24.6" x14ac:dyDescent="0.6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24.6" x14ac:dyDescent="0.6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24.6" x14ac:dyDescent="0.6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24.75" customHeight="1" x14ac:dyDescent="0.6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24.6" x14ac:dyDescent="0.6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24.6" x14ac:dyDescent="0.6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24.6" x14ac:dyDescent="0.6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24.6" x14ac:dyDescent="0.6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24.6" x14ac:dyDescent="0.6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24.6" x14ac:dyDescent="0.6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24.6" x14ac:dyDescent="0.6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24.6" x14ac:dyDescent="0.6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24.6" x14ac:dyDescent="0.6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24.6" x14ac:dyDescent="0.6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24.6" x14ac:dyDescent="0.6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24.6" x14ac:dyDescent="0.6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24.6" x14ac:dyDescent="0.6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24.6" x14ac:dyDescent="0.6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24.6" x14ac:dyDescent="0.6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24.6" x14ac:dyDescent="0.6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24.6" x14ac:dyDescent="0.6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24.6" x14ac:dyDescent="0.6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24.6" x14ac:dyDescent="0.6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24.6" x14ac:dyDescent="0.6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24.6" x14ac:dyDescent="0.6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24.6" x14ac:dyDescent="0.6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24.6" x14ac:dyDescent="0.6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24.6" x14ac:dyDescent="0.6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24.6" x14ac:dyDescent="0.6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24.6" x14ac:dyDescent="0.6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24.6" x14ac:dyDescent="0.6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24.6" x14ac:dyDescent="0.6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24.6" x14ac:dyDescent="0.6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24.6" x14ac:dyDescent="0.6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24.6" x14ac:dyDescent="0.6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24.6" x14ac:dyDescent="0.6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24.6" x14ac:dyDescent="0.6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24.6" x14ac:dyDescent="0.6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24.6" x14ac:dyDescent="0.65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24.6" x14ac:dyDescent="0.6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24.6" x14ac:dyDescent="0.6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24.6" x14ac:dyDescent="0.6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24.6" x14ac:dyDescent="0.6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24.6" x14ac:dyDescent="0.6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24.6" x14ac:dyDescent="0.6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24.6" x14ac:dyDescent="0.6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24.6" x14ac:dyDescent="0.6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24.6" x14ac:dyDescent="0.6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24.6" x14ac:dyDescent="0.65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24.6" x14ac:dyDescent="0.6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24.6" x14ac:dyDescent="0.65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24.6" x14ac:dyDescent="0.65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24.6" x14ac:dyDescent="0.6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24.6" x14ac:dyDescent="0.65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24.6" x14ac:dyDescent="0.6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24.6" x14ac:dyDescent="0.6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24.6" x14ac:dyDescent="0.6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24.6" x14ac:dyDescent="0.6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24.6" x14ac:dyDescent="0.6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24.6" x14ac:dyDescent="0.6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24.6" x14ac:dyDescent="0.6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24.6" x14ac:dyDescent="0.6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24.6" x14ac:dyDescent="0.6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24.6" x14ac:dyDescent="0.6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24.6" x14ac:dyDescent="0.6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24.6" x14ac:dyDescent="0.6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24.6" x14ac:dyDescent="0.6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24.6" x14ac:dyDescent="0.6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24.6" x14ac:dyDescent="0.6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24.6" x14ac:dyDescent="0.6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24.6" x14ac:dyDescent="0.6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24.6" x14ac:dyDescent="0.6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24.6" x14ac:dyDescent="0.6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24.6" x14ac:dyDescent="0.6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24.6" x14ac:dyDescent="0.6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24.6" x14ac:dyDescent="0.6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24.6" x14ac:dyDescent="0.6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24.6" x14ac:dyDescent="0.6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24.6" x14ac:dyDescent="0.6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24.6" x14ac:dyDescent="0.6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24.6" x14ac:dyDescent="0.6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24.6" x14ac:dyDescent="0.6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24.6" x14ac:dyDescent="0.6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24.6" x14ac:dyDescent="0.6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24.6" x14ac:dyDescent="0.6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24.6" x14ac:dyDescent="0.6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24.6" x14ac:dyDescent="0.6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24.6" x14ac:dyDescent="0.6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24.6" x14ac:dyDescent="0.6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24" customHeight="1" x14ac:dyDescent="0.6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24.6" x14ac:dyDescent="0.6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24.6" x14ac:dyDescent="0.6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24.75" customHeight="1" x14ac:dyDescent="0.6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24.75" customHeight="1" x14ac:dyDescent="0.6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24.75" customHeight="1" x14ac:dyDescent="0.6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24.75" customHeight="1" x14ac:dyDescent="0.6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24.75" customHeight="1" x14ac:dyDescent="0.6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24.6" x14ac:dyDescent="0.6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24.6" x14ac:dyDescent="0.6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24.6" x14ac:dyDescent="0.6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24.6" x14ac:dyDescent="0.6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24.6" x14ac:dyDescent="0.6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24.6" x14ac:dyDescent="0.6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24.6" x14ac:dyDescent="0.6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24.6" x14ac:dyDescent="0.6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24.6" x14ac:dyDescent="0.6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24.6" x14ac:dyDescent="0.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24.6" x14ac:dyDescent="0.6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24.6" x14ac:dyDescent="0.6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24.6" x14ac:dyDescent="0.6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24.6" x14ac:dyDescent="0.6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24.6" x14ac:dyDescent="0.6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24.6" x14ac:dyDescent="0.6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24.6" x14ac:dyDescent="0.6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24.6" x14ac:dyDescent="0.6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24.6" x14ac:dyDescent="0.6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24.6" x14ac:dyDescent="0.6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24.6" x14ac:dyDescent="0.6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24.6" x14ac:dyDescent="0.6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24.6" x14ac:dyDescent="0.65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24.6" x14ac:dyDescent="0.65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24.6" x14ac:dyDescent="0.65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24.6" x14ac:dyDescent="0.65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24.6" x14ac:dyDescent="0.65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24.6" x14ac:dyDescent="0.65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24.6" x14ac:dyDescent="0.65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24.6" x14ac:dyDescent="0.6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24.6" x14ac:dyDescent="0.65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24.6" x14ac:dyDescent="0.65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24.6" x14ac:dyDescent="0.65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24.6" x14ac:dyDescent="0.65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24.6" x14ac:dyDescent="0.65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24.6" x14ac:dyDescent="0.65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24.6" x14ac:dyDescent="0.65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24.6" x14ac:dyDescent="0.65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24.6" x14ac:dyDescent="0.65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24.6" x14ac:dyDescent="0.6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24.6" x14ac:dyDescent="0.65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24.6" x14ac:dyDescent="0.65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24.6" x14ac:dyDescent="0.65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24.6" x14ac:dyDescent="0.65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24.6" x14ac:dyDescent="0.65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24.6" x14ac:dyDescent="0.65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24.6" x14ac:dyDescent="0.65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24.6" x14ac:dyDescent="0.65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24.6" x14ac:dyDescent="0.65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24.6" x14ac:dyDescent="0.6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24.6" x14ac:dyDescent="0.65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24.6" x14ac:dyDescent="0.65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24.6" x14ac:dyDescent="0.65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24.6" x14ac:dyDescent="0.65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24.6" x14ac:dyDescent="0.65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24.6" x14ac:dyDescent="0.65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24.6" x14ac:dyDescent="0.65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24.6" x14ac:dyDescent="0.65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24.6" x14ac:dyDescent="0.65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24.6" x14ac:dyDescent="0.6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24.6" x14ac:dyDescent="0.65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24.6" x14ac:dyDescent="0.65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24.6" x14ac:dyDescent="0.6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24.6" x14ac:dyDescent="0.6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24.6" x14ac:dyDescent="0.6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24.6" x14ac:dyDescent="0.65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24.6" x14ac:dyDescent="0.65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24.6" x14ac:dyDescent="0.65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24.6" x14ac:dyDescent="0.65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24.6" x14ac:dyDescent="0.6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24.6" x14ac:dyDescent="0.6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24.6" x14ac:dyDescent="0.6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24.6" x14ac:dyDescent="0.6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24.6" x14ac:dyDescent="0.65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24.6" x14ac:dyDescent="0.65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24.6" x14ac:dyDescent="0.65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24.6" x14ac:dyDescent="0.65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24.6" x14ac:dyDescent="0.65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24.6" x14ac:dyDescent="0.65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24.6" x14ac:dyDescent="0.6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24.6" x14ac:dyDescent="0.65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24.6" x14ac:dyDescent="0.65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24.6" x14ac:dyDescent="0.65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24.6" x14ac:dyDescent="0.65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24.6" x14ac:dyDescent="0.65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24.6" x14ac:dyDescent="0.65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24.6" x14ac:dyDescent="0.65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24.6" x14ac:dyDescent="0.65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24.6" x14ac:dyDescent="0.65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24.6" x14ac:dyDescent="0.6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24.6" x14ac:dyDescent="0.65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24.6" x14ac:dyDescent="0.65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24.6" x14ac:dyDescent="0.65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24.6" x14ac:dyDescent="0.65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24.6" x14ac:dyDescent="0.65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24.6" x14ac:dyDescent="0.65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24" customHeight="1" x14ac:dyDescent="0.65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24.6" x14ac:dyDescent="0.65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24.6" x14ac:dyDescent="0.65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24.6" x14ac:dyDescent="0.6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24.6" x14ac:dyDescent="0.65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24.6" x14ac:dyDescent="0.65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24.6" x14ac:dyDescent="0.65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24.6" x14ac:dyDescent="0.65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24.6" x14ac:dyDescent="0.6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24.6" x14ac:dyDescent="0.65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24.6" x14ac:dyDescent="0.65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24.6" x14ac:dyDescent="0.65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24.6" x14ac:dyDescent="0.65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24.6" x14ac:dyDescent="0.6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24.6" x14ac:dyDescent="0.65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24.6" x14ac:dyDescent="0.65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24.6" x14ac:dyDescent="0.65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24.6" x14ac:dyDescent="0.65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24.6" x14ac:dyDescent="0.65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24.6" x14ac:dyDescent="0.65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22.95" customHeight="1" x14ac:dyDescent="0.65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1" ht="22.2" customHeight="1" x14ac:dyDescent="0.65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1" ht="24.6" x14ac:dyDescent="0.65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1" ht="24.6" x14ac:dyDescent="0.6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1" ht="24.6" x14ac:dyDescent="0.65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1" ht="24.6" x14ac:dyDescent="0.65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1" ht="24.6" x14ac:dyDescent="0.65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1" ht="24.6" x14ac:dyDescent="0.65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1" ht="24.6" x14ac:dyDescent="0.65">
      <c r="A280" s="51"/>
      <c r="B280" s="63"/>
      <c r="C280" s="5"/>
      <c r="D280" s="5"/>
      <c r="E280" s="5"/>
      <c r="F280" s="5"/>
      <c r="G280" s="5"/>
      <c r="H280" s="5"/>
      <c r="I280" s="5"/>
      <c r="J280" s="5"/>
    </row>
    <row r="281" spans="1:11" ht="24.6" x14ac:dyDescent="0.65">
      <c r="A281" s="51"/>
      <c r="B281" s="63"/>
      <c r="C281" s="5"/>
      <c r="D281" s="5"/>
      <c r="E281" s="5"/>
      <c r="F281" s="5"/>
      <c r="G281" s="5"/>
      <c r="H281" s="5"/>
      <c r="I281" s="5"/>
      <c r="J281" s="5"/>
    </row>
    <row r="282" spans="1:11" ht="24.6" x14ac:dyDescent="0.65">
      <c r="A282" s="51"/>
      <c r="B282" s="63"/>
      <c r="C282" s="5"/>
      <c r="D282" s="5"/>
      <c r="E282" s="5"/>
      <c r="F282" s="5"/>
      <c r="G282" s="5"/>
      <c r="H282" s="5"/>
      <c r="I282" s="5"/>
      <c r="J282" s="5"/>
    </row>
    <row r="283" spans="1:11" ht="24.75" customHeight="1" x14ac:dyDescent="0.65">
      <c r="A283" s="51"/>
      <c r="B283" s="5"/>
      <c r="C283" s="5"/>
      <c r="D283" s="5"/>
      <c r="E283" s="5"/>
      <c r="F283" s="5"/>
      <c r="G283" s="5"/>
      <c r="H283" s="5"/>
      <c r="I283" s="5"/>
      <c r="J283" s="5"/>
    </row>
    <row r="284" spans="1:11" ht="24.6" x14ac:dyDescent="0.65">
      <c r="A284" s="51"/>
      <c r="B284" s="63"/>
      <c r="C284" s="63"/>
      <c r="D284" s="5"/>
      <c r="E284" s="5"/>
      <c r="F284" s="5"/>
      <c r="G284" s="5"/>
      <c r="H284" s="5"/>
      <c r="I284" s="5"/>
      <c r="J284" s="51"/>
    </row>
    <row r="285" spans="1:11" s="49" customFormat="1" ht="27.75" customHeight="1" x14ac:dyDescent="0.75">
      <c r="A285" s="51"/>
      <c r="B285" s="63"/>
      <c r="C285" s="5"/>
      <c r="D285" s="5"/>
      <c r="E285" s="5"/>
      <c r="F285" s="5"/>
      <c r="G285" s="5"/>
      <c r="H285" s="5"/>
      <c r="I285" s="5"/>
      <c r="J285" s="51"/>
      <c r="K285" s="51"/>
    </row>
    <row r="286" spans="1:11" s="50" customFormat="1" ht="25.5" customHeight="1" x14ac:dyDescent="0.7">
      <c r="A286" s="51"/>
      <c r="B286" s="63"/>
      <c r="C286" s="5"/>
      <c r="D286" s="5"/>
      <c r="E286" s="5"/>
      <c r="F286" s="5"/>
      <c r="G286" s="5"/>
      <c r="H286" s="5"/>
      <c r="I286" s="5"/>
      <c r="J286" s="2"/>
      <c r="K286" s="51"/>
    </row>
    <row r="287" spans="1:11" s="51" customFormat="1" ht="24.75" customHeight="1" x14ac:dyDescent="0.65">
      <c r="A287" s="2"/>
      <c r="B287" s="1"/>
      <c r="C287" s="1"/>
      <c r="D287" s="1"/>
      <c r="E287" s="1"/>
      <c r="F287" s="1"/>
      <c r="G287" s="1"/>
      <c r="H287" s="1"/>
      <c r="I287" s="1"/>
      <c r="J287" s="2"/>
    </row>
    <row r="288" spans="1:11" s="51" customFormat="1" ht="24.75" customHeight="1" x14ac:dyDescent="0.65">
      <c r="A288" s="2"/>
      <c r="B288" s="1"/>
      <c r="C288" s="1"/>
      <c r="D288" s="1"/>
      <c r="E288" s="1"/>
      <c r="F288" s="1"/>
      <c r="G288" s="1"/>
      <c r="H288" s="1"/>
      <c r="I288" s="1"/>
      <c r="J288" s="2"/>
    </row>
    <row r="289" spans="1:11" s="51" customFormat="1" ht="24.75" customHeight="1" x14ac:dyDescent="0.65">
      <c r="A289" s="2"/>
      <c r="B289" s="1"/>
      <c r="C289" s="1"/>
      <c r="D289" s="1"/>
      <c r="E289" s="1"/>
      <c r="F289" s="1"/>
      <c r="G289" s="1"/>
      <c r="H289" s="1"/>
      <c r="I289" s="1"/>
      <c r="J289" s="2"/>
    </row>
    <row r="290" spans="1:11" s="51" customFormat="1" ht="24.75" customHeight="1" x14ac:dyDescent="0.65">
      <c r="A290" s="2"/>
      <c r="B290" s="1"/>
      <c r="C290" s="1"/>
      <c r="D290" s="1"/>
      <c r="E290" s="1"/>
      <c r="F290" s="1"/>
      <c r="G290" s="1"/>
      <c r="H290" s="1"/>
      <c r="I290" s="1"/>
      <c r="J290" s="2"/>
    </row>
    <row r="291" spans="1:11" s="51" customFormat="1" ht="24.75" customHeight="1" x14ac:dyDescent="0.65">
      <c r="A291" s="2"/>
      <c r="B291" s="1"/>
      <c r="C291" s="1"/>
      <c r="D291" s="1"/>
      <c r="E291" s="1"/>
      <c r="F291" s="1"/>
      <c r="G291" s="1"/>
      <c r="H291" s="1"/>
      <c r="I291" s="1"/>
      <c r="J291" s="2"/>
    </row>
    <row r="292" spans="1:11" s="51" customFormat="1" ht="24.75" customHeight="1" x14ac:dyDescent="0.65">
      <c r="A292" s="2"/>
      <c r="B292" s="1"/>
      <c r="C292" s="1"/>
      <c r="D292" s="1"/>
      <c r="E292" s="1"/>
      <c r="F292" s="1"/>
      <c r="G292" s="1"/>
      <c r="H292" s="1"/>
      <c r="I292" s="1"/>
      <c r="J292" s="2"/>
      <c r="K292" s="2"/>
    </row>
    <row r="293" spans="1:11" s="51" customFormat="1" ht="24.75" customHeight="1" x14ac:dyDescent="0.65">
      <c r="A293" s="2"/>
      <c r="B293" s="1"/>
      <c r="C293" s="1"/>
      <c r="D293" s="1"/>
      <c r="E293" s="1"/>
      <c r="F293" s="1"/>
      <c r="G293" s="1"/>
      <c r="H293" s="1"/>
      <c r="I293" s="1"/>
      <c r="J293" s="2"/>
      <c r="K293" s="2"/>
    </row>
    <row r="294" spans="1:11" ht="24.75" customHeight="1" x14ac:dyDescent="0.6"/>
    <row r="295" spans="1:11" ht="24.75" customHeight="1" x14ac:dyDescent="0.6"/>
  </sheetData>
  <autoFilter ref="A4:K295" xr:uid="{C258BCB2-AD6B-4EC8-A3B2-59814A6857B7}"/>
  <mergeCells count="11">
    <mergeCell ref="A3:A4"/>
    <mergeCell ref="B3:B4"/>
    <mergeCell ref="C3:C4"/>
    <mergeCell ref="A2:J2"/>
    <mergeCell ref="J3:J4"/>
    <mergeCell ref="D3:D4"/>
    <mergeCell ref="E3:E4"/>
    <mergeCell ref="F3:F4"/>
    <mergeCell ref="G3:G4"/>
    <mergeCell ref="H3:H4"/>
    <mergeCell ref="I3:I4"/>
  </mergeCells>
  <pageMargins left="0" right="0" top="0" bottom="0" header="0.31496062992125984" footer="0.31496062992125984"/>
  <pageSetup paperSize="9" scale="8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Z236"/>
  <sheetViews>
    <sheetView tabSelected="1" zoomScale="70" zoomScaleNormal="70" workbookViewId="0">
      <pane xSplit="8" ySplit="4" topLeftCell="O5" activePane="bottomRight" state="frozen"/>
      <selection activeCell="E230" sqref="E230"/>
      <selection pane="topRight" activeCell="E230" sqref="E230"/>
      <selection pane="bottomLeft" activeCell="E230" sqref="E230"/>
      <selection pane="bottomRight" activeCell="F9" sqref="F9"/>
    </sheetView>
  </sheetViews>
  <sheetFormatPr defaultColWidth="9" defaultRowHeight="24.6" x14ac:dyDescent="0.65"/>
  <cols>
    <col min="1" max="1" width="8.09765625" style="2" customWidth="1"/>
    <col min="2" max="2" width="47.3984375" style="2" bestFit="1" customWidth="1"/>
    <col min="3" max="3" width="19.5" style="2" bestFit="1" customWidth="1"/>
    <col min="4" max="4" width="12.69921875" style="2" customWidth="1"/>
    <col min="5" max="5" width="11.69921875" style="2" customWidth="1"/>
    <col min="6" max="6" width="12.3984375" style="2" bestFit="1" customWidth="1"/>
    <col min="7" max="7" width="8.69921875" style="2" customWidth="1"/>
    <col min="8" max="8" width="8.3984375" style="2" bestFit="1" customWidth="1"/>
    <col min="9" max="9" width="12.8984375" style="2" bestFit="1" customWidth="1"/>
    <col min="10" max="10" width="4.19921875" style="5" customWidth="1"/>
    <col min="11" max="11" width="13.19921875" style="2" bestFit="1" customWidth="1"/>
    <col min="12" max="12" width="16.09765625" style="2" customWidth="1"/>
    <col min="13" max="13" width="15.19921875" style="2" bestFit="1" customWidth="1"/>
    <col min="14" max="14" width="13.19921875" style="2" customWidth="1"/>
    <col min="15" max="15" width="5.09765625" style="2" bestFit="1" customWidth="1"/>
    <col min="16" max="16" width="11.69921875" style="1" bestFit="1" customWidth="1"/>
    <col min="17" max="17" width="10.3984375" style="1" bestFit="1" customWidth="1"/>
    <col min="18" max="18" width="12.69921875" style="1" customWidth="1"/>
    <col min="19" max="19" width="9.8984375" style="1" customWidth="1"/>
    <col min="20" max="22" width="11.8984375" style="1" customWidth="1"/>
    <col min="23" max="23" width="14.69921875" style="1" customWidth="1"/>
    <col min="24" max="24" width="16.19921875" style="2" bestFit="1" customWidth="1"/>
    <col min="25" max="25" width="10.69921875" style="2" customWidth="1"/>
    <col min="26" max="16384" width="9" style="2"/>
  </cols>
  <sheetData>
    <row r="1" spans="1:25" x14ac:dyDescent="0.65">
      <c r="A1" s="1"/>
    </row>
    <row r="2" spans="1:25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76"/>
      <c r="N2" s="76"/>
      <c r="O2" s="103" t="s">
        <v>392</v>
      </c>
      <c r="P2" s="103"/>
      <c r="Q2" s="103"/>
      <c r="R2" s="103"/>
      <c r="S2" s="103"/>
      <c r="T2" s="103"/>
      <c r="U2" s="103"/>
      <c r="V2" s="103"/>
      <c r="W2" s="103"/>
      <c r="X2" s="103"/>
    </row>
    <row r="3" spans="1:25" s="5" customFormat="1" x14ac:dyDescent="0.65">
      <c r="A3" s="107" t="s">
        <v>1</v>
      </c>
      <c r="B3" s="107" t="s">
        <v>2</v>
      </c>
      <c r="C3" s="107" t="s">
        <v>3</v>
      </c>
      <c r="D3" s="107" t="s">
        <v>4</v>
      </c>
      <c r="E3" s="107" t="s">
        <v>5</v>
      </c>
      <c r="F3" s="70" t="s">
        <v>6</v>
      </c>
      <c r="G3" s="108" t="s">
        <v>253</v>
      </c>
      <c r="H3" s="107" t="s">
        <v>7</v>
      </c>
      <c r="I3" s="114" t="s">
        <v>8</v>
      </c>
      <c r="J3" s="114"/>
      <c r="K3" s="114"/>
      <c r="L3" s="107" t="s">
        <v>9</v>
      </c>
      <c r="M3" s="110" t="s">
        <v>304</v>
      </c>
      <c r="N3" s="112" t="s">
        <v>305</v>
      </c>
      <c r="O3" s="104" t="s">
        <v>214</v>
      </c>
      <c r="P3" s="104" t="s">
        <v>215</v>
      </c>
      <c r="Q3" s="104" t="s">
        <v>10</v>
      </c>
      <c r="R3" s="104" t="s">
        <v>216</v>
      </c>
      <c r="S3" s="104" t="s">
        <v>217</v>
      </c>
      <c r="T3" s="105" t="s">
        <v>218</v>
      </c>
      <c r="U3" s="105" t="s">
        <v>219</v>
      </c>
      <c r="V3" s="105" t="s">
        <v>220</v>
      </c>
      <c r="W3" s="104" t="s">
        <v>221</v>
      </c>
      <c r="X3" s="101" t="s">
        <v>222</v>
      </c>
    </row>
    <row r="4" spans="1:25" s="5" customFormat="1" x14ac:dyDescent="0.65">
      <c r="A4" s="107"/>
      <c r="B4" s="107"/>
      <c r="C4" s="107"/>
      <c r="D4" s="107"/>
      <c r="E4" s="107"/>
      <c r="F4" s="70" t="s">
        <v>11</v>
      </c>
      <c r="G4" s="109"/>
      <c r="H4" s="107"/>
      <c r="I4" s="70" t="s">
        <v>12</v>
      </c>
      <c r="J4" s="42" t="s">
        <v>13</v>
      </c>
      <c r="K4" s="70" t="s">
        <v>14</v>
      </c>
      <c r="L4" s="107"/>
      <c r="M4" s="111"/>
      <c r="N4" s="113"/>
      <c r="O4" s="104"/>
      <c r="P4" s="104"/>
      <c r="Q4" s="104"/>
      <c r="R4" s="104"/>
      <c r="S4" s="104"/>
      <c r="T4" s="106"/>
      <c r="U4" s="106"/>
      <c r="V4" s="106"/>
      <c r="W4" s="104"/>
      <c r="X4" s="102"/>
    </row>
    <row r="5" spans="1:25" x14ac:dyDescent="0.65">
      <c r="A5" s="10">
        <v>1</v>
      </c>
      <c r="B5" s="19" t="s">
        <v>361</v>
      </c>
      <c r="C5" s="46">
        <f>+ยกมา!H5</f>
        <v>22</v>
      </c>
      <c r="D5" s="44">
        <f>+'1'!D5+'2'!D5+'3'!D5+'4'!D5+'5'!D5+'6'!D5+'7'!D5+'8'!D5+'9'!D5+'10'!D5+'11'!D5+'12'!D5+'13'!D5+'14'!D5+'15'!D5+'16'!D5+'17'!D5+'18'!D5+'19'!D5+'20'!D5+'21'!D5+'22'!D5+'23'!D5+'24'!D5+'25'!D5+'26'!D5+'27'!D5+'28'!D5+'29'!D5+'30'!D5+'31.'!D5</f>
        <v>80</v>
      </c>
      <c r="E5" s="43">
        <f t="shared" ref="E5:E82" si="0">+C5+D5</f>
        <v>102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7</v>
      </c>
      <c r="G5" s="44">
        <f>+'1'!G5+'2'!G5+'3'!G5+'4'!G5+'5'!G5+'6'!G5+'7'!G5+'8'!G5+'9'!G5+'10'!G5+'11'!G5+'12'!G5+'13'!G5+'14'!G5+'15'!G5+'16'!G5+'17'!G5+'18'!G5+'19'!G5+'20'!G5+'21'!G5+'22'!G5+'23'!G5+'24'!G5+'25'!G5+'26'!G5+'27'!G5+'28'!G5+'29'!G5+'30'!G5+'31.'!G5</f>
        <v>0</v>
      </c>
      <c r="H5" s="43">
        <f>C5+D5-F5-I5-G5</f>
        <v>28</v>
      </c>
      <c r="I5" s="44">
        <f>+'1'!I5+'2'!I5+'3'!I5+'4'!I5+'5'!I5+'6'!I5+'7'!I5+'8'!I5+'9'!I5+'10'!I5+'11'!I5+'12'!I5+'13'!I5+'14'!I5+'15'!I5+'16'!I5+'17'!I5+'18'!I5+'19'!I5+'20'!I5+'21'!I5+'22'!I5+'23'!I5+'24'!I5+'25'!I5+'26'!I5+'27'!I5+'28'!I5+'29'!I5+'30'!I5+'31.'!I5</f>
        <v>67</v>
      </c>
      <c r="J5" s="20">
        <v>50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3350</v>
      </c>
      <c r="L5" s="19"/>
      <c r="M5" s="83"/>
      <c r="N5" s="98">
        <f>+I5*M5</f>
        <v>0</v>
      </c>
      <c r="O5" s="45">
        <v>1</v>
      </c>
      <c r="P5" s="46">
        <f>+'1'!L227</f>
        <v>2110</v>
      </c>
      <c r="Q5" s="46">
        <f>+'1'!L232</f>
        <v>0</v>
      </c>
      <c r="R5" s="46">
        <f>+'1'!L230</f>
        <v>0</v>
      </c>
      <c r="S5" s="74">
        <f>+'1'!L228</f>
        <v>15</v>
      </c>
      <c r="T5" s="46">
        <f>+'1'!L231</f>
        <v>0</v>
      </c>
      <c r="U5" s="46">
        <f>+'1'!L229</f>
        <v>1025</v>
      </c>
      <c r="V5" s="46">
        <f>+P5-Q5-R5-S5-T5-U5</f>
        <v>1070</v>
      </c>
      <c r="W5" s="46">
        <f>+'1'!L234</f>
        <v>1070</v>
      </c>
      <c r="X5" s="47">
        <f>+W5-V5</f>
        <v>0</v>
      </c>
      <c r="Y5" s="63">
        <f>+U5+W5+X5</f>
        <v>2095</v>
      </c>
    </row>
    <row r="6" spans="1:25" x14ac:dyDescent="0.65">
      <c r="A6" s="10">
        <v>2</v>
      </c>
      <c r="B6" s="19" t="s">
        <v>362</v>
      </c>
      <c r="C6" s="46">
        <f>+ยกมา!H6</f>
        <v>6</v>
      </c>
      <c r="D6" s="44">
        <f>+'1'!D6+'2'!D6+'3'!D6+'4'!D6+'5'!D6+'6'!D6+'7'!D6+'8'!D6+'9'!D6+'10'!D6+'11'!D6+'12'!D6+'13'!D6+'14'!D6+'15'!D6+'16'!D6+'17'!D6+'18'!D6+'19'!D6+'20'!D6+'21'!D6+'22'!D6+'23'!D6+'24'!D6+'25'!D6+'26'!D6+'27'!D6+'28'!D6+'29'!D6+'30'!D6+'31.'!D6</f>
        <v>140</v>
      </c>
      <c r="E6" s="43">
        <f t="shared" si="0"/>
        <v>146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0</v>
      </c>
      <c r="G6" s="44">
        <f>+'1'!G6+'2'!G6+'3'!G6+'4'!G6+'5'!G6+'6'!G6+'7'!G6+'8'!G6+'9'!G6+'10'!G6+'11'!G6+'12'!G6+'13'!G6+'14'!G6+'15'!G6+'16'!G6+'17'!G6+'18'!G6+'19'!G6+'20'!G6+'21'!G6+'22'!G6+'23'!G6+'24'!G6+'25'!G6+'26'!G6+'27'!G6+'28'!G6+'29'!G6+'30'!G6+'31.'!G6</f>
        <v>0</v>
      </c>
      <c r="H6" s="43">
        <f t="shared" ref="H6:H69" si="1">C6+D6-F6-I6-G6</f>
        <v>20</v>
      </c>
      <c r="I6" s="44">
        <f>+'1'!I6+'2'!I6+'3'!I6+'4'!I6+'5'!I6+'6'!I6+'7'!I6+'8'!I6+'9'!I6+'10'!I6+'11'!I6+'12'!I6+'13'!I6+'14'!I6+'15'!I6+'16'!I6+'17'!I6+'18'!I6+'19'!I6+'20'!I6+'21'!I6+'22'!I6+'23'!I6+'24'!I6+'25'!I6+'26'!I6+'27'!I6+'28'!I6+'29'!I6+'30'!I6+'31.'!I6</f>
        <v>126</v>
      </c>
      <c r="J6" s="20">
        <v>100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12600</v>
      </c>
      <c r="L6" s="19"/>
      <c r="M6" s="83"/>
      <c r="N6" s="98">
        <f t="shared" ref="N6:N73" si="2">+I6*M6</f>
        <v>0</v>
      </c>
      <c r="O6" s="45">
        <v>2</v>
      </c>
      <c r="P6" s="46">
        <f>+'2'!L227</f>
        <v>840</v>
      </c>
      <c r="Q6" s="46">
        <f>+'2'!L232</f>
        <v>15</v>
      </c>
      <c r="R6" s="46">
        <f>+'2'!L230</f>
        <v>0</v>
      </c>
      <c r="S6" s="74">
        <f>+'2'!L228</f>
        <v>15</v>
      </c>
      <c r="T6" s="46">
        <f>+'2'!L231</f>
        <v>0</v>
      </c>
      <c r="U6" s="46">
        <f>+'2'!L229</f>
        <v>155</v>
      </c>
      <c r="V6" s="46">
        <f>+P6-Q6-R6-S6-T6-U6</f>
        <v>655</v>
      </c>
      <c r="W6" s="46">
        <f>+'2'!L234</f>
        <v>655</v>
      </c>
      <c r="X6" s="47">
        <f t="shared" ref="X6:X35" si="3">+W6-V6</f>
        <v>0</v>
      </c>
      <c r="Y6" s="63">
        <f t="shared" ref="Y6:Y35" si="4">+U6+W6+X6</f>
        <v>810</v>
      </c>
    </row>
    <row r="7" spans="1:25" x14ac:dyDescent="0.65">
      <c r="A7" s="10">
        <v>3</v>
      </c>
      <c r="B7" s="19" t="s">
        <v>340</v>
      </c>
      <c r="C7" s="46">
        <f>+ยกมา!H7</f>
        <v>0</v>
      </c>
      <c r="D7" s="44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3">
        <f t="shared" si="0"/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4">
        <f>+'1'!G7+'2'!G7+'3'!G7+'4'!G7+'5'!G7+'6'!G7+'7'!G7+'8'!G7+'9'!G7+'10'!G7+'11'!G7+'12'!G7+'13'!G7+'14'!G7+'15'!G7+'16'!G7+'17'!G7+'18'!G7+'19'!G7+'20'!G7+'21'!G7+'22'!G7+'23'!G7+'24'!G7+'25'!G7+'26'!G7+'27'!G7+'28'!G7+'29'!G7+'30'!G7+'31.'!G7</f>
        <v>0</v>
      </c>
      <c r="H7" s="43">
        <f t="shared" si="1"/>
        <v>0</v>
      </c>
      <c r="I7" s="44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20">
        <v>50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19"/>
      <c r="M7" s="83"/>
      <c r="N7" s="84">
        <f t="shared" si="2"/>
        <v>0</v>
      </c>
      <c r="O7" s="45">
        <v>3</v>
      </c>
      <c r="P7" s="46">
        <f>+'3'!L227</f>
        <v>1730</v>
      </c>
      <c r="Q7" s="46">
        <f>+'3'!L232</f>
        <v>80</v>
      </c>
      <c r="R7" s="46">
        <f>+'3'!L230</f>
        <v>0</v>
      </c>
      <c r="S7" s="74">
        <f>+'3'!L228</f>
        <v>15</v>
      </c>
      <c r="T7" s="46">
        <f>+'3'!L231</f>
        <v>0</v>
      </c>
      <c r="U7" s="46">
        <f>+'3'!L229</f>
        <v>190</v>
      </c>
      <c r="V7" s="46">
        <f t="shared" ref="V7:V35" si="5">+P7-Q7-R7-S7-T7-U7</f>
        <v>1445</v>
      </c>
      <c r="W7" s="46">
        <f>+'3'!L234</f>
        <v>1445</v>
      </c>
      <c r="X7" s="47">
        <f>+W7-V7</f>
        <v>0</v>
      </c>
      <c r="Y7" s="63">
        <f t="shared" si="4"/>
        <v>1635</v>
      </c>
    </row>
    <row r="8" spans="1:25" x14ac:dyDescent="0.65">
      <c r="A8" s="10">
        <v>4</v>
      </c>
      <c r="B8" s="19" t="s">
        <v>339</v>
      </c>
      <c r="C8" s="46">
        <f>+ยกมา!H8</f>
        <v>0</v>
      </c>
      <c r="D8" s="44">
        <f>+'1'!D8+'2'!D8+'3'!D8+'4'!D8+'5'!D8+'6'!D8+'7'!D8+'8'!D8+'9'!D8+'10'!D8+'11'!D8+'12'!D8+'13'!D8+'14'!D8+'15'!D8+'16'!D8+'17'!D8+'18'!D8+'19'!D8+'20'!D8+'21'!D8+'22'!D8+'23'!D8+'24'!D8+'25'!D8+'26'!D8+'27'!D8+'28'!D8+'29'!D8+'30'!D8+'31.'!D8</f>
        <v>0</v>
      </c>
      <c r="E8" s="43">
        <f t="shared" si="0"/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>+'1'!G8+'2'!G8+'3'!G8+'4'!G8+'5'!G8+'6'!G8+'7'!G8+'8'!G8+'9'!G8+'10'!G8+'11'!G8+'12'!G8+'13'!G8+'14'!G8+'15'!G8+'16'!G8+'17'!G8+'18'!G8+'19'!G8+'20'!G8+'21'!G8+'22'!G8+'23'!G8+'24'!G8+'25'!G8+'26'!G8+'27'!G8+'28'!G8+'29'!G8+'30'!G8+'31.'!G8</f>
        <v>0</v>
      </c>
      <c r="H8" s="43">
        <f t="shared" si="1"/>
        <v>0</v>
      </c>
      <c r="I8" s="44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20">
        <v>100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19"/>
      <c r="M8" s="83"/>
      <c r="N8" s="84">
        <f t="shared" si="2"/>
        <v>0</v>
      </c>
      <c r="O8" s="45">
        <v>4</v>
      </c>
      <c r="P8" s="46">
        <f>+'4'!L227</f>
        <v>3205</v>
      </c>
      <c r="Q8" s="46">
        <f>+'4'!L232</f>
        <v>810</v>
      </c>
      <c r="R8" s="46">
        <f>+'4'!L230</f>
        <v>0</v>
      </c>
      <c r="S8" s="74">
        <f>+'4'!L228</f>
        <v>15</v>
      </c>
      <c r="T8" s="46">
        <f>+'4'!L231</f>
        <v>0</v>
      </c>
      <c r="U8" s="46">
        <f>+'4'!L229</f>
        <v>600</v>
      </c>
      <c r="V8" s="46">
        <f>+P8-Q8-R8-S8-T8-U8</f>
        <v>1780</v>
      </c>
      <c r="W8" s="46">
        <f>+'4'!L234</f>
        <v>1780</v>
      </c>
      <c r="X8" s="47">
        <f t="shared" si="3"/>
        <v>0</v>
      </c>
      <c r="Y8" s="63">
        <f t="shared" si="4"/>
        <v>2380</v>
      </c>
    </row>
    <row r="9" spans="1:25" x14ac:dyDescent="0.65">
      <c r="A9" s="10">
        <v>5</v>
      </c>
      <c r="B9" s="19" t="s">
        <v>20</v>
      </c>
      <c r="C9" s="46">
        <f>+ยกมา!H9</f>
        <v>0</v>
      </c>
      <c r="D9" s="44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3">
        <f t="shared" si="0"/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>+'1'!G9+'2'!G9+'3'!G9+'4'!G9+'5'!G9+'6'!G9+'7'!G9+'8'!G9+'9'!G9+'10'!G9+'11'!G9+'12'!G9+'13'!G9+'14'!G9+'15'!G9+'16'!G9+'17'!G9+'18'!G9+'19'!G9+'20'!G9+'21'!G9+'22'!G9+'23'!G9+'24'!G9+'25'!G9+'26'!G9+'27'!G9+'28'!G9+'29'!G9+'30'!G9+'31.'!G9</f>
        <v>0</v>
      </c>
      <c r="H9" s="43">
        <f t="shared" si="1"/>
        <v>0</v>
      </c>
      <c r="I9" s="44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20">
        <v>10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19"/>
      <c r="M9" s="83"/>
      <c r="N9" s="84">
        <f t="shared" si="2"/>
        <v>0</v>
      </c>
      <c r="O9" s="45">
        <v>5</v>
      </c>
      <c r="P9" s="46">
        <f>+'5'!L227</f>
        <v>1365</v>
      </c>
      <c r="Q9" s="46">
        <f>+'5'!L232</f>
        <v>135</v>
      </c>
      <c r="R9" s="46">
        <f>+'5'!L230</f>
        <v>0</v>
      </c>
      <c r="S9" s="74">
        <f>+'5'!L228</f>
        <v>15</v>
      </c>
      <c r="T9" s="46">
        <f>+'5'!L231</f>
        <v>0</v>
      </c>
      <c r="U9" s="46">
        <f>+'5'!L229</f>
        <v>765</v>
      </c>
      <c r="V9" s="46">
        <f t="shared" si="5"/>
        <v>450</v>
      </c>
      <c r="W9" s="46">
        <f>+'5'!L234</f>
        <v>450</v>
      </c>
      <c r="X9" s="47">
        <f t="shared" si="3"/>
        <v>0</v>
      </c>
      <c r="Y9" s="63">
        <f t="shared" si="4"/>
        <v>1215</v>
      </c>
    </row>
    <row r="10" spans="1:25" x14ac:dyDescent="0.65">
      <c r="A10" s="10">
        <v>6</v>
      </c>
      <c r="B10" s="19" t="s">
        <v>21</v>
      </c>
      <c r="C10" s="46">
        <f>+ยกมา!H10</f>
        <v>0</v>
      </c>
      <c r="D10" s="44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3">
        <f t="shared" si="0"/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>+'1'!G10+'2'!G10+'3'!G10+'4'!G10+'5'!G10+'6'!G10+'7'!G10+'8'!G10+'9'!G10+'10'!G10+'11'!G10+'12'!G10+'13'!G10+'14'!G10+'15'!G10+'16'!G10+'17'!G10+'18'!G10+'19'!G10+'20'!G10+'21'!G10+'22'!G10+'23'!G10+'24'!G10+'25'!G10+'26'!G10+'27'!G10+'28'!G10+'29'!G10+'30'!G10+'31.'!G10</f>
        <v>0</v>
      </c>
      <c r="H10" s="43">
        <f t="shared" si="1"/>
        <v>0</v>
      </c>
      <c r="I10" s="44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20">
        <v>15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19"/>
      <c r="M10" s="83"/>
      <c r="N10" s="84">
        <f t="shared" si="2"/>
        <v>0</v>
      </c>
      <c r="O10" s="45">
        <v>6</v>
      </c>
      <c r="P10" s="46">
        <f>+'6'!L227</f>
        <v>3295</v>
      </c>
      <c r="Q10" s="46">
        <f>+'6'!L232</f>
        <v>213</v>
      </c>
      <c r="R10" s="46">
        <f>+'6'!L230</f>
        <v>0</v>
      </c>
      <c r="S10" s="74">
        <f>+'6'!L228</f>
        <v>15</v>
      </c>
      <c r="T10" s="46">
        <f>+'6'!L231</f>
        <v>0</v>
      </c>
      <c r="U10" s="46">
        <f>+'6'!L229</f>
        <v>1699</v>
      </c>
      <c r="V10" s="46">
        <f t="shared" si="5"/>
        <v>1368</v>
      </c>
      <c r="W10" s="46">
        <f>+'6'!L234</f>
        <v>1368</v>
      </c>
      <c r="X10" s="47">
        <f t="shared" si="3"/>
        <v>0</v>
      </c>
      <c r="Y10" s="63">
        <f t="shared" si="4"/>
        <v>3067</v>
      </c>
    </row>
    <row r="11" spans="1:25" x14ac:dyDescent="0.65">
      <c r="A11" s="10">
        <v>7</v>
      </c>
      <c r="B11" s="19" t="s">
        <v>336</v>
      </c>
      <c r="C11" s="46">
        <f>+ยกมา!H11</f>
        <v>0</v>
      </c>
      <c r="D11" s="44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22</v>
      </c>
      <c r="E11" s="43">
        <f t="shared" si="0"/>
        <v>22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4">
        <f>+'1'!G11+'2'!G11+'3'!G11+'4'!G11+'5'!G11+'6'!G11+'7'!G11+'8'!G11+'9'!G11+'10'!G11+'11'!G11+'12'!G11+'13'!G11+'14'!G11+'15'!G11+'16'!G11+'17'!G11+'18'!G11+'19'!G11+'20'!G11+'21'!G11+'22'!G11+'23'!G11+'24'!G11+'25'!G11+'26'!G11+'27'!G11+'28'!G11+'29'!G11+'30'!G11+'31.'!G11</f>
        <v>0</v>
      </c>
      <c r="H11" s="43">
        <f t="shared" si="1"/>
        <v>5</v>
      </c>
      <c r="I11" s="44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17</v>
      </c>
      <c r="J11" s="20">
        <v>50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850</v>
      </c>
      <c r="L11" s="19"/>
      <c r="M11" s="83"/>
      <c r="N11" s="84">
        <f t="shared" si="2"/>
        <v>0</v>
      </c>
      <c r="O11" s="45">
        <v>7</v>
      </c>
      <c r="P11" s="46">
        <f>+'7'!L227</f>
        <v>3395</v>
      </c>
      <c r="Q11" s="46">
        <f>+'7'!L232</f>
        <v>50</v>
      </c>
      <c r="R11" s="46">
        <f>+'7'!L230</f>
        <v>0</v>
      </c>
      <c r="S11" s="74">
        <f>+'7'!L228</f>
        <v>15</v>
      </c>
      <c r="T11" s="46">
        <f>+'7'!L231</f>
        <v>0</v>
      </c>
      <c r="U11" s="46">
        <f>+'7'!L229</f>
        <v>2020</v>
      </c>
      <c r="V11" s="46">
        <f t="shared" si="5"/>
        <v>1310</v>
      </c>
      <c r="W11" s="46">
        <f>+'7'!L234</f>
        <v>1335</v>
      </c>
      <c r="X11" s="47">
        <f t="shared" si="3"/>
        <v>25</v>
      </c>
      <c r="Y11" s="63">
        <f t="shared" si="4"/>
        <v>3380</v>
      </c>
    </row>
    <row r="12" spans="1:25" x14ac:dyDescent="0.65">
      <c r="A12" s="10">
        <v>8</v>
      </c>
      <c r="B12" s="19" t="s">
        <v>341</v>
      </c>
      <c r="C12" s="46">
        <f>+ยกมา!H12</f>
        <v>0</v>
      </c>
      <c r="D12" s="44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0</v>
      </c>
      <c r="E12" s="43">
        <f t="shared" si="0"/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4">
        <f>+'1'!G12+'2'!G12+'3'!G12+'4'!G12+'5'!G12+'6'!G12+'7'!G12+'8'!G12+'9'!G12+'10'!G12+'11'!G12+'12'!G12+'13'!G12+'14'!G12+'15'!G12+'16'!G12+'17'!G12+'18'!G12+'19'!G12+'20'!G12+'21'!G12+'22'!G12+'23'!G12+'24'!G12+'25'!G12+'26'!G12+'27'!G12+'28'!G12+'29'!G12+'30'!G12+'31.'!G12</f>
        <v>0</v>
      </c>
      <c r="H12" s="43">
        <f t="shared" si="1"/>
        <v>0</v>
      </c>
      <c r="I12" s="44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20">
        <v>50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19"/>
      <c r="M12" s="83"/>
      <c r="N12" s="84">
        <f t="shared" si="2"/>
        <v>0</v>
      </c>
      <c r="O12" s="45">
        <v>8</v>
      </c>
      <c r="P12" s="46">
        <f>+'8'!L227</f>
        <v>2725</v>
      </c>
      <c r="Q12" s="46">
        <f>+'8'!L232</f>
        <v>0</v>
      </c>
      <c r="R12" s="46">
        <f>+'8'!L230</f>
        <v>0</v>
      </c>
      <c r="S12" s="74">
        <f>+'8'!L228</f>
        <v>15</v>
      </c>
      <c r="T12" s="46">
        <f>+'8'!L231</f>
        <v>0</v>
      </c>
      <c r="U12" s="46">
        <f>+'8'!L229</f>
        <v>1080</v>
      </c>
      <c r="V12" s="46">
        <f t="shared" si="5"/>
        <v>1630</v>
      </c>
      <c r="W12" s="46">
        <f>+'8'!L234</f>
        <v>1630</v>
      </c>
      <c r="X12" s="47">
        <f t="shared" si="3"/>
        <v>0</v>
      </c>
      <c r="Y12" s="63">
        <f t="shared" si="4"/>
        <v>2710</v>
      </c>
    </row>
    <row r="13" spans="1:25" x14ac:dyDescent="0.65">
      <c r="A13" s="10">
        <v>9</v>
      </c>
      <c r="B13" s="19" t="s">
        <v>328</v>
      </c>
      <c r="C13" s="46">
        <f>+ยกมา!H13</f>
        <v>0</v>
      </c>
      <c r="D13" s="44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0</v>
      </c>
      <c r="E13" s="43">
        <f t="shared" si="0"/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4">
        <f>+'1'!G13+'2'!G13+'3'!G13+'4'!G13+'5'!G13+'6'!G13+'7'!G13+'8'!G13+'9'!G13+'10'!G13+'11'!G13+'12'!G13+'13'!G13+'14'!G13+'15'!G13+'16'!G13+'17'!G13+'18'!G13+'19'!G13+'20'!G13+'21'!G13+'22'!G13+'23'!G13+'24'!G13+'25'!G13+'26'!G13+'27'!G13+'28'!G13+'29'!G13+'30'!G13+'31.'!G13</f>
        <v>0</v>
      </c>
      <c r="H13" s="43">
        <f t="shared" si="1"/>
        <v>0</v>
      </c>
      <c r="I13" s="44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20">
        <v>50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19"/>
      <c r="M13" s="83"/>
      <c r="N13" s="98">
        <f t="shared" si="2"/>
        <v>0</v>
      </c>
      <c r="O13" s="45">
        <v>9</v>
      </c>
      <c r="P13" s="46">
        <f>+'9'!L227</f>
        <v>2570</v>
      </c>
      <c r="Q13" s="46">
        <f>+'9'!L232</f>
        <v>50</v>
      </c>
      <c r="R13" s="46">
        <f>+'9'!L230</f>
        <v>0</v>
      </c>
      <c r="S13" s="74">
        <f>+'9'!L228</f>
        <v>15</v>
      </c>
      <c r="T13" s="46">
        <f>+'9'!L231</f>
        <v>0</v>
      </c>
      <c r="U13" s="46">
        <f>+'9'!L229</f>
        <v>1340</v>
      </c>
      <c r="V13" s="46">
        <f t="shared" si="5"/>
        <v>1165</v>
      </c>
      <c r="W13" s="46">
        <f>+'9'!L234</f>
        <v>1165</v>
      </c>
      <c r="X13" s="47">
        <f t="shared" si="3"/>
        <v>0</v>
      </c>
      <c r="Y13" s="63">
        <f t="shared" si="4"/>
        <v>2505</v>
      </c>
    </row>
    <row r="14" spans="1:25" x14ac:dyDescent="0.65">
      <c r="A14" s="10">
        <v>10</v>
      </c>
      <c r="B14" s="19" t="s">
        <v>342</v>
      </c>
      <c r="C14" s="46">
        <f>+ยกมา!H14</f>
        <v>0</v>
      </c>
      <c r="D14" s="44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0</v>
      </c>
      <c r="E14" s="43">
        <f t="shared" si="0"/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4">
        <f>+'1'!G14+'2'!G14+'3'!G14+'4'!G14+'5'!G14+'6'!G14+'7'!G14+'8'!G14+'9'!G14+'10'!G14+'11'!G14+'12'!G14+'13'!G14+'14'!G14+'15'!G14+'16'!G14+'17'!G14+'18'!G14+'19'!G14+'20'!G14+'21'!G14+'22'!G14+'23'!G14+'24'!G14+'25'!G14+'26'!G14+'27'!G14+'28'!G14+'29'!G14+'30'!G14+'31.'!G14</f>
        <v>0</v>
      </c>
      <c r="H14" s="43">
        <f t="shared" si="1"/>
        <v>0</v>
      </c>
      <c r="I14" s="44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20">
        <v>50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19"/>
      <c r="M14" s="83"/>
      <c r="N14" s="84">
        <f t="shared" si="2"/>
        <v>0</v>
      </c>
      <c r="O14" s="45">
        <v>10</v>
      </c>
      <c r="P14" s="46">
        <f>+'10'!L227</f>
        <v>685</v>
      </c>
      <c r="Q14" s="46">
        <f>+'10'!L232</f>
        <v>0</v>
      </c>
      <c r="R14" s="46">
        <f>+'10'!L230</f>
        <v>0</v>
      </c>
      <c r="S14" s="74">
        <f>+'10'!L228</f>
        <v>15</v>
      </c>
      <c r="T14" s="46">
        <f>+'10'!L231</f>
        <v>0</v>
      </c>
      <c r="U14" s="46">
        <f>+'10'!L229</f>
        <v>645</v>
      </c>
      <c r="V14" s="46">
        <f t="shared" si="5"/>
        <v>25</v>
      </c>
      <c r="W14" s="46">
        <f>+'10'!L234</f>
        <v>85</v>
      </c>
      <c r="X14" s="47">
        <f t="shared" si="3"/>
        <v>60</v>
      </c>
      <c r="Y14" s="63">
        <f t="shared" si="4"/>
        <v>790</v>
      </c>
    </row>
    <row r="15" spans="1:25" x14ac:dyDescent="0.65">
      <c r="A15" s="10">
        <v>11</v>
      </c>
      <c r="B15" s="19" t="s">
        <v>326</v>
      </c>
      <c r="C15" s="46">
        <f>+ยกมา!H15</f>
        <v>0</v>
      </c>
      <c r="D15" s="44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9</v>
      </c>
      <c r="E15" s="43">
        <f t="shared" si="0"/>
        <v>9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4">
        <f>+'1'!G15+'2'!G15+'3'!G15+'4'!G15+'5'!G15+'6'!G15+'7'!G15+'8'!G15+'9'!G15+'10'!G15+'11'!G15+'12'!G15+'13'!G15+'14'!G15+'15'!G15+'16'!G15+'17'!G15+'18'!G15+'19'!G15+'20'!G15+'21'!G15+'22'!G15+'23'!G15+'24'!G15+'25'!G15+'26'!G15+'27'!G15+'28'!G15+'29'!G15+'30'!G15+'31.'!G15</f>
        <v>0</v>
      </c>
      <c r="H15" s="43">
        <f t="shared" si="1"/>
        <v>1</v>
      </c>
      <c r="I15" s="44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8</v>
      </c>
      <c r="J15" s="20">
        <v>50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400</v>
      </c>
      <c r="L15" s="19"/>
      <c r="M15" s="83"/>
      <c r="N15" s="84">
        <f t="shared" si="2"/>
        <v>0</v>
      </c>
      <c r="O15" s="45">
        <v>11</v>
      </c>
      <c r="P15" s="46">
        <f>+'11'!L227</f>
        <v>2230</v>
      </c>
      <c r="Q15" s="46">
        <f>+'11'!L232</f>
        <v>225</v>
      </c>
      <c r="R15" s="46">
        <f>+'11'!L230</f>
        <v>0</v>
      </c>
      <c r="S15" s="74">
        <f>+'11'!L228</f>
        <v>15</v>
      </c>
      <c r="T15" s="46">
        <f>+'11'!L231</f>
        <v>0</v>
      </c>
      <c r="U15" s="46">
        <f>+'11'!L229</f>
        <v>715</v>
      </c>
      <c r="V15" s="46">
        <f t="shared" si="5"/>
        <v>1275</v>
      </c>
      <c r="W15" s="46">
        <f>+'11'!L234</f>
        <v>1215</v>
      </c>
      <c r="X15" s="47">
        <f t="shared" si="3"/>
        <v>-60</v>
      </c>
      <c r="Y15" s="63">
        <f t="shared" si="4"/>
        <v>1870</v>
      </c>
    </row>
    <row r="16" spans="1:25" x14ac:dyDescent="0.65">
      <c r="A16" s="10">
        <v>12</v>
      </c>
      <c r="B16" s="19" t="s">
        <v>344</v>
      </c>
      <c r="C16" s="46">
        <f>+ยกมา!H16</f>
        <v>0</v>
      </c>
      <c r="D16" s="44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3</v>
      </c>
      <c r="E16" s="43">
        <f t="shared" ref="E16:E17" si="6">+C16+D16</f>
        <v>3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4">
        <f>+'1'!G16+'2'!G16+'3'!G16+'4'!G16+'5'!G16+'6'!G16+'7'!G16+'8'!G16+'9'!G16+'10'!G16+'11'!G16+'12'!G16+'13'!G16+'14'!G16+'15'!G16+'16'!G16+'17'!G16+'18'!G16+'19'!G16+'20'!G16+'21'!G16+'22'!G16+'23'!G16+'24'!G16+'25'!G16+'26'!G16+'27'!G16+'28'!G16+'29'!G16+'30'!G16+'31.'!G16</f>
        <v>0</v>
      </c>
      <c r="H16" s="43">
        <f t="shared" si="1"/>
        <v>3</v>
      </c>
      <c r="I16" s="44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20">
        <v>50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19"/>
      <c r="M16" s="83"/>
      <c r="N16" s="84">
        <f t="shared" si="2"/>
        <v>0</v>
      </c>
      <c r="O16" s="45">
        <v>12</v>
      </c>
      <c r="P16" s="46">
        <f>+'12'!L227</f>
        <v>2210</v>
      </c>
      <c r="Q16" s="46">
        <f>+'12'!L232</f>
        <v>290</v>
      </c>
      <c r="R16" s="46">
        <f>+'12'!L230</f>
        <v>0</v>
      </c>
      <c r="S16" s="74">
        <f>+'12'!L228</f>
        <v>15</v>
      </c>
      <c r="T16" s="46">
        <f>+'12'!L231</f>
        <v>0</v>
      </c>
      <c r="U16" s="46">
        <f>+'12'!L229</f>
        <v>440</v>
      </c>
      <c r="V16" s="46">
        <f t="shared" si="5"/>
        <v>1465</v>
      </c>
      <c r="W16" s="46">
        <f>+'12'!L234</f>
        <v>1465</v>
      </c>
      <c r="X16" s="47">
        <f t="shared" si="3"/>
        <v>0</v>
      </c>
      <c r="Y16" s="63">
        <f t="shared" si="4"/>
        <v>1905</v>
      </c>
    </row>
    <row r="17" spans="1:26" x14ac:dyDescent="0.65">
      <c r="A17" s="10">
        <v>13</v>
      </c>
      <c r="B17" s="19" t="s">
        <v>330</v>
      </c>
      <c r="C17" s="46">
        <f>+ยกมา!H17</f>
        <v>0</v>
      </c>
      <c r="D17" s="44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0</v>
      </c>
      <c r="E17" s="43">
        <f t="shared" si="6"/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4">
        <f>+'1'!G17+'2'!G17+'3'!G17+'4'!G17+'5'!G17+'6'!G17+'7'!G17+'8'!G17+'9'!G17+'10'!G17+'11'!G17+'12'!G17+'13'!G17+'14'!G17+'15'!G17+'16'!G17+'17'!G17+'18'!G17+'19'!G17+'20'!G17+'21'!G17+'22'!G17+'23'!G17+'24'!G17+'25'!G17+'26'!G17+'27'!G17+'28'!G17+'29'!G17+'30'!G17+'31.'!G17</f>
        <v>0</v>
      </c>
      <c r="H17" s="43">
        <f t="shared" si="1"/>
        <v>0</v>
      </c>
      <c r="I17" s="44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20">
        <v>50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19"/>
      <c r="M17" s="83"/>
      <c r="N17" s="84">
        <f t="shared" si="2"/>
        <v>0</v>
      </c>
      <c r="O17" s="45">
        <v>13</v>
      </c>
      <c r="P17" s="46">
        <f>+'13'!L227</f>
        <v>1655</v>
      </c>
      <c r="Q17" s="46">
        <f>+'13'!L232</f>
        <v>100</v>
      </c>
      <c r="R17" s="46">
        <f>+'13'!L230</f>
        <v>0</v>
      </c>
      <c r="S17" s="74">
        <f>+'13'!L228</f>
        <v>15</v>
      </c>
      <c r="T17" s="46">
        <f>+'13'!L231</f>
        <v>797</v>
      </c>
      <c r="U17" s="46">
        <f>+'13'!L229</f>
        <v>743</v>
      </c>
      <c r="V17" s="46">
        <f>+P17-Q17-R17-S17-T17-U17</f>
        <v>0</v>
      </c>
      <c r="W17" s="46">
        <f>+'13'!L234</f>
        <v>0</v>
      </c>
      <c r="X17" s="47">
        <f t="shared" si="3"/>
        <v>0</v>
      </c>
      <c r="Y17" s="63">
        <f t="shared" si="4"/>
        <v>743</v>
      </c>
      <c r="Z17" s="2" t="s">
        <v>397</v>
      </c>
    </row>
    <row r="18" spans="1:26" x14ac:dyDescent="0.65">
      <c r="A18" s="10">
        <v>14</v>
      </c>
      <c r="B18" s="19" t="s">
        <v>363</v>
      </c>
      <c r="C18" s="46">
        <f>+ยกมา!H17</f>
        <v>0</v>
      </c>
      <c r="D18" s="44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18</v>
      </c>
      <c r="E18" s="43">
        <f t="shared" si="0"/>
        <v>18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3</v>
      </c>
      <c r="G18" s="44">
        <f>+'1'!G18+'2'!G18+'3'!G18+'4'!G18+'5'!G18+'6'!G18+'7'!G18+'8'!G18+'9'!G18+'10'!G18+'11'!G18+'12'!G18+'13'!G18+'14'!G18+'15'!G18+'16'!G18+'17'!G18+'18'!G18+'19'!G18+'20'!G18+'21'!G18+'22'!G18+'23'!G18+'24'!G18+'25'!G18+'26'!G18+'27'!G18+'28'!G18+'29'!G18+'30'!G18+'31.'!G18</f>
        <v>0</v>
      </c>
      <c r="H18" s="43">
        <f t="shared" si="1"/>
        <v>2</v>
      </c>
      <c r="I18" s="44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13</v>
      </c>
      <c r="J18" s="20">
        <v>50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650</v>
      </c>
      <c r="L18" s="19"/>
      <c r="M18" s="83"/>
      <c r="N18" s="84">
        <f t="shared" si="2"/>
        <v>0</v>
      </c>
      <c r="O18" s="45">
        <v>14</v>
      </c>
      <c r="P18" s="46">
        <f>+'14'!L227</f>
        <v>2775</v>
      </c>
      <c r="Q18" s="46">
        <f>+'14'!L232</f>
        <v>95</v>
      </c>
      <c r="R18" s="46">
        <f>+'14'!L230</f>
        <v>0</v>
      </c>
      <c r="S18" s="74">
        <f>+'14'!L228</f>
        <v>15</v>
      </c>
      <c r="T18" s="46">
        <f>+'14'!L231</f>
        <v>265</v>
      </c>
      <c r="U18" s="46">
        <f>+'14'!L229</f>
        <v>1140</v>
      </c>
      <c r="V18" s="46">
        <f t="shared" si="5"/>
        <v>1260</v>
      </c>
      <c r="W18" s="46">
        <f>+'14'!L234</f>
        <v>1260</v>
      </c>
      <c r="X18" s="47">
        <f t="shared" si="3"/>
        <v>0</v>
      </c>
      <c r="Y18" s="63">
        <f t="shared" si="4"/>
        <v>2400</v>
      </c>
      <c r="Z18" s="2" t="s">
        <v>398</v>
      </c>
    </row>
    <row r="19" spans="1:26" x14ac:dyDescent="0.65">
      <c r="A19" s="10">
        <v>15</v>
      </c>
      <c r="B19" s="19" t="s">
        <v>333</v>
      </c>
      <c r="C19" s="46">
        <f>+ยกมา!H18</f>
        <v>3</v>
      </c>
      <c r="D19" s="44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2</v>
      </c>
      <c r="E19" s="43">
        <f t="shared" si="0"/>
        <v>5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>+'1'!G19+'2'!G19+'3'!G19+'4'!G19+'5'!G19+'6'!G19+'7'!G19+'8'!G19+'9'!G19+'10'!G19+'11'!G19+'12'!G19+'13'!G19+'14'!G19+'15'!G19+'16'!G19+'17'!G19+'18'!G19+'19'!G19+'20'!G19+'21'!G19+'22'!G19+'23'!G19+'24'!G19+'25'!G19+'26'!G19+'27'!G19+'28'!G19+'29'!G19+'30'!G19+'31.'!G19</f>
        <v>0</v>
      </c>
      <c r="H19" s="43">
        <f t="shared" si="1"/>
        <v>5</v>
      </c>
      <c r="I19" s="44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20">
        <v>50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19"/>
      <c r="M19" s="83"/>
      <c r="N19" s="84">
        <f t="shared" si="2"/>
        <v>0</v>
      </c>
      <c r="O19" s="45">
        <v>15</v>
      </c>
      <c r="P19" s="46">
        <f>+'15'!L227</f>
        <v>6235</v>
      </c>
      <c r="Q19" s="46">
        <f>+'15'!L232</f>
        <v>175</v>
      </c>
      <c r="R19" s="46">
        <f>+'15'!L230</f>
        <v>0</v>
      </c>
      <c r="S19" s="74">
        <f>+'15'!L228</f>
        <v>15</v>
      </c>
      <c r="T19" s="46">
        <f>+'15'!L231</f>
        <v>0</v>
      </c>
      <c r="U19" s="46">
        <f>+'15'!L229</f>
        <v>2180</v>
      </c>
      <c r="V19" s="46">
        <f t="shared" si="5"/>
        <v>3865</v>
      </c>
      <c r="W19" s="46">
        <f>+'15'!L234</f>
        <v>3865</v>
      </c>
      <c r="X19" s="47">
        <f t="shared" si="3"/>
        <v>0</v>
      </c>
      <c r="Y19" s="63">
        <f t="shared" si="4"/>
        <v>6045</v>
      </c>
    </row>
    <row r="20" spans="1:26" x14ac:dyDescent="0.65">
      <c r="A20" s="10">
        <v>16</v>
      </c>
      <c r="B20" s="19" t="s">
        <v>25</v>
      </c>
      <c r="C20" s="46">
        <f>+ยกมา!H19</f>
        <v>0</v>
      </c>
      <c r="D20" s="44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24</v>
      </c>
      <c r="E20" s="43">
        <f t="shared" si="0"/>
        <v>24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4</v>
      </c>
      <c r="G20" s="44">
        <f>+'1'!G20+'2'!G20+'3'!G20+'4'!G20+'5'!G20+'6'!G20+'7'!G20+'8'!G20+'9'!G20+'10'!G20+'11'!G20+'12'!G20+'13'!G20+'14'!G20+'15'!G20+'16'!G20+'17'!G20+'18'!G20+'19'!G20+'20'!G20+'21'!G20+'22'!G20+'23'!G20+'24'!G20+'25'!G20+'26'!G20+'27'!G20+'28'!G20+'29'!G20+'30'!G20+'31.'!G20</f>
        <v>0</v>
      </c>
      <c r="H20" s="43">
        <f t="shared" si="1"/>
        <v>-1</v>
      </c>
      <c r="I20" s="44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21</v>
      </c>
      <c r="J20" s="20">
        <v>65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1365</v>
      </c>
      <c r="L20" s="19"/>
      <c r="M20" s="83"/>
      <c r="N20" s="84">
        <f t="shared" si="2"/>
        <v>0</v>
      </c>
      <c r="O20" s="45">
        <v>16</v>
      </c>
      <c r="P20" s="46">
        <f>+'16'!L227</f>
        <v>1140</v>
      </c>
      <c r="Q20" s="46">
        <f>+'16'!L232</f>
        <v>125</v>
      </c>
      <c r="R20" s="46">
        <f>+'16'!L230</f>
        <v>0</v>
      </c>
      <c r="S20" s="74">
        <f>+'16'!L228</f>
        <v>15</v>
      </c>
      <c r="T20" s="46">
        <f>+'16'!L231</f>
        <v>0</v>
      </c>
      <c r="U20" s="46">
        <f>+'16'!L229</f>
        <v>195</v>
      </c>
      <c r="V20" s="46">
        <f t="shared" si="5"/>
        <v>805</v>
      </c>
      <c r="W20" s="46">
        <f>+'16'!L234</f>
        <v>805</v>
      </c>
      <c r="X20" s="47">
        <f t="shared" si="3"/>
        <v>0</v>
      </c>
      <c r="Y20" s="63">
        <f t="shared" si="4"/>
        <v>1000</v>
      </c>
    </row>
    <row r="21" spans="1:26" x14ac:dyDescent="0.65">
      <c r="A21" s="10">
        <v>17</v>
      </c>
      <c r="B21" s="19" t="s">
        <v>345</v>
      </c>
      <c r="C21" s="46">
        <f>+ยกมา!H20</f>
        <v>4</v>
      </c>
      <c r="D21" s="44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24</v>
      </c>
      <c r="E21" s="43">
        <f t="shared" si="0"/>
        <v>28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10</v>
      </c>
      <c r="G21" s="44">
        <f>+'1'!G21+'2'!G21+'3'!G21+'4'!G21+'5'!G21+'6'!G21+'7'!G21+'8'!G21+'9'!G21+'10'!G21+'11'!G21+'12'!G21+'13'!G21+'14'!G21+'15'!G21+'16'!G21+'17'!G21+'18'!G21+'19'!G21+'20'!G21+'21'!G21+'22'!G21+'23'!G21+'24'!G21+'25'!G21+'26'!G21+'27'!G21+'28'!G21+'29'!G21+'30'!G21+'31.'!G21</f>
        <v>0</v>
      </c>
      <c r="H21" s="43">
        <f t="shared" si="1"/>
        <v>0</v>
      </c>
      <c r="I21" s="44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18</v>
      </c>
      <c r="J21" s="20">
        <v>85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1530</v>
      </c>
      <c r="L21" s="19"/>
      <c r="M21" s="83"/>
      <c r="N21" s="84">
        <f t="shared" si="2"/>
        <v>0</v>
      </c>
      <c r="O21" s="45">
        <v>17</v>
      </c>
      <c r="P21" s="46">
        <f>+'17'!L227</f>
        <v>3425</v>
      </c>
      <c r="Q21" s="46">
        <f>+'17'!L232</f>
        <v>245</v>
      </c>
      <c r="R21" s="46">
        <f>+'17'!L230</f>
        <v>0</v>
      </c>
      <c r="S21" s="74">
        <f>+'17'!L228</f>
        <v>15</v>
      </c>
      <c r="T21" s="46">
        <f>+'17'!L231</f>
        <v>0</v>
      </c>
      <c r="U21" s="46">
        <f>+'17'!L229</f>
        <v>2180</v>
      </c>
      <c r="V21" s="46">
        <f t="shared" si="5"/>
        <v>985</v>
      </c>
      <c r="W21" s="46">
        <f>+'17'!L234</f>
        <v>985</v>
      </c>
      <c r="X21" s="47">
        <f t="shared" si="3"/>
        <v>0</v>
      </c>
      <c r="Y21" s="63">
        <f t="shared" si="4"/>
        <v>3165</v>
      </c>
    </row>
    <row r="22" spans="1:26" x14ac:dyDescent="0.65">
      <c r="A22" s="10">
        <v>18</v>
      </c>
      <c r="B22" s="19" t="s">
        <v>337</v>
      </c>
      <c r="C22" s="46">
        <f>+ยกมา!H21</f>
        <v>8</v>
      </c>
      <c r="D22" s="44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75</v>
      </c>
      <c r="E22" s="43">
        <f t="shared" si="0"/>
        <v>83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5</v>
      </c>
      <c r="G22" s="44">
        <f>+'1'!G22+'2'!G22+'3'!G22+'4'!G22+'5'!G22+'6'!G22+'7'!G22+'8'!G22+'9'!G22+'10'!G22+'11'!G22+'12'!G22+'13'!G22+'14'!G22+'15'!G22+'16'!G22+'17'!G22+'18'!G22+'19'!G22+'20'!G22+'21'!G22+'22'!G22+'23'!G22+'24'!G22+'25'!G22+'26'!G22+'27'!G22+'28'!G22+'29'!G22+'30'!G22+'31.'!G22</f>
        <v>0</v>
      </c>
      <c r="H22" s="43">
        <f t="shared" si="1"/>
        <v>6</v>
      </c>
      <c r="I22" s="44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72</v>
      </c>
      <c r="J22" s="20">
        <v>100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7200</v>
      </c>
      <c r="L22" s="19"/>
      <c r="M22" s="83"/>
      <c r="N22" s="84">
        <f t="shared" si="2"/>
        <v>0</v>
      </c>
      <c r="O22" s="45">
        <v>18</v>
      </c>
      <c r="P22" s="46">
        <f>+'18'!L227</f>
        <v>4355</v>
      </c>
      <c r="Q22" s="46">
        <f>+'18'!L232</f>
        <v>195</v>
      </c>
      <c r="R22" s="46">
        <f>+'18'!L230</f>
        <v>0</v>
      </c>
      <c r="S22" s="74">
        <f>+'18'!L228</f>
        <v>15</v>
      </c>
      <c r="T22" s="46">
        <f>+'18'!L231</f>
        <v>0</v>
      </c>
      <c r="U22" s="46">
        <f>+'18'!L229</f>
        <v>1290</v>
      </c>
      <c r="V22" s="46">
        <f t="shared" si="5"/>
        <v>2855</v>
      </c>
      <c r="W22" s="46">
        <f>+'18'!L234</f>
        <v>2855</v>
      </c>
      <c r="X22" s="47">
        <f t="shared" si="3"/>
        <v>0</v>
      </c>
      <c r="Y22" s="63">
        <f t="shared" si="4"/>
        <v>4145</v>
      </c>
    </row>
    <row r="23" spans="1:26" x14ac:dyDescent="0.65">
      <c r="A23" s="10">
        <v>19</v>
      </c>
      <c r="B23" s="19" t="s">
        <v>343</v>
      </c>
      <c r="C23" s="46">
        <f>+ยกมา!H22</f>
        <v>14</v>
      </c>
      <c r="D23" s="44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6</v>
      </c>
      <c r="E23" s="43">
        <f t="shared" si="0"/>
        <v>20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6</v>
      </c>
      <c r="G23" s="44">
        <f>+'1'!G23+'2'!G23+'3'!G23+'4'!G23+'5'!G23+'6'!G23+'7'!G23+'8'!G23+'9'!G23+'10'!G23+'11'!G23+'12'!G23+'13'!G23+'14'!G23+'15'!G23+'16'!G23+'17'!G23+'18'!G23+'19'!G23+'20'!G23+'21'!G23+'22'!G23+'23'!G23+'24'!G23+'25'!G23+'26'!G23+'27'!G23+'28'!G23+'29'!G23+'30'!G23+'31.'!G23</f>
        <v>0</v>
      </c>
      <c r="H23" s="43">
        <f t="shared" si="1"/>
        <v>6</v>
      </c>
      <c r="I23" s="44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8</v>
      </c>
      <c r="J23" s="20">
        <v>100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800</v>
      </c>
      <c r="L23" s="19"/>
      <c r="M23" s="83"/>
      <c r="N23" s="98">
        <f t="shared" si="2"/>
        <v>0</v>
      </c>
      <c r="O23" s="45">
        <v>19</v>
      </c>
      <c r="P23" s="46">
        <f>+'19'!L227</f>
        <v>4020</v>
      </c>
      <c r="Q23" s="46">
        <f>+'19'!L232</f>
        <v>365</v>
      </c>
      <c r="R23" s="46">
        <f>+'19'!L230</f>
        <v>0</v>
      </c>
      <c r="S23" s="74">
        <f>+'19'!L228</f>
        <v>15</v>
      </c>
      <c r="T23" s="46">
        <f>+'19'!L231</f>
        <v>0</v>
      </c>
      <c r="U23" s="46">
        <f>+'19'!L229</f>
        <v>660</v>
      </c>
      <c r="V23" s="46">
        <f t="shared" si="5"/>
        <v>2980</v>
      </c>
      <c r="W23" s="46">
        <f>+'19'!L234</f>
        <v>2980</v>
      </c>
      <c r="X23" s="47">
        <f t="shared" si="3"/>
        <v>0</v>
      </c>
      <c r="Y23" s="63">
        <f t="shared" si="4"/>
        <v>3640</v>
      </c>
    </row>
    <row r="24" spans="1:26" x14ac:dyDescent="0.65">
      <c r="A24" s="10">
        <v>20</v>
      </c>
      <c r="B24" s="19" t="s">
        <v>327</v>
      </c>
      <c r="C24" s="46">
        <f>+ยกมา!H23</f>
        <v>12</v>
      </c>
      <c r="D24" s="44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25</v>
      </c>
      <c r="E24" s="43">
        <f t="shared" si="0"/>
        <v>37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</v>
      </c>
      <c r="G24" s="44">
        <f>+'1'!G24+'2'!G24+'3'!G24+'4'!G24+'5'!G24+'6'!G24+'7'!G24+'8'!G24+'9'!G24+'10'!G24+'11'!G24+'12'!G24+'13'!G24+'14'!G24+'15'!G24+'16'!G24+'17'!G24+'18'!G24+'19'!G24+'20'!G24+'21'!G24+'22'!G24+'23'!G24+'24'!G24+'25'!G24+'26'!G24+'27'!G24+'28'!G24+'29'!G24+'30'!G24+'31.'!G24</f>
        <v>0</v>
      </c>
      <c r="H24" s="43">
        <f t="shared" si="1"/>
        <v>21</v>
      </c>
      <c r="I24" s="44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15</v>
      </c>
      <c r="J24" s="20">
        <v>100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1500</v>
      </c>
      <c r="L24" s="19"/>
      <c r="M24" s="83"/>
      <c r="N24" s="84">
        <f t="shared" si="2"/>
        <v>0</v>
      </c>
      <c r="O24" s="45">
        <v>20</v>
      </c>
      <c r="P24" s="46">
        <f>+'20'!L227</f>
        <v>3285</v>
      </c>
      <c r="Q24" s="46">
        <f>+'20'!L232</f>
        <v>290</v>
      </c>
      <c r="R24" s="46">
        <f>+'20'!L230</f>
        <v>0</v>
      </c>
      <c r="S24" s="74">
        <f>+'20'!L228</f>
        <v>15</v>
      </c>
      <c r="T24" s="46">
        <f>+'20'!L231</f>
        <v>0</v>
      </c>
      <c r="U24" s="46">
        <f>+'20'!L229</f>
        <v>1355</v>
      </c>
      <c r="V24" s="46">
        <f t="shared" si="5"/>
        <v>1625</v>
      </c>
      <c r="W24" s="46">
        <f>+'20'!L234</f>
        <v>1625</v>
      </c>
      <c r="X24" s="47">
        <f t="shared" si="3"/>
        <v>0</v>
      </c>
      <c r="Y24" s="63">
        <f t="shared" si="4"/>
        <v>2980</v>
      </c>
    </row>
    <row r="25" spans="1:26" x14ac:dyDescent="0.65">
      <c r="A25" s="10">
        <v>21</v>
      </c>
      <c r="B25" s="19" t="s">
        <v>332</v>
      </c>
      <c r="C25" s="46">
        <f>+ยกมา!H24</f>
        <v>0</v>
      </c>
      <c r="D25" s="44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0</v>
      </c>
      <c r="E25" s="43">
        <f t="shared" si="0"/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4">
        <f>+'1'!G25+'2'!G25+'3'!G25+'4'!G25+'5'!G25+'6'!G25+'7'!G25+'8'!G25+'9'!G25+'10'!G25+'11'!G25+'12'!G25+'13'!G25+'14'!G25+'15'!G25+'16'!G25+'17'!G25+'18'!G25+'19'!G25+'20'!G25+'21'!G25+'22'!G25+'23'!G25+'24'!G25+'25'!G25+'26'!G25+'27'!G25+'28'!G25+'29'!G25+'30'!G25+'31.'!G25</f>
        <v>0</v>
      </c>
      <c r="H25" s="43">
        <f t="shared" si="1"/>
        <v>0</v>
      </c>
      <c r="I25" s="44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20">
        <v>100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19"/>
      <c r="M25" s="83"/>
      <c r="N25" s="98">
        <f t="shared" si="2"/>
        <v>0</v>
      </c>
      <c r="O25" s="45">
        <v>21</v>
      </c>
      <c r="P25" s="46">
        <f>+'21'!L227</f>
        <v>4215</v>
      </c>
      <c r="Q25" s="46">
        <f>+'21'!L232</f>
        <v>220</v>
      </c>
      <c r="R25" s="46">
        <f>+'21'!L230</f>
        <v>0</v>
      </c>
      <c r="S25" s="74">
        <f>+'21'!L228</f>
        <v>15</v>
      </c>
      <c r="T25" s="46">
        <f>+'21'!L231</f>
        <v>0</v>
      </c>
      <c r="U25" s="46">
        <f>+'21'!L229</f>
        <v>2050</v>
      </c>
      <c r="V25" s="46">
        <f t="shared" si="5"/>
        <v>1930</v>
      </c>
      <c r="W25" s="46">
        <f>+'21'!L234</f>
        <v>1930</v>
      </c>
      <c r="X25" s="47">
        <f t="shared" si="3"/>
        <v>0</v>
      </c>
      <c r="Y25" s="63">
        <f t="shared" si="4"/>
        <v>3980</v>
      </c>
    </row>
    <row r="26" spans="1:26" x14ac:dyDescent="0.65">
      <c r="A26" s="10">
        <v>22</v>
      </c>
      <c r="B26" s="19" t="s">
        <v>334</v>
      </c>
      <c r="C26" s="46">
        <f>+ยกมา!H25</f>
        <v>0</v>
      </c>
      <c r="D26" s="44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8</v>
      </c>
      <c r="E26" s="43">
        <f t="shared" ref="E26:E28" si="7">+C26+D26</f>
        <v>8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6</v>
      </c>
      <c r="G26" s="44">
        <f>+'1'!G26+'2'!G26+'3'!G26+'4'!G26+'5'!G26+'6'!G26+'7'!G26+'8'!G26+'9'!G26+'10'!G26+'11'!G26+'12'!G26+'13'!G26+'14'!G26+'15'!G26+'16'!G26+'17'!G26+'18'!G26+'19'!G26+'20'!G26+'21'!G26+'22'!G26+'23'!G26+'24'!G26+'25'!G26+'26'!G26+'27'!G26+'28'!G26+'29'!G26+'30'!G26+'31.'!G26</f>
        <v>0</v>
      </c>
      <c r="H26" s="43">
        <f t="shared" si="1"/>
        <v>-3</v>
      </c>
      <c r="I26" s="44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5</v>
      </c>
      <c r="J26" s="20">
        <v>100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500</v>
      </c>
      <c r="L26" s="19"/>
      <c r="M26" s="83"/>
      <c r="N26" s="84">
        <f t="shared" si="2"/>
        <v>0</v>
      </c>
      <c r="O26" s="45">
        <v>22</v>
      </c>
      <c r="P26" s="46">
        <f>+'22'!L227</f>
        <v>3795</v>
      </c>
      <c r="Q26" s="46">
        <f>+'22'!L232</f>
        <v>250</v>
      </c>
      <c r="R26" s="46">
        <f>+'22'!L230</f>
        <v>0</v>
      </c>
      <c r="S26" s="74">
        <f>+'22'!L228</f>
        <v>15</v>
      </c>
      <c r="T26" s="46">
        <f>+'22'!L231</f>
        <v>0</v>
      </c>
      <c r="U26" s="46">
        <f>+'22'!L229</f>
        <v>1885</v>
      </c>
      <c r="V26" s="46">
        <f t="shared" si="5"/>
        <v>1645</v>
      </c>
      <c r="W26" s="46">
        <f>+'22'!L234</f>
        <v>1645</v>
      </c>
      <c r="X26" s="47">
        <f t="shared" si="3"/>
        <v>0</v>
      </c>
      <c r="Y26" s="63">
        <f t="shared" si="4"/>
        <v>3530</v>
      </c>
    </row>
    <row r="27" spans="1:26" x14ac:dyDescent="0.65">
      <c r="A27" s="10">
        <v>23</v>
      </c>
      <c r="B27" s="19" t="s">
        <v>329</v>
      </c>
      <c r="C27" s="46">
        <f>+ยกมา!H26</f>
        <v>0</v>
      </c>
      <c r="D27" s="44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0</v>
      </c>
      <c r="E27" s="43">
        <f t="shared" si="7"/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4">
        <f>+'1'!G27+'2'!G27+'3'!G27+'4'!G27+'5'!G27+'6'!G27+'7'!G27+'8'!G27+'9'!G27+'10'!G27+'11'!G27+'12'!G27+'13'!G27+'14'!G27+'15'!G27+'16'!G27+'17'!G27+'18'!G27+'19'!G27+'20'!G27+'21'!G27+'22'!G27+'23'!G27+'24'!G27+'25'!G27+'26'!G27+'27'!G27+'28'!G27+'29'!G27+'30'!G27+'31.'!G27</f>
        <v>0</v>
      </c>
      <c r="H27" s="43">
        <f t="shared" si="1"/>
        <v>0</v>
      </c>
      <c r="I27" s="44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20">
        <v>100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19"/>
      <c r="M27" s="83"/>
      <c r="N27" s="84">
        <f t="shared" si="2"/>
        <v>0</v>
      </c>
      <c r="O27" s="45">
        <v>23</v>
      </c>
      <c r="P27" s="46">
        <f>+'23'!L227</f>
        <v>1700</v>
      </c>
      <c r="Q27" s="46">
        <f>+'23'!L232</f>
        <v>50</v>
      </c>
      <c r="R27" s="46">
        <f>+'23'!L230</f>
        <v>0</v>
      </c>
      <c r="S27" s="74">
        <f>+'23'!L228</f>
        <v>15</v>
      </c>
      <c r="T27" s="46">
        <f>+'23'!L231</f>
        <v>0</v>
      </c>
      <c r="U27" s="46">
        <f>+'23'!L229</f>
        <v>385</v>
      </c>
      <c r="V27" s="46">
        <f>+P27-Q27-R27-S27-T27-U27</f>
        <v>1250</v>
      </c>
      <c r="W27" s="46">
        <f>+'23'!L234</f>
        <v>1250</v>
      </c>
      <c r="X27" s="47">
        <f>+W27-V27</f>
        <v>0</v>
      </c>
      <c r="Y27" s="63">
        <f t="shared" si="4"/>
        <v>1635</v>
      </c>
    </row>
    <row r="28" spans="1:26" x14ac:dyDescent="0.65">
      <c r="A28" s="10">
        <v>24</v>
      </c>
      <c r="B28" s="19" t="s">
        <v>364</v>
      </c>
      <c r="C28" s="46">
        <f>+ยกมา!H27</f>
        <v>0</v>
      </c>
      <c r="D28" s="44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29</v>
      </c>
      <c r="E28" s="43">
        <f t="shared" si="7"/>
        <v>29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8</v>
      </c>
      <c r="G28" s="44">
        <f>+'1'!G28+'2'!G28+'3'!G28+'4'!G28+'5'!G28+'6'!G28+'7'!G28+'8'!G28+'9'!G28+'10'!G28+'11'!G28+'12'!G28+'13'!G28+'14'!G28+'15'!G28+'16'!G28+'17'!G28+'18'!G28+'19'!G28+'20'!G28+'21'!G28+'22'!G28+'23'!G28+'24'!G28+'25'!G28+'26'!G28+'27'!G28+'28'!G28+'29'!G28+'30'!G28+'31.'!G28</f>
        <v>0</v>
      </c>
      <c r="H28" s="43">
        <f t="shared" si="1"/>
        <v>-4</v>
      </c>
      <c r="I28" s="44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25</v>
      </c>
      <c r="J28" s="20">
        <v>100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2500</v>
      </c>
      <c r="L28" s="19"/>
      <c r="M28" s="83"/>
      <c r="N28" s="84">
        <f t="shared" si="2"/>
        <v>0</v>
      </c>
      <c r="O28" s="45">
        <v>24</v>
      </c>
      <c r="P28" s="46">
        <f>+'24'!L227</f>
        <v>1500</v>
      </c>
      <c r="Q28" s="46">
        <f>+'24'!L232</f>
        <v>25</v>
      </c>
      <c r="R28" s="46">
        <f>+'24'!L230</f>
        <v>0</v>
      </c>
      <c r="S28" s="74">
        <f>+'24'!L228</f>
        <v>0</v>
      </c>
      <c r="T28" s="46">
        <f>+'24'!L231</f>
        <v>0</v>
      </c>
      <c r="U28" s="46">
        <f>+'24'!L229</f>
        <v>700</v>
      </c>
      <c r="V28" s="46">
        <f t="shared" si="5"/>
        <v>775</v>
      </c>
      <c r="W28" s="46">
        <f>+'24'!L234</f>
        <v>775</v>
      </c>
      <c r="X28" s="47">
        <f t="shared" si="3"/>
        <v>0</v>
      </c>
      <c r="Y28" s="63">
        <f t="shared" si="4"/>
        <v>1475</v>
      </c>
    </row>
    <row r="29" spans="1:26" x14ac:dyDescent="0.65">
      <c r="A29" s="10">
        <v>25</v>
      </c>
      <c r="B29" s="19" t="s">
        <v>331</v>
      </c>
      <c r="C29" s="46">
        <f>+ยกมา!H27</f>
        <v>0</v>
      </c>
      <c r="D29" s="44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6</v>
      </c>
      <c r="E29" s="43">
        <f t="shared" si="0"/>
        <v>6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4</v>
      </c>
      <c r="G29" s="44">
        <f>+'1'!G29+'2'!G29+'3'!G29+'4'!G29+'5'!G29+'6'!G29+'7'!G29+'8'!G29+'9'!G29+'10'!G29+'11'!G29+'12'!G29+'13'!G29+'14'!G29+'15'!G29+'16'!G29+'17'!G29+'18'!G29+'19'!G29+'20'!G29+'21'!G29+'22'!G29+'23'!G29+'24'!G29+'25'!G29+'26'!G29+'27'!G29+'28'!G29+'29'!G29+'30'!G29+'31.'!G29</f>
        <v>0</v>
      </c>
      <c r="H29" s="43">
        <f t="shared" si="1"/>
        <v>0</v>
      </c>
      <c r="I29" s="44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2</v>
      </c>
      <c r="J29" s="20">
        <v>100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200</v>
      </c>
      <c r="L29" s="19"/>
      <c r="M29" s="83"/>
      <c r="N29" s="84">
        <f t="shared" si="2"/>
        <v>0</v>
      </c>
      <c r="O29" s="45">
        <v>25</v>
      </c>
      <c r="P29" s="46">
        <f>+'25'!L227</f>
        <v>2465</v>
      </c>
      <c r="Q29" s="46">
        <f>+'25'!L232</f>
        <v>365</v>
      </c>
      <c r="R29" s="46">
        <f>+'25'!L230</f>
        <v>0</v>
      </c>
      <c r="S29" s="74">
        <f>+'25'!L228</f>
        <v>15</v>
      </c>
      <c r="T29" s="46">
        <f>+'25'!L231</f>
        <v>0</v>
      </c>
      <c r="U29" s="46">
        <f>+'25'!L229</f>
        <v>1240</v>
      </c>
      <c r="V29" s="46">
        <f t="shared" si="5"/>
        <v>845</v>
      </c>
      <c r="W29" s="46">
        <f>+'25'!L234</f>
        <v>845</v>
      </c>
      <c r="X29" s="47">
        <f t="shared" si="3"/>
        <v>0</v>
      </c>
      <c r="Y29" s="63">
        <f t="shared" si="4"/>
        <v>2085</v>
      </c>
    </row>
    <row r="30" spans="1:26" x14ac:dyDescent="0.65">
      <c r="A30" s="10">
        <v>26</v>
      </c>
      <c r="B30" s="19" t="s">
        <v>335</v>
      </c>
      <c r="C30" s="46">
        <f>+ยกมา!H28</f>
        <v>5</v>
      </c>
      <c r="D30" s="44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0" s="43">
        <f t="shared" si="0"/>
        <v>5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>+'1'!G30+'2'!G30+'3'!G30+'4'!G30+'5'!G30+'6'!G30+'7'!G30+'8'!G30+'9'!G30+'10'!G30+'11'!G30+'12'!G30+'13'!G30+'14'!G30+'15'!G30+'16'!G30+'17'!G30+'18'!G30+'19'!G30+'20'!G30+'21'!G30+'22'!G30+'23'!G30+'24'!G30+'25'!G30+'26'!G30+'27'!G30+'28'!G30+'29'!G30+'30'!G30+'31.'!G30</f>
        <v>0</v>
      </c>
      <c r="H30" s="43">
        <f t="shared" si="1"/>
        <v>5</v>
      </c>
      <c r="I30" s="44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20">
        <v>100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19"/>
      <c r="M30" s="83"/>
      <c r="N30" s="84">
        <f t="shared" si="2"/>
        <v>0</v>
      </c>
      <c r="O30" s="45">
        <v>26</v>
      </c>
      <c r="P30" s="46">
        <f>+'26'!L227</f>
        <v>3170</v>
      </c>
      <c r="Q30" s="46">
        <f>+'26'!L232</f>
        <v>300</v>
      </c>
      <c r="R30" s="46">
        <f>+'26'!L230</f>
        <v>0</v>
      </c>
      <c r="S30" s="74">
        <f>+'26'!L228</f>
        <v>15</v>
      </c>
      <c r="T30" s="46">
        <f>+'26'!L231</f>
        <v>0</v>
      </c>
      <c r="U30" s="46">
        <f>+'26'!L229</f>
        <v>1910</v>
      </c>
      <c r="V30" s="46">
        <f t="shared" si="5"/>
        <v>945</v>
      </c>
      <c r="W30" s="46">
        <f>+'26'!L234</f>
        <v>945</v>
      </c>
      <c r="X30" s="47">
        <f t="shared" si="3"/>
        <v>0</v>
      </c>
      <c r="Y30" s="63">
        <f t="shared" si="4"/>
        <v>2855</v>
      </c>
    </row>
    <row r="31" spans="1:26" x14ac:dyDescent="0.65">
      <c r="A31" s="10">
        <v>27</v>
      </c>
      <c r="B31" s="19" t="s">
        <v>48</v>
      </c>
      <c r="C31" s="46">
        <f>+ยกมา!H29</f>
        <v>2</v>
      </c>
      <c r="D31" s="44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70</v>
      </c>
      <c r="E31" s="43">
        <f t="shared" si="0"/>
        <v>72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6</v>
      </c>
      <c r="G31" s="44">
        <f>+'1'!G31+'2'!G31+'3'!G31+'4'!G31+'5'!G31+'6'!G31+'7'!G31+'8'!G31+'9'!G31+'10'!G31+'11'!G31+'12'!G31+'13'!G31+'14'!G31+'15'!G31+'16'!G31+'17'!G31+'18'!G31+'19'!G31+'20'!G31+'21'!G31+'22'!G31+'23'!G31+'24'!G31+'25'!G31+'26'!G31+'27'!G31+'28'!G31+'29'!G31+'30'!G31+'31.'!G31</f>
        <v>0</v>
      </c>
      <c r="H31" s="43">
        <f t="shared" si="1"/>
        <v>3</v>
      </c>
      <c r="I31" s="44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63</v>
      </c>
      <c r="J31" s="20">
        <v>100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6300</v>
      </c>
      <c r="L31" s="19"/>
      <c r="M31" s="83"/>
      <c r="N31" s="84">
        <f t="shared" si="2"/>
        <v>0</v>
      </c>
      <c r="O31" s="45">
        <v>27</v>
      </c>
      <c r="P31" s="46">
        <f>+'27'!L227</f>
        <v>2065</v>
      </c>
      <c r="Q31" s="46">
        <f>+'27'!L232</f>
        <v>0</v>
      </c>
      <c r="R31" s="46">
        <f>+'27'!L230</f>
        <v>0</v>
      </c>
      <c r="S31" s="74">
        <f>+'27'!L228</f>
        <v>15</v>
      </c>
      <c r="T31" s="46">
        <f>+'27'!L231</f>
        <v>0</v>
      </c>
      <c r="U31" s="46">
        <f>+'27'!L229</f>
        <v>700</v>
      </c>
      <c r="V31" s="46">
        <f t="shared" si="5"/>
        <v>1350</v>
      </c>
      <c r="W31" s="46">
        <f>+'27'!L234</f>
        <v>1300</v>
      </c>
      <c r="X31" s="47">
        <f t="shared" si="3"/>
        <v>-50</v>
      </c>
      <c r="Y31" s="63">
        <f t="shared" si="4"/>
        <v>1950</v>
      </c>
    </row>
    <row r="32" spans="1:26" x14ac:dyDescent="0.65">
      <c r="A32" s="10">
        <v>28</v>
      </c>
      <c r="B32" s="19" t="s">
        <v>338</v>
      </c>
      <c r="C32" s="46">
        <f>+ยกมา!H30</f>
        <v>0</v>
      </c>
      <c r="D32" s="44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22</v>
      </c>
      <c r="E32" s="43">
        <f t="shared" si="0"/>
        <v>22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</v>
      </c>
      <c r="G32" s="44">
        <f>+'1'!G32+'2'!G32+'3'!G32+'4'!G32+'5'!G32+'6'!G32+'7'!G32+'8'!G32+'9'!G32+'10'!G32+'11'!G32+'12'!G32+'13'!G32+'14'!G32+'15'!G32+'16'!G32+'17'!G32+'18'!G32+'19'!G32+'20'!G32+'21'!G32+'22'!G32+'23'!G32+'24'!G32+'25'!G32+'26'!G32+'27'!G32+'28'!G32+'29'!G32+'30'!G32+'31.'!G32</f>
        <v>0</v>
      </c>
      <c r="H32" s="43">
        <f t="shared" si="1"/>
        <v>1</v>
      </c>
      <c r="I32" s="44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20</v>
      </c>
      <c r="J32" s="20">
        <v>130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2600</v>
      </c>
      <c r="L32" s="19"/>
      <c r="M32" s="83"/>
      <c r="N32" s="84">
        <f t="shared" si="2"/>
        <v>0</v>
      </c>
      <c r="O32" s="45">
        <v>28</v>
      </c>
      <c r="P32" s="46">
        <f>+'28'!L227</f>
        <v>3000</v>
      </c>
      <c r="Q32" s="46">
        <f>+'28'!L232</f>
        <v>0</v>
      </c>
      <c r="R32" s="46">
        <f>+'28'!L230</f>
        <v>0</v>
      </c>
      <c r="S32" s="74">
        <f>+'28'!L228</f>
        <v>15</v>
      </c>
      <c r="T32" s="46">
        <f>+'28'!L231</f>
        <v>0</v>
      </c>
      <c r="U32" s="46">
        <f>+'28'!L229</f>
        <v>865</v>
      </c>
      <c r="V32" s="46">
        <f t="shared" si="5"/>
        <v>2120</v>
      </c>
      <c r="W32" s="46">
        <f>+'28'!L234</f>
        <v>2160</v>
      </c>
      <c r="X32" s="47">
        <f t="shared" si="3"/>
        <v>40</v>
      </c>
      <c r="Y32" s="63">
        <f t="shared" si="4"/>
        <v>3065</v>
      </c>
    </row>
    <row r="33" spans="1:25" x14ac:dyDescent="0.65">
      <c r="A33" s="10">
        <v>29</v>
      </c>
      <c r="B33" s="19" t="s">
        <v>346</v>
      </c>
      <c r="C33" s="46">
        <f>+ยกมา!H31</f>
        <v>13</v>
      </c>
      <c r="D33" s="44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19</v>
      </c>
      <c r="E33" s="43">
        <f t="shared" si="0"/>
        <v>32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6</v>
      </c>
      <c r="G33" s="44">
        <f>+'1'!G33+'2'!G33+'3'!G33+'4'!G33+'5'!G33+'6'!G33+'7'!G33+'8'!G33+'9'!G33+'10'!G33+'11'!G33+'12'!G33+'13'!G33+'14'!G33+'15'!G33+'16'!G33+'17'!G33+'18'!G33+'19'!G33+'20'!G33+'21'!G33+'22'!G33+'23'!G33+'24'!G33+'25'!G33+'26'!G33+'27'!G33+'28'!G33+'29'!G33+'30'!G33+'31.'!G33</f>
        <v>0</v>
      </c>
      <c r="H33" s="43">
        <f t="shared" si="1"/>
        <v>10</v>
      </c>
      <c r="I33" s="44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16</v>
      </c>
      <c r="J33" s="20">
        <v>130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2080</v>
      </c>
      <c r="L33" s="19"/>
      <c r="M33" s="83"/>
      <c r="N33" s="84">
        <f t="shared" si="2"/>
        <v>0</v>
      </c>
      <c r="O33" s="45">
        <v>29</v>
      </c>
      <c r="P33" s="46">
        <f>+'29'!L227</f>
        <v>4105</v>
      </c>
      <c r="Q33" s="46">
        <f>+'29'!L232</f>
        <v>100</v>
      </c>
      <c r="R33" s="46">
        <f>+'29'!L230</f>
        <v>0</v>
      </c>
      <c r="S33" s="74">
        <f>+'29'!L228</f>
        <v>15</v>
      </c>
      <c r="T33" s="46">
        <f>+'29'!L231</f>
        <v>0</v>
      </c>
      <c r="U33" s="46">
        <f>+'29'!L229</f>
        <v>2800</v>
      </c>
      <c r="V33" s="46">
        <f t="shared" ref="V33" si="8">+P33-Q33-R33-S33-T33-U33</f>
        <v>1190</v>
      </c>
      <c r="W33" s="46">
        <f>+'29'!L234</f>
        <v>1190</v>
      </c>
      <c r="X33" s="47">
        <f t="shared" ref="X33" si="9">+W33-V33</f>
        <v>0</v>
      </c>
      <c r="Y33" s="63">
        <f t="shared" si="4"/>
        <v>3990</v>
      </c>
    </row>
    <row r="34" spans="1:25" x14ac:dyDescent="0.65">
      <c r="A34" s="10">
        <v>30</v>
      </c>
      <c r="B34" s="19" t="s">
        <v>365</v>
      </c>
      <c r="C34" s="46">
        <f>+ยกมา!H32</f>
        <v>3</v>
      </c>
      <c r="D34" s="44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0</v>
      </c>
      <c r="E34" s="43">
        <f t="shared" si="0"/>
        <v>3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4">
        <f>+'1'!G34+'2'!G34+'3'!G34+'4'!G34+'5'!G34+'6'!G34+'7'!G34+'8'!G34+'9'!G34+'10'!G34+'11'!G34+'12'!G34+'13'!G34+'14'!G34+'15'!G34+'16'!G34+'17'!G34+'18'!G34+'19'!G34+'20'!G34+'21'!G34+'22'!G34+'23'!G34+'24'!G34+'25'!G34+'26'!G34+'27'!G34+'28'!G34+'29'!G34+'30'!G34+'31.'!G34</f>
        <v>0</v>
      </c>
      <c r="H34" s="43">
        <f t="shared" si="1"/>
        <v>2</v>
      </c>
      <c r="I34" s="44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1</v>
      </c>
      <c r="J34" s="20">
        <v>130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130</v>
      </c>
      <c r="L34" s="19"/>
      <c r="M34" s="83"/>
      <c r="N34" s="84">
        <f t="shared" si="2"/>
        <v>0</v>
      </c>
      <c r="O34" s="45">
        <v>30</v>
      </c>
      <c r="P34" s="46">
        <f>+'30'!L227</f>
        <v>1890</v>
      </c>
      <c r="Q34" s="46">
        <f>'30'!L232</f>
        <v>100</v>
      </c>
      <c r="R34" s="46">
        <f>+'30'!L230</f>
        <v>0</v>
      </c>
      <c r="S34" s="74">
        <f>+'30'!L228</f>
        <v>15</v>
      </c>
      <c r="T34" s="46">
        <f>+'30'!L231</f>
        <v>0</v>
      </c>
      <c r="U34" s="46">
        <f>+'30'!L229</f>
        <v>150</v>
      </c>
      <c r="V34" s="46">
        <f t="shared" si="5"/>
        <v>1625</v>
      </c>
      <c r="W34" s="46">
        <f>+'30'!L234</f>
        <v>1625</v>
      </c>
      <c r="X34" s="47">
        <f t="shared" si="3"/>
        <v>0</v>
      </c>
      <c r="Y34" s="63">
        <f t="shared" si="4"/>
        <v>1775</v>
      </c>
    </row>
    <row r="35" spans="1:25" x14ac:dyDescent="0.65">
      <c r="A35" s="10">
        <v>31</v>
      </c>
      <c r="B35" s="19" t="s">
        <v>302</v>
      </c>
      <c r="C35" s="46">
        <f>+ยกมา!H33</f>
        <v>6</v>
      </c>
      <c r="D35" s="44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0</v>
      </c>
      <c r="E35" s="43">
        <f t="shared" si="0"/>
        <v>6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4">
        <f>+'1'!G35+'2'!G35+'3'!G35+'4'!G35+'5'!G35+'6'!G35+'7'!G35+'8'!G35+'9'!G35+'10'!G35+'11'!G35+'12'!G35+'13'!G35+'14'!G35+'15'!G35+'16'!G35+'17'!G35+'18'!G35+'19'!G35+'20'!G35+'21'!G35+'22'!G35+'23'!G35+'24'!G35+'25'!G35+'26'!G35+'27'!G35+'28'!G35+'29'!G35+'30'!G35+'31.'!G35</f>
        <v>0</v>
      </c>
      <c r="H35" s="43">
        <f t="shared" si="1"/>
        <v>6</v>
      </c>
      <c r="I35" s="44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20">
        <v>35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19"/>
      <c r="M35" s="83"/>
      <c r="N35" s="84">
        <f t="shared" si="2"/>
        <v>0</v>
      </c>
      <c r="O35" s="45">
        <v>31</v>
      </c>
      <c r="P35" s="46">
        <f>+'31.'!L227</f>
        <v>0</v>
      </c>
      <c r="Q35" s="46">
        <f>+'31.'!L232</f>
        <v>0</v>
      </c>
      <c r="R35" s="46">
        <f>+'31.'!L230</f>
        <v>0</v>
      </c>
      <c r="S35" s="74">
        <f>+'31.'!L228</f>
        <v>0</v>
      </c>
      <c r="T35" s="46">
        <f>+'31.'!L231</f>
        <v>0</v>
      </c>
      <c r="U35" s="46">
        <f>+'31.'!L229</f>
        <v>0</v>
      </c>
      <c r="V35" s="46">
        <f t="shared" si="5"/>
        <v>0</v>
      </c>
      <c r="W35" s="46">
        <f>+'31.'!L234</f>
        <v>0</v>
      </c>
      <c r="X35" s="47">
        <f t="shared" si="3"/>
        <v>0</v>
      </c>
      <c r="Y35" s="63">
        <f t="shared" si="4"/>
        <v>0</v>
      </c>
    </row>
    <row r="36" spans="1:25" x14ac:dyDescent="0.65">
      <c r="A36" s="10">
        <v>32</v>
      </c>
      <c r="B36" s="19" t="s">
        <v>348</v>
      </c>
      <c r="C36" s="46">
        <f>+ยกมา!H34</f>
        <v>0</v>
      </c>
      <c r="D36" s="44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0</v>
      </c>
      <c r="E36" s="43">
        <f t="shared" si="0"/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4">
        <f>+'1'!G36+'2'!G36+'3'!G36+'4'!G36+'5'!G36+'6'!G36+'7'!G36+'8'!G36+'9'!G36+'10'!G36+'11'!G36+'12'!G36+'13'!G36+'14'!G36+'15'!G36+'16'!G36+'17'!G36+'18'!G36+'19'!G36+'20'!G36+'21'!G36+'22'!G36+'23'!G36+'24'!G36+'25'!G36+'26'!G36+'27'!G36+'28'!G36+'29'!G36+'30'!G36+'31.'!G36</f>
        <v>0</v>
      </c>
      <c r="H36" s="43">
        <f t="shared" si="1"/>
        <v>0</v>
      </c>
      <c r="I36" s="44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20">
        <v>35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19"/>
      <c r="M36" s="83"/>
      <c r="N36" s="98">
        <f t="shared" si="2"/>
        <v>0</v>
      </c>
      <c r="O36" s="45"/>
      <c r="P36" s="48">
        <f t="shared" ref="P36:X36" si="10">SUM(P5:P35)</f>
        <v>81155</v>
      </c>
      <c r="Q36" s="48">
        <f t="shared" si="10"/>
        <v>4868</v>
      </c>
      <c r="R36" s="48">
        <f t="shared" si="10"/>
        <v>0</v>
      </c>
      <c r="S36" s="48">
        <f t="shared" si="10"/>
        <v>435</v>
      </c>
      <c r="T36" s="48">
        <f t="shared" si="10"/>
        <v>1062</v>
      </c>
      <c r="U36" s="48">
        <f t="shared" si="10"/>
        <v>33102</v>
      </c>
      <c r="V36" s="48">
        <f t="shared" si="10"/>
        <v>41688</v>
      </c>
      <c r="W36" s="48">
        <f t="shared" si="10"/>
        <v>41703</v>
      </c>
      <c r="X36" s="48">
        <f t="shared" si="10"/>
        <v>15</v>
      </c>
      <c r="Y36" s="5"/>
    </row>
    <row r="37" spans="1:25" x14ac:dyDescent="0.65">
      <c r="A37" s="10">
        <v>33</v>
      </c>
      <c r="B37" s="19" t="s">
        <v>49</v>
      </c>
      <c r="C37" s="46">
        <f>+ยกมา!H35</f>
        <v>0</v>
      </c>
      <c r="D37" s="44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24</v>
      </c>
      <c r="E37" s="43">
        <f t="shared" si="0"/>
        <v>24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2</v>
      </c>
      <c r="G37" s="44">
        <f>+'1'!G37+'2'!G37+'3'!G37+'4'!G37+'5'!G37+'6'!G37+'7'!G37+'8'!G37+'9'!G37+'10'!G37+'11'!G37+'12'!G37+'13'!G37+'14'!G37+'15'!G37+'16'!G37+'17'!G37+'18'!G37+'19'!G37+'20'!G37+'21'!G37+'22'!G37+'23'!G37+'24'!G37+'25'!G37+'26'!G37+'27'!G37+'28'!G37+'29'!G37+'30'!G37+'31.'!G37</f>
        <v>0</v>
      </c>
      <c r="H37" s="43">
        <f t="shared" si="1"/>
        <v>3</v>
      </c>
      <c r="I37" s="44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19</v>
      </c>
      <c r="J37" s="20">
        <v>50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950</v>
      </c>
      <c r="L37" s="19"/>
      <c r="M37" s="83"/>
      <c r="N37" s="84">
        <f t="shared" si="2"/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65">
      <c r="A38" s="10">
        <v>34</v>
      </c>
      <c r="B38" s="19" t="s">
        <v>50</v>
      </c>
      <c r="C38" s="46">
        <f>+ยกมา!H36</f>
        <v>0</v>
      </c>
      <c r="D38" s="44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22</v>
      </c>
      <c r="E38" s="43">
        <f t="shared" si="0"/>
        <v>22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7</v>
      </c>
      <c r="G38" s="44">
        <f>+'1'!G38+'2'!G38+'3'!G38+'4'!G38+'5'!G38+'6'!G38+'7'!G38+'8'!G38+'9'!G38+'10'!G38+'11'!G38+'12'!G38+'13'!G38+'14'!G38+'15'!G38+'16'!G38+'17'!G38+'18'!G38+'19'!G38+'20'!G38+'21'!G38+'22'!G38+'23'!G38+'24'!G38+'25'!G38+'26'!G38+'27'!G38+'28'!G38+'29'!G38+'30'!G38+'31.'!G38</f>
        <v>0</v>
      </c>
      <c r="H38" s="43">
        <f t="shared" si="1"/>
        <v>-1</v>
      </c>
      <c r="I38" s="44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16</v>
      </c>
      <c r="J38" s="20">
        <v>50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800</v>
      </c>
      <c r="L38" s="19"/>
      <c r="M38" s="83"/>
      <c r="N38" s="98">
        <f t="shared" si="2"/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65">
      <c r="A39" s="10">
        <v>35</v>
      </c>
      <c r="B39" s="19" t="s">
        <v>51</v>
      </c>
      <c r="C39" s="46">
        <f>+ยกมา!H37</f>
        <v>0</v>
      </c>
      <c r="D39" s="44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24</v>
      </c>
      <c r="E39" s="43">
        <f t="shared" si="0"/>
        <v>24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5</v>
      </c>
      <c r="G39" s="44">
        <f>+'1'!G39+'2'!G39+'3'!G39+'4'!G39+'5'!G39+'6'!G39+'7'!G39+'8'!G39+'9'!G39+'10'!G39+'11'!G39+'12'!G39+'13'!G39+'14'!G39+'15'!G39+'16'!G39+'17'!G39+'18'!G39+'19'!G39+'20'!G39+'21'!G39+'22'!G39+'23'!G39+'24'!G39+'25'!G39+'26'!G39+'27'!G39+'28'!G39+'29'!G39+'30'!G39+'31.'!G39</f>
        <v>0</v>
      </c>
      <c r="H39" s="43">
        <f t="shared" si="1"/>
        <v>4</v>
      </c>
      <c r="I39" s="44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15</v>
      </c>
      <c r="J39" s="20">
        <v>50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750</v>
      </c>
      <c r="L39" s="19"/>
      <c r="M39" s="83"/>
      <c r="N39" s="84">
        <f t="shared" si="2"/>
        <v>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x14ac:dyDescent="0.65">
      <c r="A40" s="10">
        <v>36</v>
      </c>
      <c r="B40" s="19" t="s">
        <v>349</v>
      </c>
      <c r="C40" s="46">
        <f>+ยกมา!H38</f>
        <v>7</v>
      </c>
      <c r="D40" s="44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0</v>
      </c>
      <c r="E40" s="43">
        <f t="shared" si="0"/>
        <v>7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4">
        <f>+'1'!G40+'2'!G40+'3'!G40+'4'!G40+'5'!G40+'6'!G40+'7'!G40+'8'!G40+'9'!G40+'10'!G40+'11'!G40+'12'!G40+'13'!G40+'14'!G40+'15'!G40+'16'!G40+'17'!G40+'18'!G40+'19'!G40+'20'!G40+'21'!G40+'22'!G40+'23'!G40+'24'!G40+'25'!G40+'26'!G40+'27'!G40+'28'!G40+'29'!G40+'30'!G40+'31.'!G40</f>
        <v>0</v>
      </c>
      <c r="H40" s="43">
        <f t="shared" si="1"/>
        <v>7</v>
      </c>
      <c r="I40" s="44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20">
        <v>25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19"/>
      <c r="M40" s="83"/>
      <c r="N40" s="84">
        <f t="shared" si="2"/>
        <v>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65">
      <c r="A41" s="10">
        <v>37</v>
      </c>
      <c r="B41" s="19" t="s">
        <v>350</v>
      </c>
      <c r="C41" s="46">
        <f>+ยกมา!H41</f>
        <v>0</v>
      </c>
      <c r="D41" s="44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0</v>
      </c>
      <c r="E41" s="43">
        <f>+C41+D41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4">
        <f>+'1'!G41+'2'!G41+'3'!G41+'4'!G41+'5'!G41+'6'!G41+'7'!G41+'8'!G41+'9'!G41+'10'!G41+'11'!G41+'12'!G41+'13'!G41+'14'!G41+'15'!G41+'16'!G41+'17'!G41+'18'!G41+'19'!G41+'20'!G41+'21'!G41+'22'!G41+'23'!G41+'24'!G41+'25'!G41+'26'!G41+'27'!G41+'28'!G41+'29'!G41+'30'!G41+'31.'!G41</f>
        <v>0</v>
      </c>
      <c r="H41" s="43">
        <f t="shared" si="1"/>
        <v>0</v>
      </c>
      <c r="I41" s="44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20">
        <v>25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19"/>
      <c r="M41" s="83"/>
      <c r="N41" s="84">
        <f>+I41*M41</f>
        <v>0</v>
      </c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5" x14ac:dyDescent="0.65">
      <c r="A42" s="10">
        <v>38</v>
      </c>
      <c r="B42" s="19" t="s">
        <v>351</v>
      </c>
      <c r="C42" s="46">
        <f>+ยกมา!H39</f>
        <v>5</v>
      </c>
      <c r="D42" s="44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0</v>
      </c>
      <c r="E42" s="43">
        <f t="shared" si="0"/>
        <v>5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4">
        <f>+'1'!G42+'2'!G42+'3'!G42+'4'!G42+'5'!G42+'6'!G42+'7'!G42+'8'!G42+'9'!G42+'10'!G42+'11'!G42+'12'!G42+'13'!G42+'14'!G42+'15'!G42+'16'!G42+'17'!G42+'18'!G42+'19'!G42+'20'!G42+'21'!G42+'22'!G42+'23'!G42+'24'!G42+'25'!G42+'26'!G42+'27'!G42+'28'!G42+'29'!G42+'30'!G42+'31.'!G42</f>
        <v>0</v>
      </c>
      <c r="H42" s="43">
        <f t="shared" si="1"/>
        <v>5</v>
      </c>
      <c r="I42" s="44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20">
        <v>25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19"/>
      <c r="M42" s="83"/>
      <c r="N42" s="98">
        <f t="shared" si="2"/>
        <v>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65">
      <c r="A43" s="10">
        <v>39</v>
      </c>
      <c r="B43" s="19" t="s">
        <v>366</v>
      </c>
      <c r="C43" s="46">
        <f>+ยกมา!H40</f>
        <v>0</v>
      </c>
      <c r="D43" s="44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0</v>
      </c>
      <c r="E43" s="43">
        <f t="shared" si="0"/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4">
        <f>+'1'!G43+'2'!G43+'3'!G43+'4'!G43+'5'!G43+'6'!G43+'7'!G43+'8'!G43+'9'!G43+'10'!G43+'11'!G43+'12'!G43+'13'!G43+'14'!G43+'15'!G43+'16'!G43+'17'!G43+'18'!G43+'19'!G43+'20'!G43+'21'!G43+'22'!G43+'23'!G43+'24'!G43+'25'!G43+'26'!G43+'27'!G43+'28'!G43+'29'!G43+'30'!G43+'31.'!G43</f>
        <v>0</v>
      </c>
      <c r="H43" s="43">
        <f t="shared" si="1"/>
        <v>0</v>
      </c>
      <c r="I43" s="44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20">
        <v>50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19"/>
      <c r="M43" s="83"/>
      <c r="N43" s="84">
        <f t="shared" si="2"/>
        <v>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x14ac:dyDescent="0.65">
      <c r="A44" s="10">
        <v>40</v>
      </c>
      <c r="B44" s="19" t="s">
        <v>367</v>
      </c>
      <c r="C44" s="46">
        <f>+ยกมา!H42</f>
        <v>0</v>
      </c>
      <c r="D44" s="44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16</v>
      </c>
      <c r="E44" s="43">
        <f t="shared" si="0"/>
        <v>16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4">
        <f>+'1'!G44+'2'!G44+'3'!G44+'4'!G44+'5'!G44+'6'!G44+'7'!G44+'8'!G44+'9'!G44+'10'!G44+'11'!G44+'12'!G44+'13'!G44+'14'!G44+'15'!G44+'16'!G44+'17'!G44+'18'!G44+'19'!G44+'20'!G44+'21'!G44+'22'!G44+'23'!G44+'24'!G44+'25'!G44+'26'!G44+'27'!G44+'28'!G44+'29'!G44+'30'!G44+'31.'!G44</f>
        <v>0</v>
      </c>
      <c r="H44" s="43">
        <f t="shared" si="1"/>
        <v>5</v>
      </c>
      <c r="I44" s="44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11</v>
      </c>
      <c r="J44" s="20">
        <v>50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550</v>
      </c>
      <c r="L44" s="19"/>
      <c r="M44" s="83"/>
      <c r="N44" s="84">
        <f t="shared" si="2"/>
        <v>0</v>
      </c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5" x14ac:dyDescent="0.65">
      <c r="A45" s="10">
        <v>41</v>
      </c>
      <c r="B45" s="19" t="s">
        <v>368</v>
      </c>
      <c r="C45" s="46">
        <f>+ยกมา!H43</f>
        <v>0</v>
      </c>
      <c r="D45" s="44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12</v>
      </c>
      <c r="E45" s="43">
        <f t="shared" si="0"/>
        <v>12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4">
        <f>+'1'!G45+'2'!G45+'3'!G45+'4'!G45+'5'!G45+'6'!G45+'7'!G45+'8'!G45+'9'!G45+'10'!G45+'11'!G45+'12'!G45+'13'!G45+'14'!G45+'15'!G45+'16'!G45+'17'!G45+'18'!G45+'19'!G45+'20'!G45+'21'!G45+'22'!G45+'23'!G45+'24'!G45+'25'!G45+'26'!G45+'27'!G45+'28'!G45+'29'!G45+'30'!G45+'31.'!G45</f>
        <v>0</v>
      </c>
      <c r="H45" s="43">
        <f t="shared" si="1"/>
        <v>5</v>
      </c>
      <c r="I45" s="44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7</v>
      </c>
      <c r="J45" s="20">
        <v>50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350</v>
      </c>
      <c r="L45" s="19"/>
      <c r="M45" s="83"/>
      <c r="N45" s="84">
        <f t="shared" si="2"/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5" x14ac:dyDescent="0.65">
      <c r="A46" s="10">
        <v>42</v>
      </c>
      <c r="B46" s="19" t="s">
        <v>369</v>
      </c>
      <c r="C46" s="46">
        <f>+ยกมา!H47</f>
        <v>0</v>
      </c>
      <c r="D46" s="44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0</v>
      </c>
      <c r="E46" s="43">
        <f>+C46+D46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4">
        <f>+'1'!G46+'2'!G46+'3'!G46+'4'!G46+'5'!G46+'6'!G46+'7'!G46+'8'!G46+'9'!G46+'10'!G46+'11'!G46+'12'!G46+'13'!G46+'14'!G46+'15'!G46+'16'!G46+'17'!G46+'18'!G46+'19'!G46+'20'!G46+'21'!G46+'22'!G46+'23'!G46+'24'!G46+'25'!G46+'26'!G46+'27'!G46+'28'!G46+'29'!G46+'30'!G46+'31.'!G46</f>
        <v>0</v>
      </c>
      <c r="H46" s="43">
        <f t="shared" si="1"/>
        <v>0</v>
      </c>
      <c r="I46" s="44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20">
        <v>50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0</v>
      </c>
      <c r="L46" s="19"/>
      <c r="M46" s="83"/>
      <c r="N46" s="84">
        <f>+I46*M46</f>
        <v>0</v>
      </c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5" x14ac:dyDescent="0.65">
      <c r="A47" s="10">
        <v>43</v>
      </c>
      <c r="B47" s="19" t="s">
        <v>370</v>
      </c>
      <c r="C47" s="46">
        <f>+ยกมา!H48</f>
        <v>0</v>
      </c>
      <c r="D47" s="44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0</v>
      </c>
      <c r="E47" s="43">
        <f>+C47+D47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4">
        <f>+'1'!G47+'2'!G47+'3'!G47+'4'!G47+'5'!G47+'6'!G47+'7'!G47+'8'!G47+'9'!G47+'10'!G47+'11'!G47+'12'!G47+'13'!G47+'14'!G47+'15'!G47+'16'!G47+'17'!G47+'18'!G47+'19'!G47+'20'!G47+'21'!G47+'22'!G47+'23'!G47+'24'!G47+'25'!G47+'26'!G47+'27'!G47+'28'!G47+'29'!G47+'30'!G47+'31.'!G47</f>
        <v>0</v>
      </c>
      <c r="H47" s="43">
        <f t="shared" si="1"/>
        <v>0</v>
      </c>
      <c r="I47" s="44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20">
        <v>50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7" s="19"/>
      <c r="M47" s="83"/>
      <c r="N47" s="84">
        <f>+I47*M47</f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5" x14ac:dyDescent="0.65">
      <c r="A48" s="10">
        <v>44</v>
      </c>
      <c r="B48" s="19" t="s">
        <v>371</v>
      </c>
      <c r="C48" s="46">
        <f>+ยกมา!H49</f>
        <v>0</v>
      </c>
      <c r="D48" s="44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12</v>
      </c>
      <c r="E48" s="43">
        <f>+C48+D48</f>
        <v>12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4">
        <f>+'1'!G48+'2'!G48+'3'!G48+'4'!G48+'5'!G48+'6'!G48+'7'!G48+'8'!G48+'9'!G48+'10'!G48+'11'!G48+'12'!G48+'13'!G48+'14'!G48+'15'!G48+'16'!G48+'17'!G48+'18'!G48+'19'!G48+'20'!G48+'21'!G48+'22'!G48+'23'!G48+'24'!G48+'25'!G48+'26'!G48+'27'!G48+'28'!G48+'29'!G48+'30'!G48+'31.'!G48</f>
        <v>0</v>
      </c>
      <c r="H48" s="43">
        <f t="shared" si="1"/>
        <v>2</v>
      </c>
      <c r="I48" s="44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10</v>
      </c>
      <c r="J48" s="20">
        <v>50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500</v>
      </c>
      <c r="L48" s="19"/>
      <c r="M48" s="83"/>
      <c r="N48" s="84">
        <f>+I48*M48</f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x14ac:dyDescent="0.65">
      <c r="A49" s="10">
        <v>45</v>
      </c>
      <c r="B49" s="19" t="s">
        <v>372</v>
      </c>
      <c r="C49" s="46">
        <f>+ยกมา!H44</f>
        <v>0</v>
      </c>
      <c r="D49" s="44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14</v>
      </c>
      <c r="E49" s="43">
        <f t="shared" si="0"/>
        <v>14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4">
        <f>+'1'!G49+'2'!G49+'3'!G49+'4'!G49+'5'!G49+'6'!G49+'7'!G49+'8'!G49+'9'!G49+'10'!G49+'11'!G49+'12'!G49+'13'!G49+'14'!G49+'15'!G49+'16'!G49+'17'!G49+'18'!G49+'19'!G49+'20'!G49+'21'!G49+'22'!G49+'23'!G49+'24'!G49+'25'!G49+'26'!G49+'27'!G49+'28'!G49+'29'!G49+'30'!G49+'31.'!G49</f>
        <v>0</v>
      </c>
      <c r="H49" s="43">
        <f t="shared" si="1"/>
        <v>0</v>
      </c>
      <c r="I49" s="44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14</v>
      </c>
      <c r="J49" s="20">
        <v>50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700</v>
      </c>
      <c r="L49" s="19"/>
      <c r="M49" s="83"/>
      <c r="N49" s="84">
        <f t="shared" si="2"/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x14ac:dyDescent="0.65">
      <c r="A50" s="10">
        <v>46</v>
      </c>
      <c r="B50" s="19" t="s">
        <v>373</v>
      </c>
      <c r="C50" s="46">
        <f>+ยกมา!H46</f>
        <v>0</v>
      </c>
      <c r="D50" s="44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0</v>
      </c>
      <c r="E50" s="43">
        <f t="shared" si="0"/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4">
        <f>+'1'!G50+'2'!G50+'3'!G50+'4'!G50+'5'!G50+'6'!G50+'7'!G50+'8'!G50+'9'!G50+'10'!G50+'11'!G50+'12'!G50+'13'!G50+'14'!G50+'15'!G50+'16'!G50+'17'!G50+'18'!G50+'19'!G50+'20'!G50+'21'!G50+'22'!G50+'23'!G50+'24'!G50+'25'!G50+'26'!G50+'27'!G50+'28'!G50+'29'!G50+'30'!G50+'31.'!G50</f>
        <v>0</v>
      </c>
      <c r="H50" s="43">
        <f t="shared" si="1"/>
        <v>0</v>
      </c>
      <c r="I50" s="44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20">
        <v>50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0" s="19"/>
      <c r="M50" s="83"/>
      <c r="N50" s="84">
        <f t="shared" si="2"/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x14ac:dyDescent="0.65">
      <c r="A51" s="10">
        <v>47</v>
      </c>
      <c r="B51" s="19" t="s">
        <v>374</v>
      </c>
      <c r="C51" s="46">
        <f>+ยกมา!H50</f>
        <v>0</v>
      </c>
      <c r="D51" s="44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4</v>
      </c>
      <c r="E51" s="43">
        <f t="shared" si="0"/>
        <v>4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4">
        <f>+'1'!G51+'2'!G51+'3'!G51+'4'!G51+'5'!G51+'6'!G51+'7'!G51+'8'!G51+'9'!G51+'10'!G51+'11'!G51+'12'!G51+'13'!G51+'14'!G51+'15'!G51+'16'!G51+'17'!G51+'18'!G51+'19'!G51+'20'!G51+'21'!G51+'22'!G51+'23'!G51+'24'!G51+'25'!G51+'26'!G51+'27'!G51+'28'!G51+'29'!G51+'30'!G51+'31.'!G51</f>
        <v>0</v>
      </c>
      <c r="H51" s="43">
        <f t="shared" si="1"/>
        <v>0</v>
      </c>
      <c r="I51" s="44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4</v>
      </c>
      <c r="J51" s="20">
        <v>50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200</v>
      </c>
      <c r="L51" s="19"/>
      <c r="M51" s="83"/>
      <c r="N51" s="84">
        <f t="shared" si="2"/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x14ac:dyDescent="0.65">
      <c r="A52" s="10">
        <v>48</v>
      </c>
      <c r="B52" s="19" t="s">
        <v>375</v>
      </c>
      <c r="C52" s="46">
        <f>+ยกมา!H51</f>
        <v>0</v>
      </c>
      <c r="D52" s="44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8</v>
      </c>
      <c r="E52" s="43">
        <f t="shared" si="0"/>
        <v>8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4">
        <f>+'1'!G52+'2'!G52+'3'!G52+'4'!G52+'5'!G52+'6'!G52+'7'!G52+'8'!G52+'9'!G52+'10'!G52+'11'!G52+'12'!G52+'13'!G52+'14'!G52+'15'!G52+'16'!G52+'17'!G52+'18'!G52+'19'!G52+'20'!G52+'21'!G52+'22'!G52+'23'!G52+'24'!G52+'25'!G52+'26'!G52+'27'!G52+'28'!G52+'29'!G52+'30'!G52+'31.'!G52</f>
        <v>0</v>
      </c>
      <c r="H52" s="43">
        <f t="shared" si="1"/>
        <v>1</v>
      </c>
      <c r="I52" s="44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7</v>
      </c>
      <c r="J52" s="20">
        <v>120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840</v>
      </c>
      <c r="L52" s="19"/>
      <c r="M52" s="83"/>
      <c r="N52" s="98">
        <f t="shared" si="2"/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x14ac:dyDescent="0.65">
      <c r="A53" s="10">
        <v>49</v>
      </c>
      <c r="B53" s="19" t="s">
        <v>376</v>
      </c>
      <c r="C53" s="46">
        <f>+ยกมา!H52</f>
        <v>2</v>
      </c>
      <c r="D53" s="44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4</v>
      </c>
      <c r="E53" s="43">
        <f t="shared" si="0"/>
        <v>6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4">
        <f>+'1'!G53+'2'!G53+'3'!G53+'4'!G53+'5'!G53+'6'!G53+'7'!G53+'8'!G53+'9'!G53+'10'!G53+'11'!G53+'12'!G53+'13'!G53+'14'!G53+'15'!G53+'16'!G53+'17'!G53+'18'!G53+'19'!G53+'20'!G53+'21'!G53+'22'!G53+'23'!G53+'24'!G53+'25'!G53+'26'!G53+'27'!G53+'28'!G53+'29'!G53+'30'!G53+'31.'!G53</f>
        <v>0</v>
      </c>
      <c r="H53" s="43">
        <f t="shared" si="1"/>
        <v>5</v>
      </c>
      <c r="I53" s="44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1</v>
      </c>
      <c r="J53" s="20">
        <v>120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120</v>
      </c>
      <c r="L53" s="19"/>
      <c r="M53" s="83"/>
      <c r="N53" s="84">
        <f t="shared" si="2"/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x14ac:dyDescent="0.65">
      <c r="A54" s="10">
        <v>50</v>
      </c>
      <c r="B54" s="19" t="s">
        <v>377</v>
      </c>
      <c r="C54" s="46">
        <f>+ยกมา!H53</f>
        <v>1</v>
      </c>
      <c r="D54" s="44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0</v>
      </c>
      <c r="E54" s="43">
        <f t="shared" si="0"/>
        <v>1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4">
        <f>+'1'!G54+'2'!G54+'3'!G54+'4'!G54+'5'!G54+'6'!G54+'7'!G54+'8'!G54+'9'!G54+'10'!G54+'11'!G54+'12'!G54+'13'!G54+'14'!G54+'15'!G54+'16'!G54+'17'!G54+'18'!G54+'19'!G54+'20'!G54+'21'!G54+'22'!G54+'23'!G54+'24'!G54+'25'!G54+'26'!G54+'27'!G54+'28'!G54+'29'!G54+'30'!G54+'31.'!G54</f>
        <v>0</v>
      </c>
      <c r="H54" s="43">
        <f t="shared" si="1"/>
        <v>1</v>
      </c>
      <c r="I54" s="44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20">
        <v>120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19"/>
      <c r="M54" s="83"/>
      <c r="N54" s="84">
        <f t="shared" si="2"/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x14ac:dyDescent="0.65">
      <c r="A55" s="10">
        <v>51</v>
      </c>
      <c r="B55" s="19" t="s">
        <v>378</v>
      </c>
      <c r="C55" s="46">
        <f>+ยกมา!H54</f>
        <v>0</v>
      </c>
      <c r="D55" s="44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0</v>
      </c>
      <c r="E55" s="43">
        <f t="shared" si="0"/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4">
        <f>+'1'!G55+'2'!G55+'3'!G55+'4'!G55+'5'!G55+'6'!G55+'7'!G55+'8'!G55+'9'!G55+'10'!G55+'11'!G55+'12'!G55+'13'!G55+'14'!G55+'15'!G55+'16'!G55+'17'!G55+'18'!G55+'19'!G55+'20'!G55+'21'!G55+'22'!G55+'23'!G55+'24'!G55+'25'!G55+'26'!G55+'27'!G55+'28'!G55+'29'!G55+'30'!G55+'31.'!G55</f>
        <v>0</v>
      </c>
      <c r="H55" s="43">
        <f t="shared" si="1"/>
        <v>0</v>
      </c>
      <c r="I55" s="44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20">
        <v>120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19"/>
      <c r="M55" s="83"/>
      <c r="N55" s="84">
        <f t="shared" si="2"/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x14ac:dyDescent="0.65">
      <c r="A56" s="10">
        <v>52</v>
      </c>
      <c r="B56" s="19" t="s">
        <v>65</v>
      </c>
      <c r="C56" s="46">
        <f>+ยกมา!H55</f>
        <v>0</v>
      </c>
      <c r="D56" s="44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0</v>
      </c>
      <c r="E56" s="43">
        <f t="shared" si="0"/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4">
        <f>+'1'!G56+'2'!G56+'3'!G56+'4'!G56+'5'!G56+'6'!G56+'7'!G56+'8'!G56+'9'!G56+'10'!G56+'11'!G56+'12'!G56+'13'!G56+'14'!G56+'15'!G56+'16'!G56+'17'!G56+'18'!G56+'19'!G56+'20'!G56+'21'!G56+'22'!G56+'23'!G56+'24'!G56+'25'!G56+'26'!G56+'27'!G56+'28'!G56+'29'!G56+'30'!G56+'31.'!G56</f>
        <v>0</v>
      </c>
      <c r="H56" s="43">
        <f t="shared" si="1"/>
        <v>0</v>
      </c>
      <c r="I56" s="44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20">
        <v>120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19"/>
      <c r="M56" s="83"/>
      <c r="N56" s="84">
        <f t="shared" si="2"/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x14ac:dyDescent="0.65">
      <c r="A57" s="10">
        <v>53</v>
      </c>
      <c r="B57" s="19" t="s">
        <v>66</v>
      </c>
      <c r="C57" s="46">
        <f>+ยกมา!H56</f>
        <v>0</v>
      </c>
      <c r="D57" s="44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8</v>
      </c>
      <c r="E57" s="43">
        <f t="shared" si="0"/>
        <v>8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4">
        <f>+'1'!G57+'2'!G57+'3'!G57+'4'!G57+'5'!G57+'6'!G57+'7'!G57+'8'!G57+'9'!G57+'10'!G57+'11'!G57+'12'!G57+'13'!G57+'14'!G57+'15'!G57+'16'!G57+'17'!G57+'18'!G57+'19'!G57+'20'!G57+'21'!G57+'22'!G57+'23'!G57+'24'!G57+'25'!G57+'26'!G57+'27'!G57+'28'!G57+'29'!G57+'30'!G57+'31.'!G57</f>
        <v>0</v>
      </c>
      <c r="H57" s="43">
        <f t="shared" si="1"/>
        <v>1</v>
      </c>
      <c r="I57" s="44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7</v>
      </c>
      <c r="J57" s="20">
        <v>120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840</v>
      </c>
      <c r="L57" s="19"/>
      <c r="M57" s="83"/>
      <c r="N57" s="84">
        <f t="shared" si="2"/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x14ac:dyDescent="0.65">
      <c r="A58" s="10">
        <v>54</v>
      </c>
      <c r="B58" s="19" t="s">
        <v>254</v>
      </c>
      <c r="C58" s="46">
        <f>+ยกมา!H57</f>
        <v>1</v>
      </c>
      <c r="D58" s="44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8</v>
      </c>
      <c r="E58" s="43">
        <f t="shared" si="0"/>
        <v>9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4">
        <f>+'1'!G58+'2'!G58+'3'!G58+'4'!G58+'5'!G58+'6'!G58+'7'!G58+'8'!G58+'9'!G58+'10'!G58+'11'!G58+'12'!G58+'13'!G58+'14'!G58+'15'!G58+'16'!G58+'17'!G58+'18'!G58+'19'!G58+'20'!G58+'21'!G58+'22'!G58+'23'!G58+'24'!G58+'25'!G58+'26'!G58+'27'!G58+'28'!G58+'29'!G58+'30'!G58+'31.'!G58</f>
        <v>0</v>
      </c>
      <c r="H58" s="43">
        <f t="shared" si="1"/>
        <v>3</v>
      </c>
      <c r="I58" s="44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6</v>
      </c>
      <c r="J58" s="20">
        <v>120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720</v>
      </c>
      <c r="L58" s="19"/>
      <c r="M58" s="83"/>
      <c r="N58" s="84">
        <f t="shared" si="2"/>
        <v>0</v>
      </c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x14ac:dyDescent="0.65">
      <c r="A59" s="10">
        <v>55</v>
      </c>
      <c r="B59" s="19" t="s">
        <v>72</v>
      </c>
      <c r="C59" s="46">
        <f>+ยกมา!H58</f>
        <v>0</v>
      </c>
      <c r="D59" s="44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5</v>
      </c>
      <c r="E59" s="43">
        <f t="shared" si="0"/>
        <v>5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3</v>
      </c>
      <c r="G59" s="44">
        <f>+'1'!G59+'2'!G59+'3'!G59+'4'!G59+'5'!G59+'6'!G59+'7'!G59+'8'!G59+'9'!G59+'10'!G59+'11'!G59+'12'!G59+'13'!G59+'14'!G59+'15'!G59+'16'!G59+'17'!G59+'18'!G59+'19'!G59+'20'!G59+'21'!G59+'22'!G59+'23'!G59+'24'!G59+'25'!G59+'26'!G59+'27'!G59+'28'!G59+'29'!G59+'30'!G59+'31.'!G59</f>
        <v>0</v>
      </c>
      <c r="H59" s="43">
        <f t="shared" si="1"/>
        <v>-4</v>
      </c>
      <c r="I59" s="44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6</v>
      </c>
      <c r="J59" s="20">
        <v>50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300</v>
      </c>
      <c r="L59" s="19"/>
      <c r="M59" s="83"/>
      <c r="N59" s="84">
        <f t="shared" si="2"/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x14ac:dyDescent="0.65">
      <c r="A60" s="10">
        <v>56</v>
      </c>
      <c r="B60" s="19" t="s">
        <v>73</v>
      </c>
      <c r="C60" s="46">
        <f>+ยกมา!H59</f>
        <v>0</v>
      </c>
      <c r="D60" s="44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10</v>
      </c>
      <c r="E60" s="43">
        <f t="shared" si="0"/>
        <v>10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3</v>
      </c>
      <c r="G60" s="44">
        <f>+'1'!G60+'2'!G60+'3'!G60+'4'!G60+'5'!G60+'6'!G60+'7'!G60+'8'!G60+'9'!G60+'10'!G60+'11'!G60+'12'!G60+'13'!G60+'14'!G60+'15'!G60+'16'!G60+'17'!G60+'18'!G60+'19'!G60+'20'!G60+'21'!G60+'22'!G60+'23'!G60+'24'!G60+'25'!G60+'26'!G60+'27'!G60+'28'!G60+'29'!G60+'30'!G60+'31.'!G60</f>
        <v>0</v>
      </c>
      <c r="H60" s="43">
        <f t="shared" si="1"/>
        <v>-1</v>
      </c>
      <c r="I60" s="44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8</v>
      </c>
      <c r="J60" s="20">
        <v>50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400</v>
      </c>
      <c r="L60" s="19"/>
      <c r="M60" s="83"/>
      <c r="N60" s="84">
        <f t="shared" si="2"/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x14ac:dyDescent="0.65">
      <c r="A61" s="10">
        <v>57</v>
      </c>
      <c r="B61" s="19" t="s">
        <v>74</v>
      </c>
      <c r="C61" s="46">
        <f>+ยกมา!H60</f>
        <v>1</v>
      </c>
      <c r="D61" s="44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0</v>
      </c>
      <c r="E61" s="43">
        <f t="shared" si="0"/>
        <v>1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4">
        <f>+'1'!G61+'2'!G61+'3'!G61+'4'!G61+'5'!G61+'6'!G61+'7'!G61+'8'!G61+'9'!G61+'10'!G61+'11'!G61+'12'!G61+'13'!G61+'14'!G61+'15'!G61+'16'!G61+'17'!G61+'18'!G61+'19'!G61+'20'!G61+'21'!G61+'22'!G61+'23'!G61+'24'!G61+'25'!G61+'26'!G61+'27'!G61+'28'!G61+'29'!G61+'30'!G61+'31.'!G61</f>
        <v>0</v>
      </c>
      <c r="H61" s="43">
        <f t="shared" si="1"/>
        <v>1</v>
      </c>
      <c r="I61" s="44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20">
        <v>50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19"/>
      <c r="M61" s="83"/>
      <c r="N61" s="84">
        <f t="shared" si="2"/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24.75" customHeight="1" x14ac:dyDescent="0.65">
      <c r="A62" s="10">
        <v>58</v>
      </c>
      <c r="B62" s="19" t="s">
        <v>70</v>
      </c>
      <c r="C62" s="46">
        <f>+ยกมา!H61</f>
        <v>0</v>
      </c>
      <c r="D62" s="44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0</v>
      </c>
      <c r="E62" s="43">
        <f t="shared" si="0"/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>+'1'!G62+'2'!G62+'3'!G62+'4'!G62+'5'!G62+'6'!G62+'7'!G62+'8'!G62+'9'!G62+'10'!G62+'11'!G62+'12'!G62+'13'!G62+'14'!G62+'15'!G62+'16'!G62+'17'!G62+'18'!G62+'19'!G62+'20'!G62+'21'!G62+'22'!G62+'23'!G62+'24'!G62+'25'!G62+'26'!G62+'27'!G62+'28'!G62+'29'!G62+'30'!G62+'31.'!G62</f>
        <v>0</v>
      </c>
      <c r="H62" s="43">
        <f t="shared" si="1"/>
        <v>0</v>
      </c>
      <c r="I62" s="44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20">
        <v>70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19"/>
      <c r="M62" s="83"/>
      <c r="N62" s="84">
        <f t="shared" si="2"/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x14ac:dyDescent="0.65">
      <c r="A63" s="10">
        <v>59</v>
      </c>
      <c r="B63" s="19" t="s">
        <v>71</v>
      </c>
      <c r="C63" s="46">
        <f>+ยกมา!H62</f>
        <v>0</v>
      </c>
      <c r="D63" s="44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0</v>
      </c>
      <c r="E63" s="43">
        <f t="shared" si="0"/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4">
        <f>+'1'!G63+'2'!G63+'3'!G63+'4'!G63+'5'!G63+'6'!G63+'7'!G63+'8'!G63+'9'!G63+'10'!G63+'11'!G63+'12'!G63+'13'!G63+'14'!G63+'15'!G63+'16'!G63+'17'!G63+'18'!G63+'19'!G63+'20'!G63+'21'!G63+'22'!G63+'23'!G63+'24'!G63+'25'!G63+'26'!G63+'27'!G63+'28'!G63+'29'!G63+'30'!G63+'31.'!G63</f>
        <v>0</v>
      </c>
      <c r="H63" s="43">
        <f t="shared" si="1"/>
        <v>0</v>
      </c>
      <c r="I63" s="44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20">
        <v>80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19"/>
      <c r="M63" s="83"/>
      <c r="N63" s="84">
        <f t="shared" si="2"/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x14ac:dyDescent="0.65">
      <c r="A64" s="10">
        <v>60</v>
      </c>
      <c r="B64" s="19" t="s">
        <v>199</v>
      </c>
      <c r="C64" s="46">
        <f>+ยกมา!H63</f>
        <v>0</v>
      </c>
      <c r="D64" s="44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0</v>
      </c>
      <c r="E64" s="43">
        <f t="shared" si="0"/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4">
        <f>+'1'!G64+'2'!G64+'3'!G64+'4'!G64+'5'!G64+'6'!G64+'7'!G64+'8'!G64+'9'!G64+'10'!G64+'11'!G64+'12'!G64+'13'!G64+'14'!G64+'15'!G64+'16'!G64+'17'!G64+'18'!G64+'19'!G64+'20'!G64+'21'!G64+'22'!G64+'23'!G64+'24'!G64+'25'!G64+'26'!G64+'27'!G64+'28'!G64+'29'!G64+'30'!G64+'31.'!G64</f>
        <v>0</v>
      </c>
      <c r="H64" s="43">
        <f t="shared" si="1"/>
        <v>0</v>
      </c>
      <c r="I64" s="44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20">
        <v>150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19"/>
      <c r="M64" s="83"/>
      <c r="N64" s="84">
        <f t="shared" si="2"/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x14ac:dyDescent="0.65">
      <c r="A65" s="10">
        <v>61</v>
      </c>
      <c r="B65" s="19" t="s">
        <v>200</v>
      </c>
      <c r="C65" s="46">
        <f>+ยกมา!H64</f>
        <v>0</v>
      </c>
      <c r="D65" s="44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0</v>
      </c>
      <c r="E65" s="43">
        <f t="shared" si="0"/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4">
        <f>+'1'!G65+'2'!G65+'3'!G65+'4'!G65+'5'!G65+'6'!G65+'7'!G65+'8'!G65+'9'!G65+'10'!G65+'11'!G65+'12'!G65+'13'!G65+'14'!G65+'15'!G65+'16'!G65+'17'!G65+'18'!G65+'19'!G65+'20'!G65+'21'!G65+'22'!G65+'23'!G65+'24'!G65+'25'!G65+'26'!G65+'27'!G65+'28'!G65+'29'!G65+'30'!G65+'31.'!G65</f>
        <v>0</v>
      </c>
      <c r="H65" s="43">
        <f t="shared" si="1"/>
        <v>0</v>
      </c>
      <c r="I65" s="44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20">
        <v>150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19"/>
      <c r="M65" s="83"/>
      <c r="N65" s="84">
        <f t="shared" si="2"/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x14ac:dyDescent="0.65">
      <c r="A66" s="10">
        <v>62</v>
      </c>
      <c r="B66" s="19" t="s">
        <v>201</v>
      </c>
      <c r="C66" s="46">
        <f>+ยกมา!H65</f>
        <v>0</v>
      </c>
      <c r="D66" s="44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0</v>
      </c>
      <c r="E66" s="43">
        <f t="shared" si="0"/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>+'1'!G66+'2'!G66+'3'!G66+'4'!G66+'5'!G66+'6'!G66+'7'!G66+'8'!G66+'9'!G66+'10'!G66+'11'!G66+'12'!G66+'13'!G66+'14'!G66+'15'!G66+'16'!G66+'17'!G66+'18'!G66+'19'!G66+'20'!G66+'21'!G66+'22'!G66+'23'!G66+'24'!G66+'25'!G66+'26'!G66+'27'!G66+'28'!G66+'29'!G66+'30'!G66+'31.'!G66</f>
        <v>0</v>
      </c>
      <c r="H66" s="43">
        <f t="shared" si="1"/>
        <v>0</v>
      </c>
      <c r="I66" s="44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20">
        <v>150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19"/>
      <c r="M66" s="83"/>
      <c r="N66" s="84">
        <f t="shared" si="2"/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x14ac:dyDescent="0.65">
      <c r="A67" s="10">
        <v>63</v>
      </c>
      <c r="B67" s="19" t="s">
        <v>77</v>
      </c>
      <c r="C67" s="46">
        <f>+ยกมา!H66</f>
        <v>0</v>
      </c>
      <c r="D67" s="44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30</v>
      </c>
      <c r="E67" s="43">
        <f t="shared" si="0"/>
        <v>30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4">
        <f>+'1'!G67+'2'!G67+'3'!G67+'4'!G67+'5'!G67+'6'!G67+'7'!G67+'8'!G67+'9'!G67+'10'!G67+'11'!G67+'12'!G67+'13'!G67+'14'!G67+'15'!G67+'16'!G67+'17'!G67+'18'!G67+'19'!G67+'20'!G67+'21'!G67+'22'!G67+'23'!G67+'24'!G67+'25'!G67+'26'!G67+'27'!G67+'28'!G67+'29'!G67+'30'!G67+'31.'!G67</f>
        <v>0</v>
      </c>
      <c r="H67" s="43">
        <f t="shared" si="1"/>
        <v>6</v>
      </c>
      <c r="I67" s="44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24</v>
      </c>
      <c r="J67" s="20">
        <v>50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1200</v>
      </c>
      <c r="L67" s="19"/>
      <c r="M67" s="83"/>
      <c r="N67" s="84">
        <f t="shared" si="2"/>
        <v>0</v>
      </c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x14ac:dyDescent="0.65">
      <c r="A68" s="10">
        <v>64</v>
      </c>
      <c r="B68" s="19" t="s">
        <v>88</v>
      </c>
      <c r="C68" s="46">
        <f>+ยกมา!H67</f>
        <v>12</v>
      </c>
      <c r="D68" s="44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14</v>
      </c>
      <c r="E68" s="43">
        <f t="shared" si="0"/>
        <v>26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2</v>
      </c>
      <c r="G68" s="44">
        <f>+'1'!G68+'2'!G68+'3'!G68+'4'!G68+'5'!G68+'6'!G68+'7'!G68+'8'!G68+'9'!G68+'10'!G68+'11'!G68+'12'!G68+'13'!G68+'14'!G68+'15'!G68+'16'!G68+'17'!G68+'18'!G68+'19'!G68+'20'!G68+'21'!G68+'22'!G68+'23'!G68+'24'!G68+'25'!G68+'26'!G68+'27'!G68+'28'!G68+'29'!G68+'30'!G68+'31.'!G68</f>
        <v>0</v>
      </c>
      <c r="H68" s="43">
        <f t="shared" si="1"/>
        <v>13</v>
      </c>
      <c r="I68" s="44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11</v>
      </c>
      <c r="J68" s="20">
        <v>50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550</v>
      </c>
      <c r="L68" s="19"/>
      <c r="M68" s="83"/>
      <c r="N68" s="84">
        <f t="shared" si="2"/>
        <v>0</v>
      </c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x14ac:dyDescent="0.65">
      <c r="A69" s="10">
        <v>65</v>
      </c>
      <c r="B69" s="19" t="s">
        <v>89</v>
      </c>
      <c r="C69" s="46">
        <f>+ยกมา!H68</f>
        <v>0</v>
      </c>
      <c r="D69" s="44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0</v>
      </c>
      <c r="E69" s="43">
        <f t="shared" si="0"/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>+'1'!G69+'2'!G69+'3'!G69+'4'!G69+'5'!G69+'6'!G69+'7'!G69+'8'!G69+'9'!G69+'10'!G69+'11'!G69+'12'!G69+'13'!G69+'14'!G69+'15'!G69+'16'!G69+'17'!G69+'18'!G69+'19'!G69+'20'!G69+'21'!G69+'22'!G69+'23'!G69+'24'!G69+'25'!G69+'26'!G69+'27'!G69+'28'!G69+'29'!G69+'30'!G69+'31.'!G69</f>
        <v>0</v>
      </c>
      <c r="H69" s="43">
        <f t="shared" si="1"/>
        <v>0</v>
      </c>
      <c r="I69" s="44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20">
        <v>120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19"/>
      <c r="M69" s="83"/>
      <c r="N69" s="84">
        <f t="shared" si="2"/>
        <v>0</v>
      </c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x14ac:dyDescent="0.65">
      <c r="A70" s="10">
        <v>66</v>
      </c>
      <c r="B70" s="19" t="s">
        <v>379</v>
      </c>
      <c r="C70" s="46">
        <f>+ยกมา!H69</f>
        <v>0</v>
      </c>
      <c r="D70" s="44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14</v>
      </c>
      <c r="E70" s="43">
        <f t="shared" si="0"/>
        <v>14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3</v>
      </c>
      <c r="G70" s="44">
        <f>+'1'!G70+'2'!G70+'3'!G70+'4'!G70+'5'!G70+'6'!G70+'7'!G70+'8'!G70+'9'!G70+'10'!G70+'11'!G70+'12'!G70+'13'!G70+'14'!G70+'15'!G70+'16'!G70+'17'!G70+'18'!G70+'19'!G70+'20'!G70+'21'!G70+'22'!G70+'23'!G70+'24'!G70+'25'!G70+'26'!G70+'27'!G70+'28'!G70+'29'!G70+'30'!G70+'31.'!G70</f>
        <v>0</v>
      </c>
      <c r="H70" s="43">
        <f t="shared" ref="H70:H133" si="11">C70+D70-F70-I70-G70</f>
        <v>-1</v>
      </c>
      <c r="I70" s="44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12</v>
      </c>
      <c r="J70" s="20">
        <v>50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600</v>
      </c>
      <c r="L70" s="19"/>
      <c r="M70" s="83"/>
      <c r="N70" s="84">
        <f t="shared" si="2"/>
        <v>0</v>
      </c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x14ac:dyDescent="0.65">
      <c r="A71" s="10">
        <v>67</v>
      </c>
      <c r="B71" s="19" t="s">
        <v>312</v>
      </c>
      <c r="C71" s="46">
        <f>+ยกมา!H70</f>
        <v>1</v>
      </c>
      <c r="D71" s="44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40</v>
      </c>
      <c r="E71" s="43">
        <f t="shared" si="0"/>
        <v>41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4">
        <f>+'1'!G71+'2'!G71+'3'!G71+'4'!G71+'5'!G71+'6'!G71+'7'!G71+'8'!G71+'9'!G71+'10'!G71+'11'!G71+'12'!G71+'13'!G71+'14'!G71+'15'!G71+'16'!G71+'17'!G71+'18'!G71+'19'!G71+'20'!G71+'21'!G71+'22'!G71+'23'!G71+'24'!G71+'25'!G71+'26'!G71+'27'!G71+'28'!G71+'29'!G71+'30'!G71+'31.'!G71</f>
        <v>0</v>
      </c>
      <c r="H71" s="43">
        <f t="shared" si="11"/>
        <v>4</v>
      </c>
      <c r="I71" s="44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37</v>
      </c>
      <c r="J71" s="20">
        <v>50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1850</v>
      </c>
      <c r="L71" s="19"/>
      <c r="M71" s="83"/>
      <c r="N71" s="84">
        <f t="shared" si="2"/>
        <v>0</v>
      </c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x14ac:dyDescent="0.65">
      <c r="A72" s="10">
        <v>68</v>
      </c>
      <c r="B72" s="19" t="s">
        <v>380</v>
      </c>
      <c r="C72" s="46">
        <f>+ยกมา!H71</f>
        <v>1</v>
      </c>
      <c r="D72" s="44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0</v>
      </c>
      <c r="E72" s="43">
        <f t="shared" si="0"/>
        <v>1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>+'1'!G72+'2'!G72+'3'!G72+'4'!G72+'5'!G72+'6'!G72+'7'!G72+'8'!G72+'9'!G72+'10'!G72+'11'!G72+'12'!G72+'13'!G72+'14'!G72+'15'!G72+'16'!G72+'17'!G72+'18'!G72+'19'!G72+'20'!G72+'21'!G72+'22'!G72+'23'!G72+'24'!G72+'25'!G72+'26'!G72+'27'!G72+'28'!G72+'29'!G72+'30'!G72+'31.'!G72</f>
        <v>0</v>
      </c>
      <c r="H72" s="43">
        <f t="shared" si="11"/>
        <v>1</v>
      </c>
      <c r="I72" s="44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20">
        <v>45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19"/>
      <c r="M72" s="83"/>
      <c r="N72" s="84">
        <f t="shared" si="2"/>
        <v>0</v>
      </c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x14ac:dyDescent="0.65">
      <c r="A73" s="10">
        <v>69</v>
      </c>
      <c r="B73" s="19" t="s">
        <v>360</v>
      </c>
      <c r="C73" s="46">
        <f>+ยกมา!H72</f>
        <v>0</v>
      </c>
      <c r="D73" s="44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10</v>
      </c>
      <c r="E73" s="43">
        <f t="shared" si="0"/>
        <v>10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4">
        <f>+'1'!G73+'2'!G73+'3'!G73+'4'!G73+'5'!G73+'6'!G73+'7'!G73+'8'!G73+'9'!G73+'10'!G73+'11'!G73+'12'!G73+'13'!G73+'14'!G73+'15'!G73+'16'!G73+'17'!G73+'18'!G73+'19'!G73+'20'!G73+'21'!G73+'22'!G73+'23'!G73+'24'!G73+'25'!G73+'26'!G73+'27'!G73+'28'!G73+'29'!G73+'30'!G73+'31.'!G73</f>
        <v>0</v>
      </c>
      <c r="H73" s="43">
        <f t="shared" si="11"/>
        <v>2</v>
      </c>
      <c r="I73" s="44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8</v>
      </c>
      <c r="J73" s="20">
        <v>35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280</v>
      </c>
      <c r="L73" s="19"/>
      <c r="M73" s="83"/>
      <c r="N73" s="84">
        <f t="shared" si="2"/>
        <v>0</v>
      </c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x14ac:dyDescent="0.65">
      <c r="A74" s="10">
        <v>70</v>
      </c>
      <c r="B74" s="19" t="s">
        <v>356</v>
      </c>
      <c r="C74" s="46">
        <f>+ยกมา!H73</f>
        <v>0</v>
      </c>
      <c r="D74" s="44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14</v>
      </c>
      <c r="E74" s="43">
        <f t="shared" si="0"/>
        <v>14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3</v>
      </c>
      <c r="G74" s="44">
        <f>+'1'!G74+'2'!G74+'3'!G74+'4'!G74+'5'!G74+'6'!G74+'7'!G74+'8'!G74+'9'!G74+'10'!G74+'11'!G74+'12'!G74+'13'!G74+'14'!G74+'15'!G74+'16'!G74+'17'!G74+'18'!G74+'19'!G74+'20'!G74+'21'!G74+'22'!G74+'23'!G74+'24'!G74+'25'!G74+'26'!G74+'27'!G74+'28'!G74+'29'!G74+'30'!G74+'31.'!G74</f>
        <v>0</v>
      </c>
      <c r="H74" s="43">
        <f t="shared" si="11"/>
        <v>4</v>
      </c>
      <c r="I74" s="44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7</v>
      </c>
      <c r="J74" s="20">
        <v>55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385</v>
      </c>
      <c r="L74" s="19"/>
      <c r="M74" s="83"/>
      <c r="N74" s="84">
        <f t="shared" ref="N74:N143" si="12">+I74*M74</f>
        <v>0</v>
      </c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x14ac:dyDescent="0.65">
      <c r="A75" s="10">
        <v>71</v>
      </c>
      <c r="B75" s="19" t="s">
        <v>357</v>
      </c>
      <c r="C75" s="46">
        <f>+ยกมา!H74</f>
        <v>1</v>
      </c>
      <c r="D75" s="44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14</v>
      </c>
      <c r="E75" s="43">
        <f t="shared" si="0"/>
        <v>15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4">
        <f>+'1'!G75+'2'!G75+'3'!G75+'4'!G75+'5'!G75+'6'!G75+'7'!G75+'8'!G75+'9'!G75+'10'!G75+'11'!G75+'12'!G75+'13'!G75+'14'!G75+'15'!G75+'16'!G75+'17'!G75+'18'!G75+'19'!G75+'20'!G75+'21'!G75+'22'!G75+'23'!G75+'24'!G75+'25'!G75+'26'!G75+'27'!G75+'28'!G75+'29'!G75+'30'!G75+'31.'!G75</f>
        <v>0</v>
      </c>
      <c r="H75" s="43">
        <f t="shared" si="11"/>
        <v>-1</v>
      </c>
      <c r="I75" s="44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16</v>
      </c>
      <c r="J75" s="20">
        <v>55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880</v>
      </c>
      <c r="L75" s="19"/>
      <c r="M75" s="83"/>
      <c r="N75" s="84">
        <f t="shared" si="12"/>
        <v>0</v>
      </c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x14ac:dyDescent="0.65">
      <c r="A76" s="10">
        <v>72</v>
      </c>
      <c r="B76" s="19" t="s">
        <v>352</v>
      </c>
      <c r="C76" s="46">
        <f>+ยกมา!H75</f>
        <v>2</v>
      </c>
      <c r="D76" s="44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5</v>
      </c>
      <c r="E76" s="43">
        <f t="shared" si="0"/>
        <v>7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>+'1'!G76+'2'!G76+'3'!G76+'4'!G76+'5'!G76+'6'!G76+'7'!G76+'8'!G76+'9'!G76+'10'!G76+'11'!G76+'12'!G76+'13'!G76+'14'!G76+'15'!G76+'16'!G76+'17'!G76+'18'!G76+'19'!G76+'20'!G76+'21'!G76+'22'!G76+'23'!G76+'24'!G76+'25'!G76+'26'!G76+'27'!G76+'28'!G76+'29'!G76+'30'!G76+'31.'!G76</f>
        <v>0</v>
      </c>
      <c r="H76" s="43">
        <f t="shared" si="11"/>
        <v>2</v>
      </c>
      <c r="I76" s="44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5</v>
      </c>
      <c r="J76" s="20">
        <v>45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225</v>
      </c>
      <c r="L76" s="19"/>
      <c r="M76" s="83"/>
      <c r="N76" s="84">
        <f t="shared" si="12"/>
        <v>0</v>
      </c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x14ac:dyDescent="0.65">
      <c r="A77" s="10">
        <v>73</v>
      </c>
      <c r="B77" s="19" t="s">
        <v>244</v>
      </c>
      <c r="C77" s="46">
        <f>+ยกมา!H76</f>
        <v>0</v>
      </c>
      <c r="D77" s="44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0</v>
      </c>
      <c r="E77" s="43">
        <f t="shared" si="0"/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4">
        <f>+'1'!G77+'2'!G77+'3'!G77+'4'!G77+'5'!G77+'6'!G77+'7'!G77+'8'!G77+'9'!G77+'10'!G77+'11'!G77+'12'!G77+'13'!G77+'14'!G77+'15'!G77+'16'!G77+'17'!G77+'18'!G77+'19'!G77+'20'!G77+'21'!G77+'22'!G77+'23'!G77+'24'!G77+'25'!G77+'26'!G77+'27'!G77+'28'!G77+'29'!G77+'30'!G77+'31.'!G77</f>
        <v>0</v>
      </c>
      <c r="H77" s="43">
        <f t="shared" si="11"/>
        <v>0</v>
      </c>
      <c r="I77" s="44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20">
        <v>35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19"/>
      <c r="M77" s="83"/>
      <c r="N77" s="84">
        <f t="shared" si="12"/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x14ac:dyDescent="0.65">
      <c r="A78" s="10">
        <v>74</v>
      </c>
      <c r="B78" s="19" t="s">
        <v>255</v>
      </c>
      <c r="C78" s="46">
        <f>+ยกมา!H77</f>
        <v>0</v>
      </c>
      <c r="D78" s="44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0</v>
      </c>
      <c r="E78" s="43">
        <f t="shared" si="0"/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>+'1'!G78+'2'!G78+'3'!G78+'4'!G78+'5'!G78+'6'!G78+'7'!G78+'8'!G78+'9'!G78+'10'!G78+'11'!G78+'12'!G78+'13'!G78+'14'!G78+'15'!G78+'16'!G78+'17'!G78+'18'!G78+'19'!G78+'20'!G78+'21'!G78+'22'!G78+'23'!G78+'24'!G78+'25'!G78+'26'!G78+'27'!G78+'28'!G78+'29'!G78+'30'!G78+'31.'!G78</f>
        <v>0</v>
      </c>
      <c r="H78" s="43">
        <f t="shared" si="11"/>
        <v>0</v>
      </c>
      <c r="I78" s="44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20">
        <v>120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19"/>
      <c r="M78" s="83"/>
      <c r="N78" s="84">
        <f t="shared" si="12"/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x14ac:dyDescent="0.65">
      <c r="A79" s="10">
        <v>75</v>
      </c>
      <c r="B79" s="19" t="s">
        <v>256</v>
      </c>
      <c r="C79" s="46">
        <f>+ยกมา!H78</f>
        <v>0</v>
      </c>
      <c r="D79" s="44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0</v>
      </c>
      <c r="E79" s="43">
        <f t="shared" si="0"/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4">
        <f>+'1'!G79+'2'!G79+'3'!G79+'4'!G79+'5'!G79+'6'!G79+'7'!G79+'8'!G79+'9'!G79+'10'!G79+'11'!G79+'12'!G79+'13'!G79+'14'!G79+'15'!G79+'16'!G79+'17'!G79+'18'!G79+'19'!G79+'20'!G79+'21'!G79+'22'!G79+'23'!G79+'24'!G79+'25'!G79+'26'!G79+'27'!G79+'28'!G79+'29'!G79+'30'!G79+'31.'!G79</f>
        <v>0</v>
      </c>
      <c r="H79" s="43">
        <f t="shared" si="11"/>
        <v>0</v>
      </c>
      <c r="I79" s="44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20">
        <v>45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19"/>
      <c r="M79" s="83"/>
      <c r="N79" s="84">
        <f t="shared" si="12"/>
        <v>0</v>
      </c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x14ac:dyDescent="0.65">
      <c r="A80" s="10">
        <v>76</v>
      </c>
      <c r="B80" s="19" t="s">
        <v>355</v>
      </c>
      <c r="C80" s="46">
        <f>+ยกมา!H79</f>
        <v>0</v>
      </c>
      <c r="D80" s="44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0</v>
      </c>
      <c r="E80" s="43">
        <f t="shared" si="0"/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>+'1'!G80+'2'!G80+'3'!G80+'4'!G80+'5'!G80+'6'!G80+'7'!G80+'8'!G80+'9'!G80+'10'!G80+'11'!G80+'12'!G80+'13'!G80+'14'!G80+'15'!G80+'16'!G80+'17'!G80+'18'!G80+'19'!G80+'20'!G80+'21'!G80+'22'!G80+'23'!G80+'24'!G80+'25'!G80+'26'!G80+'27'!G80+'28'!G80+'29'!G80+'30'!G80+'31.'!G80</f>
        <v>0</v>
      </c>
      <c r="H80" s="43">
        <f t="shared" si="11"/>
        <v>0</v>
      </c>
      <c r="I80" s="44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20">
        <v>35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19"/>
      <c r="M80" s="83"/>
      <c r="N80" s="98">
        <f t="shared" si="12"/>
        <v>0</v>
      </c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x14ac:dyDescent="0.65">
      <c r="A81" s="10">
        <v>77</v>
      </c>
      <c r="B81" s="19" t="s">
        <v>381</v>
      </c>
      <c r="C81" s="46">
        <f>+ยกมา!H80</f>
        <v>0</v>
      </c>
      <c r="D81" s="44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20</v>
      </c>
      <c r="E81" s="43">
        <f t="shared" si="0"/>
        <v>20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7</v>
      </c>
      <c r="G81" s="44">
        <f>+'1'!G81+'2'!G81+'3'!G81+'4'!G81+'5'!G81+'6'!G81+'7'!G81+'8'!G81+'9'!G81+'10'!G81+'11'!G81+'12'!G81+'13'!G81+'14'!G81+'15'!G81+'16'!G81+'17'!G81+'18'!G81+'19'!G81+'20'!G81+'21'!G81+'22'!G81+'23'!G81+'24'!G81+'25'!G81+'26'!G81+'27'!G81+'28'!G81+'29'!G81+'30'!G81+'31.'!G81</f>
        <v>0</v>
      </c>
      <c r="H81" s="43">
        <f t="shared" si="11"/>
        <v>0</v>
      </c>
      <c r="I81" s="44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13</v>
      </c>
      <c r="J81" s="20">
        <v>35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455</v>
      </c>
      <c r="L81" s="19"/>
      <c r="M81" s="83"/>
      <c r="N81" s="84">
        <f t="shared" si="12"/>
        <v>0</v>
      </c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x14ac:dyDescent="0.65">
      <c r="A82" s="10">
        <v>78</v>
      </c>
      <c r="B82" s="19" t="s">
        <v>313</v>
      </c>
      <c r="C82" s="46">
        <f>+ยกมา!H81</f>
        <v>0</v>
      </c>
      <c r="D82" s="44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0</v>
      </c>
      <c r="E82" s="43">
        <f t="shared" si="0"/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4">
        <f>+'1'!G82+'2'!G82+'3'!G82+'4'!G82+'5'!G82+'6'!G82+'7'!G82+'8'!G82+'9'!G82+'10'!G82+'11'!G82+'12'!G82+'13'!G82+'14'!G82+'15'!G82+'16'!G82+'17'!G82+'18'!G82+'19'!G82+'20'!G82+'21'!G82+'22'!G82+'23'!G82+'24'!G82+'25'!G82+'26'!G82+'27'!G82+'28'!G82+'29'!G82+'30'!G82+'31.'!G82</f>
        <v>0</v>
      </c>
      <c r="H82" s="43">
        <f t="shared" si="11"/>
        <v>0</v>
      </c>
      <c r="I82" s="44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20">
        <v>35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19"/>
      <c r="M82" s="83"/>
      <c r="N82" s="84">
        <f t="shared" si="12"/>
        <v>0</v>
      </c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x14ac:dyDescent="0.65">
      <c r="A83" s="10">
        <v>79</v>
      </c>
      <c r="B83" s="19" t="s">
        <v>257</v>
      </c>
      <c r="C83" s="46">
        <f>+ยกมา!H82</f>
        <v>0</v>
      </c>
      <c r="D83" s="44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0</v>
      </c>
      <c r="E83" s="43">
        <f t="shared" ref="E83:E150" si="13">+C83+D83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4">
        <f>+'1'!G83+'2'!G83+'3'!G83+'4'!G83+'5'!G83+'6'!G83+'7'!G83+'8'!G83+'9'!G83+'10'!G83+'11'!G83+'12'!G83+'13'!G83+'14'!G83+'15'!G83+'16'!G83+'17'!G83+'18'!G83+'19'!G83+'20'!G83+'21'!G83+'22'!G83+'23'!G83+'24'!G83+'25'!G83+'26'!G83+'27'!G83+'28'!G83+'29'!G83+'30'!G83+'31.'!G83</f>
        <v>0</v>
      </c>
      <c r="H83" s="43">
        <f t="shared" si="11"/>
        <v>0</v>
      </c>
      <c r="I83" s="44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20">
        <v>35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19"/>
      <c r="M83" s="83"/>
      <c r="N83" s="84">
        <f t="shared" si="12"/>
        <v>0</v>
      </c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x14ac:dyDescent="0.65">
      <c r="A84" s="10">
        <v>80</v>
      </c>
      <c r="B84" s="19" t="s">
        <v>382</v>
      </c>
      <c r="C84" s="46">
        <f>+ยกมา!H85</f>
        <v>0</v>
      </c>
      <c r="D84" s="44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0</v>
      </c>
      <c r="E84" s="43">
        <f t="shared" si="13"/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4">
        <f>+'1'!G84+'2'!G84+'3'!G84+'4'!G84+'5'!G84+'6'!G84+'7'!G84+'8'!G84+'9'!G84+'10'!G84+'11'!G84+'12'!G84+'13'!G84+'14'!G84+'15'!G84+'16'!G84+'17'!G84+'18'!G84+'19'!G84+'20'!G84+'21'!G84+'22'!G84+'23'!G84+'24'!G84+'25'!G84+'26'!G84+'27'!G84+'28'!G84+'29'!G84+'30'!G84+'31.'!G84</f>
        <v>0</v>
      </c>
      <c r="H84" s="43">
        <f t="shared" si="11"/>
        <v>0</v>
      </c>
      <c r="I84" s="44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20"/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19"/>
      <c r="M84" s="83"/>
      <c r="N84" s="84">
        <f t="shared" si="12"/>
        <v>0</v>
      </c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x14ac:dyDescent="0.65">
      <c r="A85" s="10">
        <v>81</v>
      </c>
      <c r="B85" s="19" t="s">
        <v>258</v>
      </c>
      <c r="C85" s="46">
        <f>+ยกมา!H86</f>
        <v>2</v>
      </c>
      <c r="D85" s="44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1</v>
      </c>
      <c r="E85" s="43">
        <f t="shared" si="13"/>
        <v>3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4">
        <f>+'1'!G85+'2'!G85+'3'!G85+'4'!G85+'5'!G85+'6'!G85+'7'!G85+'8'!G85+'9'!G85+'10'!G85+'11'!G85+'12'!G85+'13'!G85+'14'!G85+'15'!G85+'16'!G85+'17'!G85+'18'!G85+'19'!G85+'20'!G85+'21'!G85+'22'!G85+'23'!G85+'24'!G85+'25'!G85+'26'!G85+'27'!G85+'28'!G85+'29'!G85+'30'!G85+'31.'!G85</f>
        <v>0</v>
      </c>
      <c r="H85" s="43">
        <f t="shared" si="11"/>
        <v>2</v>
      </c>
      <c r="I85" s="44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1</v>
      </c>
      <c r="J85" s="20">
        <v>120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120</v>
      </c>
      <c r="L85" s="19"/>
      <c r="M85" s="83"/>
      <c r="N85" s="84">
        <f t="shared" si="12"/>
        <v>0</v>
      </c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x14ac:dyDescent="0.65">
      <c r="A86" s="10">
        <v>82</v>
      </c>
      <c r="B86" s="19" t="s">
        <v>259</v>
      </c>
      <c r="C86" s="46">
        <f>+ยกมา!H88</f>
        <v>0</v>
      </c>
      <c r="D86" s="44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0</v>
      </c>
      <c r="E86" s="43">
        <f t="shared" si="13"/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4">
        <f>+'1'!G86+'2'!G86+'3'!G86+'4'!G86+'5'!G86+'6'!G86+'7'!G86+'8'!G86+'9'!G86+'10'!G86+'11'!G86+'12'!G86+'13'!G86+'14'!G86+'15'!G86+'16'!G86+'17'!G86+'18'!G86+'19'!G86+'20'!G86+'21'!G86+'22'!G86+'23'!G86+'24'!G86+'25'!G86+'26'!G86+'27'!G86+'28'!G86+'29'!G86+'30'!G86+'31.'!G86</f>
        <v>0</v>
      </c>
      <c r="H86" s="43">
        <f t="shared" si="11"/>
        <v>-2</v>
      </c>
      <c r="I86" s="44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2</v>
      </c>
      <c r="J86" s="20">
        <v>250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500</v>
      </c>
      <c r="L86" s="19"/>
      <c r="M86" s="83"/>
      <c r="N86" s="84">
        <f t="shared" si="12"/>
        <v>0</v>
      </c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x14ac:dyDescent="0.65">
      <c r="A87" s="10">
        <v>83</v>
      </c>
      <c r="B87" s="19" t="s">
        <v>260</v>
      </c>
      <c r="C87" s="46">
        <f>+ยกมา!H87</f>
        <v>0</v>
      </c>
      <c r="D87" s="44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27</v>
      </c>
      <c r="E87" s="43">
        <f>+C87+D87</f>
        <v>27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4">
        <f>+'1'!G87+'2'!G87+'3'!G87+'4'!G87+'5'!G87+'6'!G87+'7'!G87+'8'!G87+'9'!G87+'10'!G87+'11'!G87+'12'!G87+'13'!G87+'14'!G87+'15'!G87+'16'!G87+'17'!G87+'18'!G87+'19'!G87+'20'!G87+'21'!G87+'22'!G87+'23'!G87+'24'!G87+'25'!G87+'26'!G87+'27'!G87+'28'!G87+'29'!G87+'30'!G87+'31.'!G87</f>
        <v>0</v>
      </c>
      <c r="H87" s="43">
        <f t="shared" si="11"/>
        <v>4</v>
      </c>
      <c r="I87" s="44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23</v>
      </c>
      <c r="J87" s="20">
        <v>100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2300</v>
      </c>
      <c r="L87" s="19"/>
      <c r="M87" s="83"/>
      <c r="N87" s="84">
        <f>+I87*M87</f>
        <v>0</v>
      </c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x14ac:dyDescent="0.65">
      <c r="A88" s="10">
        <v>84</v>
      </c>
      <c r="B88" s="19" t="s">
        <v>261</v>
      </c>
      <c r="C88" s="46">
        <f>+ยกมา!H89</f>
        <v>5</v>
      </c>
      <c r="D88" s="44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22</v>
      </c>
      <c r="E88" s="43">
        <f t="shared" si="13"/>
        <v>27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4">
        <f>+'1'!G88+'2'!G88+'3'!G88+'4'!G88+'5'!G88+'6'!G88+'7'!G88+'8'!G88+'9'!G88+'10'!G88+'11'!G88+'12'!G88+'13'!G88+'14'!G88+'15'!G88+'16'!G88+'17'!G88+'18'!G88+'19'!G88+'20'!G88+'21'!G88+'22'!G88+'23'!G88+'24'!G88+'25'!G88+'26'!G88+'27'!G88+'28'!G88+'29'!G88+'30'!G88+'31.'!G88</f>
        <v>0</v>
      </c>
      <c r="H88" s="43">
        <f t="shared" si="11"/>
        <v>12</v>
      </c>
      <c r="I88" s="44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15</v>
      </c>
      <c r="J88" s="20">
        <v>55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825</v>
      </c>
      <c r="L88" s="19"/>
      <c r="M88" s="83"/>
      <c r="N88" s="84">
        <f t="shared" si="12"/>
        <v>0</v>
      </c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x14ac:dyDescent="0.65">
      <c r="A89" s="10">
        <v>85</v>
      </c>
      <c r="B89" s="19" t="s">
        <v>262</v>
      </c>
      <c r="C89" s="46">
        <f>+ยกมา!H90</f>
        <v>7</v>
      </c>
      <c r="D89" s="44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20</v>
      </c>
      <c r="E89" s="43">
        <f t="shared" si="13"/>
        <v>27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4">
        <f>+'1'!G89+'2'!G89+'3'!G89+'4'!G89+'5'!G89+'6'!G89+'7'!G89+'8'!G89+'9'!G89+'10'!G89+'11'!G89+'12'!G89+'13'!G89+'14'!G89+'15'!G89+'16'!G89+'17'!G89+'18'!G89+'19'!G89+'20'!G89+'21'!G89+'22'!G89+'23'!G89+'24'!G89+'25'!G89+'26'!G89+'27'!G89+'28'!G89+'29'!G89+'30'!G89+'31.'!G89</f>
        <v>0</v>
      </c>
      <c r="H89" s="43">
        <f t="shared" si="11"/>
        <v>5</v>
      </c>
      <c r="I89" s="44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22</v>
      </c>
      <c r="J89" s="20">
        <v>60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1320</v>
      </c>
      <c r="L89" s="19"/>
      <c r="M89" s="83"/>
      <c r="N89" s="84">
        <f t="shared" si="12"/>
        <v>0</v>
      </c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x14ac:dyDescent="0.65">
      <c r="A90" s="10">
        <v>86</v>
      </c>
      <c r="B90" s="19" t="s">
        <v>263</v>
      </c>
      <c r="C90" s="46">
        <f>+ยกมา!H91</f>
        <v>2</v>
      </c>
      <c r="D90" s="44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30</v>
      </c>
      <c r="E90" s="43">
        <f t="shared" si="13"/>
        <v>32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4">
        <f>+'1'!G90+'2'!G90+'3'!G90+'4'!G90+'5'!G90+'6'!G90+'7'!G90+'8'!G90+'9'!G90+'10'!G90+'11'!G90+'12'!G90+'13'!G90+'14'!G90+'15'!G90+'16'!G90+'17'!G90+'18'!G90+'19'!G90+'20'!G90+'21'!G90+'22'!G90+'23'!G90+'24'!G90+'25'!G90+'26'!G90+'27'!G90+'28'!G90+'29'!G90+'30'!G90+'31.'!G90</f>
        <v>0</v>
      </c>
      <c r="H90" s="43">
        <f t="shared" si="11"/>
        <v>13</v>
      </c>
      <c r="I90" s="44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19</v>
      </c>
      <c r="J90" s="20">
        <v>100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1900</v>
      </c>
      <c r="L90" s="19"/>
      <c r="M90" s="83"/>
      <c r="N90" s="84">
        <f t="shared" si="12"/>
        <v>0</v>
      </c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x14ac:dyDescent="0.65">
      <c r="A91" s="10">
        <v>87</v>
      </c>
      <c r="B91" s="19" t="s">
        <v>100</v>
      </c>
      <c r="C91" s="46">
        <f>+ยกมา!H92</f>
        <v>0</v>
      </c>
      <c r="D91" s="44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10</v>
      </c>
      <c r="E91" s="43">
        <f t="shared" si="13"/>
        <v>10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4">
        <f>+'1'!G91+'2'!G91+'3'!G91+'4'!G91+'5'!G91+'6'!G91+'7'!G91+'8'!G91+'9'!G91+'10'!G91+'11'!G91+'12'!G91+'13'!G91+'14'!G91+'15'!G91+'16'!G91+'17'!G91+'18'!G91+'19'!G91+'20'!G91+'21'!G91+'22'!G91+'23'!G91+'24'!G91+'25'!G91+'26'!G91+'27'!G91+'28'!G91+'29'!G91+'30'!G91+'31.'!G91</f>
        <v>0</v>
      </c>
      <c r="H91" s="43">
        <f t="shared" si="11"/>
        <v>4</v>
      </c>
      <c r="I91" s="44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6</v>
      </c>
      <c r="J91" s="20">
        <v>55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330</v>
      </c>
      <c r="L91" s="19"/>
      <c r="M91" s="83"/>
      <c r="N91" s="84">
        <f t="shared" si="12"/>
        <v>0</v>
      </c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x14ac:dyDescent="0.65">
      <c r="A92" s="10">
        <v>88</v>
      </c>
      <c r="B92" s="19" t="s">
        <v>101</v>
      </c>
      <c r="C92" s="46">
        <f>+ยกมา!H93</f>
        <v>0</v>
      </c>
      <c r="D92" s="44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0</v>
      </c>
      <c r="E92" s="43">
        <f t="shared" si="13"/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>+'1'!G92+'2'!G92+'3'!G92+'4'!G92+'5'!G92+'6'!G92+'7'!G92+'8'!G92+'9'!G92+'10'!G92+'11'!G92+'12'!G92+'13'!G92+'14'!G92+'15'!G92+'16'!G92+'17'!G92+'18'!G92+'19'!G92+'20'!G92+'21'!G92+'22'!G92+'23'!G92+'24'!G92+'25'!G92+'26'!G92+'27'!G92+'28'!G92+'29'!G92+'30'!G92+'31.'!G92</f>
        <v>0</v>
      </c>
      <c r="H92" s="43">
        <f t="shared" si="11"/>
        <v>0</v>
      </c>
      <c r="I92" s="44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20">
        <v>50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19"/>
      <c r="M92" s="83"/>
      <c r="N92" s="84">
        <f t="shared" si="12"/>
        <v>0</v>
      </c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x14ac:dyDescent="0.65">
      <c r="A93" s="10">
        <v>89</v>
      </c>
      <c r="B93" s="19" t="s">
        <v>102</v>
      </c>
      <c r="C93" s="46">
        <f>+ยกมา!H94</f>
        <v>0</v>
      </c>
      <c r="D93" s="44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3">
        <f t="shared" si="13"/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>+'1'!G93+'2'!G93+'3'!G93+'4'!G93+'5'!G93+'6'!G93+'7'!G93+'8'!G93+'9'!G93+'10'!G93+'11'!G93+'12'!G93+'13'!G93+'14'!G93+'15'!G93+'16'!G93+'17'!G93+'18'!G93+'19'!G93+'20'!G93+'21'!G93+'22'!G93+'23'!G93+'24'!G93+'25'!G93+'26'!G93+'27'!G93+'28'!G93+'29'!G93+'30'!G93+'31.'!G93</f>
        <v>0</v>
      </c>
      <c r="H93" s="43">
        <f t="shared" si="11"/>
        <v>0</v>
      </c>
      <c r="I93" s="44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20">
        <v>50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19"/>
      <c r="M93" s="83"/>
      <c r="N93" s="84">
        <f t="shared" si="12"/>
        <v>0</v>
      </c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x14ac:dyDescent="0.65">
      <c r="A94" s="10">
        <v>90</v>
      </c>
      <c r="B94" s="19" t="s">
        <v>264</v>
      </c>
      <c r="C94" s="46">
        <f>+ยกมา!H95</f>
        <v>0</v>
      </c>
      <c r="D94" s="44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3">
        <f t="shared" si="13"/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>+'1'!G94+'2'!G94+'3'!G94+'4'!G94+'5'!G94+'6'!G94+'7'!G94+'8'!G94+'9'!G94+'10'!G94+'11'!G94+'12'!G94+'13'!G94+'14'!G94+'15'!G94+'16'!G94+'17'!G94+'18'!G94+'19'!G94+'20'!G94+'21'!G94+'22'!G94+'23'!G94+'24'!G94+'25'!G94+'26'!G94+'27'!G94+'28'!G94+'29'!G94+'30'!G94+'31.'!G94</f>
        <v>0</v>
      </c>
      <c r="H94" s="43">
        <f t="shared" si="11"/>
        <v>0</v>
      </c>
      <c r="I94" s="44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20">
        <v>35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19"/>
      <c r="M94" s="83"/>
      <c r="N94" s="84">
        <f t="shared" si="12"/>
        <v>0</v>
      </c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x14ac:dyDescent="0.65">
      <c r="A95" s="10">
        <v>91</v>
      </c>
      <c r="B95" s="19" t="s">
        <v>353</v>
      </c>
      <c r="C95" s="46">
        <f>+ยกมา!H96</f>
        <v>0</v>
      </c>
      <c r="D95" s="44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0</v>
      </c>
      <c r="E95" s="43">
        <f t="shared" si="13"/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4">
        <f>+'1'!G95+'2'!G95+'3'!G95+'4'!G95+'5'!G95+'6'!G95+'7'!G95+'8'!G95+'9'!G95+'10'!G95+'11'!G95+'12'!G95+'13'!G95+'14'!G95+'15'!G95+'16'!G95+'17'!G95+'18'!G95+'19'!G95+'20'!G95+'21'!G95+'22'!G95+'23'!G95+'24'!G95+'25'!G95+'26'!G95+'27'!G95+'28'!G95+'29'!G95+'30'!G95+'31.'!G95</f>
        <v>0</v>
      </c>
      <c r="H95" s="43">
        <f t="shared" si="11"/>
        <v>0</v>
      </c>
      <c r="I95" s="44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20">
        <v>45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19"/>
      <c r="M95" s="83"/>
      <c r="N95" s="98">
        <f t="shared" si="12"/>
        <v>0</v>
      </c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x14ac:dyDescent="0.65">
      <c r="A96" s="10">
        <v>92</v>
      </c>
      <c r="B96" s="19" t="s">
        <v>133</v>
      </c>
      <c r="C96" s="46">
        <f>+ยกมา!H97</f>
        <v>0</v>
      </c>
      <c r="D96" s="44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0</v>
      </c>
      <c r="E96" s="43">
        <f t="shared" si="13"/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4">
        <f>+'1'!G96+'2'!G96+'3'!G96+'4'!G96+'5'!G96+'6'!G96+'7'!G96+'8'!G96+'9'!G96+'10'!G96+'11'!G96+'12'!G96+'13'!G96+'14'!G96+'15'!G96+'16'!G96+'17'!G96+'18'!G96+'19'!G96+'20'!G96+'21'!G96+'22'!G96+'23'!G96+'24'!G96+'25'!G96+'26'!G96+'27'!G96+'28'!G96+'29'!G96+'30'!G96+'31.'!G96</f>
        <v>0</v>
      </c>
      <c r="H96" s="43">
        <f t="shared" si="11"/>
        <v>0</v>
      </c>
      <c r="I96" s="44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20">
        <v>40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19"/>
      <c r="M96" s="83"/>
      <c r="N96" s="98">
        <f t="shared" si="12"/>
        <v>0</v>
      </c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x14ac:dyDescent="0.65">
      <c r="A97" s="10">
        <v>93</v>
      </c>
      <c r="B97" s="19" t="s">
        <v>265</v>
      </c>
      <c r="C97" s="46">
        <f>+ยกมา!H98</f>
        <v>0</v>
      </c>
      <c r="D97" s="44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0</v>
      </c>
      <c r="E97" s="43">
        <f t="shared" si="13"/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4">
        <f>+'1'!G97+'2'!G97+'3'!G97+'4'!G97+'5'!G97+'6'!G97+'7'!G97+'8'!G97+'9'!G97+'10'!G97+'11'!G97+'12'!G97+'13'!G97+'14'!G97+'15'!G97+'16'!G97+'17'!G97+'18'!G97+'19'!G97+'20'!G97+'21'!G97+'22'!G97+'23'!G97+'24'!G97+'25'!G97+'26'!G97+'27'!G97+'28'!G97+'29'!G97+'30'!G97+'31.'!G97</f>
        <v>0</v>
      </c>
      <c r="H97" s="43">
        <f t="shared" si="11"/>
        <v>0</v>
      </c>
      <c r="I97" s="44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20">
        <v>40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19"/>
      <c r="M97" s="83"/>
      <c r="N97" s="84">
        <f t="shared" si="12"/>
        <v>0</v>
      </c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x14ac:dyDescent="0.65">
      <c r="A98" s="10">
        <v>94</v>
      </c>
      <c r="B98" s="19" t="s">
        <v>108</v>
      </c>
      <c r="C98" s="46">
        <f>+ยกมา!H99</f>
        <v>0</v>
      </c>
      <c r="D98" s="44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0</v>
      </c>
      <c r="E98" s="43">
        <f>+C98+D98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4">
        <f>+'1'!G98+'2'!G98+'3'!G98+'4'!G98+'5'!G98+'6'!G98+'7'!G98+'8'!G98+'9'!G98+'10'!G98+'11'!G98+'12'!G98+'13'!G98+'14'!G98+'15'!G98+'16'!G98+'17'!G98+'18'!G98+'19'!G98+'20'!G98+'21'!G98+'22'!G98+'23'!G98+'24'!G98+'25'!G98+'26'!G98+'27'!G98+'28'!G98+'29'!G98+'30'!G98+'31.'!G98</f>
        <v>0</v>
      </c>
      <c r="H98" s="43">
        <f t="shared" si="11"/>
        <v>0</v>
      </c>
      <c r="I98" s="44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20">
        <v>40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19"/>
      <c r="M98" s="83"/>
      <c r="N98" s="84">
        <f>+I98*M98</f>
        <v>0</v>
      </c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x14ac:dyDescent="0.65">
      <c r="A99" s="10">
        <v>95</v>
      </c>
      <c r="B99" s="19" t="s">
        <v>245</v>
      </c>
      <c r="C99" s="46">
        <f>+ยกมา!H100</f>
        <v>0</v>
      </c>
      <c r="D99" s="44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0</v>
      </c>
      <c r="E99" s="43">
        <f t="shared" si="13"/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4">
        <f>+'1'!G99+'2'!G99+'3'!G99+'4'!G99+'5'!G99+'6'!G99+'7'!G99+'8'!G99+'9'!G99+'10'!G99+'11'!G99+'12'!G99+'13'!G99+'14'!G99+'15'!G99+'16'!G99+'17'!G99+'18'!G99+'19'!G99+'20'!G99+'21'!G99+'22'!G99+'23'!G99+'24'!G99+'25'!G99+'26'!G99+'27'!G99+'28'!G99+'29'!G99+'30'!G99+'31.'!G99</f>
        <v>0</v>
      </c>
      <c r="H99" s="43">
        <f t="shared" si="11"/>
        <v>0</v>
      </c>
      <c r="I99" s="44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20">
        <v>40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19"/>
      <c r="M99" s="83"/>
      <c r="N99" s="84">
        <f t="shared" si="12"/>
        <v>0</v>
      </c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x14ac:dyDescent="0.65">
      <c r="A100" s="10">
        <v>96</v>
      </c>
      <c r="B100" s="19" t="s">
        <v>266</v>
      </c>
      <c r="C100" s="46">
        <f>+ยกมา!H101</f>
        <v>0</v>
      </c>
      <c r="D100" s="44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0</v>
      </c>
      <c r="E100" s="43">
        <f t="shared" si="13"/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4">
        <f>+'1'!G100+'2'!G100+'3'!G100+'4'!G100+'5'!G100+'6'!G100+'7'!G100+'8'!G100+'9'!G100+'10'!G100+'11'!G100+'12'!G100+'13'!G100+'14'!G100+'15'!G100+'16'!G100+'17'!G100+'18'!G100+'19'!G100+'20'!G100+'21'!G100+'22'!G100+'23'!G100+'24'!G100+'25'!G100+'26'!G100+'27'!G100+'28'!G100+'29'!G100+'30'!G100+'31.'!G100</f>
        <v>0</v>
      </c>
      <c r="H100" s="43">
        <f t="shared" si="11"/>
        <v>0</v>
      </c>
      <c r="I100" s="44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20">
        <v>55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19"/>
      <c r="M100" s="83"/>
      <c r="N100" s="84">
        <f t="shared" si="12"/>
        <v>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x14ac:dyDescent="0.65">
      <c r="A101" s="10">
        <v>97</v>
      </c>
      <c r="B101" s="19" t="s">
        <v>121</v>
      </c>
      <c r="C101" s="46">
        <f>+ยกมา!H102</f>
        <v>0</v>
      </c>
      <c r="D101" s="44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1" s="43">
        <f t="shared" si="13"/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>+'1'!G101+'2'!G101+'3'!G101+'4'!G101+'5'!G101+'6'!G101+'7'!G101+'8'!G101+'9'!G101+'10'!G101+'11'!G101+'12'!G101+'13'!G101+'14'!G101+'15'!G101+'16'!G101+'17'!G101+'18'!G101+'19'!G101+'20'!G101+'21'!G101+'22'!G101+'23'!G101+'24'!G101+'25'!G101+'26'!G101+'27'!G101+'28'!G101+'29'!G101+'30'!G101+'31.'!G101</f>
        <v>0</v>
      </c>
      <c r="H101" s="43">
        <f t="shared" si="11"/>
        <v>0</v>
      </c>
      <c r="I101" s="44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20">
        <v>60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19"/>
      <c r="M101" s="83"/>
      <c r="N101" s="84">
        <f t="shared" si="12"/>
        <v>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x14ac:dyDescent="0.65">
      <c r="A102" s="10">
        <v>98</v>
      </c>
      <c r="B102" s="19" t="s">
        <v>113</v>
      </c>
      <c r="C102" s="46">
        <f>+ยกมา!H103</f>
        <v>0</v>
      </c>
      <c r="D102" s="44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0</v>
      </c>
      <c r="E102" s="43">
        <f t="shared" si="13"/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4">
        <f>+'1'!G102+'2'!G102+'3'!G102+'4'!G102+'5'!G102+'6'!G102+'7'!G102+'8'!G102+'9'!G102+'10'!G102+'11'!G102+'12'!G102+'13'!G102+'14'!G102+'15'!G102+'16'!G102+'17'!G102+'18'!G102+'19'!G102+'20'!G102+'21'!G102+'22'!G102+'23'!G102+'24'!G102+'25'!G102+'26'!G102+'27'!G102+'28'!G102+'29'!G102+'30'!G102+'31.'!G102</f>
        <v>0</v>
      </c>
      <c r="H102" s="43">
        <f t="shared" si="11"/>
        <v>0</v>
      </c>
      <c r="I102" s="44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20">
        <v>50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19"/>
      <c r="M102" s="83"/>
      <c r="N102" s="84">
        <f t="shared" si="12"/>
        <v>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x14ac:dyDescent="0.65">
      <c r="A103" s="10">
        <v>99</v>
      </c>
      <c r="B103" s="19" t="s">
        <v>114</v>
      </c>
      <c r="C103" s="46">
        <f>+ยกมา!H104</f>
        <v>0</v>
      </c>
      <c r="D103" s="44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0</v>
      </c>
      <c r="E103" s="43">
        <f t="shared" si="13"/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>+'1'!G103+'2'!G103+'3'!G103+'4'!G103+'5'!G103+'6'!G103+'7'!G103+'8'!G103+'9'!G103+'10'!G103+'11'!G103+'12'!G103+'13'!G103+'14'!G103+'15'!G103+'16'!G103+'17'!G103+'18'!G103+'19'!G103+'20'!G103+'21'!G103+'22'!G103+'23'!G103+'24'!G103+'25'!G103+'26'!G103+'27'!G103+'28'!G103+'29'!G103+'30'!G103+'31.'!G103</f>
        <v>0</v>
      </c>
      <c r="H103" s="43">
        <f t="shared" si="11"/>
        <v>0</v>
      </c>
      <c r="I103" s="44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20">
        <v>100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19"/>
      <c r="M103" s="83"/>
      <c r="N103" s="84">
        <f t="shared" si="12"/>
        <v>0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x14ac:dyDescent="0.65">
      <c r="A104" s="10">
        <v>100</v>
      </c>
      <c r="B104" s="19" t="s">
        <v>359</v>
      </c>
      <c r="C104" s="46">
        <f>+ยกมา!H105</f>
        <v>0</v>
      </c>
      <c r="D104" s="44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4" s="43">
        <f t="shared" si="13"/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4">
        <f>+'1'!G104+'2'!G104+'3'!G104+'4'!G104+'5'!G104+'6'!G104+'7'!G104+'8'!G104+'9'!G104+'10'!G104+'11'!G104+'12'!G104+'13'!G104+'14'!G104+'15'!G104+'16'!G104+'17'!G104+'18'!G104+'19'!G104+'20'!G104+'21'!G104+'22'!G104+'23'!G104+'24'!G104+'25'!G104+'26'!G104+'27'!G104+'28'!G104+'29'!G104+'30'!G104+'31.'!G104</f>
        <v>0</v>
      </c>
      <c r="H104" s="43">
        <f t="shared" si="11"/>
        <v>0</v>
      </c>
      <c r="I104" s="44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20">
        <v>35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19"/>
      <c r="M104" s="83"/>
      <c r="N104" s="84">
        <f t="shared" si="12"/>
        <v>0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x14ac:dyDescent="0.65">
      <c r="A105" s="10">
        <v>101</v>
      </c>
      <c r="B105" s="19" t="s">
        <v>358</v>
      </c>
      <c r="C105" s="46">
        <f>+ยกมา!H106</f>
        <v>0</v>
      </c>
      <c r="D105" s="44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3">
        <f t="shared" si="13"/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>+'1'!G105+'2'!G105+'3'!G105+'4'!G105+'5'!G105+'6'!G105+'7'!G105+'8'!G105+'9'!G105+'10'!G105+'11'!G105+'12'!G105+'13'!G105+'14'!G105+'15'!G105+'16'!G105+'17'!G105+'18'!G105+'19'!G105+'20'!G105+'21'!G105+'22'!G105+'23'!G105+'24'!G105+'25'!G105+'26'!G105+'27'!G105+'28'!G105+'29'!G105+'30'!G105+'31.'!G105</f>
        <v>0</v>
      </c>
      <c r="H105" s="43">
        <f t="shared" si="11"/>
        <v>0</v>
      </c>
      <c r="I105" s="44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20">
        <v>35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19"/>
      <c r="M105" s="83"/>
      <c r="N105" s="84">
        <f t="shared" si="12"/>
        <v>0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x14ac:dyDescent="0.65">
      <c r="A106" s="10">
        <v>102</v>
      </c>
      <c r="B106" s="19" t="s">
        <v>267</v>
      </c>
      <c r="C106" s="46">
        <f>+ยกมา!H107</f>
        <v>0</v>
      </c>
      <c r="D106" s="44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3">
        <f t="shared" si="13"/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>+'1'!G106+'2'!G106+'3'!G106+'4'!G106+'5'!G106+'6'!G106+'7'!G106+'8'!G106+'9'!G106+'10'!G106+'11'!G106+'12'!G106+'13'!G106+'14'!G106+'15'!G106+'16'!G106+'17'!G106+'18'!G106+'19'!G106+'20'!G106+'21'!G106+'22'!G106+'23'!G106+'24'!G106+'25'!G106+'26'!G106+'27'!G106+'28'!G106+'29'!G106+'30'!G106+'31.'!G106</f>
        <v>0</v>
      </c>
      <c r="H106" s="43">
        <f t="shared" si="11"/>
        <v>0</v>
      </c>
      <c r="I106" s="44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20">
        <v>40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19"/>
      <c r="M106" s="83"/>
      <c r="N106" s="84">
        <f t="shared" si="12"/>
        <v>0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x14ac:dyDescent="0.65">
      <c r="A107" s="10">
        <v>103</v>
      </c>
      <c r="B107" s="19" t="s">
        <v>383</v>
      </c>
      <c r="C107" s="46">
        <f>+ยกมา!H108</f>
        <v>3</v>
      </c>
      <c r="D107" s="44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26</v>
      </c>
      <c r="E107" s="43">
        <f t="shared" si="13"/>
        <v>29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2</v>
      </c>
      <c r="G107" s="44">
        <f>+'1'!G107+'2'!G107+'3'!G107+'4'!G107+'5'!G107+'6'!G107+'7'!G107+'8'!G107+'9'!G107+'10'!G107+'11'!G107+'12'!G107+'13'!G107+'14'!G107+'15'!G107+'16'!G107+'17'!G107+'18'!G107+'19'!G107+'20'!G107+'21'!G107+'22'!G107+'23'!G107+'24'!G107+'25'!G107+'26'!G107+'27'!G107+'28'!G107+'29'!G107+'30'!G107+'31.'!G107</f>
        <v>0</v>
      </c>
      <c r="H107" s="43">
        <f t="shared" si="11"/>
        <v>9</v>
      </c>
      <c r="I107" s="44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18</v>
      </c>
      <c r="J107" s="20">
        <v>50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900</v>
      </c>
      <c r="L107" s="19"/>
      <c r="M107" s="83"/>
      <c r="N107" s="84">
        <f t="shared" si="12"/>
        <v>0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x14ac:dyDescent="0.65">
      <c r="A108" s="10">
        <v>104</v>
      </c>
      <c r="B108" s="19" t="s">
        <v>269</v>
      </c>
      <c r="C108" s="46">
        <f>+ยกมา!H109</f>
        <v>2</v>
      </c>
      <c r="D108" s="44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25</v>
      </c>
      <c r="E108" s="43">
        <f t="shared" si="13"/>
        <v>27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>+'1'!G108+'2'!G108+'3'!G108+'4'!G108+'5'!G108+'6'!G108+'7'!G108+'8'!G108+'9'!G108+'10'!G108+'11'!G108+'12'!G108+'13'!G108+'14'!G108+'15'!G108+'16'!G108+'17'!G108+'18'!G108+'19'!G108+'20'!G108+'21'!G108+'22'!G108+'23'!G108+'24'!G108+'25'!G108+'26'!G108+'27'!G108+'28'!G108+'29'!G108+'30'!G108+'31.'!G108</f>
        <v>0</v>
      </c>
      <c r="H108" s="43">
        <f t="shared" si="11"/>
        <v>2</v>
      </c>
      <c r="I108" s="44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25</v>
      </c>
      <c r="J108" s="20">
        <v>60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1490</v>
      </c>
      <c r="L108" s="19"/>
      <c r="M108" s="83"/>
      <c r="N108" s="84">
        <f t="shared" si="12"/>
        <v>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x14ac:dyDescent="0.65">
      <c r="A109" s="10">
        <v>105</v>
      </c>
      <c r="B109" s="19" t="s">
        <v>268</v>
      </c>
      <c r="C109" s="46">
        <f>+ยกมา!H110</f>
        <v>0</v>
      </c>
      <c r="D109" s="44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34</v>
      </c>
      <c r="E109" s="43">
        <f t="shared" si="13"/>
        <v>34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4">
        <f>+'1'!G109+'2'!G109+'3'!G109+'4'!G109+'5'!G109+'6'!G109+'7'!G109+'8'!G109+'9'!G109+'10'!G109+'11'!G109+'12'!G109+'13'!G109+'14'!G109+'15'!G109+'16'!G109+'17'!G109+'18'!G109+'19'!G109+'20'!G109+'21'!G109+'22'!G109+'23'!G109+'24'!G109+'25'!G109+'26'!G109+'27'!G109+'28'!G109+'29'!G109+'30'!G109+'31.'!G109</f>
        <v>0</v>
      </c>
      <c r="H109" s="43">
        <f t="shared" si="11"/>
        <v>0</v>
      </c>
      <c r="I109" s="44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34</v>
      </c>
      <c r="J109" s="20">
        <v>50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1740</v>
      </c>
      <c r="L109" s="19"/>
      <c r="M109" s="83"/>
      <c r="N109" s="98">
        <f t="shared" si="12"/>
        <v>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x14ac:dyDescent="0.65">
      <c r="A110" s="10">
        <v>106</v>
      </c>
      <c r="B110" s="19" t="s">
        <v>309</v>
      </c>
      <c r="C110" s="46">
        <f>+ยกมา!H111</f>
        <v>0</v>
      </c>
      <c r="D110" s="44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0</v>
      </c>
      <c r="E110" s="43">
        <f t="shared" si="13"/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>+'1'!G110+'2'!G110+'3'!G110+'4'!G110+'5'!G110+'6'!G110+'7'!G110+'8'!G110+'9'!G110+'10'!G110+'11'!G110+'12'!G110+'13'!G110+'14'!G110+'15'!G110+'16'!G110+'17'!G110+'18'!G110+'19'!G110+'20'!G110+'21'!G110+'22'!G110+'23'!G110+'24'!G110+'25'!G110+'26'!G110+'27'!G110+'28'!G110+'29'!G110+'30'!G110+'31.'!G110</f>
        <v>0</v>
      </c>
      <c r="H110" s="43">
        <f t="shared" si="11"/>
        <v>0</v>
      </c>
      <c r="I110" s="44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20">
        <v>50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19"/>
      <c r="M110" s="83"/>
      <c r="N110" s="84">
        <f t="shared" si="12"/>
        <v>0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x14ac:dyDescent="0.65">
      <c r="A111" s="10">
        <v>107</v>
      </c>
      <c r="B111" s="19" t="s">
        <v>134</v>
      </c>
      <c r="C111" s="46">
        <f>+ยกมา!H112</f>
        <v>0</v>
      </c>
      <c r="D111" s="44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0</v>
      </c>
      <c r="E111" s="43">
        <f t="shared" si="13"/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>+'1'!G111+'2'!G111+'3'!G111+'4'!G111+'5'!G111+'6'!G111+'7'!G111+'8'!G111+'9'!G111+'10'!G111+'11'!G111+'12'!G111+'13'!G111+'14'!G111+'15'!G111+'16'!G111+'17'!G111+'18'!G111+'19'!G111+'20'!G111+'21'!G111+'22'!G111+'23'!G111+'24'!G111+'25'!G111+'26'!G111+'27'!G111+'28'!G111+'29'!G111+'30'!G111+'31.'!G111</f>
        <v>0</v>
      </c>
      <c r="H111" s="43">
        <f t="shared" si="11"/>
        <v>0</v>
      </c>
      <c r="I111" s="44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20">
        <v>35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19"/>
      <c r="M111" s="83"/>
      <c r="N111" s="84">
        <f t="shared" si="12"/>
        <v>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x14ac:dyDescent="0.65">
      <c r="A112" s="10">
        <v>108</v>
      </c>
      <c r="B112" s="19" t="s">
        <v>314</v>
      </c>
      <c r="C112" s="46">
        <f>+ยกมา!H113</f>
        <v>0</v>
      </c>
      <c r="D112" s="44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0</v>
      </c>
      <c r="E112" s="43">
        <f t="shared" si="13"/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>+'1'!G112+'2'!G112+'3'!G112+'4'!G112+'5'!G112+'6'!G112+'7'!G112+'8'!G112+'9'!G112+'10'!G112+'11'!G112+'12'!G112+'13'!G112+'14'!G112+'15'!G112+'16'!G112+'17'!G112+'18'!G112+'19'!G112+'20'!G112+'21'!G112+'22'!G112+'23'!G112+'24'!G112+'25'!G112+'26'!G112+'27'!G112+'28'!G112+'29'!G112+'30'!G112+'31.'!G112</f>
        <v>0</v>
      </c>
      <c r="H112" s="43">
        <f t="shared" si="11"/>
        <v>0</v>
      </c>
      <c r="I112" s="44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20">
        <v>10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19"/>
      <c r="M112" s="83"/>
      <c r="N112" s="98">
        <f t="shared" si="12"/>
        <v>0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x14ac:dyDescent="0.65">
      <c r="A113" s="10">
        <v>109</v>
      </c>
      <c r="B113" s="19" t="s">
        <v>384</v>
      </c>
      <c r="C113" s="46">
        <f>+ยกมา!H114</f>
        <v>0</v>
      </c>
      <c r="D113" s="44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0</v>
      </c>
      <c r="E113" s="43">
        <f t="shared" si="13"/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>+'1'!G113+'2'!G113+'3'!G113+'4'!G113+'5'!G113+'6'!G113+'7'!G113+'8'!G113+'9'!G113+'10'!G113+'11'!G113+'12'!G113+'13'!G113+'14'!G113+'15'!G113+'16'!G113+'17'!G113+'18'!G113+'19'!G113+'20'!G113+'21'!G113+'22'!G113+'23'!G113+'24'!G113+'25'!G113+'26'!G113+'27'!G113+'28'!G113+'29'!G113+'30'!G113+'31.'!G113</f>
        <v>0</v>
      </c>
      <c r="H113" s="43">
        <f t="shared" si="11"/>
        <v>0</v>
      </c>
      <c r="I113" s="44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20">
        <v>10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19"/>
      <c r="M113" s="83"/>
      <c r="N113" s="84">
        <f t="shared" si="12"/>
        <v>0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x14ac:dyDescent="0.65">
      <c r="A114" s="10">
        <v>110</v>
      </c>
      <c r="B114" s="19" t="s">
        <v>193</v>
      </c>
      <c r="C114" s="46">
        <f>+ยกมา!H115</f>
        <v>0</v>
      </c>
      <c r="D114" s="44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4" s="43">
        <f t="shared" si="13"/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>+'1'!G114+'2'!G114+'3'!G114+'4'!G114+'5'!G114+'6'!G114+'7'!G114+'8'!G114+'9'!G114+'10'!G114+'11'!G114+'12'!G114+'13'!G114+'14'!G114+'15'!G114+'16'!G114+'17'!G114+'18'!G114+'19'!G114+'20'!G114+'21'!G114+'22'!G114+'23'!G114+'24'!G114+'25'!G114+'26'!G114+'27'!G114+'28'!G114+'29'!G114+'30'!G114+'31.'!G114</f>
        <v>0</v>
      </c>
      <c r="H114" s="43">
        <f t="shared" si="11"/>
        <v>0</v>
      </c>
      <c r="I114" s="44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20">
        <v>10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19"/>
      <c r="M114" s="83"/>
      <c r="N114" s="84">
        <f t="shared" si="12"/>
        <v>0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x14ac:dyDescent="0.65">
      <c r="A115" s="10">
        <v>111</v>
      </c>
      <c r="B115" s="19" t="s">
        <v>196</v>
      </c>
      <c r="C115" s="46">
        <f>+ยกมา!H116</f>
        <v>0</v>
      </c>
      <c r="D115" s="44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0</v>
      </c>
      <c r="E115" s="43">
        <f t="shared" si="13"/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>+'1'!G115+'2'!G115+'3'!G115+'4'!G115+'5'!G115+'6'!G115+'7'!G115+'8'!G115+'9'!G115+'10'!G115+'11'!G115+'12'!G115+'13'!G115+'14'!G115+'15'!G115+'16'!G115+'17'!G115+'18'!G115+'19'!G115+'20'!G115+'21'!G115+'22'!G115+'23'!G115+'24'!G115+'25'!G115+'26'!G115+'27'!G115+'28'!G115+'29'!G115+'30'!G115+'31.'!G115</f>
        <v>0</v>
      </c>
      <c r="H115" s="43">
        <f t="shared" si="11"/>
        <v>0</v>
      </c>
      <c r="I115" s="44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20">
        <v>10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19"/>
      <c r="M115" s="83"/>
      <c r="N115" s="84">
        <f t="shared" si="12"/>
        <v>0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x14ac:dyDescent="0.65">
      <c r="A116" s="10">
        <v>112</v>
      </c>
      <c r="B116" s="19" t="s">
        <v>195</v>
      </c>
      <c r="C116" s="46">
        <f>+ยกมา!H117</f>
        <v>0</v>
      </c>
      <c r="D116" s="44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3">
        <f t="shared" si="13"/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>+'1'!G116+'2'!G116+'3'!G116+'4'!G116+'5'!G116+'6'!G116+'7'!G116+'8'!G116+'9'!G116+'10'!G116+'11'!G116+'12'!G116+'13'!G116+'14'!G116+'15'!G116+'16'!G116+'17'!G116+'18'!G116+'19'!G116+'20'!G116+'21'!G116+'22'!G116+'23'!G116+'24'!G116+'25'!G116+'26'!G116+'27'!G116+'28'!G116+'29'!G116+'30'!G116+'31.'!G116</f>
        <v>0</v>
      </c>
      <c r="H116" s="43">
        <f t="shared" si="11"/>
        <v>0</v>
      </c>
      <c r="I116" s="44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20">
        <v>10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19"/>
      <c r="M116" s="83"/>
      <c r="N116" s="84">
        <f t="shared" si="12"/>
        <v>0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x14ac:dyDescent="0.65">
      <c r="A117" s="10">
        <v>113</v>
      </c>
      <c r="B117" s="19" t="s">
        <v>197</v>
      </c>
      <c r="C117" s="46">
        <f>+ยกมา!H118</f>
        <v>0</v>
      </c>
      <c r="D117" s="44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3">
        <f t="shared" si="13"/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>+'1'!G117+'2'!G117+'3'!G117+'4'!G117+'5'!G117+'6'!G117+'7'!G117+'8'!G117+'9'!G117+'10'!G117+'11'!G117+'12'!G117+'13'!G117+'14'!G117+'15'!G117+'16'!G117+'17'!G117+'18'!G117+'19'!G117+'20'!G117+'21'!G117+'22'!G117+'23'!G117+'24'!G117+'25'!G117+'26'!G117+'27'!G117+'28'!G117+'29'!G117+'30'!G117+'31.'!G117</f>
        <v>0</v>
      </c>
      <c r="H117" s="43">
        <f t="shared" si="11"/>
        <v>0</v>
      </c>
      <c r="I117" s="44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20">
        <v>10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19"/>
      <c r="M117" s="83"/>
      <c r="N117" s="84">
        <f t="shared" si="12"/>
        <v>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x14ac:dyDescent="0.65">
      <c r="A118" s="10">
        <v>114</v>
      </c>
      <c r="B118" s="19" t="s">
        <v>194</v>
      </c>
      <c r="C118" s="46">
        <f>+ยกมา!H119</f>
        <v>0</v>
      </c>
      <c r="D118" s="44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3">
        <f t="shared" si="13"/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>+'1'!G118+'2'!G118+'3'!G118+'4'!G118+'5'!G118+'6'!G118+'7'!G118+'8'!G118+'9'!G118+'10'!G118+'11'!G118+'12'!G118+'13'!G118+'14'!G118+'15'!G118+'16'!G118+'17'!G118+'18'!G118+'19'!G118+'20'!G118+'21'!G118+'22'!G118+'23'!G118+'24'!G118+'25'!G118+'26'!G118+'27'!G118+'28'!G118+'29'!G118+'30'!G118+'31.'!G118</f>
        <v>0</v>
      </c>
      <c r="H118" s="43">
        <f t="shared" si="11"/>
        <v>0</v>
      </c>
      <c r="I118" s="44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20">
        <v>10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19"/>
      <c r="M118" s="83"/>
      <c r="N118" s="84">
        <f t="shared" si="12"/>
        <v>0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x14ac:dyDescent="0.65">
      <c r="A119" s="10">
        <v>115</v>
      </c>
      <c r="B119" s="19" t="s">
        <v>270</v>
      </c>
      <c r="C119" s="46">
        <f>+ยกมา!H120</f>
        <v>0</v>
      </c>
      <c r="D119" s="44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3">
        <f t="shared" si="13"/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>+'1'!G119+'2'!G119+'3'!G119+'4'!G119+'5'!G119+'6'!G119+'7'!G119+'8'!G119+'9'!G119+'10'!G119+'11'!G119+'12'!G119+'13'!G119+'14'!G119+'15'!G119+'16'!G119+'17'!G119+'18'!G119+'19'!G119+'20'!G119+'21'!G119+'22'!G119+'23'!G119+'24'!G119+'25'!G119+'26'!G119+'27'!G119+'28'!G119+'29'!G119+'30'!G119+'31.'!G119</f>
        <v>0</v>
      </c>
      <c r="H119" s="43">
        <f t="shared" si="11"/>
        <v>0</v>
      </c>
      <c r="I119" s="44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20">
        <v>10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19"/>
      <c r="M119" s="83"/>
      <c r="N119" s="84">
        <f t="shared" si="12"/>
        <v>0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x14ac:dyDescent="0.65">
      <c r="A120" s="10">
        <v>116</v>
      </c>
      <c r="B120" s="19" t="s">
        <v>141</v>
      </c>
      <c r="C120" s="46">
        <f>+ยกมา!H121</f>
        <v>0</v>
      </c>
      <c r="D120" s="44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3">
        <f t="shared" si="13"/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>+'1'!G120+'2'!G120+'3'!G120+'4'!G120+'5'!G120+'6'!G120+'7'!G120+'8'!G120+'9'!G120+'10'!G120+'11'!G120+'12'!G120+'13'!G120+'14'!G120+'15'!G120+'16'!G120+'17'!G120+'18'!G120+'19'!G120+'20'!G120+'21'!G120+'22'!G120+'23'!G120+'24'!G120+'25'!G120+'26'!G120+'27'!G120+'28'!G120+'29'!G120+'30'!G120+'31.'!G120</f>
        <v>0</v>
      </c>
      <c r="H120" s="43">
        <f t="shared" si="11"/>
        <v>0</v>
      </c>
      <c r="I120" s="44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20">
        <v>40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19"/>
      <c r="M120" s="83"/>
      <c r="N120" s="84">
        <f t="shared" si="12"/>
        <v>0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x14ac:dyDescent="0.65">
      <c r="A121" s="10">
        <v>117</v>
      </c>
      <c r="B121" s="19" t="s">
        <v>142</v>
      </c>
      <c r="C121" s="46">
        <f>+ยกมา!H122</f>
        <v>0</v>
      </c>
      <c r="D121" s="44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3">
        <f t="shared" si="13"/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>+'1'!G121+'2'!G121+'3'!G121+'4'!G121+'5'!G121+'6'!G121+'7'!G121+'8'!G121+'9'!G121+'10'!G121+'11'!G121+'12'!G121+'13'!G121+'14'!G121+'15'!G121+'16'!G121+'17'!G121+'18'!G121+'19'!G121+'20'!G121+'21'!G121+'22'!G121+'23'!G121+'24'!G121+'25'!G121+'26'!G121+'27'!G121+'28'!G121+'29'!G121+'30'!G121+'31.'!G121</f>
        <v>0</v>
      </c>
      <c r="H121" s="43">
        <f t="shared" si="11"/>
        <v>0</v>
      </c>
      <c r="I121" s="44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20">
        <v>50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19"/>
      <c r="M121" s="83"/>
      <c r="N121" s="84">
        <f t="shared" si="12"/>
        <v>0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x14ac:dyDescent="0.65">
      <c r="A122" s="10">
        <v>118</v>
      </c>
      <c r="B122" s="19" t="s">
        <v>135</v>
      </c>
      <c r="C122" s="46">
        <f>+ยกมา!H123</f>
        <v>0</v>
      </c>
      <c r="D122" s="44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3">
        <f t="shared" si="13"/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>+'1'!G122+'2'!G122+'3'!G122+'4'!G122+'5'!G122+'6'!G122+'7'!G122+'8'!G122+'9'!G122+'10'!G122+'11'!G122+'12'!G122+'13'!G122+'14'!G122+'15'!G122+'16'!G122+'17'!G122+'18'!G122+'19'!G122+'20'!G122+'21'!G122+'22'!G122+'23'!G122+'24'!G122+'25'!G122+'26'!G122+'27'!G122+'28'!G122+'29'!G122+'30'!G122+'31.'!G122</f>
        <v>0</v>
      </c>
      <c r="H122" s="43">
        <f t="shared" si="11"/>
        <v>0</v>
      </c>
      <c r="I122" s="44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20">
        <v>55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19"/>
      <c r="M122" s="83"/>
      <c r="N122" s="84">
        <f t="shared" si="12"/>
        <v>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x14ac:dyDescent="0.65">
      <c r="A123" s="10">
        <v>119</v>
      </c>
      <c r="B123" s="19" t="s">
        <v>144</v>
      </c>
      <c r="C123" s="46">
        <f>+ยกมา!H124</f>
        <v>0</v>
      </c>
      <c r="D123" s="44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3">
        <f t="shared" si="13"/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>+'1'!G123+'2'!G123+'3'!G123+'4'!G123+'5'!G123+'6'!G123+'7'!G123+'8'!G123+'9'!G123+'10'!G123+'11'!G123+'12'!G123+'13'!G123+'14'!G123+'15'!G123+'16'!G123+'17'!G123+'18'!G123+'19'!G123+'20'!G123+'21'!G123+'22'!G123+'23'!G123+'24'!G123+'25'!G123+'26'!G123+'27'!G123+'28'!G123+'29'!G123+'30'!G123+'31.'!G123</f>
        <v>0</v>
      </c>
      <c r="H123" s="43">
        <f t="shared" si="11"/>
        <v>0</v>
      </c>
      <c r="I123" s="44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20">
        <v>55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19"/>
      <c r="M123" s="83"/>
      <c r="N123" s="84">
        <f t="shared" si="12"/>
        <v>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x14ac:dyDescent="0.65">
      <c r="A124" s="10">
        <v>120</v>
      </c>
      <c r="B124" s="19" t="s">
        <v>143</v>
      </c>
      <c r="C124" s="46">
        <f>+ยกมา!H125</f>
        <v>0</v>
      </c>
      <c r="D124" s="44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3">
        <f t="shared" si="13"/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>+'1'!G124+'2'!G124+'3'!G124+'4'!G124+'5'!G124+'6'!G124+'7'!G124+'8'!G124+'9'!G124+'10'!G124+'11'!G124+'12'!G124+'13'!G124+'14'!G124+'15'!G124+'16'!G124+'17'!G124+'18'!G124+'19'!G124+'20'!G124+'21'!G124+'22'!G124+'23'!G124+'24'!G124+'25'!G124+'26'!G124+'27'!G124+'28'!G124+'29'!G124+'30'!G124+'31.'!G124</f>
        <v>0</v>
      </c>
      <c r="H124" s="43">
        <f t="shared" si="11"/>
        <v>0</v>
      </c>
      <c r="I124" s="44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20">
        <v>55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19"/>
      <c r="M124" s="83"/>
      <c r="N124" s="84">
        <f t="shared" si="12"/>
        <v>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x14ac:dyDescent="0.65">
      <c r="A125" s="10">
        <v>121</v>
      </c>
      <c r="B125" s="19" t="s">
        <v>137</v>
      </c>
      <c r="C125" s="46">
        <f>+ยกมา!H126</f>
        <v>0</v>
      </c>
      <c r="D125" s="44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5" s="43">
        <f>+C125+D125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4">
        <f>+'1'!G125+'2'!G125+'3'!G125+'4'!G125+'5'!G125+'6'!G125+'7'!G125+'8'!G125+'9'!G125+'10'!G125+'11'!G125+'12'!G125+'13'!G125+'14'!G125+'15'!G125+'16'!G125+'17'!G125+'18'!G125+'19'!G125+'20'!G125+'21'!G125+'22'!G125+'23'!G125+'24'!G125+'25'!G125+'26'!G125+'27'!G125+'28'!G125+'29'!G125+'30'!G125+'31.'!G125</f>
        <v>0</v>
      </c>
      <c r="H125" s="43">
        <f t="shared" si="11"/>
        <v>0</v>
      </c>
      <c r="I125" s="44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20">
        <v>30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19"/>
      <c r="M125" s="83"/>
      <c r="N125" s="84">
        <f>+I125*M125</f>
        <v>0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x14ac:dyDescent="0.65">
      <c r="A126" s="10">
        <v>122</v>
      </c>
      <c r="B126" s="19" t="s">
        <v>271</v>
      </c>
      <c r="C126" s="46">
        <f>+ยกมา!H127</f>
        <v>0</v>
      </c>
      <c r="D126" s="44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0</v>
      </c>
      <c r="E126" s="43">
        <f t="shared" si="13"/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4">
        <f>+'1'!G126+'2'!G126+'3'!G126+'4'!G126+'5'!G126+'6'!G126+'7'!G126+'8'!G126+'9'!G126+'10'!G126+'11'!G126+'12'!G126+'13'!G126+'14'!G126+'15'!G126+'16'!G126+'17'!G126+'18'!G126+'19'!G126+'20'!G126+'21'!G126+'22'!G126+'23'!G126+'24'!G126+'25'!G126+'26'!G126+'27'!G126+'28'!G126+'29'!G126+'30'!G126+'31.'!G126</f>
        <v>0</v>
      </c>
      <c r="H126" s="43">
        <f t="shared" si="11"/>
        <v>0</v>
      </c>
      <c r="I126" s="44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20">
        <v>25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19"/>
      <c r="M126" s="83"/>
      <c r="N126" s="84">
        <f t="shared" si="12"/>
        <v>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x14ac:dyDescent="0.65">
      <c r="A127" s="10">
        <v>123</v>
      </c>
      <c r="B127" s="19" t="s">
        <v>272</v>
      </c>
      <c r="C127" s="46">
        <f>+ยกมา!H128</f>
        <v>0</v>
      </c>
      <c r="D127" s="44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0</v>
      </c>
      <c r="E127" s="43">
        <f t="shared" si="13"/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4">
        <f>+'1'!G127+'2'!G127+'3'!G127+'4'!G127+'5'!G127+'6'!G127+'7'!G127+'8'!G127+'9'!G127+'10'!G127+'11'!G127+'12'!G127+'13'!G127+'14'!G127+'15'!G127+'16'!G127+'17'!G127+'18'!G127+'19'!G127+'20'!G127+'21'!G127+'22'!G127+'23'!G127+'24'!G127+'25'!G127+'26'!G127+'27'!G127+'28'!G127+'29'!G127+'30'!G127+'31.'!G127</f>
        <v>0</v>
      </c>
      <c r="H127" s="43">
        <f t="shared" si="11"/>
        <v>0</v>
      </c>
      <c r="I127" s="44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20">
        <v>25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19"/>
      <c r="M127" s="83"/>
      <c r="N127" s="84">
        <f t="shared" si="12"/>
        <v>0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x14ac:dyDescent="0.65">
      <c r="A128" s="10">
        <v>124</v>
      </c>
      <c r="B128" s="19" t="s">
        <v>273</v>
      </c>
      <c r="C128" s="46">
        <f>+ยกมา!H129</f>
        <v>0</v>
      </c>
      <c r="D128" s="44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3">
        <f t="shared" si="13"/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4">
        <f>+'1'!G128+'2'!G128+'3'!G128+'4'!G128+'5'!G128+'6'!G128+'7'!G128+'8'!G128+'9'!G128+'10'!G128+'11'!G128+'12'!G128+'13'!G128+'14'!G128+'15'!G128+'16'!G128+'17'!G128+'18'!G128+'19'!G128+'20'!G128+'21'!G128+'22'!G128+'23'!G128+'24'!G128+'25'!G128+'26'!G128+'27'!G128+'28'!G128+'29'!G128+'30'!G128+'31.'!G128</f>
        <v>0</v>
      </c>
      <c r="H128" s="43">
        <f t="shared" si="11"/>
        <v>0</v>
      </c>
      <c r="I128" s="44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20">
        <v>55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19"/>
      <c r="M128" s="83"/>
      <c r="N128" s="84">
        <f t="shared" si="12"/>
        <v>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x14ac:dyDescent="0.65">
      <c r="A129" s="10">
        <v>125</v>
      </c>
      <c r="B129" s="19" t="s">
        <v>274</v>
      </c>
      <c r="C129" s="46">
        <f>+ยกมา!H130</f>
        <v>0</v>
      </c>
      <c r="D129" s="44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3">
        <f t="shared" si="13"/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>+'1'!G129+'2'!G129+'3'!G129+'4'!G129+'5'!G129+'6'!G129+'7'!G129+'8'!G129+'9'!G129+'10'!G129+'11'!G129+'12'!G129+'13'!G129+'14'!G129+'15'!G129+'16'!G129+'17'!G129+'18'!G129+'19'!G129+'20'!G129+'21'!G129+'22'!G129+'23'!G129+'24'!G129+'25'!G129+'26'!G129+'27'!G129+'28'!G129+'29'!G129+'30'!G129+'31.'!G129</f>
        <v>0</v>
      </c>
      <c r="H129" s="43">
        <f t="shared" si="11"/>
        <v>0</v>
      </c>
      <c r="I129" s="44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20">
        <v>50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19"/>
      <c r="M129" s="83"/>
      <c r="N129" s="84">
        <f t="shared" si="12"/>
        <v>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x14ac:dyDescent="0.65">
      <c r="A130" s="10">
        <v>126</v>
      </c>
      <c r="B130" s="19" t="s">
        <v>317</v>
      </c>
      <c r="C130" s="46">
        <f>+ยกมา!H131</f>
        <v>0</v>
      </c>
      <c r="D130" s="44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3">
        <f t="shared" si="13"/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>+'1'!G130+'2'!G130+'3'!G130+'4'!G130+'5'!G130+'6'!G130+'7'!G130+'8'!G130+'9'!G130+'10'!G130+'11'!G130+'12'!G130+'13'!G130+'14'!G130+'15'!G130+'16'!G130+'17'!G130+'18'!G130+'19'!G130+'20'!G130+'21'!G130+'22'!G130+'23'!G130+'24'!G130+'25'!G130+'26'!G130+'27'!G130+'28'!G130+'29'!G130+'30'!G130+'31.'!G130</f>
        <v>0</v>
      </c>
      <c r="H130" s="43">
        <f t="shared" si="11"/>
        <v>0</v>
      </c>
      <c r="I130" s="44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20">
        <v>65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19"/>
      <c r="M130" s="83"/>
      <c r="N130" s="84">
        <f t="shared" si="12"/>
        <v>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x14ac:dyDescent="0.65">
      <c r="A131" s="10">
        <v>127</v>
      </c>
      <c r="B131" s="19" t="s">
        <v>318</v>
      </c>
      <c r="C131" s="46">
        <f>+ยกมา!H132</f>
        <v>0</v>
      </c>
      <c r="D131" s="44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3">
        <f t="shared" si="13"/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4">
        <f>+'1'!G131+'2'!G131+'3'!G131+'4'!G131+'5'!G131+'6'!G131+'7'!G131+'8'!G131+'9'!G131+'10'!G131+'11'!G131+'12'!G131+'13'!G131+'14'!G131+'15'!G131+'16'!G131+'17'!G131+'18'!G131+'19'!G131+'20'!G131+'21'!G131+'22'!G131+'23'!G131+'24'!G131+'25'!G131+'26'!G131+'27'!G131+'28'!G131+'29'!G131+'30'!G131+'31.'!G131</f>
        <v>0</v>
      </c>
      <c r="H131" s="43">
        <f t="shared" si="11"/>
        <v>0</v>
      </c>
      <c r="I131" s="44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20">
        <v>50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19"/>
      <c r="M131" s="83"/>
      <c r="N131" s="84">
        <f t="shared" si="12"/>
        <v>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x14ac:dyDescent="0.65">
      <c r="A132" s="10">
        <v>128</v>
      </c>
      <c r="B132" s="19" t="s">
        <v>319</v>
      </c>
      <c r="C132" s="46">
        <f>+ยกมา!H133</f>
        <v>0</v>
      </c>
      <c r="D132" s="44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3">
        <f t="shared" si="13"/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>+'1'!G132+'2'!G132+'3'!G132+'4'!G132+'5'!G132+'6'!G132+'7'!G132+'8'!G132+'9'!G132+'10'!G132+'11'!G132+'12'!G132+'13'!G132+'14'!G132+'15'!G132+'16'!G132+'17'!G132+'18'!G132+'19'!G132+'20'!G132+'21'!G132+'22'!G132+'23'!G132+'24'!G132+'25'!G132+'26'!G132+'27'!G132+'28'!G132+'29'!G132+'30'!G132+'31.'!G132</f>
        <v>0</v>
      </c>
      <c r="H132" s="43">
        <f t="shared" si="11"/>
        <v>0</v>
      </c>
      <c r="I132" s="44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20">
        <v>50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19"/>
      <c r="M132" s="83"/>
      <c r="N132" s="84">
        <f t="shared" si="12"/>
        <v>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x14ac:dyDescent="0.65">
      <c r="A133" s="10">
        <v>129</v>
      </c>
      <c r="B133" s="19" t="s">
        <v>320</v>
      </c>
      <c r="C133" s="46">
        <f>+ยกมา!H134</f>
        <v>0</v>
      </c>
      <c r="D133" s="44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3">
        <f t="shared" si="13"/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>+'1'!G133+'2'!G133+'3'!G133+'4'!G133+'5'!G133+'6'!G133+'7'!G133+'8'!G133+'9'!G133+'10'!G133+'11'!G133+'12'!G133+'13'!G133+'14'!G133+'15'!G133+'16'!G133+'17'!G133+'18'!G133+'19'!G133+'20'!G133+'21'!G133+'22'!G133+'23'!G133+'24'!G133+'25'!G133+'26'!G133+'27'!G133+'28'!G133+'29'!G133+'30'!G133+'31.'!G133</f>
        <v>0</v>
      </c>
      <c r="H133" s="43">
        <f t="shared" si="11"/>
        <v>0</v>
      </c>
      <c r="I133" s="44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20">
        <v>60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19"/>
      <c r="M133" s="83"/>
      <c r="N133" s="84">
        <f t="shared" si="12"/>
        <v>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x14ac:dyDescent="0.65">
      <c r="A134" s="10">
        <v>130</v>
      </c>
      <c r="B134" s="19" t="s">
        <v>321</v>
      </c>
      <c r="C134" s="46">
        <f>+ยกมา!H135</f>
        <v>0</v>
      </c>
      <c r="D134" s="44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3">
        <f t="shared" si="13"/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>+'1'!G134+'2'!G134+'3'!G134+'4'!G134+'5'!G134+'6'!G134+'7'!G134+'8'!G134+'9'!G134+'10'!G134+'11'!G134+'12'!G134+'13'!G134+'14'!G134+'15'!G134+'16'!G134+'17'!G134+'18'!G134+'19'!G134+'20'!G134+'21'!G134+'22'!G134+'23'!G134+'24'!G134+'25'!G134+'26'!G134+'27'!G134+'28'!G134+'29'!G134+'30'!G134+'31.'!G134</f>
        <v>0</v>
      </c>
      <c r="H134" s="43">
        <f t="shared" ref="H134:H197" si="14">C134+D134-F134-I134-G134</f>
        <v>0</v>
      </c>
      <c r="I134" s="44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20">
        <v>60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19"/>
      <c r="M134" s="83"/>
      <c r="N134" s="84">
        <f t="shared" si="12"/>
        <v>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x14ac:dyDescent="0.65">
      <c r="A135" s="10">
        <v>131</v>
      </c>
      <c r="B135" s="19" t="s">
        <v>385</v>
      </c>
      <c r="C135" s="46">
        <f>+ยกมา!H136</f>
        <v>0</v>
      </c>
      <c r="D135" s="44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3">
        <f t="shared" si="13"/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>+'1'!G135+'2'!G135+'3'!G135+'4'!G135+'5'!G135+'6'!G135+'7'!G135+'8'!G135+'9'!G135+'10'!G135+'11'!G135+'12'!G135+'13'!G135+'14'!G135+'15'!G135+'16'!G135+'17'!G135+'18'!G135+'19'!G135+'20'!G135+'21'!G135+'22'!G135+'23'!G135+'24'!G135+'25'!G135+'26'!G135+'27'!G135+'28'!G135+'29'!G135+'30'!G135+'31.'!G135</f>
        <v>0</v>
      </c>
      <c r="H135" s="43">
        <f t="shared" si="14"/>
        <v>0</v>
      </c>
      <c r="I135" s="44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20">
        <v>40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19"/>
      <c r="M135" s="83"/>
      <c r="N135" s="84">
        <f t="shared" si="12"/>
        <v>0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x14ac:dyDescent="0.65">
      <c r="A136" s="10">
        <v>132</v>
      </c>
      <c r="B136" s="19" t="s">
        <v>386</v>
      </c>
      <c r="C136" s="46">
        <f>+ยกมา!H137</f>
        <v>0</v>
      </c>
      <c r="D136" s="44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3">
        <f t="shared" si="13"/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>+'1'!G136+'2'!G136+'3'!G136+'4'!G136+'5'!G136+'6'!G136+'7'!G136+'8'!G136+'9'!G136+'10'!G136+'11'!G136+'12'!G136+'13'!G136+'14'!G136+'15'!G136+'16'!G136+'17'!G136+'18'!G136+'19'!G136+'20'!G136+'21'!G136+'22'!G136+'23'!G136+'24'!G136+'25'!G136+'26'!G136+'27'!G136+'28'!G136+'29'!G136+'30'!G136+'31.'!G136</f>
        <v>0</v>
      </c>
      <c r="H136" s="43">
        <f t="shared" si="14"/>
        <v>0</v>
      </c>
      <c r="I136" s="44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20">
        <v>45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19"/>
      <c r="M136" s="83"/>
      <c r="N136" s="84">
        <f t="shared" si="12"/>
        <v>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x14ac:dyDescent="0.65">
      <c r="A137" s="10">
        <v>133</v>
      </c>
      <c r="B137" s="19" t="s">
        <v>387</v>
      </c>
      <c r="C137" s="46">
        <f>+ยกมา!H138</f>
        <v>0</v>
      </c>
      <c r="D137" s="44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3">
        <f t="shared" si="13"/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4">
        <f>+'1'!G137+'2'!G137+'3'!G137+'4'!G137+'5'!G137+'6'!G137+'7'!G137+'8'!G137+'9'!G137+'10'!G137+'11'!G137+'12'!G137+'13'!G137+'14'!G137+'15'!G137+'16'!G137+'17'!G137+'18'!G137+'19'!G137+'20'!G137+'21'!G137+'22'!G137+'23'!G137+'24'!G137+'25'!G137+'26'!G137+'27'!G137+'28'!G137+'29'!G137+'30'!G137+'31.'!G137</f>
        <v>0</v>
      </c>
      <c r="H137" s="43">
        <f t="shared" si="14"/>
        <v>0</v>
      </c>
      <c r="I137" s="44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20">
        <v>45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19"/>
      <c r="M137" s="83"/>
      <c r="N137" s="84">
        <f t="shared" si="12"/>
        <v>0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x14ac:dyDescent="0.65">
      <c r="A138" s="10">
        <v>134</v>
      </c>
      <c r="B138" s="19" t="s">
        <v>150</v>
      </c>
      <c r="C138" s="46">
        <f>+ยกมา!H139</f>
        <v>0</v>
      </c>
      <c r="D138" s="44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3">
        <f>+C138+D138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>+'1'!G138+'2'!G138+'3'!G138+'4'!G138+'5'!G138+'6'!G138+'7'!G138+'8'!G138+'9'!G138+'10'!G138+'11'!G138+'12'!G138+'13'!G138+'14'!G138+'15'!G138+'16'!G138+'17'!G138+'18'!G138+'19'!G138+'20'!G138+'21'!G138+'22'!G138+'23'!G138+'24'!G138+'25'!G138+'26'!G138+'27'!G138+'28'!G138+'29'!G138+'30'!G138+'31.'!G138</f>
        <v>0</v>
      </c>
      <c r="H138" s="43">
        <f t="shared" si="14"/>
        <v>0</v>
      </c>
      <c r="I138" s="44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20">
        <v>45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19"/>
      <c r="M138" s="83"/>
      <c r="N138" s="84">
        <f>+I138*M138</f>
        <v>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x14ac:dyDescent="0.65">
      <c r="A139" s="10">
        <v>135</v>
      </c>
      <c r="B139" s="19" t="s">
        <v>151</v>
      </c>
      <c r="C139" s="46">
        <f>+ยกมา!H140</f>
        <v>0</v>
      </c>
      <c r="D139" s="44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0</v>
      </c>
      <c r="E139" s="43">
        <f>+C139+D139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4">
        <f>+'1'!G139+'2'!G139+'3'!G139+'4'!G139+'5'!G139+'6'!G139+'7'!G139+'8'!G139+'9'!G139+'10'!G139+'11'!G139+'12'!G139+'13'!G139+'14'!G139+'15'!G139+'16'!G139+'17'!G139+'18'!G139+'19'!G139+'20'!G139+'21'!G139+'22'!G139+'23'!G139+'24'!G139+'25'!G139+'26'!G139+'27'!G139+'28'!G139+'29'!G139+'30'!G139+'31.'!G139</f>
        <v>0</v>
      </c>
      <c r="H139" s="43">
        <f t="shared" si="14"/>
        <v>0</v>
      </c>
      <c r="I139" s="44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20">
        <v>45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19"/>
      <c r="M139" s="83"/>
      <c r="N139" s="84">
        <f>+I139*M139</f>
        <v>0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x14ac:dyDescent="0.65">
      <c r="A140" s="10">
        <v>136</v>
      </c>
      <c r="B140" s="19" t="s">
        <v>152</v>
      </c>
      <c r="C140" s="46">
        <f>+ยกมา!H141</f>
        <v>0</v>
      </c>
      <c r="D140" s="44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0</v>
      </c>
      <c r="E140" s="43">
        <f t="shared" si="13"/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4">
        <f>+'1'!G140+'2'!G140+'3'!G140+'4'!G140+'5'!G140+'6'!G140+'7'!G140+'8'!G140+'9'!G140+'10'!G140+'11'!G140+'12'!G140+'13'!G140+'14'!G140+'15'!G140+'16'!G140+'17'!G140+'18'!G140+'19'!G140+'20'!G140+'21'!G140+'22'!G140+'23'!G140+'24'!G140+'25'!G140+'26'!G140+'27'!G140+'28'!G140+'29'!G140+'30'!G140+'31.'!G140</f>
        <v>0</v>
      </c>
      <c r="H140" s="43">
        <f t="shared" si="14"/>
        <v>0</v>
      </c>
      <c r="I140" s="44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20">
        <v>45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19"/>
      <c r="M140" s="83"/>
      <c r="N140" s="84">
        <f t="shared" si="12"/>
        <v>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x14ac:dyDescent="0.65">
      <c r="A141" s="10">
        <v>137</v>
      </c>
      <c r="B141" s="19" t="s">
        <v>153</v>
      </c>
      <c r="C141" s="46">
        <f>+ยกมา!H142</f>
        <v>0</v>
      </c>
      <c r="D141" s="44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0</v>
      </c>
      <c r="E141" s="43">
        <f t="shared" si="13"/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4">
        <f>+'1'!G141+'2'!G141+'3'!G141+'4'!G141+'5'!G141+'6'!G141+'7'!G141+'8'!G141+'9'!G141+'10'!G141+'11'!G141+'12'!G141+'13'!G141+'14'!G141+'15'!G141+'16'!G141+'17'!G141+'18'!G141+'19'!G141+'20'!G141+'21'!G141+'22'!G141+'23'!G141+'24'!G141+'25'!G141+'26'!G141+'27'!G141+'28'!G141+'29'!G141+'30'!G141+'31.'!G141</f>
        <v>0</v>
      </c>
      <c r="H141" s="43">
        <f t="shared" si="14"/>
        <v>0</v>
      </c>
      <c r="I141" s="44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20">
        <v>45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19"/>
      <c r="M141" s="83"/>
      <c r="N141" s="84">
        <f t="shared" si="12"/>
        <v>0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x14ac:dyDescent="0.65">
      <c r="A142" s="10">
        <v>138</v>
      </c>
      <c r="B142" s="19" t="s">
        <v>388</v>
      </c>
      <c r="C142" s="46">
        <f>+ยกมา!H143</f>
        <v>0</v>
      </c>
      <c r="D142" s="44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3">
        <f t="shared" si="13"/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>+'1'!G142+'2'!G142+'3'!G142+'4'!G142+'5'!G142+'6'!G142+'7'!G142+'8'!G142+'9'!G142+'10'!G142+'11'!G142+'12'!G142+'13'!G142+'14'!G142+'15'!G142+'16'!G142+'17'!G142+'18'!G142+'19'!G142+'20'!G142+'21'!G142+'22'!G142+'23'!G142+'24'!G142+'25'!G142+'26'!G142+'27'!G142+'28'!G142+'29'!G142+'30'!G142+'31.'!G142</f>
        <v>0</v>
      </c>
      <c r="H142" s="43">
        <f t="shared" si="14"/>
        <v>0</v>
      </c>
      <c r="I142" s="44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20">
        <v>35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19"/>
      <c r="M142" s="83"/>
      <c r="N142" s="84">
        <f t="shared" si="12"/>
        <v>0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x14ac:dyDescent="0.65">
      <c r="A143" s="10">
        <v>139</v>
      </c>
      <c r="B143" s="19" t="s">
        <v>354</v>
      </c>
      <c r="C143" s="46">
        <f>+ยกมา!H144</f>
        <v>0</v>
      </c>
      <c r="D143" s="44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0</v>
      </c>
      <c r="E143" s="43">
        <f t="shared" si="13"/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4">
        <f>+'1'!G143+'2'!G143+'3'!G143+'4'!G143+'5'!G143+'6'!G143+'7'!G143+'8'!G143+'9'!G143+'10'!G143+'11'!G143+'12'!G143+'13'!G143+'14'!G143+'15'!G143+'16'!G143+'17'!G143+'18'!G143+'19'!G143+'20'!G143+'21'!G143+'22'!G143+'23'!G143+'24'!G143+'25'!G143+'26'!G143+'27'!G143+'28'!G143+'29'!G143+'30'!G143+'31.'!G143</f>
        <v>0</v>
      </c>
      <c r="H143" s="43">
        <f t="shared" si="14"/>
        <v>0</v>
      </c>
      <c r="I143" s="44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20">
        <v>25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19"/>
      <c r="M143" s="83"/>
      <c r="N143" s="98">
        <f t="shared" si="12"/>
        <v>0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x14ac:dyDescent="0.65">
      <c r="A144" s="10">
        <v>140</v>
      </c>
      <c r="B144" s="19" t="s">
        <v>118</v>
      </c>
      <c r="C144" s="46">
        <f>+ยกมา!H145</f>
        <v>0</v>
      </c>
      <c r="D144" s="44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4" s="43">
        <f t="shared" si="13"/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>+'1'!G144+'2'!G144+'3'!G144+'4'!G144+'5'!G144+'6'!G144+'7'!G144+'8'!G144+'9'!G144+'10'!G144+'11'!G144+'12'!G144+'13'!G144+'14'!G144+'15'!G144+'16'!G144+'17'!G144+'18'!G144+'19'!G144+'20'!G144+'21'!G144+'22'!G144+'23'!G144+'24'!G144+'25'!G144+'26'!G144+'27'!G144+'28'!G144+'29'!G144+'30'!G144+'31.'!G144</f>
        <v>0</v>
      </c>
      <c r="H144" s="43">
        <f t="shared" si="14"/>
        <v>0</v>
      </c>
      <c r="I144" s="44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20">
        <v>100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19"/>
      <c r="M144" s="83"/>
      <c r="N144" s="84">
        <f t="shared" ref="N144:N209" si="15">+I144*M144</f>
        <v>0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x14ac:dyDescent="0.65">
      <c r="A145" s="10">
        <v>141</v>
      </c>
      <c r="B145" s="19" t="s">
        <v>112</v>
      </c>
      <c r="C145" s="46">
        <f>+ยกมา!H146</f>
        <v>0</v>
      </c>
      <c r="D145" s="44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15</v>
      </c>
      <c r="E145" s="43">
        <f t="shared" si="13"/>
        <v>15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>+'1'!G145+'2'!G145+'3'!G145+'4'!G145+'5'!G145+'6'!G145+'7'!G145+'8'!G145+'9'!G145+'10'!G145+'11'!G145+'12'!G145+'13'!G145+'14'!G145+'15'!G145+'16'!G145+'17'!G145+'18'!G145+'19'!G145+'20'!G145+'21'!G145+'22'!G145+'23'!G145+'24'!G145+'25'!G145+'26'!G145+'27'!G145+'28'!G145+'29'!G145+'30'!G145+'31.'!G145</f>
        <v>0</v>
      </c>
      <c r="H145" s="43">
        <f t="shared" si="14"/>
        <v>5</v>
      </c>
      <c r="I145" s="44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10</v>
      </c>
      <c r="J145" s="20">
        <v>55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550</v>
      </c>
      <c r="L145" s="19"/>
      <c r="M145" s="83"/>
      <c r="N145" s="84">
        <f t="shared" si="15"/>
        <v>0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x14ac:dyDescent="0.65">
      <c r="A146" s="10">
        <v>142</v>
      </c>
      <c r="B146" s="19" t="s">
        <v>139</v>
      </c>
      <c r="C146" s="46">
        <f>+ยกมา!H147</f>
        <v>5</v>
      </c>
      <c r="D146" s="44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3">
        <f t="shared" si="13"/>
        <v>5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>+'1'!G146+'2'!G146+'3'!G146+'4'!G146+'5'!G146+'6'!G146+'7'!G146+'8'!G146+'9'!G146+'10'!G146+'11'!G146+'12'!G146+'13'!G146+'14'!G146+'15'!G146+'16'!G146+'17'!G146+'18'!G146+'19'!G146+'20'!G146+'21'!G146+'22'!G146+'23'!G146+'24'!G146+'25'!G146+'26'!G146+'27'!G146+'28'!G146+'29'!G146+'30'!G146+'31.'!G146</f>
        <v>0</v>
      </c>
      <c r="H146" s="43">
        <f t="shared" si="14"/>
        <v>5</v>
      </c>
      <c r="I146" s="44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20">
        <v>10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19"/>
      <c r="M146" s="83"/>
      <c r="N146" s="84">
        <f t="shared" si="15"/>
        <v>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x14ac:dyDescent="0.65">
      <c r="A147" s="10">
        <v>143</v>
      </c>
      <c r="B147" s="19" t="s">
        <v>251</v>
      </c>
      <c r="C147" s="46">
        <f>+ยกมา!H148</f>
        <v>0</v>
      </c>
      <c r="D147" s="44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10</v>
      </c>
      <c r="E147" s="43">
        <f t="shared" si="13"/>
        <v>10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5</v>
      </c>
      <c r="G147" s="44">
        <f>+'1'!G147+'2'!G147+'3'!G147+'4'!G147+'5'!G147+'6'!G147+'7'!G147+'8'!G147+'9'!G147+'10'!G147+'11'!G147+'12'!G147+'13'!G147+'14'!G147+'15'!G147+'16'!G147+'17'!G147+'18'!G147+'19'!G147+'20'!G147+'21'!G147+'22'!G147+'23'!G147+'24'!G147+'25'!G147+'26'!G147+'27'!G147+'28'!G147+'29'!G147+'30'!G147+'31.'!G147</f>
        <v>0</v>
      </c>
      <c r="H147" s="43">
        <f t="shared" si="14"/>
        <v>0</v>
      </c>
      <c r="I147" s="44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5</v>
      </c>
      <c r="J147" s="20">
        <v>35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175</v>
      </c>
      <c r="L147" s="19"/>
      <c r="M147" s="83"/>
      <c r="N147" s="84">
        <f t="shared" si="15"/>
        <v>0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24" customHeight="1" x14ac:dyDescent="0.65">
      <c r="A148" s="10">
        <v>144</v>
      </c>
      <c r="B148" s="19" t="s">
        <v>252</v>
      </c>
      <c r="C148" s="46">
        <f>+ยกมา!H149</f>
        <v>0</v>
      </c>
      <c r="D148" s="44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3">
        <f t="shared" si="13"/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>+'1'!G148+'2'!G148+'3'!G148+'4'!G148+'5'!G148+'6'!G148+'7'!G148+'8'!G148+'9'!G148+'10'!G148+'11'!G148+'12'!G148+'13'!G148+'14'!G148+'15'!G148+'16'!G148+'17'!G148+'18'!G148+'19'!G148+'20'!G148+'21'!G148+'22'!G148+'23'!G148+'24'!G148+'25'!G148+'26'!G148+'27'!G148+'28'!G148+'29'!G148+'30'!G148+'31.'!G148</f>
        <v>0</v>
      </c>
      <c r="H148" s="43">
        <f t="shared" si="14"/>
        <v>0</v>
      </c>
      <c r="I148" s="44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20">
        <v>40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19"/>
      <c r="M148" s="83"/>
      <c r="N148" s="84">
        <f t="shared" si="15"/>
        <v>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x14ac:dyDescent="0.65">
      <c r="A149" s="10">
        <v>145</v>
      </c>
      <c r="B149" s="19" t="s">
        <v>176</v>
      </c>
      <c r="C149" s="46">
        <f>+ยกมา!H150</f>
        <v>0</v>
      </c>
      <c r="D149" s="44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3">
        <f t="shared" si="13"/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>+'1'!G149+'2'!G149+'3'!G149+'4'!G149+'5'!G149+'6'!G149+'7'!G149+'8'!G149+'9'!G149+'10'!G149+'11'!G149+'12'!G149+'13'!G149+'14'!G149+'15'!G149+'16'!G149+'17'!G149+'18'!G149+'19'!G149+'20'!G149+'21'!G149+'22'!G149+'23'!G149+'24'!G149+'25'!G149+'26'!G149+'27'!G149+'28'!G149+'29'!G149+'30'!G149+'31.'!G149</f>
        <v>0</v>
      </c>
      <c r="H149" s="43">
        <f t="shared" si="14"/>
        <v>0</v>
      </c>
      <c r="I149" s="44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20">
        <v>50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19"/>
      <c r="M149" s="83"/>
      <c r="N149" s="84">
        <f t="shared" si="15"/>
        <v>0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x14ac:dyDescent="0.65">
      <c r="A150" s="10">
        <v>146</v>
      </c>
      <c r="B150" s="19" t="s">
        <v>182</v>
      </c>
      <c r="C150" s="46">
        <f>+ยกมา!H151</f>
        <v>0</v>
      </c>
      <c r="D150" s="44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15</v>
      </c>
      <c r="E150" s="43">
        <f t="shared" si="13"/>
        <v>15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>+'1'!G150+'2'!G150+'3'!G150+'4'!G150+'5'!G150+'6'!G150+'7'!G150+'8'!G150+'9'!G150+'10'!G150+'11'!G150+'12'!G150+'13'!G150+'14'!G150+'15'!G150+'16'!G150+'17'!G150+'18'!G150+'19'!G150+'20'!G150+'21'!G150+'22'!G150+'23'!G150+'24'!G150+'25'!G150+'26'!G150+'27'!G150+'28'!G150+'29'!G150+'30'!G150+'31.'!G150</f>
        <v>0</v>
      </c>
      <c r="H150" s="43">
        <f t="shared" si="14"/>
        <v>3</v>
      </c>
      <c r="I150" s="44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12</v>
      </c>
      <c r="J150" s="20">
        <v>90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990</v>
      </c>
      <c r="L150" s="19"/>
      <c r="M150" s="83"/>
      <c r="N150" s="84">
        <f t="shared" si="15"/>
        <v>0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24.75" customHeight="1" x14ac:dyDescent="0.65">
      <c r="A151" s="10">
        <v>147</v>
      </c>
      <c r="B151" s="19" t="s">
        <v>315</v>
      </c>
      <c r="C151" s="46">
        <f>+ยกมา!H152</f>
        <v>0</v>
      </c>
      <c r="D151" s="44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1" s="43">
        <f t="shared" ref="E151:E216" si="16">+C151+D151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>+'1'!G151+'2'!G151+'3'!G151+'4'!G151+'5'!G151+'6'!G151+'7'!G151+'8'!G151+'9'!G151+'10'!G151+'11'!G151+'12'!G151+'13'!G151+'14'!G151+'15'!G151+'16'!G151+'17'!G151+'18'!G151+'19'!G151+'20'!G151+'21'!G151+'22'!G151+'23'!G151+'24'!G151+'25'!G151+'26'!G151+'27'!G151+'28'!G151+'29'!G151+'30'!G151+'31.'!G151</f>
        <v>0</v>
      </c>
      <c r="H151" s="43">
        <f t="shared" si="14"/>
        <v>0</v>
      </c>
      <c r="I151" s="44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20">
        <v>35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19"/>
      <c r="M151" s="83"/>
      <c r="N151" s="84">
        <f t="shared" si="15"/>
        <v>0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24.75" customHeight="1" x14ac:dyDescent="0.65">
      <c r="A152" s="10">
        <v>148</v>
      </c>
      <c r="B152" s="19" t="s">
        <v>275</v>
      </c>
      <c r="C152" s="46">
        <f>+ยกมา!H153</f>
        <v>0</v>
      </c>
      <c r="D152" s="44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0</v>
      </c>
      <c r="E152" s="43">
        <f t="shared" si="16"/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4">
        <f>+'1'!G152+'2'!G152+'3'!G152+'4'!G152+'5'!G152+'6'!G152+'7'!G152+'8'!G152+'9'!G152+'10'!G152+'11'!G152+'12'!G152+'13'!G152+'14'!G152+'15'!G152+'16'!G152+'17'!G152+'18'!G152+'19'!G152+'20'!G152+'21'!G152+'22'!G152+'23'!G152+'24'!G152+'25'!G152+'26'!G152+'27'!G152+'28'!G152+'29'!G152+'30'!G152+'31.'!G152</f>
        <v>0</v>
      </c>
      <c r="H152" s="43">
        <f t="shared" si="14"/>
        <v>0</v>
      </c>
      <c r="I152" s="44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20">
        <v>35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19"/>
      <c r="M152" s="83"/>
      <c r="N152" s="84">
        <f t="shared" si="15"/>
        <v>0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24.75" customHeight="1" x14ac:dyDescent="0.65">
      <c r="A153" s="10">
        <v>149</v>
      </c>
      <c r="B153" s="19" t="s">
        <v>276</v>
      </c>
      <c r="C153" s="46">
        <f>+ยกมา!H154</f>
        <v>7</v>
      </c>
      <c r="D153" s="44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0</v>
      </c>
      <c r="E153" s="43">
        <f t="shared" si="16"/>
        <v>7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4">
        <f>+'1'!G153+'2'!G153+'3'!G153+'4'!G153+'5'!G153+'6'!G153+'7'!G153+'8'!G153+'9'!G153+'10'!G153+'11'!G153+'12'!G153+'13'!G153+'14'!G153+'15'!G153+'16'!G153+'17'!G153+'18'!G153+'19'!G153+'20'!G153+'21'!G153+'22'!G153+'23'!G153+'24'!G153+'25'!G153+'26'!G153+'27'!G153+'28'!G153+'29'!G153+'30'!G153+'31.'!G153</f>
        <v>0</v>
      </c>
      <c r="H153" s="43">
        <f t="shared" si="14"/>
        <v>7</v>
      </c>
      <c r="I153" s="44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20">
        <v>60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19"/>
      <c r="M153" s="83"/>
      <c r="N153" s="84">
        <f t="shared" si="15"/>
        <v>0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24.75" customHeight="1" x14ac:dyDescent="0.65">
      <c r="A154" s="10">
        <v>150</v>
      </c>
      <c r="B154" s="19" t="s">
        <v>277</v>
      </c>
      <c r="C154" s="46">
        <f>+ยกมา!H155</f>
        <v>0</v>
      </c>
      <c r="D154" s="44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20</v>
      </c>
      <c r="E154" s="43">
        <f t="shared" si="16"/>
        <v>20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>+'1'!G154+'2'!G154+'3'!G154+'4'!G154+'5'!G154+'6'!G154+'7'!G154+'8'!G154+'9'!G154+'10'!G154+'11'!G154+'12'!G154+'13'!G154+'14'!G154+'15'!G154+'16'!G154+'17'!G154+'18'!G154+'19'!G154+'20'!G154+'21'!G154+'22'!G154+'23'!G154+'24'!G154+'25'!G154+'26'!G154+'27'!G154+'28'!G154+'29'!G154+'30'!G154+'31.'!G154</f>
        <v>0</v>
      </c>
      <c r="H154" s="43">
        <f t="shared" si="14"/>
        <v>-4</v>
      </c>
      <c r="I154" s="44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24</v>
      </c>
      <c r="J154" s="20">
        <v>120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2880</v>
      </c>
      <c r="L154" s="19"/>
      <c r="M154" s="83"/>
      <c r="N154" s="84">
        <f t="shared" si="15"/>
        <v>0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24.75" customHeight="1" x14ac:dyDescent="0.65">
      <c r="A155" s="10">
        <v>151</v>
      </c>
      <c r="B155" s="19" t="s">
        <v>310</v>
      </c>
      <c r="C155" s="46">
        <f>+ยกมา!H156</f>
        <v>0</v>
      </c>
      <c r="D155" s="44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3">
        <f t="shared" si="16"/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>+'1'!G155+'2'!G155+'3'!G155+'4'!G155+'5'!G155+'6'!G155+'7'!G155+'8'!G155+'9'!G155+'10'!G155+'11'!G155+'12'!G155+'13'!G155+'14'!G155+'15'!G155+'16'!G155+'17'!G155+'18'!G155+'19'!G155+'20'!G155+'21'!G155+'22'!G155+'23'!G155+'24'!G155+'25'!G155+'26'!G155+'27'!G155+'28'!G155+'29'!G155+'30'!G155+'31.'!G155</f>
        <v>0</v>
      </c>
      <c r="H155" s="43">
        <f t="shared" si="14"/>
        <v>0</v>
      </c>
      <c r="I155" s="44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20">
        <v>60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19"/>
      <c r="M155" s="83"/>
      <c r="N155" s="84">
        <f t="shared" si="15"/>
        <v>0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x14ac:dyDescent="0.65">
      <c r="A156" s="10">
        <v>152</v>
      </c>
      <c r="B156" s="19" t="s">
        <v>311</v>
      </c>
      <c r="C156" s="46">
        <f>+ยกมา!H157</f>
        <v>0</v>
      </c>
      <c r="D156" s="44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3">
        <f t="shared" si="16"/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>+'1'!G156+'2'!G156+'3'!G156+'4'!G156+'5'!G156+'6'!G156+'7'!G156+'8'!G156+'9'!G156+'10'!G156+'11'!G156+'12'!G156+'13'!G156+'14'!G156+'15'!G156+'16'!G156+'17'!G156+'18'!G156+'19'!G156+'20'!G156+'21'!G156+'22'!G156+'23'!G156+'24'!G156+'25'!G156+'26'!G156+'27'!G156+'28'!G156+'29'!G156+'30'!G156+'31.'!G156</f>
        <v>0</v>
      </c>
      <c r="H156" s="43">
        <f t="shared" si="14"/>
        <v>0</v>
      </c>
      <c r="I156" s="44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20">
        <v>120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19"/>
      <c r="M156" s="83"/>
      <c r="N156" s="84">
        <f t="shared" si="15"/>
        <v>0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x14ac:dyDescent="0.65">
      <c r="A157" s="10">
        <v>153</v>
      </c>
      <c r="B157" s="19" t="s">
        <v>109</v>
      </c>
      <c r="C157" s="46">
        <f>+ยกมา!H158</f>
        <v>0</v>
      </c>
      <c r="D157" s="44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3">
        <f t="shared" si="16"/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>+'1'!G157+'2'!G157+'3'!G157+'4'!G157+'5'!G157+'6'!G157+'7'!G157+'8'!G157+'9'!G157+'10'!G157+'11'!G157+'12'!G157+'13'!G157+'14'!G157+'15'!G157+'16'!G157+'17'!G157+'18'!G157+'19'!G157+'20'!G157+'21'!G157+'22'!G157+'23'!G157+'24'!G157+'25'!G157+'26'!G157+'27'!G157+'28'!G157+'29'!G157+'30'!G157+'31.'!G157</f>
        <v>0</v>
      </c>
      <c r="H157" s="43">
        <f t="shared" si="14"/>
        <v>0</v>
      </c>
      <c r="I157" s="44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20">
        <v>50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19"/>
      <c r="M157" s="83"/>
      <c r="N157" s="84">
        <f t="shared" si="15"/>
        <v>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x14ac:dyDescent="0.65">
      <c r="A158" s="10">
        <v>154</v>
      </c>
      <c r="B158" s="19" t="s">
        <v>247</v>
      </c>
      <c r="C158" s="46">
        <f>+ยกมา!H159</f>
        <v>0</v>
      </c>
      <c r="D158" s="44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0</v>
      </c>
      <c r="E158" s="43">
        <f t="shared" si="16"/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4">
        <f>+'1'!G158+'2'!G158+'3'!G158+'4'!G158+'5'!G158+'6'!G158+'7'!G158+'8'!G158+'9'!G158+'10'!G158+'11'!G158+'12'!G158+'13'!G158+'14'!G158+'15'!G158+'16'!G158+'17'!G158+'18'!G158+'19'!G158+'20'!G158+'21'!G158+'22'!G158+'23'!G158+'24'!G158+'25'!G158+'26'!G158+'27'!G158+'28'!G158+'29'!G158+'30'!G158+'31.'!G158</f>
        <v>0</v>
      </c>
      <c r="H158" s="43">
        <f t="shared" si="14"/>
        <v>0</v>
      </c>
      <c r="I158" s="44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20">
        <v>150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19"/>
      <c r="M158" s="83"/>
      <c r="N158" s="84">
        <f t="shared" si="15"/>
        <v>0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x14ac:dyDescent="0.65">
      <c r="A159" s="10">
        <v>155</v>
      </c>
      <c r="B159" s="19" t="s">
        <v>248</v>
      </c>
      <c r="C159" s="46">
        <f>+ยกมา!H160</f>
        <v>0</v>
      </c>
      <c r="D159" s="44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0</v>
      </c>
      <c r="E159" s="43">
        <f t="shared" si="16"/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4">
        <f>+'1'!G159+'2'!G159+'3'!G159+'4'!G159+'5'!G159+'6'!G159+'7'!G159+'8'!G159+'9'!G159+'10'!G159+'11'!G159+'12'!G159+'13'!G159+'14'!G159+'15'!G159+'16'!G159+'17'!G159+'18'!G159+'19'!G159+'20'!G159+'21'!G159+'22'!G159+'23'!G159+'24'!G159+'25'!G159+'26'!G159+'27'!G159+'28'!G159+'29'!G159+'30'!G159+'31.'!G159</f>
        <v>0</v>
      </c>
      <c r="H159" s="43">
        <f t="shared" si="14"/>
        <v>0</v>
      </c>
      <c r="I159" s="44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20">
        <v>150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19"/>
      <c r="M159" s="83"/>
      <c r="N159" s="84">
        <f t="shared" si="15"/>
        <v>0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x14ac:dyDescent="0.65">
      <c r="A160" s="10">
        <v>156</v>
      </c>
      <c r="B160" s="19" t="s">
        <v>249</v>
      </c>
      <c r="C160" s="46">
        <f>+ยกมา!H161</f>
        <v>0</v>
      </c>
      <c r="D160" s="44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0</v>
      </c>
      <c r="E160" s="43">
        <f t="shared" si="16"/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4">
        <f>+'1'!G160+'2'!G160+'3'!G160+'4'!G160+'5'!G160+'6'!G160+'7'!G160+'8'!G160+'9'!G160+'10'!G160+'11'!G160+'12'!G160+'13'!G160+'14'!G160+'15'!G160+'16'!G160+'17'!G160+'18'!G160+'19'!G160+'20'!G160+'21'!G160+'22'!G160+'23'!G160+'24'!G160+'25'!G160+'26'!G160+'27'!G160+'28'!G160+'29'!G160+'30'!G160+'31.'!G160</f>
        <v>0</v>
      </c>
      <c r="H160" s="43">
        <f t="shared" si="14"/>
        <v>0</v>
      </c>
      <c r="I160" s="44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20">
        <v>150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19"/>
      <c r="M160" s="83"/>
      <c r="N160" s="84">
        <f t="shared" si="15"/>
        <v>0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x14ac:dyDescent="0.65">
      <c r="A161" s="10">
        <v>157</v>
      </c>
      <c r="B161" s="19" t="s">
        <v>250</v>
      </c>
      <c r="C161" s="46">
        <f>+ยกมา!H162</f>
        <v>0</v>
      </c>
      <c r="D161" s="44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0</v>
      </c>
      <c r="E161" s="43">
        <f t="shared" si="16"/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4">
        <f>+'1'!G161+'2'!G161+'3'!G161+'4'!G161+'5'!G161+'6'!G161+'7'!G161+'8'!G161+'9'!G161+'10'!G161+'11'!G161+'12'!G161+'13'!G161+'14'!G161+'15'!G161+'16'!G161+'17'!G161+'18'!G161+'19'!G161+'20'!G161+'21'!G161+'22'!G161+'23'!G161+'24'!G161+'25'!G161+'26'!G161+'27'!G161+'28'!G161+'29'!G161+'30'!G161+'31.'!G161</f>
        <v>0</v>
      </c>
      <c r="H161" s="43">
        <f t="shared" si="14"/>
        <v>0</v>
      </c>
      <c r="I161" s="44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20">
        <v>150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19"/>
      <c r="M161" s="83"/>
      <c r="N161" s="84">
        <f t="shared" si="15"/>
        <v>0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x14ac:dyDescent="0.65">
      <c r="A162" s="10">
        <v>158</v>
      </c>
      <c r="B162" s="19" t="s">
        <v>170</v>
      </c>
      <c r="C162" s="46">
        <f>+ยกมา!H163</f>
        <v>0</v>
      </c>
      <c r="D162" s="44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0</v>
      </c>
      <c r="E162" s="43">
        <f t="shared" si="16"/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4">
        <f>+'1'!G162+'2'!G162+'3'!G162+'4'!G162+'5'!G162+'6'!G162+'7'!G162+'8'!G162+'9'!G162+'10'!G162+'11'!G162+'12'!G162+'13'!G162+'14'!G162+'15'!G162+'16'!G162+'17'!G162+'18'!G162+'19'!G162+'20'!G162+'21'!G162+'22'!G162+'23'!G162+'24'!G162+'25'!G162+'26'!G162+'27'!G162+'28'!G162+'29'!G162+'30'!G162+'31.'!G162</f>
        <v>0</v>
      </c>
      <c r="H162" s="43">
        <f t="shared" si="14"/>
        <v>0</v>
      </c>
      <c r="I162" s="44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20">
        <v>135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19"/>
      <c r="M162" s="83"/>
      <c r="N162" s="84">
        <f t="shared" si="15"/>
        <v>0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x14ac:dyDescent="0.65">
      <c r="A163" s="10">
        <v>159</v>
      </c>
      <c r="B163" s="19" t="s">
        <v>115</v>
      </c>
      <c r="C163" s="46">
        <f>+ยกมา!H164</f>
        <v>0</v>
      </c>
      <c r="D163" s="44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3">
        <f t="shared" si="16"/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4">
        <f>+'1'!G163+'2'!G163+'3'!G163+'4'!G163+'5'!G163+'6'!G163+'7'!G163+'8'!G163+'9'!G163+'10'!G163+'11'!G163+'12'!G163+'13'!G163+'14'!G163+'15'!G163+'16'!G163+'17'!G163+'18'!G163+'19'!G163+'20'!G163+'21'!G163+'22'!G163+'23'!G163+'24'!G163+'25'!G163+'26'!G163+'27'!G163+'28'!G163+'29'!G163+'30'!G163+'31.'!G163</f>
        <v>0</v>
      </c>
      <c r="H163" s="43">
        <f t="shared" si="14"/>
        <v>0</v>
      </c>
      <c r="I163" s="44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20">
        <v>100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19"/>
      <c r="M163" s="83"/>
      <c r="N163" s="84">
        <f t="shared" si="15"/>
        <v>0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x14ac:dyDescent="0.65">
      <c r="A164" s="10">
        <v>160</v>
      </c>
      <c r="B164" s="19" t="s">
        <v>171</v>
      </c>
      <c r="C164" s="46">
        <f>+ยกมา!H165</f>
        <v>0</v>
      </c>
      <c r="D164" s="44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3">
        <f t="shared" si="16"/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>+'1'!G164+'2'!G164+'3'!G164+'4'!G164+'5'!G164+'6'!G164+'7'!G164+'8'!G164+'9'!G164+'10'!G164+'11'!G164+'12'!G164+'13'!G164+'14'!G164+'15'!G164+'16'!G164+'17'!G164+'18'!G164+'19'!G164+'20'!G164+'21'!G164+'22'!G164+'23'!G164+'24'!G164+'25'!G164+'26'!G164+'27'!G164+'28'!G164+'29'!G164+'30'!G164+'31.'!G164</f>
        <v>0</v>
      </c>
      <c r="H164" s="43">
        <f t="shared" si="14"/>
        <v>0</v>
      </c>
      <c r="I164" s="44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20">
        <v>90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19"/>
      <c r="M164" s="83"/>
      <c r="N164" s="84">
        <f t="shared" si="15"/>
        <v>0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x14ac:dyDescent="0.65">
      <c r="A165" s="10">
        <v>161</v>
      </c>
      <c r="B165" s="19" t="s">
        <v>172</v>
      </c>
      <c r="C165" s="46">
        <f>+ยกมา!H166</f>
        <v>0</v>
      </c>
      <c r="D165" s="44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3">
        <f t="shared" si="16"/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4">
        <f>+'1'!G165+'2'!G165+'3'!G165+'4'!G165+'5'!G165+'6'!G165+'7'!G165+'8'!G165+'9'!G165+'10'!G165+'11'!G165+'12'!G165+'13'!G165+'14'!G165+'15'!G165+'16'!G165+'17'!G165+'18'!G165+'19'!G165+'20'!G165+'21'!G165+'22'!G165+'23'!G165+'24'!G165+'25'!G165+'26'!G165+'27'!G165+'28'!G165+'29'!G165+'30'!G165+'31.'!G165</f>
        <v>0</v>
      </c>
      <c r="H165" s="43">
        <f t="shared" si="14"/>
        <v>0</v>
      </c>
      <c r="I165" s="44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20">
        <v>90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19"/>
      <c r="M165" s="83"/>
      <c r="N165" s="84">
        <f t="shared" si="15"/>
        <v>0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x14ac:dyDescent="0.65">
      <c r="A166" s="10">
        <v>162</v>
      </c>
      <c r="B166" s="19" t="s">
        <v>173</v>
      </c>
      <c r="C166" s="46">
        <f>+ยกมา!H167</f>
        <v>0</v>
      </c>
      <c r="D166" s="44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3">
        <f t="shared" si="16"/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>+'1'!G166+'2'!G166+'3'!G166+'4'!G166+'5'!G166+'6'!G166+'7'!G166+'8'!G166+'9'!G166+'10'!G166+'11'!G166+'12'!G166+'13'!G166+'14'!G166+'15'!G166+'16'!G166+'17'!G166+'18'!G166+'19'!G166+'20'!G166+'21'!G166+'22'!G166+'23'!G166+'24'!G166+'25'!G166+'26'!G166+'27'!G166+'28'!G166+'29'!G166+'30'!G166+'31.'!G166</f>
        <v>0</v>
      </c>
      <c r="H166" s="43">
        <f t="shared" si="14"/>
        <v>0</v>
      </c>
      <c r="I166" s="44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20">
        <v>90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19"/>
      <c r="M166" s="83"/>
      <c r="N166" s="84">
        <f t="shared" si="15"/>
        <v>0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x14ac:dyDescent="0.65">
      <c r="A167" s="10">
        <v>163</v>
      </c>
      <c r="B167" s="19" t="s">
        <v>174</v>
      </c>
      <c r="C167" s="46">
        <f>+ยกมา!H168</f>
        <v>0</v>
      </c>
      <c r="D167" s="44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3">
        <f t="shared" si="16"/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4">
        <f>+'1'!G167+'2'!G167+'3'!G167+'4'!G167+'5'!G167+'6'!G167+'7'!G167+'8'!G167+'9'!G167+'10'!G167+'11'!G167+'12'!G167+'13'!G167+'14'!G167+'15'!G167+'16'!G167+'17'!G167+'18'!G167+'19'!G167+'20'!G167+'21'!G167+'22'!G167+'23'!G167+'24'!G167+'25'!G167+'26'!G167+'27'!G167+'28'!G167+'29'!G167+'30'!G167+'31.'!G167</f>
        <v>0</v>
      </c>
      <c r="H167" s="43">
        <f t="shared" si="14"/>
        <v>0</v>
      </c>
      <c r="I167" s="44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20">
        <v>90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19"/>
      <c r="M167" s="83"/>
      <c r="N167" s="84">
        <f t="shared" si="15"/>
        <v>0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x14ac:dyDescent="0.65">
      <c r="A168" s="10">
        <v>164</v>
      </c>
      <c r="B168" s="19" t="s">
        <v>179</v>
      </c>
      <c r="C168" s="46">
        <f>+ยกมา!H169</f>
        <v>27</v>
      </c>
      <c r="D168" s="44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3">
        <f t="shared" si="16"/>
        <v>27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4">
        <f>+'1'!G168+'2'!G168+'3'!G168+'4'!G168+'5'!G168+'6'!G168+'7'!G168+'8'!G168+'9'!G168+'10'!G168+'11'!G168+'12'!G168+'13'!G168+'14'!G168+'15'!G168+'16'!G168+'17'!G168+'18'!G168+'19'!G168+'20'!G168+'21'!G168+'22'!G168+'23'!G168+'24'!G168+'25'!G168+'26'!G168+'27'!G168+'28'!G168+'29'!G168+'30'!G168+'31.'!G168</f>
        <v>0</v>
      </c>
      <c r="H168" s="43">
        <f t="shared" si="14"/>
        <v>27</v>
      </c>
      <c r="I168" s="44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20">
        <v>50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19"/>
      <c r="M168" s="83"/>
      <c r="N168" s="84">
        <f t="shared" si="15"/>
        <v>0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x14ac:dyDescent="0.65">
      <c r="A169" s="10">
        <v>165</v>
      </c>
      <c r="B169" s="19" t="s">
        <v>180</v>
      </c>
      <c r="C169" s="46">
        <f>+ยกมา!H170</f>
        <v>0</v>
      </c>
      <c r="D169" s="44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40</v>
      </c>
      <c r="E169" s="43">
        <f t="shared" si="16"/>
        <v>40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>+'1'!G169+'2'!G169+'3'!G169+'4'!G169+'5'!G169+'6'!G169+'7'!G169+'8'!G169+'9'!G169+'10'!G169+'11'!G169+'12'!G169+'13'!G169+'14'!G169+'15'!G169+'16'!G169+'17'!G169+'18'!G169+'19'!G169+'20'!G169+'21'!G169+'22'!G169+'23'!G169+'24'!G169+'25'!G169+'26'!G169+'27'!G169+'28'!G169+'29'!G169+'30'!G169+'31.'!G169</f>
        <v>0</v>
      </c>
      <c r="H169" s="43">
        <f t="shared" si="14"/>
        <v>21</v>
      </c>
      <c r="I169" s="44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19</v>
      </c>
      <c r="J169" s="20">
        <v>55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1045</v>
      </c>
      <c r="L169" s="19"/>
      <c r="M169" s="83"/>
      <c r="N169" s="84">
        <f t="shared" si="15"/>
        <v>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x14ac:dyDescent="0.65">
      <c r="A170" s="10">
        <v>166</v>
      </c>
      <c r="B170" s="19" t="s">
        <v>181</v>
      </c>
      <c r="C170" s="46">
        <f>+ยกมา!H171</f>
        <v>4</v>
      </c>
      <c r="D170" s="44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3">
        <f t="shared" si="16"/>
        <v>4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>+'1'!G170+'2'!G170+'3'!G170+'4'!G170+'5'!G170+'6'!G170+'7'!G170+'8'!G170+'9'!G170+'10'!G170+'11'!G170+'12'!G170+'13'!G170+'14'!G170+'15'!G170+'16'!G170+'17'!G170+'18'!G170+'19'!G170+'20'!G170+'21'!G170+'22'!G170+'23'!G170+'24'!G170+'25'!G170+'26'!G170+'27'!G170+'28'!G170+'29'!G170+'30'!G170+'31.'!G170</f>
        <v>0</v>
      </c>
      <c r="H170" s="43">
        <f t="shared" si="14"/>
        <v>4</v>
      </c>
      <c r="I170" s="44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20">
        <v>85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19"/>
      <c r="M170" s="83"/>
      <c r="N170" s="84">
        <f t="shared" si="15"/>
        <v>0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x14ac:dyDescent="0.65">
      <c r="A171" s="10">
        <v>167</v>
      </c>
      <c r="B171" s="19" t="s">
        <v>188</v>
      </c>
      <c r="C171" s="46">
        <f>+ยกมา!H172</f>
        <v>3</v>
      </c>
      <c r="D171" s="44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13</v>
      </c>
      <c r="E171" s="43">
        <f t="shared" si="16"/>
        <v>16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>+'1'!G171+'2'!G171+'3'!G171+'4'!G171+'5'!G171+'6'!G171+'7'!G171+'8'!G171+'9'!G171+'10'!G171+'11'!G171+'12'!G171+'13'!G171+'14'!G171+'15'!G171+'16'!G171+'17'!G171+'18'!G171+'19'!G171+'20'!G171+'21'!G171+'22'!G171+'23'!G171+'24'!G171+'25'!G171+'26'!G171+'27'!G171+'28'!G171+'29'!G171+'30'!G171+'31.'!G171</f>
        <v>0</v>
      </c>
      <c r="H171" s="43">
        <f t="shared" si="14"/>
        <v>-1</v>
      </c>
      <c r="I171" s="44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17</v>
      </c>
      <c r="J171" s="20">
        <v>50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850</v>
      </c>
      <c r="L171" s="19"/>
      <c r="M171" s="83"/>
      <c r="N171" s="84">
        <f t="shared" si="15"/>
        <v>0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x14ac:dyDescent="0.65">
      <c r="A172" s="10">
        <v>168</v>
      </c>
      <c r="B172" s="19" t="s">
        <v>278</v>
      </c>
      <c r="C172" s="46">
        <f>+ยกมา!H173</f>
        <v>0</v>
      </c>
      <c r="D172" s="44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20</v>
      </c>
      <c r="E172" s="43">
        <f t="shared" si="16"/>
        <v>20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4">
        <f>+'1'!G172+'2'!G172+'3'!G172+'4'!G172+'5'!G172+'6'!G172+'7'!G172+'8'!G172+'9'!G172+'10'!G172+'11'!G172+'12'!G172+'13'!G172+'14'!G172+'15'!G172+'16'!G172+'17'!G172+'18'!G172+'19'!G172+'20'!G172+'21'!G172+'22'!G172+'23'!G172+'24'!G172+'25'!G172+'26'!G172+'27'!G172+'28'!G172+'29'!G172+'30'!G172+'31.'!G172</f>
        <v>0</v>
      </c>
      <c r="H172" s="43">
        <f t="shared" si="14"/>
        <v>-3</v>
      </c>
      <c r="I172" s="44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23</v>
      </c>
      <c r="J172" s="20">
        <v>120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2760</v>
      </c>
      <c r="L172" s="19"/>
      <c r="M172" s="83"/>
      <c r="N172" s="84">
        <f t="shared" si="15"/>
        <v>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x14ac:dyDescent="0.65">
      <c r="A173" s="10">
        <v>169</v>
      </c>
      <c r="B173" s="19" t="s">
        <v>279</v>
      </c>
      <c r="C173" s="46">
        <f>+ยกมา!H174</f>
        <v>0</v>
      </c>
      <c r="D173" s="44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3" s="43">
        <f t="shared" si="16"/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>+'1'!G173+'2'!G173+'3'!G173+'4'!G173+'5'!G173+'6'!G173+'7'!G173+'8'!G173+'9'!G173+'10'!G173+'11'!G173+'12'!G173+'13'!G173+'14'!G173+'15'!G173+'16'!G173+'17'!G173+'18'!G173+'19'!G173+'20'!G173+'21'!G173+'22'!G173+'23'!G173+'24'!G173+'25'!G173+'26'!G173+'27'!G173+'28'!G173+'29'!G173+'30'!G173+'31.'!G173</f>
        <v>0</v>
      </c>
      <c r="H173" s="43">
        <f t="shared" si="14"/>
        <v>0</v>
      </c>
      <c r="I173" s="44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20">
        <v>25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19"/>
      <c r="M173" s="83"/>
      <c r="N173" s="84">
        <f t="shared" si="15"/>
        <v>0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x14ac:dyDescent="0.65">
      <c r="A174" s="10">
        <v>170</v>
      </c>
      <c r="B174" s="19" t="s">
        <v>280</v>
      </c>
      <c r="C174" s="46">
        <f>+ยกมา!H175</f>
        <v>0</v>
      </c>
      <c r="D174" s="44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3">
        <f t="shared" si="16"/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4">
        <f>+'1'!G174+'2'!G174+'3'!G174+'4'!G174+'5'!G174+'6'!G174+'7'!G174+'8'!G174+'9'!G174+'10'!G174+'11'!G174+'12'!G174+'13'!G174+'14'!G174+'15'!G174+'16'!G174+'17'!G174+'18'!G174+'19'!G174+'20'!G174+'21'!G174+'22'!G174+'23'!G174+'24'!G174+'25'!G174+'26'!G174+'27'!G174+'28'!G174+'29'!G174+'30'!G174+'31.'!G174</f>
        <v>0</v>
      </c>
      <c r="H174" s="43">
        <f t="shared" si="14"/>
        <v>0</v>
      </c>
      <c r="I174" s="44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20">
        <v>25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19"/>
      <c r="M174" s="83"/>
      <c r="N174" s="84">
        <f t="shared" si="15"/>
        <v>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x14ac:dyDescent="0.65">
      <c r="A175" s="10">
        <v>171</v>
      </c>
      <c r="B175" s="19" t="s">
        <v>389</v>
      </c>
      <c r="C175" s="46">
        <f>+ยกมา!H176</f>
        <v>0</v>
      </c>
      <c r="D175" s="44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5" s="43">
        <f t="shared" si="16"/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>+'1'!G175+'2'!G175+'3'!G175+'4'!G175+'5'!G175+'6'!G175+'7'!G175+'8'!G175+'9'!G175+'10'!G175+'11'!G175+'12'!G175+'13'!G175+'14'!G175+'15'!G175+'16'!G175+'17'!G175+'18'!G175+'19'!G175+'20'!G175+'21'!G175+'22'!G175+'23'!G175+'24'!G175+'25'!G175+'26'!G175+'27'!G175+'28'!G175+'29'!G175+'30'!G175+'31.'!G175</f>
        <v>0</v>
      </c>
      <c r="H175" s="43">
        <f t="shared" si="14"/>
        <v>0</v>
      </c>
      <c r="I175" s="44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20">
        <v>25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19"/>
      <c r="M175" s="83"/>
      <c r="N175" s="84">
        <f t="shared" si="15"/>
        <v>0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x14ac:dyDescent="0.65">
      <c r="A176" s="10">
        <v>172</v>
      </c>
      <c r="B176" s="19" t="s">
        <v>281</v>
      </c>
      <c r="C176" s="46">
        <f>+ยกมา!H177</f>
        <v>0</v>
      </c>
      <c r="D176" s="44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0</v>
      </c>
      <c r="E176" s="43">
        <f>+C176+D176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4">
        <f>+'1'!G176+'2'!G176+'3'!G176+'4'!G176+'5'!G176+'6'!G176+'7'!G176+'8'!G176+'9'!G176+'10'!G176+'11'!G176+'12'!G176+'13'!G176+'14'!G176+'15'!G176+'16'!G176+'17'!G176+'18'!G176+'19'!G176+'20'!G176+'21'!G176+'22'!G176+'23'!G176+'24'!G176+'25'!G176+'26'!G176+'27'!G176+'28'!G176+'29'!G176+'30'!G176+'31.'!G176</f>
        <v>0</v>
      </c>
      <c r="H176" s="43">
        <f t="shared" si="14"/>
        <v>0</v>
      </c>
      <c r="I176" s="44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20">
        <v>25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19"/>
      <c r="M176" s="83"/>
      <c r="N176" s="84">
        <f>+I176*M176</f>
        <v>0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x14ac:dyDescent="0.65">
      <c r="A177" s="10">
        <v>173</v>
      </c>
      <c r="B177" s="19" t="s">
        <v>282</v>
      </c>
      <c r="C177" s="46">
        <f>+ยกมา!H178</f>
        <v>0</v>
      </c>
      <c r="D177" s="44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0</v>
      </c>
      <c r="E177" s="43">
        <f>+C177+D177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4">
        <f>+'1'!G177+'2'!G177+'3'!G177+'4'!G177+'5'!G177+'6'!G177+'7'!G177+'8'!G177+'9'!G177+'10'!G177+'11'!G177+'12'!G177+'13'!G177+'14'!G177+'15'!G177+'16'!G177+'17'!G177+'18'!G177+'19'!G177+'20'!G177+'21'!G177+'22'!G177+'23'!G177+'24'!G177+'25'!G177+'26'!G177+'27'!G177+'28'!G177+'29'!G177+'30'!G177+'31.'!G177</f>
        <v>0</v>
      </c>
      <c r="H177" s="43">
        <f t="shared" si="14"/>
        <v>0</v>
      </c>
      <c r="I177" s="44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20">
        <v>25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19"/>
      <c r="M177" s="83"/>
      <c r="N177" s="84">
        <f>+I177*M177</f>
        <v>0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x14ac:dyDescent="0.65">
      <c r="A178" s="10">
        <v>174</v>
      </c>
      <c r="B178" s="19" t="s">
        <v>316</v>
      </c>
      <c r="C178" s="46">
        <f>+ยกมา!H179</f>
        <v>0</v>
      </c>
      <c r="D178" s="44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0</v>
      </c>
      <c r="E178" s="43">
        <f t="shared" si="16"/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4">
        <f>+'1'!G178+'2'!G178+'3'!G178+'4'!G178+'5'!G178+'6'!G178+'7'!G178+'8'!G178+'9'!G178+'10'!G178+'11'!G178+'12'!G178+'13'!G178+'14'!G178+'15'!G178+'16'!G178+'17'!G178+'18'!G178+'19'!G178+'20'!G178+'21'!G178+'22'!G178+'23'!G178+'24'!G178+'25'!G178+'26'!G178+'27'!G178+'28'!G178+'29'!G178+'30'!G178+'31.'!G178</f>
        <v>0</v>
      </c>
      <c r="H178" s="43">
        <f t="shared" si="14"/>
        <v>0</v>
      </c>
      <c r="I178" s="44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20">
        <v>10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19"/>
      <c r="M178" s="83"/>
      <c r="N178" s="84">
        <f t="shared" si="15"/>
        <v>0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x14ac:dyDescent="0.65">
      <c r="A179" s="10">
        <v>175</v>
      </c>
      <c r="B179" s="19" t="s">
        <v>283</v>
      </c>
      <c r="C179" s="46">
        <f>+ยกมา!H180</f>
        <v>0</v>
      </c>
      <c r="D179" s="44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0</v>
      </c>
      <c r="E179" s="43">
        <f t="shared" si="16"/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>+'1'!G179+'2'!G179+'3'!G179+'4'!G179+'5'!G179+'6'!G179+'7'!G179+'8'!G179+'9'!G179+'10'!G179+'11'!G179+'12'!G179+'13'!G179+'14'!G179+'15'!G179+'16'!G179+'17'!G179+'18'!G179+'19'!G179+'20'!G179+'21'!G179+'22'!G179+'23'!G179+'24'!G179+'25'!G179+'26'!G179+'27'!G179+'28'!G179+'29'!G179+'30'!G179+'31.'!G179</f>
        <v>0</v>
      </c>
      <c r="H179" s="43">
        <f t="shared" si="14"/>
        <v>0</v>
      </c>
      <c r="I179" s="44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20">
        <v>10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19"/>
      <c r="M179" s="83"/>
      <c r="N179" s="84">
        <f t="shared" si="15"/>
        <v>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x14ac:dyDescent="0.65">
      <c r="A180" s="10">
        <v>176</v>
      </c>
      <c r="B180" s="19" t="s">
        <v>284</v>
      </c>
      <c r="C180" s="46">
        <f>+ยกมา!H181</f>
        <v>0</v>
      </c>
      <c r="D180" s="44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3">
        <f t="shared" si="16"/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>+'1'!G180+'2'!G180+'3'!G180+'4'!G180+'5'!G180+'6'!G180+'7'!G180+'8'!G180+'9'!G180+'10'!G180+'11'!G180+'12'!G180+'13'!G180+'14'!G180+'15'!G180+'16'!G180+'17'!G180+'18'!G180+'19'!G180+'20'!G180+'21'!G180+'22'!G180+'23'!G180+'24'!G180+'25'!G180+'26'!G180+'27'!G180+'28'!G180+'29'!G180+'30'!G180+'31.'!G180</f>
        <v>0</v>
      </c>
      <c r="H180" s="43">
        <f t="shared" si="14"/>
        <v>0</v>
      </c>
      <c r="I180" s="44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20">
        <v>10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19"/>
      <c r="M180" s="83"/>
      <c r="N180" s="84">
        <f t="shared" si="15"/>
        <v>0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x14ac:dyDescent="0.65">
      <c r="A181" s="10">
        <v>177</v>
      </c>
      <c r="B181" s="19" t="s">
        <v>390</v>
      </c>
      <c r="C181" s="46">
        <f>+ยกมา!H182</f>
        <v>0</v>
      </c>
      <c r="D181" s="44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1" s="43">
        <f t="shared" si="16"/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>+'1'!G181+'2'!G181+'3'!G181+'4'!G181+'5'!G181+'6'!G181+'7'!G181+'8'!G181+'9'!G181+'10'!G181+'11'!G181+'12'!G181+'13'!G181+'14'!G181+'15'!G181+'16'!G181+'17'!G181+'18'!G181+'19'!G181+'20'!G181+'21'!G181+'22'!G181+'23'!G181+'24'!G181+'25'!G181+'26'!G181+'27'!G181+'28'!G181+'29'!G181+'30'!G181+'31.'!G181</f>
        <v>0</v>
      </c>
      <c r="H181" s="43">
        <f t="shared" si="14"/>
        <v>0</v>
      </c>
      <c r="I181" s="44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20">
        <v>20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19"/>
      <c r="M181" s="83"/>
      <c r="N181" s="84">
        <f t="shared" si="15"/>
        <v>0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x14ac:dyDescent="0.65">
      <c r="A182" s="10">
        <v>178</v>
      </c>
      <c r="B182" s="19" t="s">
        <v>322</v>
      </c>
      <c r="C182" s="46">
        <f>+ยกมา!H183</f>
        <v>0</v>
      </c>
      <c r="D182" s="44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3">
        <f t="shared" si="16"/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>+'1'!G182+'2'!G182+'3'!G182+'4'!G182+'5'!G182+'6'!G182+'7'!G182+'8'!G182+'9'!G182+'10'!G182+'11'!G182+'12'!G182+'13'!G182+'14'!G182+'15'!G182+'16'!G182+'17'!G182+'18'!G182+'19'!G182+'20'!G182+'21'!G182+'22'!G182+'23'!G182+'24'!G182+'25'!G182+'26'!G182+'27'!G182+'28'!G182+'29'!G182+'30'!G182+'31.'!G182</f>
        <v>0</v>
      </c>
      <c r="H182" s="43">
        <f t="shared" si="14"/>
        <v>0</v>
      </c>
      <c r="I182" s="44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20">
        <v>800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19"/>
      <c r="M182" s="83"/>
      <c r="N182" s="84">
        <f t="shared" si="15"/>
        <v>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x14ac:dyDescent="0.65">
      <c r="A183" s="10">
        <v>179</v>
      </c>
      <c r="B183" s="19" t="s">
        <v>323</v>
      </c>
      <c r="C183" s="46">
        <f>+ยกมา!H184</f>
        <v>0</v>
      </c>
      <c r="D183" s="44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0</v>
      </c>
      <c r="E183" s="43">
        <f t="shared" si="16"/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>+'1'!G183+'2'!G183+'3'!G183+'4'!G183+'5'!G183+'6'!G183+'7'!G183+'8'!G183+'9'!G183+'10'!G183+'11'!G183+'12'!G183+'13'!G183+'14'!G183+'15'!G183+'16'!G183+'17'!G183+'18'!G183+'19'!G183+'20'!G183+'21'!G183+'22'!G183+'23'!G183+'24'!G183+'25'!G183+'26'!G183+'27'!G183+'28'!G183+'29'!G183+'30'!G183+'31.'!G183</f>
        <v>0</v>
      </c>
      <c r="H183" s="43">
        <f t="shared" si="14"/>
        <v>0</v>
      </c>
      <c r="I183" s="44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20">
        <v>150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19"/>
      <c r="M183" s="83"/>
      <c r="N183" s="84">
        <f t="shared" si="15"/>
        <v>0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x14ac:dyDescent="0.65">
      <c r="A184" s="10">
        <v>180</v>
      </c>
      <c r="B184" s="19" t="s">
        <v>286</v>
      </c>
      <c r="C184" s="46">
        <f>+ยกมา!H185</f>
        <v>0</v>
      </c>
      <c r="D184" s="44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3">
        <f t="shared" si="16"/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>+'1'!G184+'2'!G184+'3'!G184+'4'!G184+'5'!G184+'6'!G184+'7'!G184+'8'!G184+'9'!G184+'10'!G184+'11'!G184+'12'!G184+'13'!G184+'14'!G184+'15'!G184+'16'!G184+'17'!G184+'18'!G184+'19'!G184+'20'!G184+'21'!G184+'22'!G184+'23'!G184+'24'!G184+'25'!G184+'26'!G184+'27'!G184+'28'!G184+'29'!G184+'30'!G184+'31.'!G184</f>
        <v>0</v>
      </c>
      <c r="H184" s="43">
        <f t="shared" si="14"/>
        <v>0</v>
      </c>
      <c r="I184" s="44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20">
        <v>200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19"/>
      <c r="M184" s="83"/>
      <c r="N184" s="84">
        <f t="shared" si="15"/>
        <v>0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x14ac:dyDescent="0.65">
      <c r="A185" s="10">
        <v>181</v>
      </c>
      <c r="B185" s="19" t="s">
        <v>324</v>
      </c>
      <c r="C185" s="46">
        <f>+ยกมา!H186</f>
        <v>0</v>
      </c>
      <c r="D185" s="44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3">
        <f t="shared" si="16"/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>+'1'!G185+'2'!G185+'3'!G185+'4'!G185+'5'!G185+'6'!G185+'7'!G185+'8'!G185+'9'!G185+'10'!G185+'11'!G185+'12'!G185+'13'!G185+'14'!G185+'15'!G185+'16'!G185+'17'!G185+'18'!G185+'19'!G185+'20'!G185+'21'!G185+'22'!G185+'23'!G185+'24'!G185+'25'!G185+'26'!G185+'27'!G185+'28'!G185+'29'!G185+'30'!G185+'31.'!G185</f>
        <v>0</v>
      </c>
      <c r="H185" s="43">
        <f t="shared" si="14"/>
        <v>0</v>
      </c>
      <c r="I185" s="44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20">
        <v>250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19"/>
      <c r="M185" s="83"/>
      <c r="N185" s="84">
        <f t="shared" si="15"/>
        <v>0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x14ac:dyDescent="0.65">
      <c r="A186" s="10">
        <v>182</v>
      </c>
      <c r="B186" s="19" t="s">
        <v>287</v>
      </c>
      <c r="C186" s="46">
        <f>+ยกมา!H187</f>
        <v>0</v>
      </c>
      <c r="D186" s="44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3">
        <f t="shared" si="16"/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>+'1'!G186+'2'!G186+'3'!G186+'4'!G186+'5'!G186+'6'!G186+'7'!G186+'8'!G186+'9'!G186+'10'!G186+'11'!G186+'12'!G186+'13'!G186+'14'!G186+'15'!G186+'16'!G186+'17'!G186+'18'!G186+'19'!G186+'20'!G186+'21'!G186+'22'!G186+'23'!G186+'24'!G186+'25'!G186+'26'!G186+'27'!G186+'28'!G186+'29'!G186+'30'!G186+'31.'!G186</f>
        <v>0</v>
      </c>
      <c r="H186" s="43">
        <f t="shared" si="14"/>
        <v>0</v>
      </c>
      <c r="I186" s="44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20">
        <v>50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19"/>
      <c r="M186" s="83"/>
      <c r="N186" s="84">
        <f t="shared" si="15"/>
        <v>0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x14ac:dyDescent="0.65">
      <c r="A187" s="10">
        <v>183</v>
      </c>
      <c r="B187" s="19" t="s">
        <v>285</v>
      </c>
      <c r="C187" s="46">
        <f>+ยกมา!H188</f>
        <v>0</v>
      </c>
      <c r="D187" s="44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3">
        <f t="shared" si="16"/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>+'1'!G187+'2'!G187+'3'!G187+'4'!G187+'5'!G187+'6'!G187+'7'!G187+'8'!G187+'9'!G187+'10'!G187+'11'!G187+'12'!G187+'13'!G187+'14'!G187+'15'!G187+'16'!G187+'17'!G187+'18'!G187+'19'!G187+'20'!G187+'21'!G187+'22'!G187+'23'!G187+'24'!G187+'25'!G187+'26'!G187+'27'!G187+'28'!G187+'29'!G187+'30'!G187+'31.'!G187</f>
        <v>0</v>
      </c>
      <c r="H187" s="43">
        <f t="shared" si="14"/>
        <v>0</v>
      </c>
      <c r="I187" s="44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20"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19"/>
      <c r="M187" s="83"/>
      <c r="N187" s="84">
        <f t="shared" si="15"/>
        <v>0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x14ac:dyDescent="0.65">
      <c r="A188" s="10">
        <v>184</v>
      </c>
      <c r="B188" s="19" t="s">
        <v>306</v>
      </c>
      <c r="C188" s="46">
        <f>+ยกมา!H189</f>
        <v>0</v>
      </c>
      <c r="D188" s="44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3">
        <f t="shared" si="16"/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>+'1'!G188+'2'!G188+'3'!G188+'4'!G188+'5'!G188+'6'!G188+'7'!G188+'8'!G188+'9'!G188+'10'!G188+'11'!G188+'12'!G188+'13'!G188+'14'!G188+'15'!G188+'16'!G188+'17'!G188+'18'!G188+'19'!G188+'20'!G188+'21'!G188+'22'!G188+'23'!G188+'24'!G188+'25'!G188+'26'!G188+'27'!G188+'28'!G188+'29'!G188+'30'!G188+'31.'!G188</f>
        <v>0</v>
      </c>
      <c r="H188" s="43">
        <f t="shared" si="14"/>
        <v>0</v>
      </c>
      <c r="I188" s="44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20">
        <v>45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19"/>
      <c r="M188" s="83"/>
      <c r="N188" s="84">
        <f t="shared" si="15"/>
        <v>0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x14ac:dyDescent="0.65">
      <c r="A189" s="10">
        <v>185</v>
      </c>
      <c r="B189" s="19" t="s">
        <v>307</v>
      </c>
      <c r="C189" s="46">
        <f>+ยกมา!H190</f>
        <v>0</v>
      </c>
      <c r="D189" s="44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25</v>
      </c>
      <c r="E189" s="43">
        <f t="shared" si="16"/>
        <v>25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>+'1'!G189+'2'!G189+'3'!G189+'4'!G189+'5'!G189+'6'!G189+'7'!G189+'8'!G189+'9'!G189+'10'!G189+'11'!G189+'12'!G189+'13'!G189+'14'!G189+'15'!G189+'16'!G189+'17'!G189+'18'!G189+'19'!G189+'20'!G189+'21'!G189+'22'!G189+'23'!G189+'24'!G189+'25'!G189+'26'!G189+'27'!G189+'28'!G189+'29'!G189+'30'!G189+'31.'!G189</f>
        <v>0</v>
      </c>
      <c r="H189" s="43">
        <f t="shared" si="14"/>
        <v>0</v>
      </c>
      <c r="I189" s="44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25</v>
      </c>
      <c r="J189" s="20">
        <v>35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875</v>
      </c>
      <c r="L189" s="19"/>
      <c r="M189" s="83"/>
      <c r="N189" s="84">
        <f t="shared" si="15"/>
        <v>0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x14ac:dyDescent="0.65">
      <c r="A190" s="10">
        <v>186</v>
      </c>
      <c r="B190" s="19" t="s">
        <v>308</v>
      </c>
      <c r="C190" s="46">
        <f>+ยกมา!H191</f>
        <v>0</v>
      </c>
      <c r="D190" s="44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0</v>
      </c>
      <c r="E190" s="43">
        <f t="shared" si="16"/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>+'1'!G190+'2'!G190+'3'!G190+'4'!G190+'5'!G190+'6'!G190+'7'!G190+'8'!G190+'9'!G190+'10'!G190+'11'!G190+'12'!G190+'13'!G190+'14'!G190+'15'!G190+'16'!G190+'17'!G190+'18'!G190+'19'!G190+'20'!G190+'21'!G190+'22'!G190+'23'!G190+'24'!G190+'25'!G190+'26'!G190+'27'!G190+'28'!G190+'29'!G190+'30'!G190+'31.'!G190</f>
        <v>0</v>
      </c>
      <c r="H190" s="43">
        <f t="shared" si="14"/>
        <v>0</v>
      </c>
      <c r="I190" s="44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20">
        <v>25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19"/>
      <c r="M190" s="83"/>
      <c r="N190" s="84">
        <f t="shared" si="15"/>
        <v>0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x14ac:dyDescent="0.65">
      <c r="A191" s="10">
        <v>187</v>
      </c>
      <c r="B191" s="19" t="s">
        <v>288</v>
      </c>
      <c r="C191" s="46">
        <f>+ยกมา!H192</f>
        <v>0</v>
      </c>
      <c r="D191" s="44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0</v>
      </c>
      <c r="E191" s="43">
        <f t="shared" si="16"/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>+'1'!G191+'2'!G191+'3'!G191+'4'!G191+'5'!G191+'6'!G191+'7'!G191+'8'!G191+'9'!G191+'10'!G191+'11'!G191+'12'!G191+'13'!G191+'14'!G191+'15'!G191+'16'!G191+'17'!G191+'18'!G191+'19'!G191+'20'!G191+'21'!G191+'22'!G191+'23'!G191+'24'!G191+'25'!G191+'26'!G191+'27'!G191+'28'!G191+'29'!G191+'30'!G191+'31.'!G191</f>
        <v>0</v>
      </c>
      <c r="H191" s="43">
        <f t="shared" si="14"/>
        <v>0</v>
      </c>
      <c r="I191" s="44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20">
        <v>60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19"/>
      <c r="M191" s="83"/>
      <c r="N191" s="84">
        <f t="shared" si="15"/>
        <v>0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x14ac:dyDescent="0.65">
      <c r="A192" s="10">
        <v>188</v>
      </c>
      <c r="B192" s="19" t="s">
        <v>289</v>
      </c>
      <c r="C192" s="46">
        <f>+ยกมา!H193</f>
        <v>0</v>
      </c>
      <c r="D192" s="44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0</v>
      </c>
      <c r="E192" s="43">
        <f t="shared" si="16"/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>+'1'!G192+'2'!G192+'3'!G192+'4'!G192+'5'!G192+'6'!G192+'7'!G192+'8'!G192+'9'!G192+'10'!G192+'11'!G192+'12'!G192+'13'!G192+'14'!G192+'15'!G192+'16'!G192+'17'!G192+'18'!G192+'19'!G192+'20'!G192+'21'!G192+'22'!G192+'23'!G192+'24'!G192+'25'!G192+'26'!G192+'27'!G192+'28'!G192+'29'!G192+'30'!G192+'31.'!G192</f>
        <v>0</v>
      </c>
      <c r="H192" s="43">
        <f t="shared" si="14"/>
        <v>0</v>
      </c>
      <c r="I192" s="44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20">
        <v>250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19"/>
      <c r="M192" s="83"/>
      <c r="N192" s="84">
        <f t="shared" si="15"/>
        <v>0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x14ac:dyDescent="0.65">
      <c r="A193" s="10">
        <v>189</v>
      </c>
      <c r="B193" s="19" t="s">
        <v>290</v>
      </c>
      <c r="C193" s="46">
        <f>+ยกมา!H194</f>
        <v>0</v>
      </c>
      <c r="D193" s="44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0</v>
      </c>
      <c r="E193" s="43">
        <f t="shared" si="16"/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>+'1'!G193+'2'!G193+'3'!G193+'4'!G193+'5'!G193+'6'!G193+'7'!G193+'8'!G193+'9'!G193+'10'!G193+'11'!G193+'12'!G193+'13'!G193+'14'!G193+'15'!G193+'16'!G193+'17'!G193+'18'!G193+'19'!G193+'20'!G193+'21'!G193+'22'!G193+'23'!G193+'24'!G193+'25'!G193+'26'!G193+'27'!G193+'28'!G193+'29'!G193+'30'!G193+'31.'!G193</f>
        <v>0</v>
      </c>
      <c r="H193" s="43">
        <f t="shared" si="14"/>
        <v>0</v>
      </c>
      <c r="I193" s="44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20">
        <v>100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19"/>
      <c r="M193" s="83"/>
      <c r="N193" s="84">
        <f t="shared" si="15"/>
        <v>0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x14ac:dyDescent="0.65">
      <c r="A194" s="10">
        <v>190</v>
      </c>
      <c r="B194" s="19" t="s">
        <v>291</v>
      </c>
      <c r="C194" s="46">
        <f>+ยกมา!H195</f>
        <v>0</v>
      </c>
      <c r="D194" s="44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3">
        <f t="shared" si="16"/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4">
        <f>+'1'!G194+'2'!G194+'3'!G194+'4'!G194+'5'!G194+'6'!G194+'7'!G194+'8'!G194+'9'!G194+'10'!G194+'11'!G194+'12'!G194+'13'!G194+'14'!G194+'15'!G194+'16'!G194+'17'!G194+'18'!G194+'19'!G194+'20'!G194+'21'!G194+'22'!G194+'23'!G194+'24'!G194+'25'!G194+'26'!G194+'27'!G194+'28'!G194+'29'!G194+'30'!G194+'31.'!G194</f>
        <v>0</v>
      </c>
      <c r="H194" s="43">
        <f t="shared" si="14"/>
        <v>0</v>
      </c>
      <c r="I194" s="44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20">
        <v>350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19"/>
      <c r="M194" s="83"/>
      <c r="N194" s="84">
        <f t="shared" si="15"/>
        <v>0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x14ac:dyDescent="0.65">
      <c r="A195" s="10">
        <v>191</v>
      </c>
      <c r="B195" s="19" t="s">
        <v>292</v>
      </c>
      <c r="C195" s="46">
        <f>+ยกมา!H196</f>
        <v>0</v>
      </c>
      <c r="D195" s="44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3">
        <f t="shared" si="16"/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>+'1'!G195+'2'!G195+'3'!G195+'4'!G195+'5'!G195+'6'!G195+'7'!G195+'8'!G195+'9'!G195+'10'!G195+'11'!G195+'12'!G195+'13'!G195+'14'!G195+'15'!G195+'16'!G195+'17'!G195+'18'!G195+'19'!G195+'20'!G195+'21'!G195+'22'!G195+'23'!G195+'24'!G195+'25'!G195+'26'!G195+'27'!G195+'28'!G195+'29'!G195+'30'!G195+'31.'!G195</f>
        <v>0</v>
      </c>
      <c r="H195" s="43">
        <f t="shared" si="14"/>
        <v>0</v>
      </c>
      <c r="I195" s="44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20">
        <v>60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19"/>
      <c r="M195" s="83"/>
      <c r="N195" s="84">
        <f t="shared" si="15"/>
        <v>0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x14ac:dyDescent="0.65">
      <c r="A196" s="10">
        <v>192</v>
      </c>
      <c r="B196" s="19" t="s">
        <v>293</v>
      </c>
      <c r="C196" s="46">
        <f>+ยกมา!H197</f>
        <v>0</v>
      </c>
      <c r="D196" s="44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3">
        <f t="shared" si="16"/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>+'1'!G196+'2'!G196+'3'!G196+'4'!G196+'5'!G196+'6'!G196+'7'!G196+'8'!G196+'9'!G196+'10'!G196+'11'!G196+'12'!G196+'13'!G196+'14'!G196+'15'!G196+'16'!G196+'17'!G196+'18'!G196+'19'!G196+'20'!G196+'21'!G196+'22'!G196+'23'!G196+'24'!G196+'25'!G196+'26'!G196+'27'!G196+'28'!G196+'29'!G196+'30'!G196+'31.'!G196</f>
        <v>0</v>
      </c>
      <c r="H196" s="43">
        <f t="shared" si="14"/>
        <v>0</v>
      </c>
      <c r="I196" s="44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20">
        <v>50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19"/>
      <c r="M196" s="83"/>
      <c r="N196" s="84">
        <f t="shared" si="15"/>
        <v>0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x14ac:dyDescent="0.65">
      <c r="A197" s="10">
        <v>193</v>
      </c>
      <c r="B197" s="19" t="s">
        <v>294</v>
      </c>
      <c r="C197" s="46">
        <f>+ยกมา!H198</f>
        <v>0</v>
      </c>
      <c r="D197" s="44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7" s="43">
        <f t="shared" si="16"/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4">
        <f>+'1'!G197+'2'!G197+'3'!G197+'4'!G197+'5'!G197+'6'!G197+'7'!G197+'8'!G197+'9'!G197+'10'!G197+'11'!G197+'12'!G197+'13'!G197+'14'!G197+'15'!G197+'16'!G197+'17'!G197+'18'!G197+'19'!G197+'20'!G197+'21'!G197+'22'!G197+'23'!G197+'24'!G197+'25'!G197+'26'!G197+'27'!G197+'28'!G197+'29'!G197+'30'!G197+'31.'!G197</f>
        <v>0</v>
      </c>
      <c r="H197" s="43">
        <f t="shared" si="14"/>
        <v>0</v>
      </c>
      <c r="I197" s="44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20">
        <v>100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19"/>
      <c r="M197" s="83"/>
      <c r="N197" s="84">
        <f t="shared" si="15"/>
        <v>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x14ac:dyDescent="0.65">
      <c r="A198" s="10">
        <v>194</v>
      </c>
      <c r="B198" s="19" t="s">
        <v>295</v>
      </c>
      <c r="C198" s="46">
        <f>+ยกมา!H199</f>
        <v>0</v>
      </c>
      <c r="D198" s="44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3">
        <f t="shared" si="16"/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>+'1'!G198+'2'!G198+'3'!G198+'4'!G198+'5'!G198+'6'!G198+'7'!G198+'8'!G198+'9'!G198+'10'!G198+'11'!G198+'12'!G198+'13'!G198+'14'!G198+'15'!G198+'16'!G198+'17'!G198+'18'!G198+'19'!G198+'20'!G198+'21'!G198+'22'!G198+'23'!G198+'24'!G198+'25'!G198+'26'!G198+'27'!G198+'28'!G198+'29'!G198+'30'!G198+'31.'!G198</f>
        <v>0</v>
      </c>
      <c r="H198" s="43">
        <f t="shared" ref="H198:H222" si="17">C198+D198-F198-I198-G198</f>
        <v>0</v>
      </c>
      <c r="I198" s="44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20">
        <v>120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19"/>
      <c r="M198" s="83"/>
      <c r="N198" s="84">
        <f t="shared" si="15"/>
        <v>0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x14ac:dyDescent="0.65">
      <c r="A199" s="10">
        <v>195</v>
      </c>
      <c r="B199" s="19" t="s">
        <v>296</v>
      </c>
      <c r="C199" s="46">
        <f>+ยกมา!H200</f>
        <v>0</v>
      </c>
      <c r="D199" s="44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3">
        <f t="shared" si="16"/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4">
        <f>+'1'!G199+'2'!G199+'3'!G199+'4'!G199+'5'!G199+'6'!G199+'7'!G199+'8'!G199+'9'!G199+'10'!G199+'11'!G199+'12'!G199+'13'!G199+'14'!G199+'15'!G199+'16'!G199+'17'!G199+'18'!G199+'19'!G199+'20'!G199+'21'!G199+'22'!G199+'23'!G199+'24'!G199+'25'!G199+'26'!G199+'27'!G199+'28'!G199+'29'!G199+'30'!G199+'31.'!G199</f>
        <v>0</v>
      </c>
      <c r="H199" s="43">
        <f t="shared" si="17"/>
        <v>0</v>
      </c>
      <c r="I199" s="44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20">
        <v>60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19"/>
      <c r="M199" s="83"/>
      <c r="N199" s="84">
        <f t="shared" si="15"/>
        <v>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x14ac:dyDescent="0.65">
      <c r="A200" s="10">
        <v>196</v>
      </c>
      <c r="B200" s="19" t="s">
        <v>297</v>
      </c>
      <c r="C200" s="46">
        <f>+ยกมา!H201</f>
        <v>0</v>
      </c>
      <c r="D200" s="44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3">
        <f t="shared" si="16"/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>+'1'!G200+'2'!G200+'3'!G200+'4'!G200+'5'!G200+'6'!G200+'7'!G200+'8'!G200+'9'!G200+'10'!G200+'11'!G200+'12'!G200+'13'!G200+'14'!G200+'15'!G200+'16'!G200+'17'!G200+'18'!G200+'19'!G200+'20'!G200+'21'!G200+'22'!G200+'23'!G200+'24'!G200+'25'!G200+'26'!G200+'27'!G200+'28'!G200+'29'!G200+'30'!G200+'31.'!G200</f>
        <v>0</v>
      </c>
      <c r="H200" s="43">
        <f t="shared" si="17"/>
        <v>0</v>
      </c>
      <c r="I200" s="44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20">
        <v>150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19"/>
      <c r="M200" s="83"/>
      <c r="N200" s="84">
        <f t="shared" si="15"/>
        <v>0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x14ac:dyDescent="0.65">
      <c r="A201" s="10">
        <v>197</v>
      </c>
      <c r="B201" s="19" t="s">
        <v>298</v>
      </c>
      <c r="C201" s="46">
        <f>+ยกมา!H202</f>
        <v>0</v>
      </c>
      <c r="D201" s="44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3">
        <f t="shared" si="16"/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>+'1'!G201+'2'!G201+'3'!G201+'4'!G201+'5'!G201+'6'!G201+'7'!G201+'8'!G201+'9'!G201+'10'!G201+'11'!G201+'12'!G201+'13'!G201+'14'!G201+'15'!G201+'16'!G201+'17'!G201+'18'!G201+'19'!G201+'20'!G201+'21'!G201+'22'!G201+'23'!G201+'24'!G201+'25'!G201+'26'!G201+'27'!G201+'28'!G201+'29'!G201+'30'!G201+'31.'!G201</f>
        <v>0</v>
      </c>
      <c r="H201" s="43">
        <f t="shared" si="17"/>
        <v>0</v>
      </c>
      <c r="I201" s="44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20">
        <v>150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19"/>
      <c r="M201" s="83"/>
      <c r="N201" s="84">
        <f t="shared" si="15"/>
        <v>0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x14ac:dyDescent="0.65">
      <c r="A202" s="10">
        <v>198</v>
      </c>
      <c r="B202" s="19" t="s">
        <v>299</v>
      </c>
      <c r="C202" s="46">
        <f>+ยกมา!H203</f>
        <v>0</v>
      </c>
      <c r="D202" s="44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3">
        <f t="shared" si="16"/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>+'1'!G202+'2'!G202+'3'!G202+'4'!G202+'5'!G202+'6'!G202+'7'!G202+'8'!G202+'9'!G202+'10'!G202+'11'!G202+'12'!G202+'13'!G202+'14'!G202+'15'!G202+'16'!G202+'17'!G202+'18'!G202+'19'!G202+'20'!G202+'21'!G202+'22'!G202+'23'!G202+'24'!G202+'25'!G202+'26'!G202+'27'!G202+'28'!G202+'29'!G202+'30'!G202+'31.'!G202</f>
        <v>0</v>
      </c>
      <c r="H202" s="43">
        <f t="shared" si="17"/>
        <v>0</v>
      </c>
      <c r="I202" s="44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20">
        <v>200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19"/>
      <c r="M202" s="83"/>
      <c r="N202" s="84">
        <f t="shared" si="15"/>
        <v>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x14ac:dyDescent="0.65">
      <c r="A203" s="10">
        <v>199</v>
      </c>
      <c r="B203" s="19" t="s">
        <v>300</v>
      </c>
      <c r="C203" s="46">
        <f>+ยกมา!H204</f>
        <v>0</v>
      </c>
      <c r="D203" s="44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0</v>
      </c>
      <c r="E203" s="43">
        <f t="shared" si="16"/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4">
        <f>+'1'!G203+'2'!G203+'3'!G203+'4'!G203+'5'!G203+'6'!G203+'7'!G203+'8'!G203+'9'!G203+'10'!G203+'11'!G203+'12'!G203+'13'!G203+'14'!G203+'15'!G203+'16'!G203+'17'!G203+'18'!G203+'19'!G203+'20'!G203+'21'!G203+'22'!G203+'23'!G203+'24'!G203+'25'!G203+'26'!G203+'27'!G203+'28'!G203+'29'!G203+'30'!G203+'31.'!G203</f>
        <v>0</v>
      </c>
      <c r="H203" s="43">
        <f t="shared" si="17"/>
        <v>0</v>
      </c>
      <c r="I203" s="44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20"/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19"/>
      <c r="M203" s="83"/>
      <c r="N203" s="84">
        <f t="shared" si="15"/>
        <v>0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x14ac:dyDescent="0.65">
      <c r="A204" s="10">
        <v>200</v>
      </c>
      <c r="B204" s="19" t="s">
        <v>396</v>
      </c>
      <c r="C204" s="46">
        <f>+ยกมา!H205</f>
        <v>0</v>
      </c>
      <c r="D204" s="44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15</v>
      </c>
      <c r="E204" s="43">
        <f t="shared" si="16"/>
        <v>15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4</v>
      </c>
      <c r="G204" s="44">
        <f>+'1'!G204+'2'!G204+'3'!G204+'4'!G204+'5'!G204+'6'!G204+'7'!G204+'8'!G204+'9'!G204+'10'!G204+'11'!G204+'12'!G204+'13'!G204+'14'!G204+'15'!G204+'16'!G204+'17'!G204+'18'!G204+'19'!G204+'20'!G204+'21'!G204+'22'!G204+'23'!G204+'24'!G204+'25'!G204+'26'!G204+'27'!G204+'28'!G204+'29'!G204+'30'!G204+'31.'!G204</f>
        <v>0</v>
      </c>
      <c r="H204" s="43">
        <f t="shared" si="17"/>
        <v>-1</v>
      </c>
      <c r="I204" s="44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12</v>
      </c>
      <c r="J204" s="20">
        <v>45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540</v>
      </c>
      <c r="L204" s="19"/>
      <c r="M204" s="83"/>
      <c r="N204" s="84">
        <f t="shared" si="15"/>
        <v>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x14ac:dyDescent="0.65">
      <c r="A205" s="10">
        <v>201</v>
      </c>
      <c r="B205" s="19" t="s">
        <v>399</v>
      </c>
      <c r="C205" s="46">
        <f>+ยกมา!H206</f>
        <v>0</v>
      </c>
      <c r="D205" s="44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0</v>
      </c>
      <c r="E205" s="43">
        <f t="shared" si="16"/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>+'1'!G205+'2'!G205+'3'!G205+'4'!G205+'5'!G205+'6'!G205+'7'!G205+'8'!G205+'9'!G205+'10'!G205+'11'!G205+'12'!G205+'13'!G205+'14'!G205+'15'!G205+'16'!G205+'17'!G205+'18'!G205+'19'!G205+'20'!G205+'21'!G205+'22'!G205+'23'!G205+'24'!G205+'25'!G205+'26'!G205+'27'!G205+'28'!G205+'29'!G205+'30'!G205+'31.'!G205</f>
        <v>0</v>
      </c>
      <c r="H205" s="43">
        <f t="shared" si="17"/>
        <v>-1</v>
      </c>
      <c r="I205" s="44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1</v>
      </c>
      <c r="J205" s="20">
        <v>65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65</v>
      </c>
      <c r="L205" s="19"/>
      <c r="M205" s="83"/>
      <c r="N205" s="84">
        <f t="shared" si="15"/>
        <v>0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x14ac:dyDescent="0.65">
      <c r="A206" s="10">
        <v>202</v>
      </c>
      <c r="B206" s="19"/>
      <c r="C206" s="46">
        <f>+ยกมา!H207</f>
        <v>0</v>
      </c>
      <c r="D206" s="44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0</v>
      </c>
      <c r="E206" s="43">
        <f t="shared" si="16"/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>+'1'!G206+'2'!G206+'3'!G206+'4'!G206+'5'!G206+'6'!G206+'7'!G206+'8'!G206+'9'!G206+'10'!G206+'11'!G206+'12'!G206+'13'!G206+'14'!G206+'15'!G206+'16'!G206+'17'!G206+'18'!G206+'19'!G206+'20'!G206+'21'!G206+'22'!G206+'23'!G206+'24'!G206+'25'!G206+'26'!G206+'27'!G206+'28'!G206+'29'!G206+'30'!G206+'31.'!G206</f>
        <v>0</v>
      </c>
      <c r="H206" s="43">
        <f t="shared" si="17"/>
        <v>0</v>
      </c>
      <c r="I206" s="44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20"/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19"/>
      <c r="M206" s="83"/>
      <c r="N206" s="84">
        <f t="shared" si="15"/>
        <v>0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x14ac:dyDescent="0.65">
      <c r="A207" s="10">
        <v>203</v>
      </c>
      <c r="B207" s="19"/>
      <c r="C207" s="46">
        <f>+ยกมา!H208</f>
        <v>0</v>
      </c>
      <c r="D207" s="44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0</v>
      </c>
      <c r="E207" s="43">
        <f t="shared" si="16"/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>+'1'!G207+'2'!G207+'3'!G207+'4'!G207+'5'!G207+'6'!G207+'7'!G207+'8'!G207+'9'!G207+'10'!G207+'11'!G207+'12'!G207+'13'!G207+'14'!G207+'15'!G207+'16'!G207+'17'!G207+'18'!G207+'19'!G207+'20'!G207+'21'!G207+'22'!G207+'23'!G207+'24'!G207+'25'!G207+'26'!G207+'27'!G207+'28'!G207+'29'!G207+'30'!G207+'31.'!G207</f>
        <v>0</v>
      </c>
      <c r="H207" s="43">
        <f t="shared" si="17"/>
        <v>0</v>
      </c>
      <c r="I207" s="44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20"/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19"/>
      <c r="M207" s="83"/>
      <c r="N207" s="84">
        <f t="shared" si="15"/>
        <v>0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x14ac:dyDescent="0.65">
      <c r="A208" s="10">
        <v>204</v>
      </c>
      <c r="B208" s="19"/>
      <c r="C208" s="46">
        <f>+ยกมา!H209</f>
        <v>0</v>
      </c>
      <c r="D208" s="44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0</v>
      </c>
      <c r="E208" s="43">
        <f t="shared" si="16"/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>+'1'!G208+'2'!G208+'3'!G208+'4'!G208+'5'!G208+'6'!G208+'7'!G208+'8'!G208+'9'!G208+'10'!G208+'11'!G208+'12'!G208+'13'!G208+'14'!G208+'15'!G208+'16'!G208+'17'!G208+'18'!G208+'19'!G208+'20'!G208+'21'!G208+'22'!G208+'23'!G208+'24'!G208+'25'!G208+'26'!G208+'27'!G208+'28'!G208+'29'!G208+'30'!G208+'31.'!G208</f>
        <v>0</v>
      </c>
      <c r="H208" s="43">
        <f t="shared" si="17"/>
        <v>0</v>
      </c>
      <c r="I208" s="44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20"/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19"/>
      <c r="M208" s="83"/>
      <c r="N208" s="84">
        <f t="shared" si="15"/>
        <v>0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x14ac:dyDescent="0.65">
      <c r="A209" s="10">
        <v>205</v>
      </c>
      <c r="B209" s="19"/>
      <c r="C209" s="46">
        <f>+ยกมา!H210</f>
        <v>0</v>
      </c>
      <c r="D209" s="44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0</v>
      </c>
      <c r="E209" s="43">
        <f t="shared" si="16"/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>+'1'!G209+'2'!G209+'3'!G209+'4'!G209+'5'!G209+'6'!G209+'7'!G209+'8'!G209+'9'!G209+'10'!G209+'11'!G209+'12'!G209+'13'!G209+'14'!G209+'15'!G209+'16'!G209+'17'!G209+'18'!G209+'19'!G209+'20'!G209+'21'!G209+'22'!G209+'23'!G209+'24'!G209+'25'!G209+'26'!G209+'27'!G209+'28'!G209+'29'!G209+'30'!G209+'31.'!G209</f>
        <v>0</v>
      </c>
      <c r="H209" s="43">
        <f t="shared" si="17"/>
        <v>0</v>
      </c>
      <c r="I209" s="44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20"/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19"/>
      <c r="M209" s="83"/>
      <c r="N209" s="84">
        <f t="shared" si="15"/>
        <v>0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x14ac:dyDescent="0.65">
      <c r="A210" s="10">
        <v>206</v>
      </c>
      <c r="B210" s="19"/>
      <c r="C210" s="46">
        <f>+ยกมา!H211</f>
        <v>0</v>
      </c>
      <c r="D210" s="44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0</v>
      </c>
      <c r="E210" s="43">
        <f t="shared" si="16"/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>+'1'!G210+'2'!G210+'3'!G210+'4'!G210+'5'!G210+'6'!G210+'7'!G210+'8'!G210+'9'!G210+'10'!G210+'11'!G210+'12'!G210+'13'!G210+'14'!G210+'15'!G210+'16'!G210+'17'!G210+'18'!G210+'19'!G210+'20'!G210+'21'!G210+'22'!G210+'23'!G210+'24'!G210+'25'!G210+'26'!G210+'27'!G210+'28'!G210+'29'!G210+'30'!G210+'31.'!G210</f>
        <v>0</v>
      </c>
      <c r="H210" s="43">
        <f t="shared" si="17"/>
        <v>0</v>
      </c>
      <c r="I210" s="44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20"/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19"/>
      <c r="M210" s="83"/>
      <c r="N210" s="84">
        <f t="shared" ref="N210:N224" si="18">+I210*M210</f>
        <v>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x14ac:dyDescent="0.65">
      <c r="A211" s="10">
        <v>207</v>
      </c>
      <c r="B211" s="19"/>
      <c r="C211" s="46">
        <f>+ยกมา!H212</f>
        <v>0</v>
      </c>
      <c r="D211" s="44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0</v>
      </c>
      <c r="E211" s="43">
        <f t="shared" si="16"/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4">
        <f>+'1'!G211+'2'!G211+'3'!G211+'4'!G211+'5'!G211+'6'!G211+'7'!G211+'8'!G211+'9'!G211+'10'!G211+'11'!G211+'12'!G211+'13'!G211+'14'!G211+'15'!G211+'16'!G211+'17'!G211+'18'!G211+'19'!G211+'20'!G211+'21'!G211+'22'!G211+'23'!G211+'24'!G211+'25'!G211+'26'!G211+'27'!G211+'28'!G211+'29'!G211+'30'!G211+'31.'!G211</f>
        <v>0</v>
      </c>
      <c r="H211" s="43">
        <f t="shared" si="17"/>
        <v>0</v>
      </c>
      <c r="I211" s="44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20"/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19"/>
      <c r="M211" s="83"/>
      <c r="N211" s="84">
        <f t="shared" si="18"/>
        <v>0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x14ac:dyDescent="0.65">
      <c r="A212" s="10">
        <v>208</v>
      </c>
      <c r="B212" s="19"/>
      <c r="C212" s="46">
        <f>+ยกมา!H213</f>
        <v>0</v>
      </c>
      <c r="D212" s="44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3">
        <f t="shared" si="16"/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>+'1'!G212+'2'!G212+'3'!G212+'4'!G212+'5'!G212+'6'!G212+'7'!G212+'8'!G212+'9'!G212+'10'!G212+'11'!G212+'12'!G212+'13'!G212+'14'!G212+'15'!G212+'16'!G212+'17'!G212+'18'!G212+'19'!G212+'20'!G212+'21'!G212+'22'!G212+'23'!G212+'24'!G212+'25'!G212+'26'!G212+'27'!G212+'28'!G212+'29'!G212+'30'!G212+'31.'!G212</f>
        <v>0</v>
      </c>
      <c r="H212" s="43">
        <f t="shared" si="17"/>
        <v>0</v>
      </c>
      <c r="I212" s="44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20"/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19"/>
      <c r="M212" s="83"/>
      <c r="N212" s="84">
        <f t="shared" si="18"/>
        <v>0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x14ac:dyDescent="0.65">
      <c r="A213" s="10">
        <v>209</v>
      </c>
      <c r="B213" s="19"/>
      <c r="C213" s="46">
        <f>+ยกมา!H214</f>
        <v>0</v>
      </c>
      <c r="D213" s="44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3">
        <f t="shared" si="16"/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>+'1'!G213+'2'!G213+'3'!G213+'4'!G213+'5'!G213+'6'!G213+'7'!G213+'8'!G213+'9'!G213+'10'!G213+'11'!G213+'12'!G213+'13'!G213+'14'!G213+'15'!G213+'16'!G213+'17'!G213+'18'!G213+'19'!G213+'20'!G213+'21'!G213+'22'!G213+'23'!G213+'24'!G213+'25'!G213+'26'!G213+'27'!G213+'28'!G213+'29'!G213+'30'!G213+'31.'!G213</f>
        <v>0</v>
      </c>
      <c r="H213" s="43">
        <f t="shared" si="17"/>
        <v>0</v>
      </c>
      <c r="I213" s="44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20"/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19"/>
      <c r="M213" s="83"/>
      <c r="N213" s="84">
        <f t="shared" si="18"/>
        <v>0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x14ac:dyDescent="0.65">
      <c r="A214" s="10">
        <v>210</v>
      </c>
      <c r="B214" s="19"/>
      <c r="C214" s="46">
        <f>+ยกมา!H215</f>
        <v>0</v>
      </c>
      <c r="D214" s="44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3">
        <f t="shared" si="16"/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>+'1'!G214+'2'!G214+'3'!G214+'4'!G214+'5'!G214+'6'!G214+'7'!G214+'8'!G214+'9'!G214+'10'!G214+'11'!G214+'12'!G214+'13'!G214+'14'!G214+'15'!G214+'16'!G214+'17'!G214+'18'!G214+'19'!G214+'20'!G214+'21'!G214+'22'!G214+'23'!G214+'24'!G214+'25'!G214+'26'!G214+'27'!G214+'28'!G214+'29'!G214+'30'!G214+'31.'!G214</f>
        <v>0</v>
      </c>
      <c r="H214" s="43">
        <f t="shared" si="17"/>
        <v>0</v>
      </c>
      <c r="I214" s="44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20"/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19"/>
      <c r="M214" s="83"/>
      <c r="N214" s="84">
        <f t="shared" si="18"/>
        <v>0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x14ac:dyDescent="0.65">
      <c r="A215" s="10">
        <v>211</v>
      </c>
      <c r="B215" s="19"/>
      <c r="C215" s="46">
        <f>+ยกมา!H216</f>
        <v>0</v>
      </c>
      <c r="D215" s="44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3">
        <f t="shared" si="16"/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>+'1'!G215+'2'!G215+'3'!G215+'4'!G215+'5'!G215+'6'!G215+'7'!G215+'8'!G215+'9'!G215+'10'!G215+'11'!G215+'12'!G215+'13'!G215+'14'!G215+'15'!G215+'16'!G215+'17'!G215+'18'!G215+'19'!G215+'20'!G215+'21'!G215+'22'!G215+'23'!G215+'24'!G215+'25'!G215+'26'!G215+'27'!G215+'28'!G215+'29'!G215+'30'!G215+'31.'!G215</f>
        <v>0</v>
      </c>
      <c r="H215" s="43">
        <f t="shared" si="17"/>
        <v>0</v>
      </c>
      <c r="I215" s="44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20"/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19"/>
      <c r="M215" s="83"/>
      <c r="N215" s="84">
        <f t="shared" si="18"/>
        <v>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x14ac:dyDescent="0.65">
      <c r="A216" s="10">
        <v>212</v>
      </c>
      <c r="B216" s="19"/>
      <c r="C216" s="46">
        <f>+ยกมา!H217</f>
        <v>0</v>
      </c>
      <c r="D216" s="44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3">
        <f t="shared" si="16"/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>+'1'!G216+'2'!G216+'3'!G216+'4'!G216+'5'!G216+'6'!G216+'7'!G216+'8'!G216+'9'!G216+'10'!G216+'11'!G216+'12'!G216+'13'!G216+'14'!G216+'15'!G216+'16'!G216+'17'!G216+'18'!G216+'19'!G216+'20'!G216+'21'!G216+'22'!G216+'23'!G216+'24'!G216+'25'!G216+'26'!G216+'27'!G216+'28'!G216+'29'!G216+'30'!G216+'31.'!G216</f>
        <v>0</v>
      </c>
      <c r="H216" s="43">
        <f t="shared" si="17"/>
        <v>0</v>
      </c>
      <c r="I216" s="44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20"/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19"/>
      <c r="M216" s="83"/>
      <c r="N216" s="84">
        <f t="shared" si="18"/>
        <v>0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x14ac:dyDescent="0.65">
      <c r="A217" s="10">
        <v>213</v>
      </c>
      <c r="B217" s="19"/>
      <c r="C217" s="46">
        <f>+ยกมา!H218</f>
        <v>0</v>
      </c>
      <c r="D217" s="44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3">
        <f t="shared" ref="E217:E222" si="19">+C217+D217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>+'1'!G217+'2'!G217+'3'!G217+'4'!G217+'5'!G217+'6'!G217+'7'!G217+'8'!G217+'9'!G217+'10'!G217+'11'!G217+'12'!G217+'13'!G217+'14'!G217+'15'!G217+'16'!G217+'17'!G217+'18'!G217+'19'!G217+'20'!G217+'21'!G217+'22'!G217+'23'!G217+'24'!G217+'25'!G217+'26'!G217+'27'!G217+'28'!G217+'29'!G217+'30'!G217+'31.'!G217</f>
        <v>0</v>
      </c>
      <c r="H217" s="43">
        <f t="shared" si="17"/>
        <v>0</v>
      </c>
      <c r="I217" s="44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20"/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19"/>
      <c r="M217" s="83"/>
      <c r="N217" s="84">
        <f t="shared" si="18"/>
        <v>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x14ac:dyDescent="0.65">
      <c r="A218" s="10">
        <v>214</v>
      </c>
      <c r="B218" s="19"/>
      <c r="C218" s="46">
        <f>+ยกมา!H219</f>
        <v>0</v>
      </c>
      <c r="D218" s="44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3">
        <f t="shared" si="19"/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4">
        <f>+'1'!G218+'2'!G218+'3'!G218+'4'!G218+'5'!G218+'6'!G218+'7'!G218+'8'!G218+'9'!G218+'10'!G218+'11'!G218+'12'!G218+'13'!G218+'14'!G218+'15'!G218+'16'!G218+'17'!G218+'18'!G218+'19'!G218+'20'!G218+'21'!G218+'22'!G218+'23'!G218+'24'!G218+'25'!G218+'26'!G218+'27'!G218+'28'!G218+'29'!G218+'30'!G218+'31.'!G218</f>
        <v>0</v>
      </c>
      <c r="H218" s="43">
        <f t="shared" si="17"/>
        <v>0</v>
      </c>
      <c r="I218" s="44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20"/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19"/>
      <c r="M218" s="83"/>
      <c r="N218" s="84">
        <f t="shared" si="18"/>
        <v>0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x14ac:dyDescent="0.65">
      <c r="A219" s="10">
        <v>215</v>
      </c>
      <c r="B219" s="19"/>
      <c r="C219" s="46">
        <f>+ยกมา!H220</f>
        <v>0</v>
      </c>
      <c r="D219" s="44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3">
        <f t="shared" si="19"/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>+'1'!G219+'2'!G219+'3'!G219+'4'!G219+'5'!G219+'6'!G219+'7'!G219+'8'!G219+'9'!G219+'10'!G219+'11'!G219+'12'!G219+'13'!G219+'14'!G219+'15'!G219+'16'!G219+'17'!G219+'18'!G219+'19'!G219+'20'!G219+'21'!G219+'22'!G219+'23'!G219+'24'!G219+'25'!G219+'26'!G219+'27'!G219+'28'!G219+'29'!G219+'30'!G219+'31.'!G219</f>
        <v>0</v>
      </c>
      <c r="H219" s="43">
        <f t="shared" si="17"/>
        <v>0</v>
      </c>
      <c r="I219" s="44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20"/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19"/>
      <c r="M219" s="83"/>
      <c r="N219" s="84">
        <f t="shared" si="18"/>
        <v>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x14ac:dyDescent="0.65">
      <c r="A220" s="10">
        <v>216</v>
      </c>
      <c r="B220" s="19"/>
      <c r="C220" s="46">
        <f>+ยกมา!H221</f>
        <v>0</v>
      </c>
      <c r="D220" s="44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3">
        <f t="shared" si="19"/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4">
        <f>+'1'!G220+'2'!G220+'3'!G220+'4'!G220+'5'!G220+'6'!G220+'7'!G220+'8'!G220+'9'!G220+'10'!G220+'11'!G220+'12'!G220+'13'!G220+'14'!G220+'15'!G220+'16'!G220+'17'!G220+'18'!G220+'19'!G220+'20'!G220+'21'!G220+'22'!G220+'23'!G220+'24'!G220+'25'!G220+'26'!G220+'27'!G220+'28'!G220+'29'!G220+'30'!G220+'31.'!G220</f>
        <v>0</v>
      </c>
      <c r="H220" s="43">
        <f t="shared" si="17"/>
        <v>0</v>
      </c>
      <c r="I220" s="44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20"/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19"/>
      <c r="M220" s="83"/>
      <c r="N220" s="84">
        <f t="shared" si="18"/>
        <v>0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x14ac:dyDescent="0.65">
      <c r="A221" s="10">
        <v>217</v>
      </c>
      <c r="B221" s="19"/>
      <c r="C221" s="46">
        <f>+ยกมา!H222</f>
        <v>0</v>
      </c>
      <c r="D221" s="44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3">
        <f t="shared" si="19"/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4">
        <f>+'1'!G221+'2'!G221+'3'!G221+'4'!G221+'5'!G221+'6'!G221+'7'!G221+'8'!G221+'9'!G221+'10'!G221+'11'!G221+'12'!G221+'13'!G221+'14'!G221+'15'!G221+'16'!G221+'17'!G221+'18'!G221+'19'!G221+'20'!G221+'21'!G221+'22'!G221+'23'!G221+'24'!G221+'25'!G221+'26'!G221+'27'!G221+'28'!G221+'29'!G221+'30'!G221+'31.'!G221</f>
        <v>0</v>
      </c>
      <c r="H221" s="43">
        <f t="shared" si="17"/>
        <v>0</v>
      </c>
      <c r="I221" s="44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20"/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19"/>
      <c r="M221" s="83"/>
      <c r="N221" s="84">
        <f t="shared" si="18"/>
        <v>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x14ac:dyDescent="0.65">
      <c r="A222" s="10">
        <v>218</v>
      </c>
      <c r="B222" s="19"/>
      <c r="C222" s="46">
        <f>+ยกมา!H223</f>
        <v>0</v>
      </c>
      <c r="D222" s="44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2" s="43">
        <f t="shared" si="19"/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>+'1'!G222+'2'!G222+'3'!G222+'4'!G222+'5'!G222+'6'!G222+'7'!G222+'8'!G222+'9'!G222+'10'!G222+'11'!G222+'12'!G222+'13'!G222+'14'!G222+'15'!G222+'16'!G222+'17'!G222+'18'!G222+'19'!G222+'20'!G222+'21'!G222+'22'!G222+'23'!G222+'24'!G222+'25'!G222+'26'!G222+'27'!G222+'28'!G222+'29'!G222+'30'!G222+'31.'!G222</f>
        <v>0</v>
      </c>
      <c r="H222" s="43">
        <f t="shared" si="17"/>
        <v>0</v>
      </c>
      <c r="I222" s="44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20"/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19"/>
      <c r="M222" s="83"/>
      <c r="N222" s="84">
        <f t="shared" si="18"/>
        <v>0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x14ac:dyDescent="0.65">
      <c r="A223" s="10">
        <v>219</v>
      </c>
      <c r="B223" s="19"/>
      <c r="C223" s="46">
        <f>+ยกมา!H224</f>
        <v>0</v>
      </c>
      <c r="D223" s="44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3">
        <f t="shared" ref="E223:E224" si="20">+C223+D223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>+'1'!G223+'2'!G223+'3'!G223+'4'!G223+'5'!G223+'6'!G223+'7'!G223+'8'!G223+'9'!G223+'10'!G223+'11'!G223+'12'!G223+'13'!G223+'14'!G223+'15'!G223+'16'!G223+'17'!G223+'18'!G223+'19'!G223+'20'!G223+'21'!G223+'22'!G223+'23'!G223+'24'!G223+'25'!G223+'26'!G223+'27'!G223+'28'!G223+'29'!G223+'30'!G223+'31.'!G223</f>
        <v>0</v>
      </c>
      <c r="H223" s="43">
        <f t="shared" ref="H223:H224" si="21">C223+D223-F223-I223-G223</f>
        <v>0</v>
      </c>
      <c r="I223" s="44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20"/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19"/>
      <c r="M223" s="83"/>
      <c r="N223" s="84">
        <f t="shared" si="18"/>
        <v>0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x14ac:dyDescent="0.65">
      <c r="A224" s="10">
        <v>220</v>
      </c>
      <c r="B224" s="19"/>
      <c r="C224" s="46">
        <f>+ยกมา!H225</f>
        <v>0</v>
      </c>
      <c r="D224" s="44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3">
        <f t="shared" si="20"/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>+'1'!G224+'2'!G224+'3'!G224+'4'!G224+'5'!G224+'6'!G224+'7'!G224+'8'!G224+'9'!G224+'10'!G224+'11'!G224+'12'!G224+'13'!G224+'14'!G224+'15'!G224+'16'!G224+'17'!G224+'18'!G224+'19'!G224+'20'!G224+'21'!G224+'22'!G224+'23'!G224+'24'!G224+'25'!G224+'26'!G224+'27'!G224+'28'!G224+'29'!G224+'30'!G224+'31.'!G224</f>
        <v>0</v>
      </c>
      <c r="H224" s="43">
        <f t="shared" si="21"/>
        <v>0</v>
      </c>
      <c r="I224" s="44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20"/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19"/>
      <c r="M224" s="83"/>
      <c r="N224" s="84">
        <f t="shared" si="18"/>
        <v>0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5" s="49" customFormat="1" ht="27.75" customHeight="1" thickBot="1" x14ac:dyDescent="0.8">
      <c r="A225" s="126" t="s">
        <v>223</v>
      </c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8"/>
      <c r="M225" s="87" t="s">
        <v>325</v>
      </c>
      <c r="N225" s="88">
        <f>SUM(N5:N224)</f>
        <v>0</v>
      </c>
      <c r="O225" s="51"/>
      <c r="P225" s="63"/>
      <c r="Q225" s="5"/>
      <c r="R225" s="5"/>
      <c r="S225" s="5"/>
      <c r="T225" s="5"/>
      <c r="U225" s="5"/>
      <c r="V225" s="5"/>
      <c r="W225" s="5"/>
      <c r="X225" s="51"/>
      <c r="Y225" s="51"/>
    </row>
    <row r="226" spans="1:25" s="50" customFormat="1" ht="25.5" customHeight="1" thickTop="1" x14ac:dyDescent="0.7">
      <c r="A226" s="129" t="s">
        <v>224</v>
      </c>
      <c r="B226" s="130"/>
      <c r="C226" s="131" t="s">
        <v>240</v>
      </c>
      <c r="D226" s="132"/>
      <c r="E226" s="133" t="s">
        <v>225</v>
      </c>
      <c r="F226" s="134"/>
      <c r="G226" s="75"/>
      <c r="H226" s="135" t="s">
        <v>226</v>
      </c>
      <c r="I226" s="135"/>
      <c r="J226" s="135"/>
      <c r="K226" s="52">
        <f>SUM(K5:K224)</f>
        <v>81155</v>
      </c>
      <c r="L226" s="53" t="s">
        <v>219</v>
      </c>
      <c r="M226" s="2"/>
      <c r="N226" s="2"/>
      <c r="O226" s="51"/>
      <c r="P226" s="63"/>
      <c r="Q226" s="5"/>
      <c r="R226" s="5"/>
      <c r="S226" s="5"/>
      <c r="T226" s="5"/>
      <c r="U226" s="5"/>
      <c r="V226" s="5"/>
      <c r="W226" s="5"/>
      <c r="X226" s="2"/>
      <c r="Y226" s="51"/>
    </row>
    <row r="227" spans="1:25" s="51" customFormat="1" ht="24.75" customHeight="1" x14ac:dyDescent="0.65">
      <c r="A227" s="54" t="s">
        <v>227</v>
      </c>
      <c r="B227" s="55">
        <f>+K229</f>
        <v>81155</v>
      </c>
      <c r="C227" s="56" t="s">
        <v>228</v>
      </c>
      <c r="D227" s="57">
        <f>+K226</f>
        <v>81155</v>
      </c>
      <c r="E227" s="58" t="s">
        <v>217</v>
      </c>
      <c r="F227" s="59">
        <f>SUM(S36)</f>
        <v>435</v>
      </c>
      <c r="G227" s="59"/>
      <c r="H227" s="122"/>
      <c r="I227" s="122"/>
      <c r="J227" s="122"/>
      <c r="K227" s="61"/>
      <c r="L227" s="61">
        <f>+U36</f>
        <v>33102</v>
      </c>
      <c r="M227" s="2"/>
      <c r="N227" s="2"/>
      <c r="O227" s="2"/>
      <c r="P227" s="1"/>
      <c r="Q227" s="1"/>
      <c r="R227" s="1"/>
      <c r="S227" s="1"/>
      <c r="T227" s="1"/>
      <c r="U227" s="1"/>
      <c r="V227" s="1"/>
      <c r="W227" s="1"/>
      <c r="X227" s="2"/>
    </row>
    <row r="228" spans="1:25" s="51" customFormat="1" ht="24.75" customHeight="1" x14ac:dyDescent="0.65">
      <c r="A228" s="54"/>
      <c r="B228" s="55"/>
      <c r="C228" s="56" t="s">
        <v>229</v>
      </c>
      <c r="D228" s="57">
        <f>L229</f>
        <v>4868</v>
      </c>
      <c r="E228" s="58"/>
      <c r="F228" s="62">
        <v>0</v>
      </c>
      <c r="G228" s="62"/>
      <c r="H228" s="122" t="s">
        <v>230</v>
      </c>
      <c r="I228" s="122"/>
      <c r="J228" s="122"/>
      <c r="K228" s="61">
        <f>-R36</f>
        <v>0</v>
      </c>
      <c r="L228" s="61" t="s">
        <v>229</v>
      </c>
      <c r="M228" s="2"/>
      <c r="N228" s="2"/>
      <c r="O228" s="2"/>
      <c r="P228" s="1"/>
      <c r="Q228" s="1"/>
      <c r="R228" s="1"/>
      <c r="S228" s="1"/>
      <c r="T228" s="1"/>
      <c r="U228" s="1"/>
      <c r="V228" s="1"/>
      <c r="W228" s="1"/>
      <c r="X228" s="2"/>
    </row>
    <row r="229" spans="1:25" s="51" customFormat="1" ht="24.75" customHeight="1" x14ac:dyDescent="0.65">
      <c r="A229" s="64" t="s">
        <v>10</v>
      </c>
      <c r="B229" s="55">
        <f>+D228</f>
        <v>4868</v>
      </c>
      <c r="C229" s="56"/>
      <c r="D229" s="57"/>
      <c r="E229" s="58" t="s">
        <v>231</v>
      </c>
      <c r="F229" s="62">
        <f>+T36</f>
        <v>1062</v>
      </c>
      <c r="G229" s="77"/>
      <c r="H229" s="123" t="s">
        <v>232</v>
      </c>
      <c r="I229" s="124"/>
      <c r="J229" s="125"/>
      <c r="K229" s="61">
        <f>+K226-K227</f>
        <v>81155</v>
      </c>
      <c r="L229" s="65">
        <f>+Q36</f>
        <v>4868</v>
      </c>
      <c r="M229" s="2"/>
      <c r="N229" s="2"/>
      <c r="O229" s="2"/>
      <c r="P229" s="1"/>
      <c r="Q229" s="1"/>
      <c r="R229" s="1"/>
      <c r="S229" s="1"/>
      <c r="T229" s="1"/>
      <c r="U229" s="1"/>
      <c r="V229" s="1"/>
      <c r="W229" s="1"/>
      <c r="X229" s="2"/>
    </row>
    <row r="230" spans="1:25" s="51" customFormat="1" ht="24.75" customHeight="1" thickBot="1" x14ac:dyDescent="0.7">
      <c r="A230" s="66" t="s">
        <v>233</v>
      </c>
      <c r="B230" s="55">
        <f>B227-B229</f>
        <v>76287</v>
      </c>
      <c r="C230" s="56" t="s">
        <v>233</v>
      </c>
      <c r="D230" s="57">
        <f>+D227-D228</f>
        <v>76287</v>
      </c>
      <c r="E230" s="58" t="s">
        <v>234</v>
      </c>
      <c r="F230" s="62">
        <f>SUM(F227:F229)</f>
        <v>1497</v>
      </c>
      <c r="G230" s="62"/>
      <c r="H230" s="122" t="s">
        <v>206</v>
      </c>
      <c r="I230" s="122"/>
      <c r="J230" s="122"/>
      <c r="K230" s="61">
        <f>F230</f>
        <v>1497</v>
      </c>
      <c r="L230" s="60"/>
      <c r="M230" s="2"/>
      <c r="N230" s="2"/>
      <c r="O230" s="2"/>
      <c r="P230" s="1"/>
      <c r="Q230" s="1"/>
      <c r="R230" s="1"/>
      <c r="S230" s="1"/>
      <c r="T230" s="1"/>
      <c r="U230" s="1"/>
      <c r="V230" s="1"/>
      <c r="W230" s="1"/>
      <c r="X230" s="2"/>
    </row>
    <row r="231" spans="1:25" s="51" customFormat="1" ht="24.75" customHeight="1" thickTop="1" x14ac:dyDescent="0.65">
      <c r="A231" s="67"/>
      <c r="B231" s="67"/>
      <c r="C231" s="56" t="s">
        <v>235</v>
      </c>
      <c r="D231" s="57">
        <v>100000</v>
      </c>
      <c r="H231" s="115" t="s">
        <v>208</v>
      </c>
      <c r="I231" s="116"/>
      <c r="J231" s="117"/>
      <c r="K231" s="61">
        <f>K229-K230-L227-L229</f>
        <v>41688</v>
      </c>
      <c r="L231" s="60"/>
      <c r="M231" s="2"/>
      <c r="N231" s="2"/>
      <c r="O231" s="2"/>
      <c r="P231" s="1"/>
      <c r="Q231" s="1"/>
      <c r="R231" s="1"/>
      <c r="S231" s="1"/>
      <c r="T231" s="1"/>
      <c r="U231" s="1"/>
      <c r="V231" s="1"/>
      <c r="W231" s="1"/>
      <c r="X231" s="2"/>
    </row>
    <row r="232" spans="1:25" s="51" customFormat="1" ht="24.75" customHeight="1" x14ac:dyDescent="0.65">
      <c r="A232" s="67"/>
      <c r="B232" s="67"/>
      <c r="C232" s="56" t="s">
        <v>236</v>
      </c>
      <c r="D232" s="57">
        <f>D230-D231</f>
        <v>-23713</v>
      </c>
      <c r="H232" s="115" t="s">
        <v>209</v>
      </c>
      <c r="I232" s="116"/>
      <c r="J232" s="117"/>
      <c r="K232" s="61">
        <f>+W36</f>
        <v>41703</v>
      </c>
      <c r="L232" s="60"/>
      <c r="M232" s="2"/>
      <c r="N232" s="2"/>
      <c r="O232" s="2"/>
      <c r="P232" s="1"/>
      <c r="Q232" s="1"/>
      <c r="R232" s="1"/>
      <c r="S232" s="1"/>
      <c r="T232" s="1"/>
      <c r="U232" s="1"/>
      <c r="V232" s="1"/>
      <c r="W232" s="1"/>
      <c r="X232" s="2"/>
      <c r="Y232" s="2"/>
    </row>
    <row r="233" spans="1:25" s="51" customFormat="1" ht="24.75" customHeight="1" x14ac:dyDescent="0.65">
      <c r="A233" s="67"/>
      <c r="B233" s="67"/>
      <c r="C233" s="56" t="s">
        <v>237</v>
      </c>
      <c r="D233" s="57">
        <v>0</v>
      </c>
      <c r="H233" s="115" t="s">
        <v>210</v>
      </c>
      <c r="I233" s="116"/>
      <c r="J233" s="117"/>
      <c r="K233" s="61">
        <v>0</v>
      </c>
      <c r="L233" s="60"/>
      <c r="M233" s="2"/>
      <c r="N233" s="2"/>
      <c r="O233" s="2"/>
      <c r="P233" s="1"/>
      <c r="Q233" s="1"/>
      <c r="R233" s="1"/>
      <c r="S233" s="1"/>
      <c r="T233" s="1"/>
      <c r="U233" s="1"/>
      <c r="V233" s="1"/>
      <c r="W233" s="1"/>
      <c r="X233" s="2"/>
      <c r="Y233" s="2"/>
    </row>
    <row r="234" spans="1:25" ht="24.75" customHeight="1" thickBot="1" x14ac:dyDescent="0.7">
      <c r="A234" s="67"/>
      <c r="B234" s="67"/>
      <c r="H234" s="118" t="s">
        <v>211</v>
      </c>
      <c r="I234" s="118"/>
      <c r="J234" s="118"/>
      <c r="K234" s="68">
        <f>+K232-K231</f>
        <v>15</v>
      </c>
      <c r="L234" s="73"/>
    </row>
    <row r="235" spans="1:25" ht="24.75" customHeight="1" thickBot="1" x14ac:dyDescent="0.7">
      <c r="F235" s="119" t="s">
        <v>238</v>
      </c>
      <c r="G235" s="120"/>
      <c r="H235" s="120"/>
      <c r="I235" s="120"/>
      <c r="J235" s="120"/>
      <c r="K235" s="120"/>
      <c r="L235" s="121"/>
    </row>
    <row r="236" spans="1:25" x14ac:dyDescent="0.65">
      <c r="D236" s="23"/>
    </row>
  </sheetData>
  <autoFilter ref="A4:Y235" xr:uid="{C258BCB2-AD6B-4EC8-A3B2-59814A6857B7}"/>
  <mergeCells count="37">
    <mergeCell ref="H3:H4"/>
    <mergeCell ref="I3:K3"/>
    <mergeCell ref="H233:J233"/>
    <mergeCell ref="H234:J234"/>
    <mergeCell ref="F235:L235"/>
    <mergeCell ref="H227:J227"/>
    <mergeCell ref="H228:J228"/>
    <mergeCell ref="H229:J229"/>
    <mergeCell ref="H230:J230"/>
    <mergeCell ref="H231:J231"/>
    <mergeCell ref="H232:J232"/>
    <mergeCell ref="A225:L225"/>
    <mergeCell ref="A226:B226"/>
    <mergeCell ref="C226:D226"/>
    <mergeCell ref="E226:F226"/>
    <mergeCell ref="H226:J226"/>
    <mergeCell ref="Q3:Q4"/>
    <mergeCell ref="R3:R4"/>
    <mergeCell ref="S3:S4"/>
    <mergeCell ref="T3:T4"/>
    <mergeCell ref="U3:U4"/>
    <mergeCell ref="L3:L4"/>
    <mergeCell ref="O3:O4"/>
    <mergeCell ref="A2:L2"/>
    <mergeCell ref="A3:A4"/>
    <mergeCell ref="B3:B4"/>
    <mergeCell ref="C3:C4"/>
    <mergeCell ref="D3:D4"/>
    <mergeCell ref="E3:E4"/>
    <mergeCell ref="G3:G4"/>
    <mergeCell ref="M3:M4"/>
    <mergeCell ref="N3:N4"/>
    <mergeCell ref="O2:X2"/>
    <mergeCell ref="V3:V4"/>
    <mergeCell ref="W3:W4"/>
    <mergeCell ref="X3:X4"/>
    <mergeCell ref="P3:P4"/>
  </mergeCells>
  <pageMargins left="0" right="0" top="0" bottom="0" header="0.31496062992125984" footer="0.31496062992125984"/>
  <pageSetup paperSize="9" scale="2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  <pageSetUpPr fitToPage="1"/>
  </sheetPr>
  <dimension ref="A1:AC311"/>
  <sheetViews>
    <sheetView zoomScale="80" zoomScaleNormal="80" workbookViewId="0">
      <pane xSplit="8" ySplit="4" topLeftCell="I5" activePane="bottomRight" state="frozen"/>
      <selection activeCell="E230" sqref="E230"/>
      <selection pane="topRight" activeCell="E230" sqref="E230"/>
      <selection pane="bottomLeft" activeCell="E230" sqref="E230"/>
      <selection pane="bottomRight" activeCell="E230" sqref="E230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36" t="s">
        <v>391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38" t="s">
        <v>1</v>
      </c>
      <c r="B3" s="146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38"/>
      <c r="B4" s="146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361</v>
      </c>
      <c r="C5" s="71">
        <v>22</v>
      </c>
      <c r="D5" s="80">
        <v>0</v>
      </c>
      <c r="E5" s="46">
        <f t="shared" ref="E5:E73" si="0">C5+D5</f>
        <v>22</v>
      </c>
      <c r="F5" s="91">
        <v>0</v>
      </c>
      <c r="G5" s="89">
        <v>0</v>
      </c>
      <c r="H5" s="46">
        <f t="shared" ref="H5:H73" si="1">+E5-F5-I5</f>
        <v>22</v>
      </c>
      <c r="I5" s="81"/>
      <c r="J5" s="22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29" si="2">T5+U5</f>
        <v>0</v>
      </c>
      <c r="W5" s="80">
        <v>0</v>
      </c>
      <c r="X5" s="46">
        <f t="shared" ref="X5:X29" si="3">V5-W5-Y5</f>
        <v>0</v>
      </c>
      <c r="Y5" s="81">
        <v>0</v>
      </c>
      <c r="Z5" s="22"/>
      <c r="AA5" s="43">
        <f t="shared" ref="AA5:AA29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v>6</v>
      </c>
      <c r="D6" s="80">
        <v>0</v>
      </c>
      <c r="E6" s="46">
        <f t="shared" si="0"/>
        <v>6</v>
      </c>
      <c r="F6" s="91">
        <v>0</v>
      </c>
      <c r="G6" s="89">
        <v>0</v>
      </c>
      <c r="H6" s="46">
        <f t="shared" si="1"/>
        <v>6</v>
      </c>
      <c r="I6" s="81"/>
      <c r="J6" s="22">
        <v>100</v>
      </c>
      <c r="K6" s="72">
        <f t="shared" ref="K6:K74" si="5">+J6*I6</f>
        <v>0</v>
      </c>
      <c r="L6" s="17" t="s">
        <v>16</v>
      </c>
      <c r="M6" s="18"/>
      <c r="N6" s="23">
        <f t="shared" ref="N6:N74" si="6">SUM(K6-M6)</f>
        <v>0</v>
      </c>
      <c r="O6" s="83"/>
      <c r="P6" s="43">
        <f t="shared" ref="P6:P74" si="7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/>
      <c r="D7" s="80">
        <v>0</v>
      </c>
      <c r="E7" s="46">
        <f t="shared" si="0"/>
        <v>0</v>
      </c>
      <c r="F7" s="91">
        <v>0</v>
      </c>
      <c r="G7" s="89">
        <v>0</v>
      </c>
      <c r="H7" s="46">
        <f t="shared" si="1"/>
        <v>0</v>
      </c>
      <c r="I7" s="81"/>
      <c r="J7" s="22">
        <v>50</v>
      </c>
      <c r="K7" s="72">
        <f t="shared" si="5"/>
        <v>0</v>
      </c>
      <c r="L7" s="17" t="s">
        <v>16</v>
      </c>
      <c r="M7" s="18"/>
      <c r="N7" s="23">
        <f t="shared" si="6"/>
        <v>0</v>
      </c>
      <c r="O7" s="83"/>
      <c r="P7" s="43">
        <f t="shared" si="7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/>
      <c r="D8" s="80">
        <v>0</v>
      </c>
      <c r="E8" s="46">
        <f t="shared" si="0"/>
        <v>0</v>
      </c>
      <c r="F8" s="91">
        <v>0</v>
      </c>
      <c r="G8" s="89">
        <v>0</v>
      </c>
      <c r="H8" s="46">
        <f t="shared" si="1"/>
        <v>0</v>
      </c>
      <c r="I8" s="81"/>
      <c r="J8" s="22">
        <v>100</v>
      </c>
      <c r="K8" s="72">
        <f t="shared" si="5"/>
        <v>0</v>
      </c>
      <c r="L8" s="17" t="s">
        <v>16</v>
      </c>
      <c r="M8" s="18"/>
      <c r="N8" s="23">
        <f t="shared" si="6"/>
        <v>0</v>
      </c>
      <c r="O8" s="83"/>
      <c r="P8" s="43">
        <f t="shared" si="7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/>
      <c r="D9" s="80">
        <v>0</v>
      </c>
      <c r="E9" s="46">
        <f t="shared" si="0"/>
        <v>0</v>
      </c>
      <c r="F9" s="91">
        <v>0</v>
      </c>
      <c r="G9" s="89">
        <v>0</v>
      </c>
      <c r="H9" s="46">
        <f t="shared" si="1"/>
        <v>0</v>
      </c>
      <c r="I9" s="81"/>
      <c r="J9" s="22">
        <v>10</v>
      </c>
      <c r="K9" s="72">
        <f t="shared" si="5"/>
        <v>0</v>
      </c>
      <c r="L9" s="17" t="s">
        <v>16</v>
      </c>
      <c r="M9" s="18"/>
      <c r="N9" s="23">
        <f t="shared" si="6"/>
        <v>0</v>
      </c>
      <c r="O9" s="83"/>
      <c r="P9" s="43">
        <f t="shared" si="7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/>
      <c r="D10" s="80">
        <v>0</v>
      </c>
      <c r="E10" s="46">
        <f t="shared" si="0"/>
        <v>0</v>
      </c>
      <c r="F10" s="91">
        <v>0</v>
      </c>
      <c r="G10" s="89">
        <v>0</v>
      </c>
      <c r="H10" s="46">
        <f t="shared" si="1"/>
        <v>0</v>
      </c>
      <c r="I10" s="81"/>
      <c r="J10" s="22">
        <v>15</v>
      </c>
      <c r="K10" s="72">
        <f t="shared" si="5"/>
        <v>0</v>
      </c>
      <c r="L10" s="17" t="s">
        <v>16</v>
      </c>
      <c r="M10" s="18"/>
      <c r="N10" s="23">
        <f t="shared" si="6"/>
        <v>0</v>
      </c>
      <c r="O10" s="83"/>
      <c r="P10" s="43">
        <f t="shared" si="7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/>
      <c r="D11" s="80">
        <v>0</v>
      </c>
      <c r="E11" s="46">
        <f t="shared" si="0"/>
        <v>0</v>
      </c>
      <c r="F11" s="91">
        <v>0</v>
      </c>
      <c r="G11" s="89">
        <v>0</v>
      </c>
      <c r="H11" s="46">
        <f t="shared" si="1"/>
        <v>0</v>
      </c>
      <c r="I11" s="81"/>
      <c r="J11" s="22">
        <v>50</v>
      </c>
      <c r="K11" s="72">
        <f t="shared" si="5"/>
        <v>0</v>
      </c>
      <c r="L11" s="17" t="s">
        <v>16</v>
      </c>
      <c r="M11" s="18"/>
      <c r="N11" s="23">
        <f t="shared" si="6"/>
        <v>0</v>
      </c>
      <c r="O11" s="83"/>
      <c r="P11" s="43">
        <f t="shared" si="7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/>
      <c r="D12" s="80">
        <v>0</v>
      </c>
      <c r="E12" s="46">
        <f t="shared" si="0"/>
        <v>0</v>
      </c>
      <c r="F12" s="91">
        <v>0</v>
      </c>
      <c r="G12" s="89">
        <v>0</v>
      </c>
      <c r="H12" s="46">
        <f t="shared" si="1"/>
        <v>0</v>
      </c>
      <c r="I12" s="81"/>
      <c r="J12" s="22">
        <v>50</v>
      </c>
      <c r="K12" s="72">
        <f t="shared" si="5"/>
        <v>0</v>
      </c>
      <c r="L12" s="17" t="s">
        <v>16</v>
      </c>
      <c r="M12" s="18"/>
      <c r="N12" s="23">
        <f t="shared" si="6"/>
        <v>0</v>
      </c>
      <c r="O12" s="83"/>
      <c r="P12" s="43">
        <f t="shared" si="7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/>
      <c r="D13" s="80">
        <v>0</v>
      </c>
      <c r="E13" s="46">
        <f t="shared" si="0"/>
        <v>0</v>
      </c>
      <c r="F13" s="91">
        <v>0</v>
      </c>
      <c r="G13" s="89">
        <v>0</v>
      </c>
      <c r="H13" s="46">
        <f t="shared" si="1"/>
        <v>0</v>
      </c>
      <c r="I13" s="81"/>
      <c r="J13" s="22">
        <v>50</v>
      </c>
      <c r="K13" s="72">
        <f t="shared" si="5"/>
        <v>0</v>
      </c>
      <c r="L13" s="17" t="s">
        <v>16</v>
      </c>
      <c r="M13" s="18"/>
      <c r="N13" s="23">
        <f t="shared" si="6"/>
        <v>0</v>
      </c>
      <c r="O13" s="83"/>
      <c r="P13" s="43">
        <f t="shared" si="7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/>
      <c r="D14" s="80">
        <v>0</v>
      </c>
      <c r="E14" s="46">
        <f t="shared" si="0"/>
        <v>0</v>
      </c>
      <c r="F14" s="91">
        <v>0</v>
      </c>
      <c r="G14" s="89">
        <v>0</v>
      </c>
      <c r="H14" s="46">
        <f t="shared" si="1"/>
        <v>0</v>
      </c>
      <c r="I14" s="81"/>
      <c r="J14" s="22">
        <v>50</v>
      </c>
      <c r="K14" s="72">
        <f t="shared" si="5"/>
        <v>0</v>
      </c>
      <c r="L14" s="17" t="s">
        <v>16</v>
      </c>
      <c r="M14" s="18"/>
      <c r="N14" s="23">
        <f t="shared" si="6"/>
        <v>0</v>
      </c>
      <c r="O14" s="83"/>
      <c r="P14" s="43">
        <f t="shared" si="7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/>
      <c r="D15" s="80">
        <v>0</v>
      </c>
      <c r="E15" s="46">
        <f t="shared" si="0"/>
        <v>0</v>
      </c>
      <c r="F15" s="91">
        <v>0</v>
      </c>
      <c r="G15" s="89">
        <v>0</v>
      </c>
      <c r="H15" s="46">
        <f t="shared" si="1"/>
        <v>0</v>
      </c>
      <c r="I15" s="81"/>
      <c r="J15" s="22">
        <v>50</v>
      </c>
      <c r="K15" s="72">
        <f t="shared" si="5"/>
        <v>0</v>
      </c>
      <c r="L15" s="17" t="s">
        <v>16</v>
      </c>
      <c r="M15" s="18"/>
      <c r="N15" s="23">
        <f t="shared" si="6"/>
        <v>0</v>
      </c>
      <c r="O15" s="83"/>
      <c r="P15" s="43">
        <f t="shared" si="7"/>
        <v>0</v>
      </c>
      <c r="R15" s="10">
        <v>11</v>
      </c>
      <c r="S15" s="19"/>
      <c r="T15" s="46">
        <v>0</v>
      </c>
      <c r="U15" s="80">
        <v>0</v>
      </c>
      <c r="V15" s="46">
        <f t="shared" si="2"/>
        <v>0</v>
      </c>
      <c r="W15" s="80">
        <v>0</v>
      </c>
      <c r="X15" s="46">
        <f t="shared" si="3"/>
        <v>0</v>
      </c>
      <c r="Y15" s="81">
        <v>0</v>
      </c>
      <c r="Z15" s="22"/>
      <c r="AA15" s="43">
        <f t="shared" si="4"/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/>
      <c r="D16" s="80">
        <v>0</v>
      </c>
      <c r="E16" s="46">
        <f t="shared" si="0"/>
        <v>0</v>
      </c>
      <c r="F16" s="91">
        <v>0</v>
      </c>
      <c r="G16" s="89">
        <v>0</v>
      </c>
      <c r="H16" s="46">
        <f t="shared" si="1"/>
        <v>0</v>
      </c>
      <c r="I16" s="81"/>
      <c r="J16" s="22">
        <v>50</v>
      </c>
      <c r="K16" s="72">
        <f t="shared" si="5"/>
        <v>0</v>
      </c>
      <c r="L16" s="17" t="s">
        <v>16</v>
      </c>
      <c r="M16" s="18"/>
      <c r="N16" s="23">
        <f t="shared" si="6"/>
        <v>0</v>
      </c>
      <c r="O16" s="83"/>
      <c r="P16" s="43">
        <f t="shared" si="7"/>
        <v>0</v>
      </c>
      <c r="R16" s="10">
        <v>12</v>
      </c>
      <c r="S16" s="19"/>
      <c r="T16" s="46">
        <v>0</v>
      </c>
      <c r="U16" s="80">
        <v>0</v>
      </c>
      <c r="V16" s="46">
        <f t="shared" si="2"/>
        <v>0</v>
      </c>
      <c r="W16" s="80">
        <v>0</v>
      </c>
      <c r="X16" s="46">
        <f t="shared" si="3"/>
        <v>0</v>
      </c>
      <c r="Y16" s="81">
        <v>0</v>
      </c>
      <c r="Z16" s="22"/>
      <c r="AA16" s="43">
        <f t="shared" si="4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/>
      <c r="D17" s="80">
        <v>0</v>
      </c>
      <c r="E17" s="46">
        <f t="shared" si="0"/>
        <v>0</v>
      </c>
      <c r="F17" s="91">
        <v>0</v>
      </c>
      <c r="G17" s="89">
        <v>0</v>
      </c>
      <c r="H17" s="46">
        <f t="shared" si="1"/>
        <v>0</v>
      </c>
      <c r="I17" s="81"/>
      <c r="J17" s="22">
        <v>50</v>
      </c>
      <c r="K17" s="72">
        <f t="shared" si="5"/>
        <v>0</v>
      </c>
      <c r="L17" s="17" t="s">
        <v>16</v>
      </c>
      <c r="M17" s="18"/>
      <c r="N17" s="23">
        <f t="shared" si="6"/>
        <v>0</v>
      </c>
      <c r="O17" s="83"/>
      <c r="P17" s="43">
        <f t="shared" si="7"/>
        <v>0</v>
      </c>
      <c r="R17" s="10">
        <v>13</v>
      </c>
      <c r="S17" s="19"/>
      <c r="T17" s="46">
        <v>0</v>
      </c>
      <c r="U17" s="80">
        <v>0</v>
      </c>
      <c r="V17" s="46">
        <f t="shared" si="2"/>
        <v>0</v>
      </c>
      <c r="W17" s="80">
        <v>0</v>
      </c>
      <c r="X17" s="46">
        <f t="shared" si="3"/>
        <v>0</v>
      </c>
      <c r="Y17" s="81">
        <v>0</v>
      </c>
      <c r="Z17" s="22"/>
      <c r="AA17" s="43">
        <f t="shared" si="4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v>3</v>
      </c>
      <c r="D18" s="80">
        <v>0</v>
      </c>
      <c r="E18" s="46">
        <f t="shared" si="0"/>
        <v>3</v>
      </c>
      <c r="F18" s="91">
        <v>0</v>
      </c>
      <c r="G18" s="89">
        <v>0</v>
      </c>
      <c r="H18" s="46">
        <f t="shared" si="1"/>
        <v>3</v>
      </c>
      <c r="I18" s="81"/>
      <c r="J18" s="22">
        <v>50</v>
      </c>
      <c r="K18" s="72">
        <f t="shared" si="5"/>
        <v>0</v>
      </c>
      <c r="L18" s="17" t="s">
        <v>16</v>
      </c>
      <c r="M18" s="18"/>
      <c r="N18" s="23">
        <f t="shared" si="6"/>
        <v>0</v>
      </c>
      <c r="O18" s="83"/>
      <c r="P18" s="43">
        <f t="shared" si="7"/>
        <v>0</v>
      </c>
      <c r="R18" s="10">
        <v>14</v>
      </c>
      <c r="S18" s="19"/>
      <c r="T18" s="46">
        <v>0</v>
      </c>
      <c r="U18" s="80">
        <v>0</v>
      </c>
      <c r="V18" s="46">
        <f t="shared" si="2"/>
        <v>0</v>
      </c>
      <c r="W18" s="80">
        <v>0</v>
      </c>
      <c r="X18" s="46">
        <f t="shared" si="3"/>
        <v>0</v>
      </c>
      <c r="Y18" s="81">
        <v>0</v>
      </c>
      <c r="Z18" s="22"/>
      <c r="AA18" s="43">
        <f t="shared" si="4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/>
      <c r="D19" s="80">
        <v>0</v>
      </c>
      <c r="E19" s="46">
        <f t="shared" si="0"/>
        <v>0</v>
      </c>
      <c r="F19" s="91">
        <v>0</v>
      </c>
      <c r="G19" s="89">
        <v>0</v>
      </c>
      <c r="H19" s="46">
        <f t="shared" si="1"/>
        <v>0</v>
      </c>
      <c r="I19" s="81"/>
      <c r="J19" s="22">
        <v>50</v>
      </c>
      <c r="K19" s="72">
        <f t="shared" si="5"/>
        <v>0</v>
      </c>
      <c r="L19" s="17" t="s">
        <v>16</v>
      </c>
      <c r="M19" s="18"/>
      <c r="N19" s="23">
        <f t="shared" si="6"/>
        <v>0</v>
      </c>
      <c r="O19" s="83"/>
      <c r="P19" s="43">
        <f t="shared" si="7"/>
        <v>0</v>
      </c>
      <c r="R19" s="10">
        <v>15</v>
      </c>
      <c r="S19" s="19"/>
      <c r="T19" s="46">
        <v>0</v>
      </c>
      <c r="U19" s="80">
        <v>0</v>
      </c>
      <c r="V19" s="46">
        <f t="shared" si="2"/>
        <v>0</v>
      </c>
      <c r="W19" s="80">
        <v>0</v>
      </c>
      <c r="X19" s="46">
        <f t="shared" si="3"/>
        <v>0</v>
      </c>
      <c r="Y19" s="81">
        <v>0</v>
      </c>
      <c r="Z19" s="22"/>
      <c r="AA19" s="43">
        <f t="shared" si="4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v>4</v>
      </c>
      <c r="D20" s="80">
        <v>0</v>
      </c>
      <c r="E20" s="46">
        <f t="shared" si="0"/>
        <v>4</v>
      </c>
      <c r="F20" s="91">
        <v>0</v>
      </c>
      <c r="G20" s="89">
        <v>0</v>
      </c>
      <c r="H20" s="46">
        <f t="shared" si="1"/>
        <v>4</v>
      </c>
      <c r="I20" s="81"/>
      <c r="J20" s="22">
        <v>65</v>
      </c>
      <c r="K20" s="72">
        <f t="shared" si="5"/>
        <v>0</v>
      </c>
      <c r="L20" s="17" t="s">
        <v>16</v>
      </c>
      <c r="M20" s="18"/>
      <c r="N20" s="23">
        <f t="shared" si="6"/>
        <v>0</v>
      </c>
      <c r="O20" s="83"/>
      <c r="P20" s="43">
        <f t="shared" si="7"/>
        <v>0</v>
      </c>
      <c r="R20" s="10">
        <v>16</v>
      </c>
      <c r="S20" s="19"/>
      <c r="T20" s="46">
        <v>0</v>
      </c>
      <c r="U20" s="80">
        <v>0</v>
      </c>
      <c r="V20" s="46">
        <f t="shared" si="2"/>
        <v>0</v>
      </c>
      <c r="W20" s="80">
        <v>0</v>
      </c>
      <c r="X20" s="46">
        <f t="shared" si="3"/>
        <v>0</v>
      </c>
      <c r="Y20" s="81">
        <v>0</v>
      </c>
      <c r="Z20" s="22"/>
      <c r="AA20" s="43">
        <f t="shared" si="4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v>8</v>
      </c>
      <c r="D21" s="80">
        <v>0</v>
      </c>
      <c r="E21" s="46">
        <f t="shared" si="0"/>
        <v>8</v>
      </c>
      <c r="F21" s="91">
        <v>0</v>
      </c>
      <c r="G21" s="89">
        <v>0</v>
      </c>
      <c r="H21" s="46">
        <f t="shared" si="1"/>
        <v>8</v>
      </c>
      <c r="I21" s="81"/>
      <c r="J21" s="22">
        <v>85</v>
      </c>
      <c r="K21" s="72">
        <f t="shared" si="5"/>
        <v>0</v>
      </c>
      <c r="L21" s="17" t="s">
        <v>16</v>
      </c>
      <c r="M21" s="18"/>
      <c r="N21" s="23">
        <f t="shared" si="6"/>
        <v>0</v>
      </c>
      <c r="O21" s="83"/>
      <c r="P21" s="43">
        <f t="shared" si="7"/>
        <v>0</v>
      </c>
      <c r="R21" s="10">
        <v>17</v>
      </c>
      <c r="S21" s="19"/>
      <c r="T21" s="46">
        <v>0</v>
      </c>
      <c r="U21" s="80">
        <v>0</v>
      </c>
      <c r="V21" s="46">
        <f t="shared" si="2"/>
        <v>0</v>
      </c>
      <c r="W21" s="80">
        <v>0</v>
      </c>
      <c r="X21" s="46">
        <f t="shared" si="3"/>
        <v>0</v>
      </c>
      <c r="Y21" s="81">
        <v>0</v>
      </c>
      <c r="Z21" s="22"/>
      <c r="AA21" s="43">
        <f t="shared" si="4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v>14</v>
      </c>
      <c r="D22" s="80">
        <v>0</v>
      </c>
      <c r="E22" s="46">
        <f t="shared" si="0"/>
        <v>14</v>
      </c>
      <c r="F22" s="91">
        <v>0</v>
      </c>
      <c r="G22" s="89">
        <v>0</v>
      </c>
      <c r="H22" s="46">
        <f t="shared" si="1"/>
        <v>14</v>
      </c>
      <c r="I22" s="81"/>
      <c r="J22" s="20">
        <v>100</v>
      </c>
      <c r="K22" s="72">
        <f t="shared" si="5"/>
        <v>0</v>
      </c>
      <c r="L22" s="17" t="s">
        <v>16</v>
      </c>
      <c r="M22" s="18"/>
      <c r="N22" s="23">
        <f t="shared" si="6"/>
        <v>0</v>
      </c>
      <c r="O22" s="83"/>
      <c r="P22" s="43">
        <f t="shared" si="7"/>
        <v>0</v>
      </c>
      <c r="R22" s="10">
        <v>18</v>
      </c>
      <c r="S22" s="19"/>
      <c r="T22" s="46">
        <v>0</v>
      </c>
      <c r="U22" s="80">
        <v>0</v>
      </c>
      <c r="V22" s="46">
        <f t="shared" si="2"/>
        <v>0</v>
      </c>
      <c r="W22" s="80">
        <v>0</v>
      </c>
      <c r="X22" s="46">
        <f t="shared" si="3"/>
        <v>0</v>
      </c>
      <c r="Y22" s="81">
        <v>0</v>
      </c>
      <c r="Z22" s="22"/>
      <c r="AA22" s="43">
        <f t="shared" si="4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v>12</v>
      </c>
      <c r="D23" s="80">
        <v>0</v>
      </c>
      <c r="E23" s="46">
        <f t="shared" si="0"/>
        <v>12</v>
      </c>
      <c r="F23" s="91">
        <v>0</v>
      </c>
      <c r="G23" s="89">
        <v>0</v>
      </c>
      <c r="H23" s="46">
        <f t="shared" si="1"/>
        <v>12</v>
      </c>
      <c r="I23" s="81"/>
      <c r="J23" s="20">
        <v>100</v>
      </c>
      <c r="K23" s="72">
        <f t="shared" si="5"/>
        <v>0</v>
      </c>
      <c r="L23" s="17" t="s">
        <v>16</v>
      </c>
      <c r="M23" s="18"/>
      <c r="N23" s="23">
        <f t="shared" si="6"/>
        <v>0</v>
      </c>
      <c r="O23" s="83"/>
      <c r="P23" s="43">
        <f t="shared" si="7"/>
        <v>0</v>
      </c>
      <c r="R23" s="10">
        <v>19</v>
      </c>
      <c r="S23" s="19"/>
      <c r="T23" s="46">
        <v>0</v>
      </c>
      <c r="U23" s="80">
        <v>0</v>
      </c>
      <c r="V23" s="46">
        <f t="shared" si="2"/>
        <v>0</v>
      </c>
      <c r="W23" s="80">
        <v>0</v>
      </c>
      <c r="X23" s="46">
        <f t="shared" si="3"/>
        <v>0</v>
      </c>
      <c r="Y23" s="81">
        <v>0</v>
      </c>
      <c r="Z23" s="22"/>
      <c r="AA23" s="43">
        <f t="shared" si="4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/>
      <c r="D24" s="80">
        <v>0</v>
      </c>
      <c r="E24" s="46">
        <f t="shared" si="0"/>
        <v>0</v>
      </c>
      <c r="F24" s="91">
        <v>0</v>
      </c>
      <c r="G24" s="89">
        <v>0</v>
      </c>
      <c r="H24" s="46">
        <f t="shared" si="1"/>
        <v>0</v>
      </c>
      <c r="I24" s="81"/>
      <c r="J24" s="20">
        <v>100</v>
      </c>
      <c r="K24" s="72">
        <f t="shared" si="5"/>
        <v>0</v>
      </c>
      <c r="L24" s="17" t="s">
        <v>16</v>
      </c>
      <c r="M24" s="18"/>
      <c r="N24" s="23">
        <f t="shared" si="6"/>
        <v>0</v>
      </c>
      <c r="O24" s="83"/>
      <c r="P24" s="43">
        <f t="shared" si="7"/>
        <v>0</v>
      </c>
      <c r="R24" s="10">
        <v>20</v>
      </c>
      <c r="S24" s="19"/>
      <c r="T24" s="46">
        <v>0</v>
      </c>
      <c r="U24" s="80">
        <v>0</v>
      </c>
      <c r="V24" s="46">
        <f t="shared" si="2"/>
        <v>0</v>
      </c>
      <c r="W24" s="80">
        <v>0</v>
      </c>
      <c r="X24" s="46">
        <f t="shared" si="3"/>
        <v>0</v>
      </c>
      <c r="Y24" s="81">
        <v>0</v>
      </c>
      <c r="Z24" s="22"/>
      <c r="AA24" s="43">
        <f t="shared" si="4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/>
      <c r="D25" s="80">
        <v>0</v>
      </c>
      <c r="E25" s="46">
        <f t="shared" si="0"/>
        <v>0</v>
      </c>
      <c r="F25" s="91">
        <v>0</v>
      </c>
      <c r="G25" s="89">
        <v>0</v>
      </c>
      <c r="H25" s="46">
        <f t="shared" si="1"/>
        <v>0</v>
      </c>
      <c r="I25" s="81"/>
      <c r="J25" s="20">
        <v>100</v>
      </c>
      <c r="K25" s="72">
        <f t="shared" si="5"/>
        <v>0</v>
      </c>
      <c r="L25" s="17" t="s">
        <v>16</v>
      </c>
      <c r="M25" s="18"/>
      <c r="N25" s="23">
        <f t="shared" si="6"/>
        <v>0</v>
      </c>
      <c r="O25" s="83"/>
      <c r="P25" s="43">
        <f t="shared" si="7"/>
        <v>0</v>
      </c>
      <c r="R25" s="10">
        <v>21</v>
      </c>
      <c r="S25" s="19"/>
      <c r="T25" s="46">
        <v>0</v>
      </c>
      <c r="U25" s="80">
        <v>0</v>
      </c>
      <c r="V25" s="46">
        <f t="shared" si="2"/>
        <v>0</v>
      </c>
      <c r="W25" s="80">
        <v>0</v>
      </c>
      <c r="X25" s="46">
        <f t="shared" si="3"/>
        <v>0</v>
      </c>
      <c r="Y25" s="81">
        <v>0</v>
      </c>
      <c r="Z25" s="22"/>
      <c r="AA25" s="43">
        <f t="shared" si="4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/>
      <c r="D26" s="80">
        <v>0</v>
      </c>
      <c r="E26" s="46">
        <f t="shared" si="0"/>
        <v>0</v>
      </c>
      <c r="F26" s="91">
        <v>0</v>
      </c>
      <c r="G26" s="89">
        <v>0</v>
      </c>
      <c r="H26" s="46">
        <f t="shared" si="1"/>
        <v>0</v>
      </c>
      <c r="I26" s="81"/>
      <c r="J26" s="20">
        <v>100</v>
      </c>
      <c r="K26" s="72">
        <f t="shared" si="5"/>
        <v>0</v>
      </c>
      <c r="L26" s="17" t="s">
        <v>16</v>
      </c>
      <c r="M26" s="18"/>
      <c r="N26" s="23">
        <f t="shared" si="6"/>
        <v>0</v>
      </c>
      <c r="O26" s="83"/>
      <c r="P26" s="43">
        <f t="shared" si="7"/>
        <v>0</v>
      </c>
      <c r="R26" s="10">
        <v>22</v>
      </c>
      <c r="S26" s="19"/>
      <c r="T26" s="46">
        <v>0</v>
      </c>
      <c r="U26" s="80">
        <v>0</v>
      </c>
      <c r="V26" s="46">
        <f t="shared" si="2"/>
        <v>0</v>
      </c>
      <c r="W26" s="80">
        <v>0</v>
      </c>
      <c r="X26" s="46">
        <f t="shared" si="3"/>
        <v>0</v>
      </c>
      <c r="Y26" s="81">
        <v>0</v>
      </c>
      <c r="Z26" s="22"/>
      <c r="AA26" s="43">
        <f t="shared" si="4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/>
      <c r="D27" s="80">
        <v>0</v>
      </c>
      <c r="E27" s="46">
        <f t="shared" si="0"/>
        <v>0</v>
      </c>
      <c r="F27" s="91">
        <v>0</v>
      </c>
      <c r="G27" s="89">
        <v>0</v>
      </c>
      <c r="H27" s="46">
        <f t="shared" si="1"/>
        <v>0</v>
      </c>
      <c r="I27" s="81"/>
      <c r="J27" s="20">
        <v>100</v>
      </c>
      <c r="K27" s="72">
        <f t="shared" si="5"/>
        <v>0</v>
      </c>
      <c r="L27" s="17" t="s">
        <v>16</v>
      </c>
      <c r="M27" s="18"/>
      <c r="N27" s="23">
        <f t="shared" si="6"/>
        <v>0</v>
      </c>
      <c r="O27" s="83"/>
      <c r="P27" s="43">
        <f t="shared" si="7"/>
        <v>0</v>
      </c>
      <c r="R27" s="10">
        <v>23</v>
      </c>
      <c r="S27" s="19"/>
      <c r="T27" s="46">
        <v>0</v>
      </c>
      <c r="U27" s="80">
        <v>0</v>
      </c>
      <c r="V27" s="46">
        <f t="shared" si="2"/>
        <v>0</v>
      </c>
      <c r="W27" s="80">
        <v>0</v>
      </c>
      <c r="X27" s="46">
        <f t="shared" si="3"/>
        <v>0</v>
      </c>
      <c r="Y27" s="81">
        <v>0</v>
      </c>
      <c r="Z27" s="22"/>
      <c r="AA27" s="43">
        <f t="shared" si="4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v>5</v>
      </c>
      <c r="D28" s="80">
        <v>0</v>
      </c>
      <c r="E28" s="46">
        <f t="shared" si="0"/>
        <v>5</v>
      </c>
      <c r="F28" s="91">
        <v>0</v>
      </c>
      <c r="G28" s="89">
        <v>0</v>
      </c>
      <c r="H28" s="46">
        <f t="shared" si="1"/>
        <v>5</v>
      </c>
      <c r="I28" s="81"/>
      <c r="J28" s="20">
        <v>100</v>
      </c>
      <c r="K28" s="72">
        <f t="shared" si="5"/>
        <v>0</v>
      </c>
      <c r="L28" s="17" t="s">
        <v>16</v>
      </c>
      <c r="M28" s="18"/>
      <c r="N28" s="23">
        <f t="shared" si="6"/>
        <v>0</v>
      </c>
      <c r="O28" s="83"/>
      <c r="P28" s="43">
        <f t="shared" si="7"/>
        <v>0</v>
      </c>
      <c r="R28" s="10">
        <v>24</v>
      </c>
      <c r="S28" s="19"/>
      <c r="T28" s="46">
        <v>0</v>
      </c>
      <c r="U28" s="80">
        <v>0</v>
      </c>
      <c r="V28" s="46">
        <f t="shared" si="2"/>
        <v>0</v>
      </c>
      <c r="W28" s="80">
        <v>0</v>
      </c>
      <c r="X28" s="46">
        <f t="shared" si="3"/>
        <v>0</v>
      </c>
      <c r="Y28" s="81">
        <v>0</v>
      </c>
      <c r="Z28" s="22"/>
      <c r="AA28" s="43">
        <f t="shared" si="4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v>2</v>
      </c>
      <c r="D29" s="80">
        <v>0</v>
      </c>
      <c r="E29" s="46">
        <f t="shared" si="0"/>
        <v>2</v>
      </c>
      <c r="F29" s="91">
        <v>0</v>
      </c>
      <c r="G29" s="89">
        <v>0</v>
      </c>
      <c r="H29" s="46">
        <f t="shared" si="1"/>
        <v>2</v>
      </c>
      <c r="I29" s="81"/>
      <c r="J29" s="20">
        <v>100</v>
      </c>
      <c r="K29" s="72">
        <f t="shared" si="5"/>
        <v>0</v>
      </c>
      <c r="L29" s="17" t="s">
        <v>16</v>
      </c>
      <c r="M29" s="18"/>
      <c r="N29" s="23">
        <f t="shared" si="6"/>
        <v>0</v>
      </c>
      <c r="O29" s="83"/>
      <c r="P29" s="43">
        <f t="shared" si="7"/>
        <v>0</v>
      </c>
      <c r="R29" s="10">
        <v>25</v>
      </c>
      <c r="S29" s="19"/>
      <c r="T29" s="46">
        <v>0</v>
      </c>
      <c r="U29" s="80">
        <v>0</v>
      </c>
      <c r="V29" s="46">
        <f t="shared" si="2"/>
        <v>0</v>
      </c>
      <c r="W29" s="80">
        <v>0</v>
      </c>
      <c r="X29" s="46">
        <f t="shared" si="3"/>
        <v>0</v>
      </c>
      <c r="Y29" s="81">
        <v>0</v>
      </c>
      <c r="Z29" s="22"/>
      <c r="AA29" s="43">
        <f t="shared" si="4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/>
      <c r="D30" s="80">
        <v>0</v>
      </c>
      <c r="E30" s="46">
        <f t="shared" si="0"/>
        <v>0</v>
      </c>
      <c r="F30" s="91">
        <v>0</v>
      </c>
      <c r="G30" s="89">
        <v>0</v>
      </c>
      <c r="H30" s="46">
        <f t="shared" si="1"/>
        <v>0</v>
      </c>
      <c r="I30" s="81"/>
      <c r="J30" s="20">
        <v>100</v>
      </c>
      <c r="K30" s="72">
        <f t="shared" si="5"/>
        <v>0</v>
      </c>
      <c r="L30" s="17" t="s">
        <v>16</v>
      </c>
      <c r="M30" s="18"/>
      <c r="N30" s="23">
        <f t="shared" si="6"/>
        <v>0</v>
      </c>
      <c r="O30" s="83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v>13</v>
      </c>
      <c r="D31" s="80">
        <v>0</v>
      </c>
      <c r="E31" s="46">
        <f t="shared" si="0"/>
        <v>13</v>
      </c>
      <c r="F31" s="91">
        <v>0</v>
      </c>
      <c r="G31" s="89">
        <v>0</v>
      </c>
      <c r="H31" s="46">
        <f t="shared" si="1"/>
        <v>13</v>
      </c>
      <c r="I31" s="81"/>
      <c r="J31" s="20">
        <v>100</v>
      </c>
      <c r="K31" s="72">
        <f t="shared" si="5"/>
        <v>0</v>
      </c>
      <c r="L31" s="17" t="s">
        <v>16</v>
      </c>
      <c r="M31" s="18"/>
      <c r="N31" s="23">
        <f t="shared" si="6"/>
        <v>0</v>
      </c>
      <c r="O31" s="83"/>
      <c r="P31" s="43">
        <f t="shared" si="7"/>
        <v>0</v>
      </c>
    </row>
    <row r="32" spans="1:29" ht="24.6" x14ac:dyDescent="0.65">
      <c r="A32" s="10">
        <v>28</v>
      </c>
      <c r="B32" s="19" t="s">
        <v>338</v>
      </c>
      <c r="C32" s="71">
        <v>3</v>
      </c>
      <c r="D32" s="80">
        <v>0</v>
      </c>
      <c r="E32" s="46">
        <f t="shared" si="0"/>
        <v>3</v>
      </c>
      <c r="F32" s="91">
        <v>0</v>
      </c>
      <c r="G32" s="89">
        <v>0</v>
      </c>
      <c r="H32" s="46">
        <f t="shared" si="1"/>
        <v>3</v>
      </c>
      <c r="I32" s="81"/>
      <c r="J32" s="20">
        <v>130</v>
      </c>
      <c r="K32" s="72">
        <f t="shared" si="5"/>
        <v>0</v>
      </c>
      <c r="L32" s="17" t="s">
        <v>16</v>
      </c>
      <c r="M32" s="18"/>
      <c r="N32" s="23">
        <f t="shared" si="6"/>
        <v>0</v>
      </c>
      <c r="O32" s="83"/>
      <c r="P32" s="43">
        <f t="shared" si="7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v>6</v>
      </c>
      <c r="D33" s="80">
        <v>0</v>
      </c>
      <c r="E33" s="46">
        <f t="shared" si="0"/>
        <v>6</v>
      </c>
      <c r="F33" s="91">
        <v>0</v>
      </c>
      <c r="G33" s="89">
        <v>0</v>
      </c>
      <c r="H33" s="46">
        <f t="shared" si="1"/>
        <v>6</v>
      </c>
      <c r="I33" s="81"/>
      <c r="J33" s="20">
        <v>130</v>
      </c>
      <c r="K33" s="72">
        <f t="shared" si="5"/>
        <v>0</v>
      </c>
      <c r="L33" s="17" t="s">
        <v>16</v>
      </c>
      <c r="M33" s="18"/>
      <c r="N33" s="23">
        <f t="shared" si="6"/>
        <v>0</v>
      </c>
      <c r="O33" s="83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/>
      <c r="D34" s="80">
        <v>0</v>
      </c>
      <c r="E34" s="46">
        <f t="shared" si="0"/>
        <v>0</v>
      </c>
      <c r="F34" s="91">
        <v>0</v>
      </c>
      <c r="G34" s="89">
        <v>0</v>
      </c>
      <c r="H34" s="46">
        <f t="shared" si="1"/>
        <v>0</v>
      </c>
      <c r="I34" s="81"/>
      <c r="J34" s="20">
        <v>130</v>
      </c>
      <c r="K34" s="72">
        <f t="shared" si="5"/>
        <v>0</v>
      </c>
      <c r="L34" s="17" t="s">
        <v>16</v>
      </c>
      <c r="M34" s="18"/>
      <c r="N34" s="23">
        <f t="shared" si="6"/>
        <v>0</v>
      </c>
      <c r="O34" s="83"/>
      <c r="P34" s="43">
        <f t="shared" si="7"/>
        <v>0</v>
      </c>
    </row>
    <row r="35" spans="1:26" ht="24.6" x14ac:dyDescent="0.65">
      <c r="A35" s="10">
        <v>31</v>
      </c>
      <c r="B35" s="19" t="s">
        <v>302</v>
      </c>
      <c r="C35" s="71"/>
      <c r="D35" s="80">
        <v>0</v>
      </c>
      <c r="E35" s="46">
        <f t="shared" si="0"/>
        <v>0</v>
      </c>
      <c r="F35" s="91">
        <v>0</v>
      </c>
      <c r="G35" s="89">
        <v>0</v>
      </c>
      <c r="H35" s="46">
        <f t="shared" si="1"/>
        <v>0</v>
      </c>
      <c r="I35" s="81"/>
      <c r="J35" s="20">
        <v>35</v>
      </c>
      <c r="K35" s="72">
        <f t="shared" si="5"/>
        <v>0</v>
      </c>
      <c r="L35" s="17" t="s">
        <v>16</v>
      </c>
      <c r="M35" s="18"/>
      <c r="N35" s="23">
        <f t="shared" si="6"/>
        <v>0</v>
      </c>
      <c r="O35" s="83"/>
      <c r="P35" s="43">
        <f t="shared" si="7"/>
        <v>0</v>
      </c>
    </row>
    <row r="36" spans="1:26" ht="24.6" x14ac:dyDescent="0.65">
      <c r="A36" s="10">
        <v>32</v>
      </c>
      <c r="B36" s="19" t="s">
        <v>348</v>
      </c>
      <c r="C36" s="71"/>
      <c r="D36" s="80">
        <v>0</v>
      </c>
      <c r="E36" s="46">
        <f t="shared" si="0"/>
        <v>0</v>
      </c>
      <c r="F36" s="91">
        <v>0</v>
      </c>
      <c r="G36" s="89">
        <v>0</v>
      </c>
      <c r="H36" s="46">
        <f t="shared" si="1"/>
        <v>0</v>
      </c>
      <c r="I36" s="81"/>
      <c r="J36" s="20">
        <v>35</v>
      </c>
      <c r="K36" s="72">
        <f t="shared" si="5"/>
        <v>0</v>
      </c>
      <c r="L36" s="17" t="s">
        <v>16</v>
      </c>
      <c r="M36" s="18"/>
      <c r="N36" s="23">
        <f t="shared" si="6"/>
        <v>0</v>
      </c>
      <c r="O36" s="83"/>
      <c r="P36" s="43">
        <f t="shared" si="7"/>
        <v>0</v>
      </c>
    </row>
    <row r="37" spans="1:26" ht="24.6" x14ac:dyDescent="0.65">
      <c r="A37" s="10">
        <v>33</v>
      </c>
      <c r="B37" s="19" t="s">
        <v>49</v>
      </c>
      <c r="C37" s="71"/>
      <c r="D37" s="80">
        <v>0</v>
      </c>
      <c r="E37" s="46">
        <f t="shared" si="0"/>
        <v>0</v>
      </c>
      <c r="F37" s="91">
        <v>0</v>
      </c>
      <c r="G37" s="89">
        <v>0</v>
      </c>
      <c r="H37" s="46">
        <f t="shared" si="1"/>
        <v>0</v>
      </c>
      <c r="I37" s="81"/>
      <c r="J37" s="20">
        <v>50</v>
      </c>
      <c r="K37" s="72">
        <f t="shared" si="5"/>
        <v>0</v>
      </c>
      <c r="L37" s="17" t="s">
        <v>16</v>
      </c>
      <c r="M37" s="18"/>
      <c r="N37" s="23">
        <f t="shared" si="6"/>
        <v>0</v>
      </c>
      <c r="O37" s="83"/>
      <c r="P37" s="43">
        <f t="shared" si="7"/>
        <v>0</v>
      </c>
    </row>
    <row r="38" spans="1:26" ht="24.6" x14ac:dyDescent="0.65">
      <c r="A38" s="10">
        <v>34</v>
      </c>
      <c r="B38" s="19" t="s">
        <v>50</v>
      </c>
      <c r="C38" s="71">
        <v>7</v>
      </c>
      <c r="D38" s="80">
        <v>0</v>
      </c>
      <c r="E38" s="46">
        <f t="shared" si="0"/>
        <v>7</v>
      </c>
      <c r="F38" s="91">
        <v>0</v>
      </c>
      <c r="G38" s="89">
        <v>0</v>
      </c>
      <c r="H38" s="46">
        <f t="shared" si="1"/>
        <v>7</v>
      </c>
      <c r="I38" s="81"/>
      <c r="J38" s="20">
        <v>50</v>
      </c>
      <c r="K38" s="72">
        <f t="shared" si="5"/>
        <v>0</v>
      </c>
      <c r="L38" s="17" t="s">
        <v>16</v>
      </c>
      <c r="M38" s="18"/>
      <c r="N38" s="23">
        <f t="shared" si="6"/>
        <v>0</v>
      </c>
      <c r="O38" s="83"/>
      <c r="P38" s="43">
        <f t="shared" si="7"/>
        <v>0</v>
      </c>
    </row>
    <row r="39" spans="1:26" ht="24.6" x14ac:dyDescent="0.65">
      <c r="A39" s="10">
        <v>35</v>
      </c>
      <c r="B39" s="19" t="s">
        <v>51</v>
      </c>
      <c r="C39" s="71">
        <v>5</v>
      </c>
      <c r="D39" s="80">
        <v>0</v>
      </c>
      <c r="E39" s="46">
        <f t="shared" si="0"/>
        <v>5</v>
      </c>
      <c r="F39" s="91">
        <v>0</v>
      </c>
      <c r="G39" s="89">
        <v>0</v>
      </c>
      <c r="H39" s="46">
        <f t="shared" si="1"/>
        <v>5</v>
      </c>
      <c r="I39" s="81"/>
      <c r="J39" s="20">
        <v>50</v>
      </c>
      <c r="K39" s="72">
        <f t="shared" si="5"/>
        <v>0</v>
      </c>
      <c r="L39" s="17" t="s">
        <v>16</v>
      </c>
      <c r="M39" s="18"/>
      <c r="N39" s="23">
        <f t="shared" si="6"/>
        <v>0</v>
      </c>
      <c r="O39" s="83"/>
      <c r="P39" s="43">
        <f t="shared" si="7"/>
        <v>0</v>
      </c>
    </row>
    <row r="40" spans="1:26" ht="24.6" x14ac:dyDescent="0.65">
      <c r="A40" s="10">
        <v>36</v>
      </c>
      <c r="B40" s="19" t="s">
        <v>349</v>
      </c>
      <c r="C40" s="71"/>
      <c r="D40" s="80">
        <v>0</v>
      </c>
      <c r="E40" s="46">
        <f t="shared" si="0"/>
        <v>0</v>
      </c>
      <c r="F40" s="91">
        <v>0</v>
      </c>
      <c r="G40" s="89">
        <v>0</v>
      </c>
      <c r="H40" s="46">
        <f t="shared" si="1"/>
        <v>0</v>
      </c>
      <c r="I40" s="81"/>
      <c r="J40" s="20">
        <v>25</v>
      </c>
      <c r="K40" s="72">
        <f t="shared" si="5"/>
        <v>0</v>
      </c>
      <c r="L40" s="17" t="s">
        <v>16</v>
      </c>
      <c r="M40" s="18"/>
      <c r="N40" s="23">
        <f t="shared" si="6"/>
        <v>0</v>
      </c>
      <c r="O40" s="83"/>
      <c r="P40" s="43">
        <f t="shared" si="7"/>
        <v>0</v>
      </c>
    </row>
    <row r="41" spans="1:26" ht="24.6" x14ac:dyDescent="0.65">
      <c r="A41" s="10">
        <v>37</v>
      </c>
      <c r="B41" s="19" t="s">
        <v>350</v>
      </c>
      <c r="C41" s="71"/>
      <c r="D41" s="80">
        <v>0</v>
      </c>
      <c r="E41" s="46">
        <f>C41+D41</f>
        <v>0</v>
      </c>
      <c r="F41" s="91">
        <v>0</v>
      </c>
      <c r="G41" s="89">
        <v>0</v>
      </c>
      <c r="H41" s="46">
        <f>+E41-F41-I41</f>
        <v>0</v>
      </c>
      <c r="I41" s="81"/>
      <c r="J41" s="20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/>
      <c r="D42" s="80">
        <v>0</v>
      </c>
      <c r="E42" s="46">
        <f t="shared" si="0"/>
        <v>0</v>
      </c>
      <c r="F42" s="91">
        <v>0</v>
      </c>
      <c r="G42" s="89">
        <v>0</v>
      </c>
      <c r="H42" s="46">
        <f t="shared" si="1"/>
        <v>0</v>
      </c>
      <c r="I42" s="81"/>
      <c r="J42" s="20">
        <v>25</v>
      </c>
      <c r="K42" s="72">
        <f t="shared" si="5"/>
        <v>0</v>
      </c>
      <c r="L42" s="17" t="s">
        <v>16</v>
      </c>
      <c r="M42" s="18"/>
      <c r="N42" s="23">
        <f t="shared" si="6"/>
        <v>0</v>
      </c>
      <c r="O42" s="83"/>
      <c r="P42" s="43">
        <f t="shared" si="7"/>
        <v>0</v>
      </c>
    </row>
    <row r="43" spans="1:26" ht="24.6" x14ac:dyDescent="0.65">
      <c r="A43" s="10">
        <v>39</v>
      </c>
      <c r="B43" s="19" t="s">
        <v>366</v>
      </c>
      <c r="C43" s="71"/>
      <c r="D43" s="80">
        <v>0</v>
      </c>
      <c r="E43" s="46">
        <f t="shared" si="0"/>
        <v>0</v>
      </c>
      <c r="F43" s="91">
        <v>0</v>
      </c>
      <c r="G43" s="89">
        <v>0</v>
      </c>
      <c r="H43" s="46">
        <f t="shared" si="1"/>
        <v>0</v>
      </c>
      <c r="I43" s="81"/>
      <c r="J43" s="20">
        <v>50</v>
      </c>
      <c r="K43" s="72">
        <f t="shared" si="5"/>
        <v>0</v>
      </c>
      <c r="L43" s="17" t="s">
        <v>16</v>
      </c>
      <c r="M43" s="18"/>
      <c r="N43" s="23">
        <f t="shared" si="6"/>
        <v>0</v>
      </c>
      <c r="O43" s="83"/>
      <c r="P43" s="43">
        <f t="shared" si="7"/>
        <v>0</v>
      </c>
    </row>
    <row r="44" spans="1:26" ht="24.6" x14ac:dyDescent="0.65">
      <c r="A44" s="10">
        <v>40</v>
      </c>
      <c r="B44" s="19" t="s">
        <v>367</v>
      </c>
      <c r="C44" s="71"/>
      <c r="D44" s="80">
        <v>0</v>
      </c>
      <c r="E44" s="46">
        <f t="shared" si="0"/>
        <v>0</v>
      </c>
      <c r="F44" s="91">
        <v>0</v>
      </c>
      <c r="G44" s="89">
        <v>0</v>
      </c>
      <c r="H44" s="46">
        <f t="shared" si="1"/>
        <v>0</v>
      </c>
      <c r="I44" s="81"/>
      <c r="J44" s="20">
        <v>50</v>
      </c>
      <c r="K44" s="72">
        <f t="shared" si="5"/>
        <v>0</v>
      </c>
      <c r="L44" s="17" t="s">
        <v>16</v>
      </c>
      <c r="M44" s="18"/>
      <c r="N44" s="23">
        <f t="shared" si="6"/>
        <v>0</v>
      </c>
      <c r="O44" s="83"/>
      <c r="P44" s="43">
        <f t="shared" si="7"/>
        <v>0</v>
      </c>
    </row>
    <row r="45" spans="1:26" ht="24" customHeight="1" x14ac:dyDescent="0.65">
      <c r="A45" s="10">
        <v>41</v>
      </c>
      <c r="B45" s="19" t="s">
        <v>368</v>
      </c>
      <c r="C45" s="46"/>
      <c r="D45" s="80">
        <v>0</v>
      </c>
      <c r="E45" s="46">
        <f>C45+D45</f>
        <v>0</v>
      </c>
      <c r="F45" s="91">
        <v>0</v>
      </c>
      <c r="G45" s="89">
        <v>0</v>
      </c>
      <c r="H45" s="46">
        <f>+E45-F45-I45</f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/>
      <c r="D46" s="80">
        <v>0</v>
      </c>
      <c r="E46" s="46">
        <f t="shared" si="0"/>
        <v>0</v>
      </c>
      <c r="F46" s="91">
        <v>0</v>
      </c>
      <c r="G46" s="89">
        <v>0</v>
      </c>
      <c r="H46" s="46">
        <f t="shared" si="1"/>
        <v>0</v>
      </c>
      <c r="I46" s="81"/>
      <c r="J46" s="20">
        <v>50</v>
      </c>
      <c r="K46" s="72">
        <f t="shared" si="5"/>
        <v>0</v>
      </c>
      <c r="L46" s="17" t="s">
        <v>16</v>
      </c>
      <c r="M46" s="18"/>
      <c r="N46" s="23">
        <f t="shared" si="6"/>
        <v>0</v>
      </c>
      <c r="O46" s="83"/>
      <c r="P46" s="43">
        <f t="shared" si="7"/>
        <v>0</v>
      </c>
    </row>
    <row r="47" spans="1:26" ht="24.6" x14ac:dyDescent="0.65">
      <c r="A47" s="10">
        <v>43</v>
      </c>
      <c r="B47" s="19" t="s">
        <v>370</v>
      </c>
      <c r="C47" s="71"/>
      <c r="D47" s="80">
        <v>0</v>
      </c>
      <c r="E47" s="46">
        <f>C47+D47</f>
        <v>0</v>
      </c>
      <c r="F47" s="91">
        <v>0</v>
      </c>
      <c r="G47" s="89">
        <v>0</v>
      </c>
      <c r="H47" s="46">
        <f>+E47-F47-I47</f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/>
      <c r="D48" s="80">
        <v>0</v>
      </c>
      <c r="E48" s="46">
        <f>C48+D48</f>
        <v>0</v>
      </c>
      <c r="F48" s="91">
        <v>0</v>
      </c>
      <c r="G48" s="89">
        <v>0</v>
      </c>
      <c r="H48" s="46">
        <f>+E48-F48-I48</f>
        <v>0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/>
      <c r="D49" s="80">
        <v>0</v>
      </c>
      <c r="E49" s="46">
        <f>C49+D49</f>
        <v>0</v>
      </c>
      <c r="F49" s="91">
        <v>0</v>
      </c>
      <c r="G49" s="89">
        <v>0</v>
      </c>
      <c r="H49" s="46">
        <f>+E49-F49-I49</f>
        <v>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/>
      <c r="D50" s="80">
        <v>0</v>
      </c>
      <c r="E50" s="46">
        <f t="shared" si="0"/>
        <v>0</v>
      </c>
      <c r="F50" s="91">
        <v>0</v>
      </c>
      <c r="G50" s="89">
        <v>0</v>
      </c>
      <c r="H50" s="46">
        <f t="shared" si="1"/>
        <v>0</v>
      </c>
      <c r="I50" s="81"/>
      <c r="J50" s="20">
        <v>50</v>
      </c>
      <c r="K50" s="72">
        <f t="shared" si="5"/>
        <v>0</v>
      </c>
      <c r="L50" s="17" t="s">
        <v>16</v>
      </c>
      <c r="M50" s="18"/>
      <c r="N50" s="23">
        <f t="shared" si="6"/>
        <v>0</v>
      </c>
      <c r="O50" s="83"/>
      <c r="P50" s="43">
        <f t="shared" si="7"/>
        <v>0</v>
      </c>
    </row>
    <row r="51" spans="1:16" ht="24.6" x14ac:dyDescent="0.65">
      <c r="A51" s="10">
        <v>47</v>
      </c>
      <c r="B51" s="19" t="s">
        <v>374</v>
      </c>
      <c r="C51" s="71"/>
      <c r="D51" s="80">
        <v>0</v>
      </c>
      <c r="E51" s="46">
        <f t="shared" si="0"/>
        <v>0</v>
      </c>
      <c r="F51" s="91">
        <v>0</v>
      </c>
      <c r="G51" s="89">
        <v>0</v>
      </c>
      <c r="H51" s="46">
        <f t="shared" si="1"/>
        <v>0</v>
      </c>
      <c r="I51" s="81"/>
      <c r="J51" s="20">
        <v>50</v>
      </c>
      <c r="K51" s="72">
        <f t="shared" si="5"/>
        <v>0</v>
      </c>
      <c r="L51" s="17" t="s">
        <v>16</v>
      </c>
      <c r="M51" s="18"/>
      <c r="N51" s="23">
        <f t="shared" si="6"/>
        <v>0</v>
      </c>
      <c r="O51" s="83"/>
      <c r="P51" s="43">
        <f t="shared" si="7"/>
        <v>0</v>
      </c>
    </row>
    <row r="52" spans="1:16" ht="24.6" x14ac:dyDescent="0.65">
      <c r="A52" s="10">
        <v>48</v>
      </c>
      <c r="B52" s="19" t="s">
        <v>375</v>
      </c>
      <c r="C52" s="71">
        <v>2</v>
      </c>
      <c r="D52" s="80">
        <v>0</v>
      </c>
      <c r="E52" s="46">
        <f t="shared" si="0"/>
        <v>2</v>
      </c>
      <c r="F52" s="91">
        <v>0</v>
      </c>
      <c r="G52" s="89">
        <v>0</v>
      </c>
      <c r="H52" s="46">
        <f t="shared" si="1"/>
        <v>2</v>
      </c>
      <c r="I52" s="81"/>
      <c r="J52" s="20">
        <v>120</v>
      </c>
      <c r="K52" s="72">
        <f t="shared" si="5"/>
        <v>0</v>
      </c>
      <c r="L52" s="17" t="s">
        <v>16</v>
      </c>
      <c r="M52" s="18"/>
      <c r="N52" s="23">
        <f t="shared" si="6"/>
        <v>0</v>
      </c>
      <c r="O52" s="83"/>
      <c r="P52" s="43">
        <f t="shared" si="7"/>
        <v>0</v>
      </c>
    </row>
    <row r="53" spans="1:16" ht="24.6" x14ac:dyDescent="0.65">
      <c r="A53" s="10">
        <v>49</v>
      </c>
      <c r="B53" s="19" t="s">
        <v>376</v>
      </c>
      <c r="C53" s="71">
        <v>1</v>
      </c>
      <c r="D53" s="80">
        <v>0</v>
      </c>
      <c r="E53" s="46">
        <f t="shared" si="0"/>
        <v>1</v>
      </c>
      <c r="F53" s="91">
        <v>0</v>
      </c>
      <c r="G53" s="89">
        <v>0</v>
      </c>
      <c r="H53" s="46">
        <f t="shared" si="1"/>
        <v>1</v>
      </c>
      <c r="I53" s="81"/>
      <c r="J53" s="20">
        <v>120</v>
      </c>
      <c r="K53" s="72">
        <f t="shared" si="5"/>
        <v>0</v>
      </c>
      <c r="L53" s="17" t="s">
        <v>16</v>
      </c>
      <c r="M53" s="18"/>
      <c r="N53" s="23">
        <f t="shared" si="6"/>
        <v>0</v>
      </c>
      <c r="O53" s="83"/>
      <c r="P53" s="43">
        <f t="shared" si="7"/>
        <v>0</v>
      </c>
    </row>
    <row r="54" spans="1:16" ht="24.6" x14ac:dyDescent="0.65">
      <c r="A54" s="10">
        <v>50</v>
      </c>
      <c r="B54" s="19" t="s">
        <v>377</v>
      </c>
      <c r="C54" s="71"/>
      <c r="D54" s="80">
        <v>0</v>
      </c>
      <c r="E54" s="46">
        <f t="shared" si="0"/>
        <v>0</v>
      </c>
      <c r="F54" s="91">
        <v>0</v>
      </c>
      <c r="G54" s="89">
        <v>0</v>
      </c>
      <c r="H54" s="46">
        <f t="shared" si="1"/>
        <v>0</v>
      </c>
      <c r="I54" s="81"/>
      <c r="J54" s="20">
        <v>120</v>
      </c>
      <c r="K54" s="72">
        <f t="shared" si="5"/>
        <v>0</v>
      </c>
      <c r="L54" s="17" t="s">
        <v>16</v>
      </c>
      <c r="M54" s="18"/>
      <c r="N54" s="23">
        <f t="shared" si="6"/>
        <v>0</v>
      </c>
      <c r="O54" s="83"/>
      <c r="P54" s="43">
        <f t="shared" si="7"/>
        <v>0</v>
      </c>
    </row>
    <row r="55" spans="1:16" ht="24.6" x14ac:dyDescent="0.65">
      <c r="A55" s="10">
        <v>51</v>
      </c>
      <c r="B55" s="19" t="s">
        <v>378</v>
      </c>
      <c r="C55" s="71"/>
      <c r="D55" s="80">
        <v>0</v>
      </c>
      <c r="E55" s="46">
        <f t="shared" si="0"/>
        <v>0</v>
      </c>
      <c r="F55" s="91">
        <v>0</v>
      </c>
      <c r="G55" s="89">
        <v>0</v>
      </c>
      <c r="H55" s="46">
        <f t="shared" si="1"/>
        <v>0</v>
      </c>
      <c r="I55" s="81"/>
      <c r="J55" s="20">
        <v>120</v>
      </c>
      <c r="K55" s="72">
        <f t="shared" si="5"/>
        <v>0</v>
      </c>
      <c r="L55" s="17" t="s">
        <v>16</v>
      </c>
      <c r="M55" s="18"/>
      <c r="N55" s="23">
        <f t="shared" si="6"/>
        <v>0</v>
      </c>
      <c r="O55" s="83"/>
      <c r="P55" s="43">
        <f t="shared" si="7"/>
        <v>0</v>
      </c>
    </row>
    <row r="56" spans="1:16" ht="24.6" x14ac:dyDescent="0.65">
      <c r="A56" s="10">
        <v>52</v>
      </c>
      <c r="B56" s="19" t="s">
        <v>65</v>
      </c>
      <c r="C56" s="71"/>
      <c r="D56" s="80">
        <v>0</v>
      </c>
      <c r="E56" s="46">
        <f t="shared" si="0"/>
        <v>0</v>
      </c>
      <c r="F56" s="91">
        <v>0</v>
      </c>
      <c r="G56" s="89">
        <v>0</v>
      </c>
      <c r="H56" s="46">
        <f t="shared" si="1"/>
        <v>0</v>
      </c>
      <c r="I56" s="81"/>
      <c r="J56" s="20">
        <v>120</v>
      </c>
      <c r="K56" s="72">
        <f t="shared" si="5"/>
        <v>0</v>
      </c>
      <c r="L56" s="17" t="s">
        <v>16</v>
      </c>
      <c r="M56" s="18"/>
      <c r="N56" s="23">
        <f t="shared" si="6"/>
        <v>0</v>
      </c>
      <c r="O56" s="83"/>
      <c r="P56" s="43">
        <f t="shared" si="7"/>
        <v>0</v>
      </c>
    </row>
    <row r="57" spans="1:16" ht="24.6" x14ac:dyDescent="0.65">
      <c r="A57" s="10">
        <v>53</v>
      </c>
      <c r="B57" s="19" t="s">
        <v>66</v>
      </c>
      <c r="C57" s="71">
        <v>1</v>
      </c>
      <c r="D57" s="80">
        <v>0</v>
      </c>
      <c r="E57" s="46">
        <f t="shared" si="0"/>
        <v>1</v>
      </c>
      <c r="F57" s="91">
        <v>0</v>
      </c>
      <c r="G57" s="89">
        <v>0</v>
      </c>
      <c r="H57" s="46">
        <f t="shared" si="1"/>
        <v>1</v>
      </c>
      <c r="I57" s="81"/>
      <c r="J57" s="20">
        <v>120</v>
      </c>
      <c r="K57" s="72">
        <f t="shared" si="5"/>
        <v>0</v>
      </c>
      <c r="L57" s="17" t="s">
        <v>16</v>
      </c>
      <c r="M57" s="18"/>
      <c r="N57" s="23">
        <f t="shared" si="6"/>
        <v>0</v>
      </c>
      <c r="O57" s="83"/>
      <c r="P57" s="43">
        <f t="shared" si="7"/>
        <v>0</v>
      </c>
    </row>
    <row r="58" spans="1:16" ht="24.6" x14ac:dyDescent="0.65">
      <c r="A58" s="10">
        <v>54</v>
      </c>
      <c r="B58" s="19" t="s">
        <v>254</v>
      </c>
      <c r="C58" s="71"/>
      <c r="D58" s="80">
        <v>0</v>
      </c>
      <c r="E58" s="46">
        <f t="shared" si="0"/>
        <v>0</v>
      </c>
      <c r="F58" s="91">
        <v>0</v>
      </c>
      <c r="G58" s="89">
        <v>0</v>
      </c>
      <c r="H58" s="46">
        <f t="shared" si="1"/>
        <v>0</v>
      </c>
      <c r="I58" s="81"/>
      <c r="J58" s="20">
        <v>120</v>
      </c>
      <c r="K58" s="72">
        <f t="shared" si="5"/>
        <v>0</v>
      </c>
      <c r="L58" s="17" t="s">
        <v>16</v>
      </c>
      <c r="M58" s="18"/>
      <c r="N58" s="23">
        <f t="shared" si="6"/>
        <v>0</v>
      </c>
      <c r="O58" s="83"/>
      <c r="P58" s="43">
        <f t="shared" si="7"/>
        <v>0</v>
      </c>
    </row>
    <row r="59" spans="1:16" ht="24.6" x14ac:dyDescent="0.65">
      <c r="A59" s="10">
        <v>55</v>
      </c>
      <c r="B59" s="19" t="s">
        <v>72</v>
      </c>
      <c r="C59" s="71"/>
      <c r="D59" s="80">
        <v>0</v>
      </c>
      <c r="E59" s="46">
        <f t="shared" si="0"/>
        <v>0</v>
      </c>
      <c r="F59" s="91">
        <v>0</v>
      </c>
      <c r="G59" s="89">
        <v>0</v>
      </c>
      <c r="H59" s="46">
        <f t="shared" si="1"/>
        <v>0</v>
      </c>
      <c r="I59" s="81"/>
      <c r="J59" s="20">
        <v>50</v>
      </c>
      <c r="K59" s="72">
        <f t="shared" si="5"/>
        <v>0</v>
      </c>
      <c r="L59" s="17" t="s">
        <v>16</v>
      </c>
      <c r="M59" s="18"/>
      <c r="N59" s="23">
        <f t="shared" si="6"/>
        <v>0</v>
      </c>
      <c r="O59" s="83"/>
      <c r="P59" s="43">
        <f t="shared" si="7"/>
        <v>0</v>
      </c>
    </row>
    <row r="60" spans="1:16" ht="24.6" x14ac:dyDescent="0.65">
      <c r="A60" s="10">
        <v>56</v>
      </c>
      <c r="B60" s="19" t="s">
        <v>73</v>
      </c>
      <c r="C60" s="71">
        <v>1</v>
      </c>
      <c r="D60" s="80">
        <v>0</v>
      </c>
      <c r="E60" s="46">
        <f t="shared" si="0"/>
        <v>1</v>
      </c>
      <c r="F60" s="91">
        <v>0</v>
      </c>
      <c r="G60" s="89">
        <v>0</v>
      </c>
      <c r="H60" s="46">
        <f t="shared" si="1"/>
        <v>1</v>
      </c>
      <c r="I60" s="81"/>
      <c r="J60" s="20">
        <v>50</v>
      </c>
      <c r="K60" s="72">
        <f t="shared" si="5"/>
        <v>0</v>
      </c>
      <c r="L60" s="17" t="s">
        <v>16</v>
      </c>
      <c r="M60" s="18"/>
      <c r="N60" s="23">
        <f t="shared" si="6"/>
        <v>0</v>
      </c>
      <c r="O60" s="83"/>
      <c r="P60" s="43">
        <f t="shared" si="7"/>
        <v>0</v>
      </c>
    </row>
    <row r="61" spans="1:16" ht="24.6" x14ac:dyDescent="0.65">
      <c r="A61" s="10">
        <v>57</v>
      </c>
      <c r="B61" s="19" t="s">
        <v>74</v>
      </c>
      <c r="C61" s="71"/>
      <c r="D61" s="80">
        <v>0</v>
      </c>
      <c r="E61" s="46">
        <f t="shared" si="0"/>
        <v>0</v>
      </c>
      <c r="F61" s="91">
        <v>0</v>
      </c>
      <c r="G61" s="89">
        <v>0</v>
      </c>
      <c r="H61" s="46">
        <f t="shared" si="1"/>
        <v>0</v>
      </c>
      <c r="I61" s="81"/>
      <c r="J61" s="20">
        <v>50</v>
      </c>
      <c r="K61" s="72">
        <f t="shared" si="5"/>
        <v>0</v>
      </c>
      <c r="L61" s="17" t="s">
        <v>16</v>
      </c>
      <c r="M61" s="18"/>
      <c r="N61" s="23">
        <f t="shared" si="6"/>
        <v>0</v>
      </c>
      <c r="O61" s="83"/>
      <c r="P61" s="43">
        <f t="shared" si="7"/>
        <v>0</v>
      </c>
    </row>
    <row r="62" spans="1:16" ht="24.6" x14ac:dyDescent="0.65">
      <c r="A62" s="10">
        <v>58</v>
      </c>
      <c r="B62" s="19" t="s">
        <v>70</v>
      </c>
      <c r="C62" s="71"/>
      <c r="D62" s="80">
        <v>0</v>
      </c>
      <c r="E62" s="46">
        <f t="shared" si="0"/>
        <v>0</v>
      </c>
      <c r="F62" s="91">
        <v>0</v>
      </c>
      <c r="G62" s="89">
        <v>0</v>
      </c>
      <c r="H62" s="46">
        <f t="shared" si="1"/>
        <v>0</v>
      </c>
      <c r="I62" s="81"/>
      <c r="J62" s="20">
        <v>70</v>
      </c>
      <c r="K62" s="72">
        <f t="shared" si="5"/>
        <v>0</v>
      </c>
      <c r="L62" s="17" t="s">
        <v>16</v>
      </c>
      <c r="M62" s="18"/>
      <c r="N62" s="23">
        <f t="shared" si="6"/>
        <v>0</v>
      </c>
      <c r="O62" s="83"/>
      <c r="P62" s="43">
        <f t="shared" si="7"/>
        <v>0</v>
      </c>
    </row>
    <row r="63" spans="1:16" ht="24.6" x14ac:dyDescent="0.65">
      <c r="A63" s="10">
        <v>59</v>
      </c>
      <c r="B63" s="19" t="s">
        <v>71</v>
      </c>
      <c r="C63" s="71"/>
      <c r="D63" s="80">
        <v>0</v>
      </c>
      <c r="E63" s="46">
        <f t="shared" si="0"/>
        <v>0</v>
      </c>
      <c r="F63" s="91">
        <v>0</v>
      </c>
      <c r="G63" s="89">
        <v>0</v>
      </c>
      <c r="H63" s="46">
        <f t="shared" si="1"/>
        <v>0</v>
      </c>
      <c r="I63" s="81"/>
      <c r="J63" s="20">
        <v>80</v>
      </c>
      <c r="K63" s="72">
        <f t="shared" si="5"/>
        <v>0</v>
      </c>
      <c r="L63" s="17" t="s">
        <v>16</v>
      </c>
      <c r="M63" s="18"/>
      <c r="N63" s="23">
        <f t="shared" si="6"/>
        <v>0</v>
      </c>
      <c r="O63" s="83"/>
      <c r="P63" s="43">
        <f t="shared" si="7"/>
        <v>0</v>
      </c>
    </row>
    <row r="64" spans="1:16" ht="24.6" x14ac:dyDescent="0.65">
      <c r="A64" s="10">
        <v>60</v>
      </c>
      <c r="B64" s="19" t="s">
        <v>199</v>
      </c>
      <c r="C64" s="71"/>
      <c r="D64" s="80">
        <v>0</v>
      </c>
      <c r="E64" s="46">
        <f t="shared" si="0"/>
        <v>0</v>
      </c>
      <c r="F64" s="91">
        <v>0</v>
      </c>
      <c r="G64" s="89">
        <v>0</v>
      </c>
      <c r="H64" s="46">
        <f t="shared" si="1"/>
        <v>0</v>
      </c>
      <c r="I64" s="81"/>
      <c r="J64" s="20">
        <v>150</v>
      </c>
      <c r="K64" s="72">
        <f t="shared" si="5"/>
        <v>0</v>
      </c>
      <c r="L64" s="17" t="s">
        <v>16</v>
      </c>
      <c r="M64" s="18"/>
      <c r="N64" s="23">
        <f t="shared" si="6"/>
        <v>0</v>
      </c>
      <c r="O64" s="83"/>
      <c r="P64" s="43">
        <f t="shared" si="7"/>
        <v>0</v>
      </c>
    </row>
    <row r="65" spans="1:16" ht="24.6" x14ac:dyDescent="0.65">
      <c r="A65" s="10">
        <v>61</v>
      </c>
      <c r="B65" s="19" t="s">
        <v>200</v>
      </c>
      <c r="C65" s="71"/>
      <c r="D65" s="80">
        <v>0</v>
      </c>
      <c r="E65" s="46">
        <f t="shared" si="0"/>
        <v>0</v>
      </c>
      <c r="F65" s="91">
        <v>0</v>
      </c>
      <c r="G65" s="89">
        <v>0</v>
      </c>
      <c r="H65" s="46">
        <f t="shared" si="1"/>
        <v>0</v>
      </c>
      <c r="I65" s="81"/>
      <c r="J65" s="20">
        <v>150</v>
      </c>
      <c r="K65" s="72">
        <f t="shared" si="5"/>
        <v>0</v>
      </c>
      <c r="L65" s="17" t="s">
        <v>16</v>
      </c>
      <c r="M65" s="18"/>
      <c r="N65" s="23">
        <f t="shared" si="6"/>
        <v>0</v>
      </c>
      <c r="O65" s="83"/>
      <c r="P65" s="43">
        <f t="shared" si="7"/>
        <v>0</v>
      </c>
    </row>
    <row r="66" spans="1:16" ht="24.6" x14ac:dyDescent="0.65">
      <c r="A66" s="10">
        <v>62</v>
      </c>
      <c r="B66" s="19" t="s">
        <v>201</v>
      </c>
      <c r="C66" s="71"/>
      <c r="D66" s="80">
        <v>0</v>
      </c>
      <c r="E66" s="46">
        <f t="shared" si="0"/>
        <v>0</v>
      </c>
      <c r="F66" s="91">
        <v>0</v>
      </c>
      <c r="G66" s="89">
        <v>0</v>
      </c>
      <c r="H66" s="46">
        <f t="shared" si="1"/>
        <v>0</v>
      </c>
      <c r="I66" s="81"/>
      <c r="J66" s="20">
        <v>150</v>
      </c>
      <c r="K66" s="72">
        <f t="shared" si="5"/>
        <v>0</v>
      </c>
      <c r="L66" s="17" t="s">
        <v>16</v>
      </c>
      <c r="M66" s="18"/>
      <c r="N66" s="23">
        <f t="shared" si="6"/>
        <v>0</v>
      </c>
      <c r="O66" s="83"/>
      <c r="P66" s="43">
        <f t="shared" si="7"/>
        <v>0</v>
      </c>
    </row>
    <row r="67" spans="1:16" ht="24.6" x14ac:dyDescent="0.65">
      <c r="A67" s="10">
        <v>63</v>
      </c>
      <c r="B67" s="19" t="s">
        <v>77</v>
      </c>
      <c r="C67" s="71">
        <v>12</v>
      </c>
      <c r="D67" s="80">
        <v>0</v>
      </c>
      <c r="E67" s="46">
        <f t="shared" si="0"/>
        <v>12</v>
      </c>
      <c r="F67" s="91">
        <v>0</v>
      </c>
      <c r="G67" s="89">
        <v>0</v>
      </c>
      <c r="H67" s="46">
        <f t="shared" si="1"/>
        <v>12</v>
      </c>
      <c r="I67" s="81"/>
      <c r="J67" s="20">
        <v>50</v>
      </c>
      <c r="K67" s="72">
        <f t="shared" si="5"/>
        <v>0</v>
      </c>
      <c r="L67" s="17" t="s">
        <v>16</v>
      </c>
      <c r="M67" s="18"/>
      <c r="N67" s="23">
        <f t="shared" si="6"/>
        <v>0</v>
      </c>
      <c r="O67" s="83"/>
      <c r="P67" s="43">
        <f t="shared" si="7"/>
        <v>0</v>
      </c>
    </row>
    <row r="68" spans="1:16" ht="24.6" x14ac:dyDescent="0.65">
      <c r="A68" s="10">
        <v>64</v>
      </c>
      <c r="B68" s="19" t="s">
        <v>88</v>
      </c>
      <c r="C68" s="71"/>
      <c r="D68" s="80">
        <v>0</v>
      </c>
      <c r="E68" s="46">
        <f t="shared" si="0"/>
        <v>0</v>
      </c>
      <c r="F68" s="91">
        <v>0</v>
      </c>
      <c r="G68" s="89">
        <v>0</v>
      </c>
      <c r="H68" s="46">
        <f t="shared" si="1"/>
        <v>0</v>
      </c>
      <c r="I68" s="81"/>
      <c r="J68" s="20">
        <v>50</v>
      </c>
      <c r="K68" s="72">
        <f t="shared" si="5"/>
        <v>0</v>
      </c>
      <c r="L68" s="17" t="s">
        <v>16</v>
      </c>
      <c r="M68" s="18"/>
      <c r="N68" s="23">
        <f t="shared" si="6"/>
        <v>0</v>
      </c>
      <c r="O68" s="83"/>
      <c r="P68" s="43">
        <f t="shared" si="7"/>
        <v>0</v>
      </c>
    </row>
    <row r="69" spans="1:16" ht="24.6" x14ac:dyDescent="0.65">
      <c r="A69" s="10">
        <v>65</v>
      </c>
      <c r="B69" s="19" t="s">
        <v>89</v>
      </c>
      <c r="C69" s="71"/>
      <c r="D69" s="80">
        <v>0</v>
      </c>
      <c r="E69" s="46">
        <f t="shared" si="0"/>
        <v>0</v>
      </c>
      <c r="F69" s="91">
        <v>0</v>
      </c>
      <c r="G69" s="89">
        <v>0</v>
      </c>
      <c r="H69" s="46">
        <f t="shared" si="1"/>
        <v>0</v>
      </c>
      <c r="I69" s="81"/>
      <c r="J69" s="20">
        <v>120</v>
      </c>
      <c r="K69" s="72">
        <f t="shared" si="5"/>
        <v>0</v>
      </c>
      <c r="L69" s="17" t="s">
        <v>16</v>
      </c>
      <c r="M69" s="18"/>
      <c r="N69" s="23">
        <f t="shared" si="6"/>
        <v>0</v>
      </c>
      <c r="O69" s="83"/>
      <c r="P69" s="43">
        <f t="shared" si="7"/>
        <v>0</v>
      </c>
    </row>
    <row r="70" spans="1:16" ht="24.6" x14ac:dyDescent="0.65">
      <c r="A70" s="10">
        <v>66</v>
      </c>
      <c r="B70" s="19" t="s">
        <v>379</v>
      </c>
      <c r="C70" s="71">
        <v>1</v>
      </c>
      <c r="D70" s="80">
        <v>0</v>
      </c>
      <c r="E70" s="46">
        <f t="shared" si="0"/>
        <v>1</v>
      </c>
      <c r="F70" s="91">
        <v>0</v>
      </c>
      <c r="G70" s="89">
        <v>0</v>
      </c>
      <c r="H70" s="46">
        <f t="shared" si="1"/>
        <v>1</v>
      </c>
      <c r="I70" s="81"/>
      <c r="J70" s="20">
        <v>50</v>
      </c>
      <c r="K70" s="72">
        <f t="shared" si="5"/>
        <v>0</v>
      </c>
      <c r="L70" s="17" t="s">
        <v>16</v>
      </c>
      <c r="M70" s="18"/>
      <c r="N70" s="23">
        <f t="shared" si="6"/>
        <v>0</v>
      </c>
      <c r="O70" s="83"/>
      <c r="P70" s="43">
        <f t="shared" si="7"/>
        <v>0</v>
      </c>
    </row>
    <row r="71" spans="1:16" ht="24.6" x14ac:dyDescent="0.65">
      <c r="A71" s="10">
        <v>67</v>
      </c>
      <c r="B71" s="19" t="s">
        <v>312</v>
      </c>
      <c r="C71" s="71">
        <v>1</v>
      </c>
      <c r="D71" s="80">
        <v>0</v>
      </c>
      <c r="E71" s="46">
        <f t="shared" si="0"/>
        <v>1</v>
      </c>
      <c r="F71" s="91">
        <v>0</v>
      </c>
      <c r="G71" s="89">
        <v>0</v>
      </c>
      <c r="H71" s="46">
        <f t="shared" si="1"/>
        <v>1</v>
      </c>
      <c r="I71" s="81"/>
      <c r="J71" s="20">
        <v>50</v>
      </c>
      <c r="K71" s="72">
        <f t="shared" si="5"/>
        <v>0</v>
      </c>
      <c r="L71" s="17" t="s">
        <v>16</v>
      </c>
      <c r="M71" s="18"/>
      <c r="N71" s="23">
        <f t="shared" si="6"/>
        <v>0</v>
      </c>
      <c r="O71" s="83"/>
      <c r="P71" s="43">
        <f t="shared" si="7"/>
        <v>0</v>
      </c>
    </row>
    <row r="72" spans="1:16" ht="24.6" x14ac:dyDescent="0.65">
      <c r="A72" s="10">
        <v>68</v>
      </c>
      <c r="B72" s="19" t="s">
        <v>380</v>
      </c>
      <c r="C72" s="71"/>
      <c r="D72" s="80">
        <v>0</v>
      </c>
      <c r="E72" s="46">
        <f t="shared" si="0"/>
        <v>0</v>
      </c>
      <c r="F72" s="91">
        <v>0</v>
      </c>
      <c r="G72" s="89">
        <v>0</v>
      </c>
      <c r="H72" s="46">
        <f t="shared" si="1"/>
        <v>0</v>
      </c>
      <c r="I72" s="81"/>
      <c r="J72" s="20">
        <v>45</v>
      </c>
      <c r="K72" s="72">
        <f t="shared" si="5"/>
        <v>0</v>
      </c>
      <c r="L72" s="17" t="s">
        <v>16</v>
      </c>
      <c r="M72" s="18"/>
      <c r="N72" s="23">
        <f t="shared" si="6"/>
        <v>0</v>
      </c>
      <c r="O72" s="83"/>
      <c r="P72" s="43">
        <f t="shared" si="7"/>
        <v>0</v>
      </c>
    </row>
    <row r="73" spans="1:16" ht="24.6" x14ac:dyDescent="0.65">
      <c r="A73" s="10">
        <v>69</v>
      </c>
      <c r="B73" s="19" t="s">
        <v>360</v>
      </c>
      <c r="C73" s="71"/>
      <c r="D73" s="80">
        <v>0</v>
      </c>
      <c r="E73" s="46">
        <f t="shared" si="0"/>
        <v>0</v>
      </c>
      <c r="F73" s="91">
        <v>0</v>
      </c>
      <c r="G73" s="89">
        <v>0</v>
      </c>
      <c r="H73" s="46">
        <f t="shared" si="1"/>
        <v>0</v>
      </c>
      <c r="I73" s="81"/>
      <c r="J73" s="20">
        <v>35</v>
      </c>
      <c r="K73" s="72">
        <f t="shared" si="5"/>
        <v>0</v>
      </c>
      <c r="L73" s="17" t="s">
        <v>16</v>
      </c>
      <c r="M73" s="18"/>
      <c r="N73" s="23">
        <f t="shared" si="6"/>
        <v>0</v>
      </c>
      <c r="O73" s="83"/>
      <c r="P73" s="43">
        <f t="shared" si="7"/>
        <v>0</v>
      </c>
    </row>
    <row r="74" spans="1:16" ht="24.6" x14ac:dyDescent="0.65">
      <c r="A74" s="10">
        <v>70</v>
      </c>
      <c r="B74" s="19" t="s">
        <v>356</v>
      </c>
      <c r="C74" s="71">
        <v>1</v>
      </c>
      <c r="D74" s="80">
        <v>0</v>
      </c>
      <c r="E74" s="46">
        <f t="shared" ref="E74:E143" si="8">C74+D74</f>
        <v>1</v>
      </c>
      <c r="F74" s="91">
        <v>0</v>
      </c>
      <c r="G74" s="89">
        <v>0</v>
      </c>
      <c r="H74" s="46">
        <f t="shared" ref="H74:H143" si="9">+E74-F74-I74</f>
        <v>1</v>
      </c>
      <c r="I74" s="81"/>
      <c r="J74" s="20">
        <v>55</v>
      </c>
      <c r="K74" s="72">
        <f t="shared" si="5"/>
        <v>0</v>
      </c>
      <c r="L74" s="17" t="s">
        <v>16</v>
      </c>
      <c r="M74" s="18"/>
      <c r="N74" s="23">
        <f t="shared" si="6"/>
        <v>0</v>
      </c>
      <c r="O74" s="83"/>
      <c r="P74" s="43">
        <f t="shared" si="7"/>
        <v>0</v>
      </c>
    </row>
    <row r="75" spans="1:16" ht="24.6" x14ac:dyDescent="0.65">
      <c r="A75" s="10">
        <v>71</v>
      </c>
      <c r="B75" s="19" t="s">
        <v>357</v>
      </c>
      <c r="C75" s="71">
        <v>2</v>
      </c>
      <c r="D75" s="80">
        <v>0</v>
      </c>
      <c r="E75" s="46">
        <f t="shared" si="8"/>
        <v>2</v>
      </c>
      <c r="F75" s="91">
        <v>0</v>
      </c>
      <c r="G75" s="89">
        <v>0</v>
      </c>
      <c r="H75" s="46">
        <f t="shared" si="9"/>
        <v>2</v>
      </c>
      <c r="I75" s="81"/>
      <c r="J75" s="20">
        <v>55</v>
      </c>
      <c r="K75" s="72">
        <f t="shared" ref="K75:K144" si="10">+J75*I75</f>
        <v>0</v>
      </c>
      <c r="L75" s="17" t="s">
        <v>16</v>
      </c>
      <c r="M75" s="18"/>
      <c r="N75" s="23">
        <f t="shared" ref="N75:N144" si="11">SUM(K75-M75)</f>
        <v>0</v>
      </c>
      <c r="O75" s="83"/>
      <c r="P75" s="43">
        <f t="shared" ref="P75:P144" si="12">+I75*O75</f>
        <v>0</v>
      </c>
    </row>
    <row r="76" spans="1:16" ht="24.6" x14ac:dyDescent="0.65">
      <c r="A76" s="10">
        <v>72</v>
      </c>
      <c r="B76" s="19" t="s">
        <v>352</v>
      </c>
      <c r="C76" s="71"/>
      <c r="D76" s="80">
        <v>0</v>
      </c>
      <c r="E76" s="46">
        <f t="shared" si="8"/>
        <v>0</v>
      </c>
      <c r="F76" s="91">
        <v>0</v>
      </c>
      <c r="G76" s="89">
        <v>0</v>
      </c>
      <c r="H76" s="46">
        <f t="shared" si="9"/>
        <v>0</v>
      </c>
      <c r="I76" s="81"/>
      <c r="J76" s="20">
        <v>45</v>
      </c>
      <c r="K76" s="72">
        <f t="shared" si="10"/>
        <v>0</v>
      </c>
      <c r="L76" s="17" t="s">
        <v>16</v>
      </c>
      <c r="M76" s="18"/>
      <c r="N76" s="23">
        <f t="shared" si="11"/>
        <v>0</v>
      </c>
      <c r="O76" s="83"/>
      <c r="P76" s="43">
        <f t="shared" si="12"/>
        <v>0</v>
      </c>
    </row>
    <row r="77" spans="1:16" ht="24.6" x14ac:dyDescent="0.65">
      <c r="A77" s="10">
        <v>73</v>
      </c>
      <c r="B77" s="19" t="s">
        <v>244</v>
      </c>
      <c r="C77" s="71"/>
      <c r="D77" s="80">
        <v>0</v>
      </c>
      <c r="E77" s="46">
        <f t="shared" si="8"/>
        <v>0</v>
      </c>
      <c r="F77" s="91">
        <v>0</v>
      </c>
      <c r="G77" s="89">
        <v>0</v>
      </c>
      <c r="H77" s="46">
        <f t="shared" si="9"/>
        <v>0</v>
      </c>
      <c r="I77" s="81"/>
      <c r="J77" s="20">
        <v>35</v>
      </c>
      <c r="K77" s="72">
        <f t="shared" si="10"/>
        <v>0</v>
      </c>
      <c r="L77" s="17" t="s">
        <v>16</v>
      </c>
      <c r="M77" s="18"/>
      <c r="N77" s="23">
        <f t="shared" si="11"/>
        <v>0</v>
      </c>
      <c r="O77" s="83"/>
      <c r="P77" s="43">
        <f t="shared" si="12"/>
        <v>0</v>
      </c>
    </row>
    <row r="78" spans="1:16" ht="24.6" x14ac:dyDescent="0.65">
      <c r="A78" s="10">
        <v>74</v>
      </c>
      <c r="B78" s="19" t="s">
        <v>255</v>
      </c>
      <c r="C78" s="71"/>
      <c r="D78" s="80">
        <v>0</v>
      </c>
      <c r="E78" s="46">
        <f t="shared" si="8"/>
        <v>0</v>
      </c>
      <c r="F78" s="91">
        <v>0</v>
      </c>
      <c r="G78" s="89">
        <v>0</v>
      </c>
      <c r="H78" s="46">
        <f t="shared" si="9"/>
        <v>0</v>
      </c>
      <c r="I78" s="81"/>
      <c r="J78" s="20">
        <v>120</v>
      </c>
      <c r="K78" s="72">
        <f t="shared" si="10"/>
        <v>0</v>
      </c>
      <c r="L78" s="17" t="s">
        <v>16</v>
      </c>
      <c r="M78" s="18"/>
      <c r="N78" s="23">
        <f t="shared" si="11"/>
        <v>0</v>
      </c>
      <c r="O78" s="83"/>
      <c r="P78" s="43">
        <f t="shared" si="12"/>
        <v>0</v>
      </c>
    </row>
    <row r="79" spans="1:16" ht="24.6" x14ac:dyDescent="0.65">
      <c r="A79" s="10">
        <v>75</v>
      </c>
      <c r="B79" s="19" t="s">
        <v>256</v>
      </c>
      <c r="C79" s="71"/>
      <c r="D79" s="80">
        <v>0</v>
      </c>
      <c r="E79" s="46">
        <f t="shared" si="8"/>
        <v>0</v>
      </c>
      <c r="F79" s="91">
        <v>0</v>
      </c>
      <c r="G79" s="89">
        <v>0</v>
      </c>
      <c r="H79" s="46">
        <f t="shared" si="9"/>
        <v>0</v>
      </c>
      <c r="I79" s="81"/>
      <c r="J79" s="20">
        <v>45</v>
      </c>
      <c r="K79" s="72">
        <f t="shared" si="10"/>
        <v>0</v>
      </c>
      <c r="L79" s="17" t="s">
        <v>16</v>
      </c>
      <c r="M79" s="18"/>
      <c r="N79" s="23">
        <f t="shared" si="11"/>
        <v>0</v>
      </c>
      <c r="O79" s="83"/>
      <c r="P79" s="43">
        <f t="shared" si="12"/>
        <v>0</v>
      </c>
    </row>
    <row r="80" spans="1:16" ht="24.6" x14ac:dyDescent="0.65">
      <c r="A80" s="10">
        <v>76</v>
      </c>
      <c r="B80" s="19" t="s">
        <v>355</v>
      </c>
      <c r="C80" s="71"/>
      <c r="D80" s="80">
        <v>0</v>
      </c>
      <c r="E80" s="46">
        <f t="shared" si="8"/>
        <v>0</v>
      </c>
      <c r="F80" s="91">
        <v>0</v>
      </c>
      <c r="G80" s="89">
        <v>0</v>
      </c>
      <c r="H80" s="46">
        <f t="shared" si="9"/>
        <v>0</v>
      </c>
      <c r="I80" s="81"/>
      <c r="J80" s="20">
        <v>35</v>
      </c>
      <c r="K80" s="72">
        <f t="shared" si="10"/>
        <v>0</v>
      </c>
      <c r="L80" s="17" t="s">
        <v>16</v>
      </c>
      <c r="M80" s="18"/>
      <c r="N80" s="23">
        <f t="shared" si="11"/>
        <v>0</v>
      </c>
      <c r="O80" s="83"/>
      <c r="P80" s="43">
        <f t="shared" si="12"/>
        <v>0</v>
      </c>
    </row>
    <row r="81" spans="1:16" ht="24.6" x14ac:dyDescent="0.65">
      <c r="A81" s="10">
        <v>77</v>
      </c>
      <c r="B81" s="19" t="s">
        <v>381</v>
      </c>
      <c r="C81" s="71"/>
      <c r="D81" s="80">
        <v>0</v>
      </c>
      <c r="E81" s="46">
        <f t="shared" si="8"/>
        <v>0</v>
      </c>
      <c r="F81" s="91">
        <v>0</v>
      </c>
      <c r="G81" s="89">
        <v>0</v>
      </c>
      <c r="H81" s="46">
        <f t="shared" si="9"/>
        <v>0</v>
      </c>
      <c r="I81" s="81"/>
      <c r="J81" s="20">
        <v>35</v>
      </c>
      <c r="K81" s="72">
        <f t="shared" si="10"/>
        <v>0</v>
      </c>
      <c r="L81" s="17" t="s">
        <v>16</v>
      </c>
      <c r="M81" s="18"/>
      <c r="N81" s="23">
        <f t="shared" si="11"/>
        <v>0</v>
      </c>
      <c r="O81" s="83"/>
      <c r="P81" s="43">
        <f t="shared" si="12"/>
        <v>0</v>
      </c>
    </row>
    <row r="82" spans="1:16" ht="24.6" x14ac:dyDescent="0.65">
      <c r="A82" s="10">
        <v>78</v>
      </c>
      <c r="B82" s="19" t="s">
        <v>313</v>
      </c>
      <c r="C82" s="71"/>
      <c r="D82" s="80">
        <v>0</v>
      </c>
      <c r="E82" s="46">
        <f t="shared" si="8"/>
        <v>0</v>
      </c>
      <c r="F82" s="91">
        <v>0</v>
      </c>
      <c r="G82" s="89">
        <v>0</v>
      </c>
      <c r="H82" s="46">
        <f t="shared" si="9"/>
        <v>0</v>
      </c>
      <c r="I82" s="81"/>
      <c r="J82" s="20">
        <v>35</v>
      </c>
      <c r="K82" s="72">
        <f t="shared" si="10"/>
        <v>0</v>
      </c>
      <c r="L82" s="17" t="s">
        <v>16</v>
      </c>
      <c r="M82" s="18"/>
      <c r="N82" s="23">
        <f t="shared" si="11"/>
        <v>0</v>
      </c>
      <c r="O82" s="83"/>
      <c r="P82" s="43">
        <f t="shared" si="12"/>
        <v>0</v>
      </c>
    </row>
    <row r="83" spans="1:16" ht="24.6" x14ac:dyDescent="0.65">
      <c r="A83" s="10">
        <v>79</v>
      </c>
      <c r="B83" s="19" t="s">
        <v>257</v>
      </c>
      <c r="C83" s="71"/>
      <c r="D83" s="80">
        <v>0</v>
      </c>
      <c r="E83" s="46">
        <f t="shared" si="8"/>
        <v>0</v>
      </c>
      <c r="F83" s="91">
        <v>0</v>
      </c>
      <c r="G83" s="89">
        <v>0</v>
      </c>
      <c r="H83" s="46">
        <f t="shared" si="9"/>
        <v>0</v>
      </c>
      <c r="I83" s="81"/>
      <c r="J83" s="20">
        <v>35</v>
      </c>
      <c r="K83" s="72">
        <f t="shared" si="10"/>
        <v>0</v>
      </c>
      <c r="L83" s="17" t="s">
        <v>16</v>
      </c>
      <c r="M83" s="18"/>
      <c r="N83" s="23">
        <f t="shared" si="11"/>
        <v>0</v>
      </c>
      <c r="O83" s="83"/>
      <c r="P83" s="43">
        <f t="shared" si="12"/>
        <v>0</v>
      </c>
    </row>
    <row r="84" spans="1:16" ht="24.6" x14ac:dyDescent="0.65">
      <c r="A84" s="10">
        <v>80</v>
      </c>
      <c r="B84" s="19" t="s">
        <v>382</v>
      </c>
      <c r="C84" s="71"/>
      <c r="D84" s="80">
        <v>0</v>
      </c>
      <c r="E84" s="46">
        <f t="shared" si="8"/>
        <v>0</v>
      </c>
      <c r="F84" s="91">
        <v>0</v>
      </c>
      <c r="G84" s="89">
        <v>0</v>
      </c>
      <c r="H84" s="46">
        <f t="shared" si="9"/>
        <v>0</v>
      </c>
      <c r="I84" s="81"/>
      <c r="J84" s="20"/>
      <c r="K84" s="72">
        <f t="shared" si="10"/>
        <v>0</v>
      </c>
      <c r="L84" s="17" t="s">
        <v>16</v>
      </c>
      <c r="M84" s="18"/>
      <c r="N84" s="23">
        <f t="shared" si="11"/>
        <v>0</v>
      </c>
      <c r="O84" s="83"/>
      <c r="P84" s="43">
        <f t="shared" si="12"/>
        <v>0</v>
      </c>
    </row>
    <row r="85" spans="1:16" ht="24.6" x14ac:dyDescent="0.65">
      <c r="A85" s="10">
        <v>81</v>
      </c>
      <c r="B85" s="19" t="s">
        <v>258</v>
      </c>
      <c r="C85" s="71"/>
      <c r="D85" s="80">
        <v>0</v>
      </c>
      <c r="E85" s="46">
        <f t="shared" si="8"/>
        <v>0</v>
      </c>
      <c r="F85" s="91">
        <v>0</v>
      </c>
      <c r="G85" s="89">
        <v>0</v>
      </c>
      <c r="H85" s="46">
        <f t="shared" si="9"/>
        <v>0</v>
      </c>
      <c r="I85" s="81"/>
      <c r="J85" s="20">
        <v>120</v>
      </c>
      <c r="K85" s="72">
        <f t="shared" si="10"/>
        <v>0</v>
      </c>
      <c r="L85" s="17" t="s">
        <v>16</v>
      </c>
      <c r="M85" s="18"/>
      <c r="N85" s="23">
        <f t="shared" si="11"/>
        <v>0</v>
      </c>
      <c r="O85" s="83"/>
      <c r="P85" s="43">
        <f t="shared" si="12"/>
        <v>0</v>
      </c>
    </row>
    <row r="86" spans="1:16" ht="24.6" x14ac:dyDescent="0.65">
      <c r="A86" s="10">
        <v>82</v>
      </c>
      <c r="B86" s="19" t="s">
        <v>259</v>
      </c>
      <c r="C86" s="71">
        <v>2</v>
      </c>
      <c r="D86" s="80">
        <v>0</v>
      </c>
      <c r="E86" s="46">
        <f t="shared" si="8"/>
        <v>2</v>
      </c>
      <c r="F86" s="91">
        <v>0</v>
      </c>
      <c r="G86" s="89">
        <v>0</v>
      </c>
      <c r="H86" s="46">
        <f t="shared" si="9"/>
        <v>2</v>
      </c>
      <c r="I86" s="81"/>
      <c r="J86" s="20">
        <v>250</v>
      </c>
      <c r="K86" s="72">
        <f t="shared" si="10"/>
        <v>0</v>
      </c>
      <c r="L86" s="17" t="s">
        <v>16</v>
      </c>
      <c r="M86" s="18"/>
      <c r="N86" s="23">
        <f t="shared" si="11"/>
        <v>0</v>
      </c>
      <c r="O86" s="83"/>
      <c r="P86" s="43">
        <f t="shared" si="12"/>
        <v>0</v>
      </c>
    </row>
    <row r="87" spans="1:16" ht="24.6" x14ac:dyDescent="0.65">
      <c r="A87" s="10">
        <v>83</v>
      </c>
      <c r="B87" s="19" t="s">
        <v>260</v>
      </c>
      <c r="C87" s="46"/>
      <c r="D87" s="80">
        <v>0</v>
      </c>
      <c r="E87" s="46">
        <f>C87+D87</f>
        <v>0</v>
      </c>
      <c r="F87" s="91">
        <v>0</v>
      </c>
      <c r="G87" s="89">
        <v>0</v>
      </c>
      <c r="H87" s="46">
        <f>+E87-F87-I87</f>
        <v>0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/>
      <c r="D88" s="80">
        <v>0</v>
      </c>
      <c r="E88" s="46">
        <f t="shared" si="8"/>
        <v>0</v>
      </c>
      <c r="F88" s="91">
        <v>0</v>
      </c>
      <c r="G88" s="89">
        <v>0</v>
      </c>
      <c r="H88" s="46">
        <f t="shared" si="9"/>
        <v>0</v>
      </c>
      <c r="I88" s="81"/>
      <c r="J88" s="20">
        <v>55</v>
      </c>
      <c r="K88" s="72">
        <f t="shared" si="10"/>
        <v>0</v>
      </c>
      <c r="L88" s="17" t="s">
        <v>16</v>
      </c>
      <c r="M88" s="18"/>
      <c r="N88" s="23">
        <f t="shared" si="11"/>
        <v>0</v>
      </c>
      <c r="O88" s="83"/>
      <c r="P88" s="43">
        <f t="shared" si="12"/>
        <v>0</v>
      </c>
    </row>
    <row r="89" spans="1:16" ht="24.6" x14ac:dyDescent="0.65">
      <c r="A89" s="10">
        <v>85</v>
      </c>
      <c r="B89" s="19" t="s">
        <v>262</v>
      </c>
      <c r="C89" s="71">
        <v>5</v>
      </c>
      <c r="D89" s="80">
        <v>0</v>
      </c>
      <c r="E89" s="46">
        <f t="shared" si="8"/>
        <v>5</v>
      </c>
      <c r="F89" s="91">
        <v>0</v>
      </c>
      <c r="G89" s="89">
        <v>0</v>
      </c>
      <c r="H89" s="46">
        <f t="shared" si="9"/>
        <v>5</v>
      </c>
      <c r="I89" s="81"/>
      <c r="J89" s="20">
        <v>60</v>
      </c>
      <c r="K89" s="72">
        <f t="shared" si="10"/>
        <v>0</v>
      </c>
      <c r="L89" s="17" t="s">
        <v>16</v>
      </c>
      <c r="M89" s="18"/>
      <c r="N89" s="23">
        <f t="shared" si="11"/>
        <v>0</v>
      </c>
      <c r="O89" s="83"/>
      <c r="P89" s="43">
        <f t="shared" si="12"/>
        <v>0</v>
      </c>
    </row>
    <row r="90" spans="1:16" ht="24.6" x14ac:dyDescent="0.65">
      <c r="A90" s="10">
        <v>86</v>
      </c>
      <c r="B90" s="19" t="s">
        <v>263</v>
      </c>
      <c r="C90" s="71">
        <v>7</v>
      </c>
      <c r="D90" s="80">
        <v>0</v>
      </c>
      <c r="E90" s="46">
        <f t="shared" si="8"/>
        <v>7</v>
      </c>
      <c r="F90" s="91">
        <v>0</v>
      </c>
      <c r="G90" s="89">
        <v>0</v>
      </c>
      <c r="H90" s="46">
        <f t="shared" si="9"/>
        <v>7</v>
      </c>
      <c r="I90" s="81"/>
      <c r="J90" s="20">
        <v>100</v>
      </c>
      <c r="K90" s="72">
        <f t="shared" si="10"/>
        <v>0</v>
      </c>
      <c r="L90" s="17" t="s">
        <v>16</v>
      </c>
      <c r="M90" s="18"/>
      <c r="N90" s="23">
        <f t="shared" si="11"/>
        <v>0</v>
      </c>
      <c r="O90" s="83"/>
      <c r="P90" s="43">
        <f t="shared" si="12"/>
        <v>0</v>
      </c>
    </row>
    <row r="91" spans="1:16" ht="24.6" x14ac:dyDescent="0.65">
      <c r="A91" s="10">
        <v>87</v>
      </c>
      <c r="B91" s="19" t="s">
        <v>100</v>
      </c>
      <c r="C91" s="71">
        <v>2</v>
      </c>
      <c r="D91" s="80">
        <v>0</v>
      </c>
      <c r="E91" s="46">
        <f t="shared" si="8"/>
        <v>2</v>
      </c>
      <c r="F91" s="91">
        <v>0</v>
      </c>
      <c r="G91" s="89">
        <v>0</v>
      </c>
      <c r="H91" s="46">
        <f t="shared" si="9"/>
        <v>2</v>
      </c>
      <c r="I91" s="81"/>
      <c r="J91" s="20">
        <v>55</v>
      </c>
      <c r="K91" s="72">
        <f t="shared" si="10"/>
        <v>0</v>
      </c>
      <c r="L91" s="17" t="s">
        <v>16</v>
      </c>
      <c r="M91" s="18"/>
      <c r="N91" s="23">
        <f t="shared" si="11"/>
        <v>0</v>
      </c>
      <c r="O91" s="83"/>
      <c r="P91" s="43">
        <f t="shared" si="12"/>
        <v>0</v>
      </c>
    </row>
    <row r="92" spans="1:16" ht="24.6" x14ac:dyDescent="0.65">
      <c r="A92" s="10">
        <v>88</v>
      </c>
      <c r="B92" s="19" t="s">
        <v>101</v>
      </c>
      <c r="C92" s="71"/>
      <c r="D92" s="80">
        <v>0</v>
      </c>
      <c r="E92" s="46">
        <f t="shared" si="8"/>
        <v>0</v>
      </c>
      <c r="F92" s="91">
        <v>0</v>
      </c>
      <c r="G92" s="89">
        <v>0</v>
      </c>
      <c r="H92" s="46">
        <f t="shared" si="9"/>
        <v>0</v>
      </c>
      <c r="I92" s="81"/>
      <c r="J92" s="20">
        <v>50</v>
      </c>
      <c r="K92" s="72">
        <f t="shared" si="10"/>
        <v>0</v>
      </c>
      <c r="L92" s="17" t="s">
        <v>16</v>
      </c>
      <c r="M92" s="18"/>
      <c r="N92" s="23">
        <f t="shared" si="11"/>
        <v>0</v>
      </c>
      <c r="O92" s="83"/>
      <c r="P92" s="43">
        <f t="shared" si="12"/>
        <v>0</v>
      </c>
    </row>
    <row r="93" spans="1:16" ht="24.6" x14ac:dyDescent="0.65">
      <c r="A93" s="10">
        <v>89</v>
      </c>
      <c r="B93" s="19" t="s">
        <v>102</v>
      </c>
      <c r="C93" s="71"/>
      <c r="D93" s="80">
        <v>0</v>
      </c>
      <c r="E93" s="46">
        <f t="shared" si="8"/>
        <v>0</v>
      </c>
      <c r="F93" s="91">
        <v>0</v>
      </c>
      <c r="G93" s="89">
        <v>0</v>
      </c>
      <c r="H93" s="46">
        <f t="shared" si="9"/>
        <v>0</v>
      </c>
      <c r="I93" s="81"/>
      <c r="J93" s="20">
        <v>50</v>
      </c>
      <c r="K93" s="72">
        <f t="shared" si="10"/>
        <v>0</v>
      </c>
      <c r="L93" s="17" t="s">
        <v>16</v>
      </c>
      <c r="M93" s="18"/>
      <c r="N93" s="23">
        <f t="shared" si="11"/>
        <v>0</v>
      </c>
      <c r="O93" s="83"/>
      <c r="P93" s="43">
        <f t="shared" si="12"/>
        <v>0</v>
      </c>
    </row>
    <row r="94" spans="1:16" ht="24.6" x14ac:dyDescent="0.65">
      <c r="A94" s="10">
        <v>90</v>
      </c>
      <c r="B94" s="19" t="s">
        <v>264</v>
      </c>
      <c r="C94" s="71"/>
      <c r="D94" s="80">
        <v>0</v>
      </c>
      <c r="E94" s="46">
        <f t="shared" si="8"/>
        <v>0</v>
      </c>
      <c r="F94" s="91">
        <v>0</v>
      </c>
      <c r="G94" s="89">
        <v>0</v>
      </c>
      <c r="H94" s="46">
        <f t="shared" si="9"/>
        <v>0</v>
      </c>
      <c r="I94" s="81"/>
      <c r="J94" s="20">
        <v>35</v>
      </c>
      <c r="K94" s="72">
        <f t="shared" si="10"/>
        <v>0</v>
      </c>
      <c r="L94" s="17" t="s">
        <v>16</v>
      </c>
      <c r="M94" s="18"/>
      <c r="N94" s="23">
        <f t="shared" si="11"/>
        <v>0</v>
      </c>
      <c r="O94" s="83"/>
      <c r="P94" s="43">
        <f t="shared" si="12"/>
        <v>0</v>
      </c>
    </row>
    <row r="95" spans="1:16" ht="24.6" x14ac:dyDescent="0.65">
      <c r="A95" s="10">
        <v>91</v>
      </c>
      <c r="B95" s="19" t="s">
        <v>353</v>
      </c>
      <c r="C95" s="71"/>
      <c r="D95" s="80">
        <v>0</v>
      </c>
      <c r="E95" s="46">
        <f t="shared" si="8"/>
        <v>0</v>
      </c>
      <c r="F95" s="91">
        <v>0</v>
      </c>
      <c r="G95" s="89">
        <v>0</v>
      </c>
      <c r="H95" s="46">
        <f t="shared" si="9"/>
        <v>0</v>
      </c>
      <c r="I95" s="81"/>
      <c r="J95" s="20">
        <v>45</v>
      </c>
      <c r="K95" s="72">
        <f t="shared" si="10"/>
        <v>0</v>
      </c>
      <c r="L95" s="17" t="s">
        <v>16</v>
      </c>
      <c r="M95" s="18"/>
      <c r="N95" s="23">
        <f t="shared" si="11"/>
        <v>0</v>
      </c>
      <c r="O95" s="83"/>
      <c r="P95" s="43">
        <f t="shared" si="12"/>
        <v>0</v>
      </c>
    </row>
    <row r="96" spans="1:16" ht="24.6" x14ac:dyDescent="0.65">
      <c r="A96" s="10">
        <v>92</v>
      </c>
      <c r="B96" s="19" t="s">
        <v>133</v>
      </c>
      <c r="C96" s="71"/>
      <c r="D96" s="80">
        <v>0</v>
      </c>
      <c r="E96" s="46">
        <f t="shared" si="8"/>
        <v>0</v>
      </c>
      <c r="F96" s="91">
        <v>0</v>
      </c>
      <c r="G96" s="89">
        <v>0</v>
      </c>
      <c r="H96" s="46">
        <f t="shared" si="9"/>
        <v>0</v>
      </c>
      <c r="I96" s="81"/>
      <c r="J96" s="20">
        <v>40</v>
      </c>
      <c r="K96" s="72">
        <f t="shared" si="10"/>
        <v>0</v>
      </c>
      <c r="L96" s="17" t="s">
        <v>16</v>
      </c>
      <c r="M96" s="18"/>
      <c r="N96" s="23">
        <f t="shared" si="11"/>
        <v>0</v>
      </c>
      <c r="O96" s="83"/>
      <c r="P96" s="43">
        <f t="shared" si="12"/>
        <v>0</v>
      </c>
    </row>
    <row r="97" spans="1:16" ht="24.6" x14ac:dyDescent="0.65">
      <c r="A97" s="10">
        <v>93</v>
      </c>
      <c r="B97" s="19" t="s">
        <v>265</v>
      </c>
      <c r="C97" s="71"/>
      <c r="D97" s="80">
        <v>0</v>
      </c>
      <c r="E97" s="46">
        <f t="shared" si="8"/>
        <v>0</v>
      </c>
      <c r="F97" s="91">
        <v>0</v>
      </c>
      <c r="G97" s="89">
        <v>0</v>
      </c>
      <c r="H97" s="46">
        <f t="shared" si="9"/>
        <v>0</v>
      </c>
      <c r="I97" s="81"/>
      <c r="J97" s="20">
        <v>40</v>
      </c>
      <c r="K97" s="72">
        <f t="shared" si="10"/>
        <v>0</v>
      </c>
      <c r="L97" s="17" t="s">
        <v>16</v>
      </c>
      <c r="M97" s="18"/>
      <c r="N97" s="23">
        <f t="shared" si="11"/>
        <v>0</v>
      </c>
      <c r="O97" s="83"/>
      <c r="P97" s="43">
        <f t="shared" si="12"/>
        <v>0</v>
      </c>
    </row>
    <row r="98" spans="1:16" ht="24.6" x14ac:dyDescent="0.65">
      <c r="A98" s="10">
        <v>94</v>
      </c>
      <c r="B98" s="19" t="s">
        <v>108</v>
      </c>
      <c r="C98" s="71"/>
      <c r="D98" s="80">
        <v>0</v>
      </c>
      <c r="E98" s="46">
        <f t="shared" si="8"/>
        <v>0</v>
      </c>
      <c r="F98" s="91">
        <v>0</v>
      </c>
      <c r="G98" s="89">
        <v>0</v>
      </c>
      <c r="H98" s="46">
        <f t="shared" si="9"/>
        <v>0</v>
      </c>
      <c r="I98" s="81"/>
      <c r="J98" s="20">
        <v>40</v>
      </c>
      <c r="K98" s="72">
        <f t="shared" si="10"/>
        <v>0</v>
      </c>
      <c r="L98" s="17" t="s">
        <v>16</v>
      </c>
      <c r="M98" s="18"/>
      <c r="N98" s="23">
        <f t="shared" si="11"/>
        <v>0</v>
      </c>
      <c r="O98" s="83"/>
      <c r="P98" s="43">
        <f t="shared" si="12"/>
        <v>0</v>
      </c>
    </row>
    <row r="99" spans="1:16" ht="24.6" x14ac:dyDescent="0.65">
      <c r="A99" s="10">
        <v>95</v>
      </c>
      <c r="B99" s="19" t="s">
        <v>245</v>
      </c>
      <c r="C99" s="71"/>
      <c r="D99" s="80">
        <v>0</v>
      </c>
      <c r="E99" s="46">
        <f>C99+D99</f>
        <v>0</v>
      </c>
      <c r="F99" s="91">
        <v>0</v>
      </c>
      <c r="G99" s="89">
        <v>0</v>
      </c>
      <c r="H99" s="46">
        <f>+E99-F99-I99</f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/>
      <c r="D100" s="80">
        <v>0</v>
      </c>
      <c r="E100" s="46">
        <f t="shared" si="8"/>
        <v>0</v>
      </c>
      <c r="F100" s="91">
        <v>0</v>
      </c>
      <c r="G100" s="89">
        <v>0</v>
      </c>
      <c r="H100" s="46">
        <f t="shared" si="9"/>
        <v>0</v>
      </c>
      <c r="I100" s="81"/>
      <c r="J100" s="20">
        <v>55</v>
      </c>
      <c r="K100" s="72">
        <f t="shared" si="10"/>
        <v>0</v>
      </c>
      <c r="L100" s="17" t="s">
        <v>16</v>
      </c>
      <c r="M100" s="18"/>
      <c r="N100" s="23">
        <f t="shared" si="11"/>
        <v>0</v>
      </c>
      <c r="O100" s="83"/>
      <c r="P100" s="43">
        <f t="shared" si="12"/>
        <v>0</v>
      </c>
    </row>
    <row r="101" spans="1:16" ht="24.6" x14ac:dyDescent="0.65">
      <c r="A101" s="10">
        <v>97</v>
      </c>
      <c r="B101" s="19" t="s">
        <v>121</v>
      </c>
      <c r="C101" s="71"/>
      <c r="D101" s="80">
        <v>0</v>
      </c>
      <c r="E101" s="46">
        <f t="shared" si="8"/>
        <v>0</v>
      </c>
      <c r="F101" s="91">
        <v>0</v>
      </c>
      <c r="G101" s="89">
        <v>0</v>
      </c>
      <c r="H101" s="46">
        <f t="shared" si="9"/>
        <v>0</v>
      </c>
      <c r="I101" s="81"/>
      <c r="J101" s="20">
        <v>60</v>
      </c>
      <c r="K101" s="72">
        <f t="shared" si="10"/>
        <v>0</v>
      </c>
      <c r="L101" s="17" t="s">
        <v>16</v>
      </c>
      <c r="M101" s="18"/>
      <c r="N101" s="23">
        <f t="shared" si="11"/>
        <v>0</v>
      </c>
      <c r="O101" s="83"/>
      <c r="P101" s="43">
        <f t="shared" si="12"/>
        <v>0</v>
      </c>
    </row>
    <row r="102" spans="1:16" ht="24.6" x14ac:dyDescent="0.65">
      <c r="A102" s="10">
        <v>98</v>
      </c>
      <c r="B102" s="19" t="s">
        <v>113</v>
      </c>
      <c r="C102" s="71"/>
      <c r="D102" s="80">
        <v>0</v>
      </c>
      <c r="E102" s="46">
        <f t="shared" si="8"/>
        <v>0</v>
      </c>
      <c r="F102" s="91">
        <v>0</v>
      </c>
      <c r="G102" s="89">
        <v>0</v>
      </c>
      <c r="H102" s="46">
        <f t="shared" si="9"/>
        <v>0</v>
      </c>
      <c r="I102" s="81"/>
      <c r="J102" s="20">
        <v>50</v>
      </c>
      <c r="K102" s="72">
        <f t="shared" si="10"/>
        <v>0</v>
      </c>
      <c r="L102" s="17" t="s">
        <v>16</v>
      </c>
      <c r="M102" s="18"/>
      <c r="N102" s="23">
        <f t="shared" si="11"/>
        <v>0</v>
      </c>
      <c r="O102" s="83"/>
      <c r="P102" s="43">
        <f t="shared" si="12"/>
        <v>0</v>
      </c>
    </row>
    <row r="103" spans="1:16" ht="24.6" x14ac:dyDescent="0.65">
      <c r="A103" s="10">
        <v>99</v>
      </c>
      <c r="B103" s="19" t="s">
        <v>114</v>
      </c>
      <c r="C103" s="71"/>
      <c r="D103" s="80">
        <v>0</v>
      </c>
      <c r="E103" s="46">
        <f t="shared" si="8"/>
        <v>0</v>
      </c>
      <c r="F103" s="91">
        <v>0</v>
      </c>
      <c r="G103" s="89">
        <v>0</v>
      </c>
      <c r="H103" s="46">
        <f t="shared" si="9"/>
        <v>0</v>
      </c>
      <c r="I103" s="81"/>
      <c r="J103" s="20">
        <v>100</v>
      </c>
      <c r="K103" s="72">
        <f t="shared" si="10"/>
        <v>0</v>
      </c>
      <c r="L103" s="17" t="s">
        <v>16</v>
      </c>
      <c r="M103" s="18"/>
      <c r="N103" s="23">
        <f t="shared" si="11"/>
        <v>0</v>
      </c>
      <c r="O103" s="83"/>
      <c r="P103" s="43">
        <f t="shared" si="12"/>
        <v>0</v>
      </c>
    </row>
    <row r="104" spans="1:16" ht="24.6" x14ac:dyDescent="0.65">
      <c r="A104" s="10">
        <v>100</v>
      </c>
      <c r="B104" s="19" t="s">
        <v>359</v>
      </c>
      <c r="C104" s="71"/>
      <c r="D104" s="80">
        <v>0</v>
      </c>
      <c r="E104" s="46">
        <f t="shared" si="8"/>
        <v>0</v>
      </c>
      <c r="F104" s="91">
        <v>0</v>
      </c>
      <c r="G104" s="89">
        <v>0</v>
      </c>
      <c r="H104" s="46">
        <f t="shared" si="9"/>
        <v>0</v>
      </c>
      <c r="I104" s="81"/>
      <c r="J104" s="20">
        <v>35</v>
      </c>
      <c r="K104" s="72">
        <f t="shared" si="10"/>
        <v>0</v>
      </c>
      <c r="L104" s="17" t="s">
        <v>16</v>
      </c>
      <c r="M104" s="18"/>
      <c r="N104" s="23">
        <f t="shared" si="11"/>
        <v>0</v>
      </c>
      <c r="O104" s="83"/>
      <c r="P104" s="43">
        <f t="shared" si="12"/>
        <v>0</v>
      </c>
    </row>
    <row r="105" spans="1:16" ht="24.6" x14ac:dyDescent="0.65">
      <c r="A105" s="10">
        <v>101</v>
      </c>
      <c r="B105" s="19" t="s">
        <v>358</v>
      </c>
      <c r="C105" s="71"/>
      <c r="D105" s="80">
        <v>0</v>
      </c>
      <c r="E105" s="46">
        <f t="shared" si="8"/>
        <v>0</v>
      </c>
      <c r="F105" s="91">
        <v>0</v>
      </c>
      <c r="G105" s="89">
        <v>0</v>
      </c>
      <c r="H105" s="46">
        <f t="shared" si="9"/>
        <v>0</v>
      </c>
      <c r="I105" s="81"/>
      <c r="J105" s="20">
        <v>35</v>
      </c>
      <c r="K105" s="72">
        <f t="shared" si="10"/>
        <v>0</v>
      </c>
      <c r="L105" s="17" t="s">
        <v>16</v>
      </c>
      <c r="M105" s="18"/>
      <c r="N105" s="23">
        <f t="shared" si="11"/>
        <v>0</v>
      </c>
      <c r="O105" s="83"/>
      <c r="P105" s="43">
        <f t="shared" si="12"/>
        <v>0</v>
      </c>
    </row>
    <row r="106" spans="1:16" ht="24.6" x14ac:dyDescent="0.65">
      <c r="A106" s="10">
        <v>102</v>
      </c>
      <c r="B106" s="19" t="s">
        <v>267</v>
      </c>
      <c r="C106" s="71"/>
      <c r="D106" s="80">
        <v>0</v>
      </c>
      <c r="E106" s="46">
        <f t="shared" si="8"/>
        <v>0</v>
      </c>
      <c r="F106" s="91">
        <v>0</v>
      </c>
      <c r="G106" s="89">
        <v>0</v>
      </c>
      <c r="H106" s="46">
        <f t="shared" si="9"/>
        <v>0</v>
      </c>
      <c r="I106" s="81"/>
      <c r="J106" s="20">
        <v>40</v>
      </c>
      <c r="K106" s="72">
        <f t="shared" si="10"/>
        <v>0</v>
      </c>
      <c r="L106" s="17" t="s">
        <v>16</v>
      </c>
      <c r="M106" s="18"/>
      <c r="N106" s="23">
        <f t="shared" si="11"/>
        <v>0</v>
      </c>
      <c r="O106" s="83"/>
      <c r="P106" s="43">
        <f t="shared" si="12"/>
        <v>0</v>
      </c>
    </row>
    <row r="107" spans="1:16" ht="24.6" x14ac:dyDescent="0.65">
      <c r="A107" s="10">
        <v>103</v>
      </c>
      <c r="B107" s="19" t="s">
        <v>383</v>
      </c>
      <c r="C107" s="71"/>
      <c r="D107" s="80">
        <v>0</v>
      </c>
      <c r="E107" s="46">
        <f t="shared" si="8"/>
        <v>0</v>
      </c>
      <c r="F107" s="91">
        <v>0</v>
      </c>
      <c r="G107" s="89">
        <v>0</v>
      </c>
      <c r="H107" s="46">
        <f t="shared" si="9"/>
        <v>0</v>
      </c>
      <c r="I107" s="81"/>
      <c r="J107" s="20">
        <v>50</v>
      </c>
      <c r="K107" s="72">
        <f t="shared" si="10"/>
        <v>0</v>
      </c>
      <c r="L107" s="17" t="s">
        <v>16</v>
      </c>
      <c r="M107" s="18"/>
      <c r="N107" s="23">
        <f t="shared" si="11"/>
        <v>0</v>
      </c>
      <c r="O107" s="83"/>
      <c r="P107" s="43">
        <f t="shared" si="12"/>
        <v>0</v>
      </c>
    </row>
    <row r="108" spans="1:16" ht="24.6" x14ac:dyDescent="0.65">
      <c r="A108" s="10">
        <v>104</v>
      </c>
      <c r="B108" s="19" t="s">
        <v>269</v>
      </c>
      <c r="C108" s="71">
        <v>3</v>
      </c>
      <c r="D108" s="80">
        <v>0</v>
      </c>
      <c r="E108" s="46">
        <f t="shared" si="8"/>
        <v>3</v>
      </c>
      <c r="F108" s="91">
        <v>0</v>
      </c>
      <c r="G108" s="89">
        <v>0</v>
      </c>
      <c r="H108" s="46">
        <f t="shared" si="9"/>
        <v>3</v>
      </c>
      <c r="I108" s="81"/>
      <c r="J108" s="20">
        <v>60</v>
      </c>
      <c r="K108" s="72">
        <f t="shared" si="10"/>
        <v>0</v>
      </c>
      <c r="L108" s="17" t="s">
        <v>16</v>
      </c>
      <c r="M108" s="18"/>
      <c r="N108" s="23">
        <f t="shared" si="11"/>
        <v>0</v>
      </c>
      <c r="O108" s="83"/>
      <c r="P108" s="43">
        <f t="shared" si="12"/>
        <v>0</v>
      </c>
    </row>
    <row r="109" spans="1:16" ht="24.6" x14ac:dyDescent="0.65">
      <c r="A109" s="10">
        <v>105</v>
      </c>
      <c r="B109" s="19" t="s">
        <v>268</v>
      </c>
      <c r="C109" s="71">
        <v>2</v>
      </c>
      <c r="D109" s="80">
        <v>0</v>
      </c>
      <c r="E109" s="46">
        <f t="shared" si="8"/>
        <v>2</v>
      </c>
      <c r="F109" s="91">
        <v>0</v>
      </c>
      <c r="G109" s="89">
        <v>0</v>
      </c>
      <c r="H109" s="46">
        <f t="shared" si="9"/>
        <v>2</v>
      </c>
      <c r="I109" s="81"/>
      <c r="J109" s="20">
        <v>50</v>
      </c>
      <c r="K109" s="72">
        <f t="shared" si="10"/>
        <v>0</v>
      </c>
      <c r="L109" s="17" t="s">
        <v>16</v>
      </c>
      <c r="M109" s="18"/>
      <c r="N109" s="23">
        <f t="shared" si="11"/>
        <v>0</v>
      </c>
      <c r="O109" s="83"/>
      <c r="P109" s="43">
        <f t="shared" si="12"/>
        <v>0</v>
      </c>
    </row>
    <row r="110" spans="1:16" ht="24.6" x14ac:dyDescent="0.65">
      <c r="A110" s="10">
        <v>106</v>
      </c>
      <c r="B110" s="19" t="s">
        <v>309</v>
      </c>
      <c r="C110" s="71"/>
      <c r="D110" s="80">
        <v>0</v>
      </c>
      <c r="E110" s="46">
        <f t="shared" si="8"/>
        <v>0</v>
      </c>
      <c r="F110" s="91">
        <v>0</v>
      </c>
      <c r="G110" s="89">
        <v>0</v>
      </c>
      <c r="H110" s="46">
        <f t="shared" si="9"/>
        <v>0</v>
      </c>
      <c r="I110" s="81"/>
      <c r="J110" s="20">
        <v>50</v>
      </c>
      <c r="K110" s="72">
        <f t="shared" si="10"/>
        <v>0</v>
      </c>
      <c r="L110" s="17" t="s">
        <v>16</v>
      </c>
      <c r="M110" s="18"/>
      <c r="N110" s="23">
        <f t="shared" si="11"/>
        <v>0</v>
      </c>
      <c r="O110" s="83"/>
      <c r="P110" s="43">
        <f t="shared" si="12"/>
        <v>0</v>
      </c>
    </row>
    <row r="111" spans="1:16" ht="24.6" x14ac:dyDescent="0.65">
      <c r="A111" s="10">
        <v>107</v>
      </c>
      <c r="B111" s="19" t="s">
        <v>134</v>
      </c>
      <c r="C111" s="71"/>
      <c r="D111" s="80">
        <v>0</v>
      </c>
      <c r="E111" s="46">
        <f t="shared" si="8"/>
        <v>0</v>
      </c>
      <c r="F111" s="91">
        <v>0</v>
      </c>
      <c r="G111" s="89">
        <v>0</v>
      </c>
      <c r="H111" s="46">
        <f t="shared" si="9"/>
        <v>0</v>
      </c>
      <c r="I111" s="81"/>
      <c r="J111" s="20">
        <v>35</v>
      </c>
      <c r="K111" s="72">
        <f t="shared" si="10"/>
        <v>0</v>
      </c>
      <c r="L111" s="17" t="s">
        <v>16</v>
      </c>
      <c r="M111" s="18"/>
      <c r="N111" s="23">
        <f t="shared" si="11"/>
        <v>0</v>
      </c>
      <c r="O111" s="83"/>
      <c r="P111" s="43">
        <f t="shared" si="12"/>
        <v>0</v>
      </c>
    </row>
    <row r="112" spans="1:16" ht="24.6" x14ac:dyDescent="0.65">
      <c r="A112" s="10">
        <v>108</v>
      </c>
      <c r="B112" s="19" t="s">
        <v>314</v>
      </c>
      <c r="C112" s="71"/>
      <c r="D112" s="80">
        <v>0</v>
      </c>
      <c r="E112" s="46">
        <f t="shared" si="8"/>
        <v>0</v>
      </c>
      <c r="F112" s="91">
        <v>0</v>
      </c>
      <c r="G112" s="89">
        <v>0</v>
      </c>
      <c r="H112" s="46">
        <f t="shared" si="9"/>
        <v>0</v>
      </c>
      <c r="I112" s="81"/>
      <c r="J112" s="20">
        <v>10</v>
      </c>
      <c r="K112" s="72">
        <f t="shared" si="10"/>
        <v>0</v>
      </c>
      <c r="L112" s="17" t="s">
        <v>16</v>
      </c>
      <c r="M112" s="18"/>
      <c r="N112" s="23">
        <f t="shared" si="11"/>
        <v>0</v>
      </c>
      <c r="O112" s="83"/>
      <c r="P112" s="43">
        <f t="shared" si="12"/>
        <v>0</v>
      </c>
    </row>
    <row r="113" spans="1:16" ht="24.6" x14ac:dyDescent="0.65">
      <c r="A113" s="10">
        <v>109</v>
      </c>
      <c r="B113" s="19" t="s">
        <v>384</v>
      </c>
      <c r="C113" s="71"/>
      <c r="D113" s="80">
        <v>0</v>
      </c>
      <c r="E113" s="46">
        <f t="shared" si="8"/>
        <v>0</v>
      </c>
      <c r="F113" s="91">
        <v>0</v>
      </c>
      <c r="G113" s="89">
        <v>0</v>
      </c>
      <c r="H113" s="46">
        <f t="shared" si="9"/>
        <v>0</v>
      </c>
      <c r="I113" s="81"/>
      <c r="J113" s="20">
        <v>10</v>
      </c>
      <c r="K113" s="72">
        <f t="shared" si="10"/>
        <v>0</v>
      </c>
      <c r="L113" s="17" t="s">
        <v>16</v>
      </c>
      <c r="M113" s="18"/>
      <c r="N113" s="23">
        <f t="shared" si="11"/>
        <v>0</v>
      </c>
      <c r="O113" s="83"/>
      <c r="P113" s="43">
        <f t="shared" si="12"/>
        <v>0</v>
      </c>
    </row>
    <row r="114" spans="1:16" ht="24.6" x14ac:dyDescent="0.65">
      <c r="A114" s="10">
        <v>110</v>
      </c>
      <c r="B114" s="19" t="s">
        <v>193</v>
      </c>
      <c r="C114" s="71"/>
      <c r="D114" s="80">
        <v>0</v>
      </c>
      <c r="E114" s="46">
        <f t="shared" si="8"/>
        <v>0</v>
      </c>
      <c r="F114" s="91">
        <v>0</v>
      </c>
      <c r="G114" s="89">
        <v>0</v>
      </c>
      <c r="H114" s="46">
        <f t="shared" si="9"/>
        <v>0</v>
      </c>
      <c r="I114" s="81"/>
      <c r="J114" s="20">
        <v>10</v>
      </c>
      <c r="K114" s="72">
        <f t="shared" si="10"/>
        <v>0</v>
      </c>
      <c r="L114" s="17" t="s">
        <v>16</v>
      </c>
      <c r="M114" s="18"/>
      <c r="N114" s="23">
        <f t="shared" si="11"/>
        <v>0</v>
      </c>
      <c r="O114" s="83"/>
      <c r="P114" s="43">
        <f t="shared" si="12"/>
        <v>0</v>
      </c>
    </row>
    <row r="115" spans="1:16" ht="24.6" x14ac:dyDescent="0.65">
      <c r="A115" s="10">
        <v>111</v>
      </c>
      <c r="B115" s="19" t="s">
        <v>196</v>
      </c>
      <c r="C115" s="71"/>
      <c r="D115" s="80">
        <v>0</v>
      </c>
      <c r="E115" s="46">
        <f t="shared" si="8"/>
        <v>0</v>
      </c>
      <c r="F115" s="91">
        <v>0</v>
      </c>
      <c r="G115" s="89">
        <v>0</v>
      </c>
      <c r="H115" s="46">
        <f t="shared" si="9"/>
        <v>0</v>
      </c>
      <c r="I115" s="81"/>
      <c r="J115" s="20">
        <v>10</v>
      </c>
      <c r="K115" s="72">
        <f t="shared" si="10"/>
        <v>0</v>
      </c>
      <c r="L115" s="17" t="s">
        <v>16</v>
      </c>
      <c r="M115" s="18"/>
      <c r="N115" s="23">
        <f t="shared" si="11"/>
        <v>0</v>
      </c>
      <c r="O115" s="83"/>
      <c r="P115" s="43">
        <f t="shared" si="12"/>
        <v>0</v>
      </c>
    </row>
    <row r="116" spans="1:16" ht="24.6" x14ac:dyDescent="0.65">
      <c r="A116" s="10">
        <v>112</v>
      </c>
      <c r="B116" s="19" t="s">
        <v>195</v>
      </c>
      <c r="C116" s="71"/>
      <c r="D116" s="80">
        <v>0</v>
      </c>
      <c r="E116" s="46">
        <f t="shared" si="8"/>
        <v>0</v>
      </c>
      <c r="F116" s="91">
        <v>0</v>
      </c>
      <c r="G116" s="89">
        <v>0</v>
      </c>
      <c r="H116" s="46">
        <f t="shared" si="9"/>
        <v>0</v>
      </c>
      <c r="I116" s="81"/>
      <c r="J116" s="20">
        <v>10</v>
      </c>
      <c r="K116" s="72">
        <f t="shared" si="10"/>
        <v>0</v>
      </c>
      <c r="L116" s="17" t="s">
        <v>16</v>
      </c>
      <c r="M116" s="18"/>
      <c r="N116" s="23">
        <f t="shared" si="11"/>
        <v>0</v>
      </c>
      <c r="O116" s="83"/>
      <c r="P116" s="43">
        <f t="shared" si="12"/>
        <v>0</v>
      </c>
    </row>
    <row r="117" spans="1:16" ht="24.6" x14ac:dyDescent="0.65">
      <c r="A117" s="10">
        <v>113</v>
      </c>
      <c r="B117" s="19" t="s">
        <v>197</v>
      </c>
      <c r="C117" s="71"/>
      <c r="D117" s="80">
        <v>0</v>
      </c>
      <c r="E117" s="46">
        <f t="shared" si="8"/>
        <v>0</v>
      </c>
      <c r="F117" s="91">
        <v>0</v>
      </c>
      <c r="G117" s="89">
        <v>0</v>
      </c>
      <c r="H117" s="46">
        <f t="shared" si="9"/>
        <v>0</v>
      </c>
      <c r="I117" s="81"/>
      <c r="J117" s="20">
        <v>10</v>
      </c>
      <c r="K117" s="72">
        <f t="shared" si="10"/>
        <v>0</v>
      </c>
      <c r="L117" s="17" t="s">
        <v>16</v>
      </c>
      <c r="M117" s="18"/>
      <c r="N117" s="23">
        <f t="shared" si="11"/>
        <v>0</v>
      </c>
      <c r="O117" s="83"/>
      <c r="P117" s="43">
        <f t="shared" si="12"/>
        <v>0</v>
      </c>
    </row>
    <row r="118" spans="1:16" ht="24.6" x14ac:dyDescent="0.65">
      <c r="A118" s="10">
        <v>114</v>
      </c>
      <c r="B118" s="19" t="s">
        <v>194</v>
      </c>
      <c r="C118" s="71"/>
      <c r="D118" s="80">
        <v>0</v>
      </c>
      <c r="E118" s="46">
        <f t="shared" si="8"/>
        <v>0</v>
      </c>
      <c r="F118" s="91">
        <v>0</v>
      </c>
      <c r="G118" s="89">
        <v>0</v>
      </c>
      <c r="H118" s="46">
        <f t="shared" si="9"/>
        <v>0</v>
      </c>
      <c r="I118" s="81"/>
      <c r="J118" s="20">
        <v>10</v>
      </c>
      <c r="K118" s="72">
        <f t="shared" si="10"/>
        <v>0</v>
      </c>
      <c r="L118" s="17" t="s">
        <v>16</v>
      </c>
      <c r="M118" s="18"/>
      <c r="N118" s="23">
        <f t="shared" si="11"/>
        <v>0</v>
      </c>
      <c r="O118" s="83"/>
      <c r="P118" s="43">
        <f t="shared" si="12"/>
        <v>0</v>
      </c>
    </row>
    <row r="119" spans="1:16" ht="24.6" x14ac:dyDescent="0.65">
      <c r="A119" s="10">
        <v>115</v>
      </c>
      <c r="B119" s="19" t="s">
        <v>270</v>
      </c>
      <c r="C119" s="71"/>
      <c r="D119" s="80">
        <v>0</v>
      </c>
      <c r="E119" s="46">
        <f t="shared" si="8"/>
        <v>0</v>
      </c>
      <c r="F119" s="91">
        <v>0</v>
      </c>
      <c r="G119" s="89">
        <v>0</v>
      </c>
      <c r="H119" s="46">
        <f t="shared" si="9"/>
        <v>0</v>
      </c>
      <c r="I119" s="81"/>
      <c r="J119" s="20">
        <v>10</v>
      </c>
      <c r="K119" s="72">
        <f t="shared" si="10"/>
        <v>0</v>
      </c>
      <c r="L119" s="17" t="s">
        <v>16</v>
      </c>
      <c r="M119" s="18"/>
      <c r="N119" s="23">
        <f t="shared" si="11"/>
        <v>0</v>
      </c>
      <c r="O119" s="83"/>
      <c r="P119" s="43">
        <f t="shared" si="12"/>
        <v>0</v>
      </c>
    </row>
    <row r="120" spans="1:16" ht="24.6" x14ac:dyDescent="0.65">
      <c r="A120" s="10">
        <v>116</v>
      </c>
      <c r="B120" s="19" t="s">
        <v>141</v>
      </c>
      <c r="C120" s="71"/>
      <c r="D120" s="80">
        <v>0</v>
      </c>
      <c r="E120" s="46">
        <f t="shared" si="8"/>
        <v>0</v>
      </c>
      <c r="F120" s="91">
        <v>0</v>
      </c>
      <c r="G120" s="89">
        <v>0</v>
      </c>
      <c r="H120" s="46">
        <f t="shared" si="9"/>
        <v>0</v>
      </c>
      <c r="I120" s="81"/>
      <c r="J120" s="20">
        <v>40</v>
      </c>
      <c r="K120" s="72">
        <f t="shared" si="10"/>
        <v>0</v>
      </c>
      <c r="L120" s="17" t="s">
        <v>16</v>
      </c>
      <c r="M120" s="18"/>
      <c r="N120" s="23">
        <f t="shared" si="11"/>
        <v>0</v>
      </c>
      <c r="O120" s="83"/>
      <c r="P120" s="43">
        <f t="shared" si="12"/>
        <v>0</v>
      </c>
    </row>
    <row r="121" spans="1:16" ht="24.6" x14ac:dyDescent="0.65">
      <c r="A121" s="10">
        <v>117</v>
      </c>
      <c r="B121" s="19" t="s">
        <v>142</v>
      </c>
      <c r="C121" s="71"/>
      <c r="D121" s="80">
        <v>0</v>
      </c>
      <c r="E121" s="46">
        <f t="shared" si="8"/>
        <v>0</v>
      </c>
      <c r="F121" s="91">
        <v>0</v>
      </c>
      <c r="G121" s="89">
        <v>0</v>
      </c>
      <c r="H121" s="46">
        <f t="shared" si="9"/>
        <v>0</v>
      </c>
      <c r="I121" s="81"/>
      <c r="J121" s="20">
        <v>50</v>
      </c>
      <c r="K121" s="72">
        <f t="shared" si="10"/>
        <v>0</v>
      </c>
      <c r="L121" s="17" t="s">
        <v>16</v>
      </c>
      <c r="M121" s="18"/>
      <c r="N121" s="23">
        <f t="shared" si="11"/>
        <v>0</v>
      </c>
      <c r="O121" s="83"/>
      <c r="P121" s="43">
        <f t="shared" si="12"/>
        <v>0</v>
      </c>
    </row>
    <row r="122" spans="1:16" ht="24.6" x14ac:dyDescent="0.65">
      <c r="A122" s="10">
        <v>118</v>
      </c>
      <c r="B122" s="19" t="s">
        <v>135</v>
      </c>
      <c r="C122" s="71"/>
      <c r="D122" s="80">
        <v>0</v>
      </c>
      <c r="E122" s="46">
        <f t="shared" si="8"/>
        <v>0</v>
      </c>
      <c r="F122" s="91">
        <v>0</v>
      </c>
      <c r="G122" s="89">
        <v>0</v>
      </c>
      <c r="H122" s="46">
        <f t="shared" si="9"/>
        <v>0</v>
      </c>
      <c r="I122" s="81"/>
      <c r="J122" s="20">
        <v>55</v>
      </c>
      <c r="K122" s="72">
        <f t="shared" si="10"/>
        <v>0</v>
      </c>
      <c r="L122" s="17" t="s">
        <v>16</v>
      </c>
      <c r="M122" s="18"/>
      <c r="N122" s="23">
        <f t="shared" si="11"/>
        <v>0</v>
      </c>
      <c r="O122" s="83"/>
      <c r="P122" s="43">
        <f t="shared" si="12"/>
        <v>0</v>
      </c>
    </row>
    <row r="123" spans="1:16" ht="24.6" x14ac:dyDescent="0.65">
      <c r="A123" s="10">
        <v>119</v>
      </c>
      <c r="B123" s="19" t="s">
        <v>144</v>
      </c>
      <c r="C123" s="71"/>
      <c r="D123" s="80">
        <v>0</v>
      </c>
      <c r="E123" s="46">
        <f t="shared" si="8"/>
        <v>0</v>
      </c>
      <c r="F123" s="91">
        <v>0</v>
      </c>
      <c r="G123" s="89">
        <v>0</v>
      </c>
      <c r="H123" s="46">
        <f t="shared" si="9"/>
        <v>0</v>
      </c>
      <c r="I123" s="81"/>
      <c r="J123" s="20">
        <v>55</v>
      </c>
      <c r="K123" s="72">
        <f t="shared" si="10"/>
        <v>0</v>
      </c>
      <c r="L123" s="17" t="s">
        <v>16</v>
      </c>
      <c r="M123" s="18"/>
      <c r="N123" s="23">
        <f t="shared" si="11"/>
        <v>0</v>
      </c>
      <c r="O123" s="83"/>
      <c r="P123" s="43">
        <f t="shared" si="12"/>
        <v>0</v>
      </c>
    </row>
    <row r="124" spans="1:16" ht="24.6" x14ac:dyDescent="0.65">
      <c r="A124" s="10">
        <v>120</v>
      </c>
      <c r="B124" s="19" t="s">
        <v>143</v>
      </c>
      <c r="C124" s="71"/>
      <c r="D124" s="80">
        <v>0</v>
      </c>
      <c r="E124" s="46">
        <f t="shared" si="8"/>
        <v>0</v>
      </c>
      <c r="F124" s="91">
        <v>0</v>
      </c>
      <c r="G124" s="89">
        <v>0</v>
      </c>
      <c r="H124" s="46">
        <f t="shared" si="9"/>
        <v>0</v>
      </c>
      <c r="I124" s="81"/>
      <c r="J124" s="20">
        <v>55</v>
      </c>
      <c r="K124" s="72">
        <f t="shared" si="10"/>
        <v>0</v>
      </c>
      <c r="L124" s="17" t="s">
        <v>16</v>
      </c>
      <c r="M124" s="18"/>
      <c r="N124" s="23">
        <f t="shared" si="11"/>
        <v>0</v>
      </c>
      <c r="O124" s="83"/>
      <c r="P124" s="43">
        <f t="shared" si="12"/>
        <v>0</v>
      </c>
    </row>
    <row r="125" spans="1:16" ht="24.6" x14ac:dyDescent="0.65">
      <c r="A125" s="10">
        <v>121</v>
      </c>
      <c r="B125" s="19" t="s">
        <v>137</v>
      </c>
      <c r="C125" s="71"/>
      <c r="D125" s="80">
        <v>0</v>
      </c>
      <c r="E125" s="46">
        <f t="shared" si="8"/>
        <v>0</v>
      </c>
      <c r="F125" s="91">
        <v>0</v>
      </c>
      <c r="G125" s="89">
        <v>0</v>
      </c>
      <c r="H125" s="46">
        <f t="shared" si="9"/>
        <v>0</v>
      </c>
      <c r="I125" s="81"/>
      <c r="J125" s="20">
        <v>30</v>
      </c>
      <c r="K125" s="72">
        <f t="shared" si="10"/>
        <v>0</v>
      </c>
      <c r="L125" s="17" t="s">
        <v>16</v>
      </c>
      <c r="M125" s="18"/>
      <c r="N125" s="23">
        <f t="shared" si="11"/>
        <v>0</v>
      </c>
      <c r="O125" s="83"/>
      <c r="P125" s="43">
        <f t="shared" si="12"/>
        <v>0</v>
      </c>
    </row>
    <row r="126" spans="1:16" ht="24.6" x14ac:dyDescent="0.65">
      <c r="A126" s="10">
        <v>122</v>
      </c>
      <c r="B126" s="19" t="s">
        <v>271</v>
      </c>
      <c r="C126" s="71"/>
      <c r="D126" s="80">
        <v>0</v>
      </c>
      <c r="E126" s="46">
        <f>C126+D126</f>
        <v>0</v>
      </c>
      <c r="F126" s="91">
        <v>0</v>
      </c>
      <c r="G126" s="89">
        <v>0</v>
      </c>
      <c r="H126" s="46">
        <f>+E126-F126-I126</f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/>
      <c r="D127" s="80">
        <v>0</v>
      </c>
      <c r="E127" s="46">
        <f t="shared" si="8"/>
        <v>0</v>
      </c>
      <c r="F127" s="91">
        <v>0</v>
      </c>
      <c r="G127" s="89">
        <v>0</v>
      </c>
      <c r="H127" s="46">
        <f t="shared" si="9"/>
        <v>0</v>
      </c>
      <c r="I127" s="81"/>
      <c r="J127" s="20">
        <v>25</v>
      </c>
      <c r="K127" s="72">
        <f t="shared" si="10"/>
        <v>0</v>
      </c>
      <c r="L127" s="17" t="s">
        <v>16</v>
      </c>
      <c r="M127" s="18"/>
      <c r="N127" s="23">
        <f t="shared" si="11"/>
        <v>0</v>
      </c>
      <c r="O127" s="83"/>
      <c r="P127" s="43">
        <f t="shared" si="12"/>
        <v>0</v>
      </c>
    </row>
    <row r="128" spans="1:16" ht="24.6" x14ac:dyDescent="0.65">
      <c r="A128" s="10">
        <v>124</v>
      </c>
      <c r="B128" s="19" t="s">
        <v>273</v>
      </c>
      <c r="C128" s="71"/>
      <c r="D128" s="80">
        <v>0</v>
      </c>
      <c r="E128" s="46">
        <f t="shared" si="8"/>
        <v>0</v>
      </c>
      <c r="F128" s="91">
        <v>0</v>
      </c>
      <c r="G128" s="89">
        <v>0</v>
      </c>
      <c r="H128" s="46">
        <f t="shared" si="9"/>
        <v>0</v>
      </c>
      <c r="I128" s="81"/>
      <c r="J128" s="20">
        <v>55</v>
      </c>
      <c r="K128" s="72">
        <f t="shared" si="10"/>
        <v>0</v>
      </c>
      <c r="L128" s="17" t="s">
        <v>16</v>
      </c>
      <c r="M128" s="18"/>
      <c r="N128" s="23">
        <f t="shared" si="11"/>
        <v>0</v>
      </c>
      <c r="O128" s="83"/>
      <c r="P128" s="43">
        <f t="shared" si="12"/>
        <v>0</v>
      </c>
    </row>
    <row r="129" spans="1:16" ht="24.6" x14ac:dyDescent="0.65">
      <c r="A129" s="10">
        <v>125</v>
      </c>
      <c r="B129" s="19" t="s">
        <v>274</v>
      </c>
      <c r="C129" s="71"/>
      <c r="D129" s="80">
        <v>0</v>
      </c>
      <c r="E129" s="46">
        <f t="shared" si="8"/>
        <v>0</v>
      </c>
      <c r="F129" s="91">
        <v>0</v>
      </c>
      <c r="G129" s="89">
        <v>0</v>
      </c>
      <c r="H129" s="46">
        <f t="shared" si="9"/>
        <v>0</v>
      </c>
      <c r="I129" s="81"/>
      <c r="J129" s="20">
        <v>50</v>
      </c>
      <c r="K129" s="72">
        <f t="shared" si="10"/>
        <v>0</v>
      </c>
      <c r="L129" s="17" t="s">
        <v>16</v>
      </c>
      <c r="M129" s="18"/>
      <c r="N129" s="23">
        <f t="shared" si="11"/>
        <v>0</v>
      </c>
      <c r="O129" s="83"/>
      <c r="P129" s="43">
        <f t="shared" si="12"/>
        <v>0</v>
      </c>
    </row>
    <row r="130" spans="1:16" ht="24.6" x14ac:dyDescent="0.65">
      <c r="A130" s="10">
        <v>126</v>
      </c>
      <c r="B130" s="19" t="s">
        <v>317</v>
      </c>
      <c r="C130" s="71"/>
      <c r="D130" s="80">
        <v>0</v>
      </c>
      <c r="E130" s="46">
        <f t="shared" si="8"/>
        <v>0</v>
      </c>
      <c r="F130" s="91">
        <v>0</v>
      </c>
      <c r="G130" s="89">
        <v>0</v>
      </c>
      <c r="H130" s="46">
        <f t="shared" si="9"/>
        <v>0</v>
      </c>
      <c r="I130" s="81"/>
      <c r="J130" s="20">
        <v>65</v>
      </c>
      <c r="K130" s="72">
        <f t="shared" si="10"/>
        <v>0</v>
      </c>
      <c r="L130" s="17" t="s">
        <v>16</v>
      </c>
      <c r="M130" s="18"/>
      <c r="N130" s="23">
        <f t="shared" si="11"/>
        <v>0</v>
      </c>
      <c r="O130" s="83"/>
      <c r="P130" s="43">
        <f t="shared" si="12"/>
        <v>0</v>
      </c>
    </row>
    <row r="131" spans="1:16" ht="24.6" x14ac:dyDescent="0.65">
      <c r="A131" s="10">
        <v>127</v>
      </c>
      <c r="B131" s="19" t="s">
        <v>318</v>
      </c>
      <c r="C131" s="71"/>
      <c r="D131" s="80">
        <v>0</v>
      </c>
      <c r="E131" s="46">
        <f t="shared" si="8"/>
        <v>0</v>
      </c>
      <c r="F131" s="91">
        <v>0</v>
      </c>
      <c r="G131" s="89">
        <v>0</v>
      </c>
      <c r="H131" s="46">
        <f t="shared" si="9"/>
        <v>0</v>
      </c>
      <c r="I131" s="81"/>
      <c r="J131" s="20">
        <v>50</v>
      </c>
      <c r="K131" s="72">
        <f t="shared" si="10"/>
        <v>0</v>
      </c>
      <c r="L131" s="17" t="s">
        <v>16</v>
      </c>
      <c r="M131" s="18"/>
      <c r="N131" s="23">
        <f t="shared" si="11"/>
        <v>0</v>
      </c>
      <c r="O131" s="83"/>
      <c r="P131" s="43">
        <f t="shared" si="12"/>
        <v>0</v>
      </c>
    </row>
    <row r="132" spans="1:16" ht="24.6" x14ac:dyDescent="0.65">
      <c r="A132" s="10">
        <v>128</v>
      </c>
      <c r="B132" s="19" t="s">
        <v>319</v>
      </c>
      <c r="C132" s="71"/>
      <c r="D132" s="80">
        <v>0</v>
      </c>
      <c r="E132" s="46">
        <f t="shared" si="8"/>
        <v>0</v>
      </c>
      <c r="F132" s="91">
        <v>0</v>
      </c>
      <c r="G132" s="89">
        <v>0</v>
      </c>
      <c r="H132" s="46">
        <f t="shared" si="9"/>
        <v>0</v>
      </c>
      <c r="I132" s="81"/>
      <c r="J132" s="20">
        <v>50</v>
      </c>
      <c r="K132" s="72">
        <f t="shared" si="10"/>
        <v>0</v>
      </c>
      <c r="L132" s="17" t="s">
        <v>16</v>
      </c>
      <c r="M132" s="18"/>
      <c r="N132" s="23">
        <f t="shared" si="11"/>
        <v>0</v>
      </c>
      <c r="O132" s="83"/>
      <c r="P132" s="43">
        <f t="shared" si="12"/>
        <v>0</v>
      </c>
    </row>
    <row r="133" spans="1:16" ht="24.6" x14ac:dyDescent="0.65">
      <c r="A133" s="10">
        <v>129</v>
      </c>
      <c r="B133" s="19" t="s">
        <v>320</v>
      </c>
      <c r="C133" s="71"/>
      <c r="D133" s="80">
        <v>0</v>
      </c>
      <c r="E133" s="46">
        <f t="shared" si="8"/>
        <v>0</v>
      </c>
      <c r="F133" s="91">
        <v>0</v>
      </c>
      <c r="G133" s="89">
        <v>0</v>
      </c>
      <c r="H133" s="46">
        <f t="shared" si="9"/>
        <v>0</v>
      </c>
      <c r="I133" s="81"/>
      <c r="J133" s="20">
        <v>60</v>
      </c>
      <c r="K133" s="72">
        <f t="shared" si="10"/>
        <v>0</v>
      </c>
      <c r="L133" s="17" t="s">
        <v>16</v>
      </c>
      <c r="M133" s="18"/>
      <c r="N133" s="23">
        <f t="shared" si="11"/>
        <v>0</v>
      </c>
      <c r="O133" s="83"/>
      <c r="P133" s="43">
        <f t="shared" si="12"/>
        <v>0</v>
      </c>
    </row>
    <row r="134" spans="1:16" ht="24.6" x14ac:dyDescent="0.65">
      <c r="A134" s="10">
        <v>130</v>
      </c>
      <c r="B134" s="19" t="s">
        <v>321</v>
      </c>
      <c r="C134" s="71"/>
      <c r="D134" s="80">
        <v>0</v>
      </c>
      <c r="E134" s="46">
        <f t="shared" si="8"/>
        <v>0</v>
      </c>
      <c r="F134" s="91">
        <v>0</v>
      </c>
      <c r="G134" s="89">
        <v>0</v>
      </c>
      <c r="H134" s="46">
        <f t="shared" si="9"/>
        <v>0</v>
      </c>
      <c r="I134" s="81"/>
      <c r="J134" s="20">
        <v>60</v>
      </c>
      <c r="K134" s="72">
        <f t="shared" si="10"/>
        <v>0</v>
      </c>
      <c r="L134" s="17" t="s">
        <v>16</v>
      </c>
      <c r="M134" s="18"/>
      <c r="N134" s="23">
        <f t="shared" si="11"/>
        <v>0</v>
      </c>
      <c r="O134" s="83"/>
      <c r="P134" s="43">
        <f t="shared" si="12"/>
        <v>0</v>
      </c>
    </row>
    <row r="135" spans="1:16" ht="24.6" x14ac:dyDescent="0.65">
      <c r="A135" s="10">
        <v>131</v>
      </c>
      <c r="B135" s="19" t="s">
        <v>385</v>
      </c>
      <c r="C135" s="71"/>
      <c r="D135" s="80">
        <v>0</v>
      </c>
      <c r="E135" s="46">
        <f t="shared" si="8"/>
        <v>0</v>
      </c>
      <c r="F135" s="91">
        <v>0</v>
      </c>
      <c r="G135" s="89">
        <v>0</v>
      </c>
      <c r="H135" s="46">
        <f t="shared" si="9"/>
        <v>0</v>
      </c>
      <c r="I135" s="81"/>
      <c r="J135" s="20">
        <v>40</v>
      </c>
      <c r="K135" s="72">
        <f t="shared" si="10"/>
        <v>0</v>
      </c>
      <c r="L135" s="17" t="s">
        <v>16</v>
      </c>
      <c r="M135" s="18"/>
      <c r="N135" s="23">
        <f t="shared" si="11"/>
        <v>0</v>
      </c>
      <c r="O135" s="83"/>
      <c r="P135" s="43">
        <f t="shared" si="12"/>
        <v>0</v>
      </c>
    </row>
    <row r="136" spans="1:16" ht="24.6" x14ac:dyDescent="0.65">
      <c r="A136" s="10">
        <v>132</v>
      </c>
      <c r="B136" s="19" t="s">
        <v>386</v>
      </c>
      <c r="C136" s="71"/>
      <c r="D136" s="80">
        <v>0</v>
      </c>
      <c r="E136" s="46">
        <f t="shared" si="8"/>
        <v>0</v>
      </c>
      <c r="F136" s="91">
        <v>0</v>
      </c>
      <c r="G136" s="89">
        <v>0</v>
      </c>
      <c r="H136" s="46">
        <f t="shared" si="9"/>
        <v>0</v>
      </c>
      <c r="I136" s="81"/>
      <c r="J136" s="20">
        <v>45</v>
      </c>
      <c r="K136" s="72">
        <f t="shared" si="10"/>
        <v>0</v>
      </c>
      <c r="L136" s="17" t="s">
        <v>16</v>
      </c>
      <c r="M136" s="18"/>
      <c r="N136" s="23">
        <f t="shared" si="11"/>
        <v>0</v>
      </c>
      <c r="O136" s="83"/>
      <c r="P136" s="43">
        <f t="shared" si="12"/>
        <v>0</v>
      </c>
    </row>
    <row r="137" spans="1:16" ht="24.6" x14ac:dyDescent="0.65">
      <c r="A137" s="10">
        <v>133</v>
      </c>
      <c r="B137" s="19" t="s">
        <v>387</v>
      </c>
      <c r="C137" s="71"/>
      <c r="D137" s="80">
        <v>0</v>
      </c>
      <c r="E137" s="46">
        <f t="shared" si="8"/>
        <v>0</v>
      </c>
      <c r="F137" s="91">
        <v>0</v>
      </c>
      <c r="G137" s="89">
        <v>0</v>
      </c>
      <c r="H137" s="46">
        <f t="shared" si="9"/>
        <v>0</v>
      </c>
      <c r="I137" s="81"/>
      <c r="J137" s="20">
        <v>45</v>
      </c>
      <c r="K137" s="72">
        <f t="shared" si="10"/>
        <v>0</v>
      </c>
      <c r="L137" s="17" t="s">
        <v>16</v>
      </c>
      <c r="M137" s="18"/>
      <c r="N137" s="23">
        <f t="shared" si="11"/>
        <v>0</v>
      </c>
      <c r="O137" s="83"/>
      <c r="P137" s="43">
        <f t="shared" si="12"/>
        <v>0</v>
      </c>
    </row>
    <row r="138" spans="1:16" ht="24.6" x14ac:dyDescent="0.65">
      <c r="A138" s="10">
        <v>134</v>
      </c>
      <c r="B138" s="19" t="s">
        <v>150</v>
      </c>
      <c r="C138" s="71"/>
      <c r="D138" s="80">
        <v>0</v>
      </c>
      <c r="E138" s="46">
        <f t="shared" si="8"/>
        <v>0</v>
      </c>
      <c r="F138" s="91">
        <v>0</v>
      </c>
      <c r="G138" s="89">
        <v>0</v>
      </c>
      <c r="H138" s="46">
        <f t="shared" si="9"/>
        <v>0</v>
      </c>
      <c r="I138" s="81"/>
      <c r="J138" s="20">
        <v>45</v>
      </c>
      <c r="K138" s="72">
        <f t="shared" si="10"/>
        <v>0</v>
      </c>
      <c r="L138" s="17" t="s">
        <v>16</v>
      </c>
      <c r="M138" s="18"/>
      <c r="N138" s="23">
        <f t="shared" si="11"/>
        <v>0</v>
      </c>
      <c r="O138" s="83"/>
      <c r="P138" s="43">
        <f t="shared" si="12"/>
        <v>0</v>
      </c>
    </row>
    <row r="139" spans="1:16" ht="24.6" x14ac:dyDescent="0.65">
      <c r="A139" s="10">
        <v>135</v>
      </c>
      <c r="B139" s="19" t="s">
        <v>151</v>
      </c>
      <c r="C139" s="71"/>
      <c r="D139" s="80">
        <v>0</v>
      </c>
      <c r="E139" s="46">
        <f>C139+D139</f>
        <v>0</v>
      </c>
      <c r="F139" s="91">
        <v>0</v>
      </c>
      <c r="G139" s="89">
        <v>0</v>
      </c>
      <c r="H139" s="46">
        <f>+E139-F139-I139</f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46"/>
      <c r="D140" s="80">
        <v>0</v>
      </c>
      <c r="E140" s="46">
        <f>C140+D140</f>
        <v>0</v>
      </c>
      <c r="F140" s="91">
        <v>0</v>
      </c>
      <c r="G140" s="89">
        <v>0</v>
      </c>
      <c r="H140" s="46">
        <f>+E140-F140-I140</f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/>
      <c r="D141" s="80">
        <v>0</v>
      </c>
      <c r="E141" s="46">
        <f t="shared" si="8"/>
        <v>0</v>
      </c>
      <c r="F141" s="91">
        <v>0</v>
      </c>
      <c r="G141" s="89">
        <v>0</v>
      </c>
      <c r="H141" s="46">
        <f t="shared" si="9"/>
        <v>0</v>
      </c>
      <c r="I141" s="81"/>
      <c r="J141" s="20">
        <v>45</v>
      </c>
      <c r="K141" s="72">
        <f t="shared" si="10"/>
        <v>0</v>
      </c>
      <c r="L141" s="17" t="s">
        <v>16</v>
      </c>
      <c r="M141" s="18"/>
      <c r="N141" s="23">
        <f t="shared" si="11"/>
        <v>0</v>
      </c>
      <c r="O141" s="83"/>
      <c r="P141" s="43">
        <f t="shared" si="12"/>
        <v>0</v>
      </c>
    </row>
    <row r="142" spans="1:16" ht="24.6" x14ac:dyDescent="0.65">
      <c r="A142" s="10">
        <v>138</v>
      </c>
      <c r="B142" s="19" t="s">
        <v>388</v>
      </c>
      <c r="C142" s="71"/>
      <c r="D142" s="80">
        <v>0</v>
      </c>
      <c r="E142" s="46">
        <f t="shared" si="8"/>
        <v>0</v>
      </c>
      <c r="F142" s="91">
        <v>0</v>
      </c>
      <c r="G142" s="89">
        <v>0</v>
      </c>
      <c r="H142" s="46">
        <f t="shared" si="9"/>
        <v>0</v>
      </c>
      <c r="I142" s="81"/>
      <c r="J142" s="20">
        <v>35</v>
      </c>
      <c r="K142" s="72">
        <f t="shared" si="10"/>
        <v>0</v>
      </c>
      <c r="L142" s="17" t="s">
        <v>16</v>
      </c>
      <c r="M142" s="18"/>
      <c r="N142" s="23">
        <f t="shared" si="11"/>
        <v>0</v>
      </c>
      <c r="O142" s="83"/>
      <c r="P142" s="43">
        <f t="shared" si="12"/>
        <v>0</v>
      </c>
    </row>
    <row r="143" spans="1:16" ht="24.6" x14ac:dyDescent="0.65">
      <c r="A143" s="10">
        <v>139</v>
      </c>
      <c r="B143" s="19" t="s">
        <v>354</v>
      </c>
      <c r="C143" s="71"/>
      <c r="D143" s="80">
        <v>0</v>
      </c>
      <c r="E143" s="46">
        <f t="shared" si="8"/>
        <v>0</v>
      </c>
      <c r="F143" s="91">
        <v>0</v>
      </c>
      <c r="G143" s="89">
        <v>0</v>
      </c>
      <c r="H143" s="46">
        <f t="shared" si="9"/>
        <v>0</v>
      </c>
      <c r="I143" s="81"/>
      <c r="J143" s="20">
        <v>25</v>
      </c>
      <c r="K143" s="72">
        <f t="shared" si="10"/>
        <v>0</v>
      </c>
      <c r="L143" s="17" t="s">
        <v>16</v>
      </c>
      <c r="M143" s="18"/>
      <c r="N143" s="23">
        <f t="shared" si="11"/>
        <v>0</v>
      </c>
      <c r="O143" s="83"/>
      <c r="P143" s="43">
        <f t="shared" si="12"/>
        <v>0</v>
      </c>
    </row>
    <row r="144" spans="1:16" ht="24.6" x14ac:dyDescent="0.65">
      <c r="A144" s="10">
        <v>140</v>
      </c>
      <c r="B144" s="19" t="s">
        <v>118</v>
      </c>
      <c r="C144" s="71"/>
      <c r="D144" s="80">
        <v>0</v>
      </c>
      <c r="E144" s="46">
        <f t="shared" ref="E144:E209" si="13">C144+D144</f>
        <v>0</v>
      </c>
      <c r="F144" s="91">
        <v>0</v>
      </c>
      <c r="G144" s="89">
        <v>0</v>
      </c>
      <c r="H144" s="46">
        <f t="shared" ref="H144:H209" si="14">+E144-F144-I144</f>
        <v>0</v>
      </c>
      <c r="I144" s="81"/>
      <c r="J144" s="20">
        <v>100</v>
      </c>
      <c r="K144" s="72">
        <f t="shared" si="10"/>
        <v>0</v>
      </c>
      <c r="L144" s="17" t="s">
        <v>16</v>
      </c>
      <c r="M144" s="18"/>
      <c r="N144" s="23">
        <f t="shared" si="11"/>
        <v>0</v>
      </c>
      <c r="O144" s="83"/>
      <c r="P144" s="43">
        <f t="shared" si="12"/>
        <v>0</v>
      </c>
    </row>
    <row r="145" spans="1:16" ht="24.6" x14ac:dyDescent="0.65">
      <c r="A145" s="10">
        <v>141</v>
      </c>
      <c r="B145" s="19" t="s">
        <v>112</v>
      </c>
      <c r="C145" s="71"/>
      <c r="D145" s="80">
        <v>0</v>
      </c>
      <c r="E145" s="46">
        <f t="shared" si="13"/>
        <v>0</v>
      </c>
      <c r="F145" s="91">
        <v>0</v>
      </c>
      <c r="G145" s="89">
        <v>0</v>
      </c>
      <c r="H145" s="46">
        <f t="shared" si="14"/>
        <v>0</v>
      </c>
      <c r="I145" s="81"/>
      <c r="J145" s="20">
        <v>55</v>
      </c>
      <c r="K145" s="72">
        <f t="shared" ref="K145:K210" si="15">+J145*I145</f>
        <v>0</v>
      </c>
      <c r="L145" s="17" t="s">
        <v>16</v>
      </c>
      <c r="M145" s="18"/>
      <c r="N145" s="23">
        <f t="shared" ref="N145:N210" si="16">SUM(K145-M145)</f>
        <v>0</v>
      </c>
      <c r="O145" s="83"/>
      <c r="P145" s="43">
        <f t="shared" ref="P145:P210" si="17">+I145*O145</f>
        <v>0</v>
      </c>
    </row>
    <row r="146" spans="1:16" ht="24.6" x14ac:dyDescent="0.65">
      <c r="A146" s="10">
        <v>142</v>
      </c>
      <c r="B146" s="19" t="s">
        <v>139</v>
      </c>
      <c r="C146" s="71"/>
      <c r="D146" s="80">
        <v>0</v>
      </c>
      <c r="E146" s="46">
        <f t="shared" si="13"/>
        <v>0</v>
      </c>
      <c r="F146" s="91">
        <v>0</v>
      </c>
      <c r="G146" s="89">
        <v>0</v>
      </c>
      <c r="H146" s="46">
        <f t="shared" si="14"/>
        <v>0</v>
      </c>
      <c r="I146" s="81"/>
      <c r="J146" s="20">
        <v>10</v>
      </c>
      <c r="K146" s="72">
        <f t="shared" si="15"/>
        <v>0</v>
      </c>
      <c r="L146" s="17" t="s">
        <v>16</v>
      </c>
      <c r="M146" s="18"/>
      <c r="N146" s="23">
        <f t="shared" si="16"/>
        <v>0</v>
      </c>
      <c r="O146" s="83"/>
      <c r="P146" s="43">
        <f t="shared" si="17"/>
        <v>0</v>
      </c>
    </row>
    <row r="147" spans="1:16" ht="24.6" x14ac:dyDescent="0.65">
      <c r="A147" s="10">
        <v>143</v>
      </c>
      <c r="B147" s="19" t="s">
        <v>251</v>
      </c>
      <c r="C147" s="71">
        <v>5</v>
      </c>
      <c r="D147" s="80">
        <v>0</v>
      </c>
      <c r="E147" s="46">
        <f t="shared" si="13"/>
        <v>5</v>
      </c>
      <c r="F147" s="91">
        <v>0</v>
      </c>
      <c r="G147" s="89">
        <v>0</v>
      </c>
      <c r="H147" s="46">
        <f t="shared" si="14"/>
        <v>5</v>
      </c>
      <c r="I147" s="81"/>
      <c r="J147" s="20">
        <v>35</v>
      </c>
      <c r="K147" s="72">
        <f t="shared" si="15"/>
        <v>0</v>
      </c>
      <c r="L147" s="17" t="s">
        <v>16</v>
      </c>
      <c r="M147" s="18"/>
      <c r="N147" s="23">
        <f t="shared" si="16"/>
        <v>0</v>
      </c>
      <c r="O147" s="83"/>
      <c r="P147" s="43">
        <f t="shared" si="17"/>
        <v>0</v>
      </c>
    </row>
    <row r="148" spans="1:16" ht="24.6" x14ac:dyDescent="0.65">
      <c r="A148" s="10">
        <v>144</v>
      </c>
      <c r="B148" s="19" t="s">
        <v>252</v>
      </c>
      <c r="C148" s="71"/>
      <c r="D148" s="80">
        <v>0</v>
      </c>
      <c r="E148" s="46">
        <f t="shared" si="13"/>
        <v>0</v>
      </c>
      <c r="F148" s="91">
        <v>0</v>
      </c>
      <c r="G148" s="89">
        <v>0</v>
      </c>
      <c r="H148" s="46">
        <f t="shared" si="14"/>
        <v>0</v>
      </c>
      <c r="I148" s="81"/>
      <c r="J148" s="20">
        <v>40</v>
      </c>
      <c r="K148" s="72">
        <f t="shared" si="15"/>
        <v>0</v>
      </c>
      <c r="L148" s="17" t="s">
        <v>16</v>
      </c>
      <c r="M148" s="18"/>
      <c r="N148" s="23">
        <f t="shared" si="16"/>
        <v>0</v>
      </c>
      <c r="O148" s="83"/>
      <c r="P148" s="43">
        <f t="shared" si="17"/>
        <v>0</v>
      </c>
    </row>
    <row r="149" spans="1:16" ht="24.6" x14ac:dyDescent="0.65">
      <c r="A149" s="10">
        <v>145</v>
      </c>
      <c r="B149" s="19" t="s">
        <v>176</v>
      </c>
      <c r="C149" s="71"/>
      <c r="D149" s="80">
        <v>0</v>
      </c>
      <c r="E149" s="46">
        <f t="shared" si="13"/>
        <v>0</v>
      </c>
      <c r="F149" s="91">
        <v>0</v>
      </c>
      <c r="G149" s="89">
        <v>0</v>
      </c>
      <c r="H149" s="46">
        <f t="shared" si="14"/>
        <v>0</v>
      </c>
      <c r="I149" s="81"/>
      <c r="J149" s="20">
        <v>50</v>
      </c>
      <c r="K149" s="72">
        <f t="shared" si="15"/>
        <v>0</v>
      </c>
      <c r="L149" s="17" t="s">
        <v>16</v>
      </c>
      <c r="M149" s="18"/>
      <c r="N149" s="23">
        <f t="shared" si="16"/>
        <v>0</v>
      </c>
      <c r="O149" s="83"/>
      <c r="P149" s="43">
        <f t="shared" si="17"/>
        <v>0</v>
      </c>
    </row>
    <row r="150" spans="1:16" ht="24.6" x14ac:dyDescent="0.65">
      <c r="A150" s="10">
        <v>146</v>
      </c>
      <c r="B150" s="19" t="s">
        <v>182</v>
      </c>
      <c r="C150" s="71"/>
      <c r="D150" s="80">
        <v>0</v>
      </c>
      <c r="E150" s="46">
        <f t="shared" si="13"/>
        <v>0</v>
      </c>
      <c r="F150" s="91">
        <v>0</v>
      </c>
      <c r="G150" s="89">
        <v>0</v>
      </c>
      <c r="H150" s="46">
        <f t="shared" si="14"/>
        <v>0</v>
      </c>
      <c r="I150" s="81"/>
      <c r="J150" s="20">
        <v>90</v>
      </c>
      <c r="K150" s="72">
        <f t="shared" si="15"/>
        <v>0</v>
      </c>
      <c r="L150" s="17" t="s">
        <v>16</v>
      </c>
      <c r="M150" s="18"/>
      <c r="N150" s="23">
        <f t="shared" si="16"/>
        <v>0</v>
      </c>
      <c r="O150" s="83"/>
      <c r="P150" s="43">
        <f t="shared" si="17"/>
        <v>0</v>
      </c>
    </row>
    <row r="151" spans="1:16" ht="24.6" x14ac:dyDescent="0.65">
      <c r="A151" s="10">
        <v>147</v>
      </c>
      <c r="B151" s="19" t="s">
        <v>315</v>
      </c>
      <c r="C151" s="71"/>
      <c r="D151" s="80">
        <v>0</v>
      </c>
      <c r="E151" s="46">
        <f t="shared" si="13"/>
        <v>0</v>
      </c>
      <c r="F151" s="91">
        <v>0</v>
      </c>
      <c r="G151" s="89">
        <v>0</v>
      </c>
      <c r="H151" s="46">
        <f t="shared" si="14"/>
        <v>0</v>
      </c>
      <c r="I151" s="81"/>
      <c r="J151" s="20">
        <v>35</v>
      </c>
      <c r="K151" s="72">
        <f t="shared" si="15"/>
        <v>0</v>
      </c>
      <c r="L151" s="17" t="s">
        <v>16</v>
      </c>
      <c r="M151" s="18"/>
      <c r="N151" s="23">
        <f t="shared" si="16"/>
        <v>0</v>
      </c>
      <c r="O151" s="83"/>
      <c r="P151" s="43">
        <f t="shared" si="17"/>
        <v>0</v>
      </c>
    </row>
    <row r="152" spans="1:16" ht="24.75" customHeight="1" x14ac:dyDescent="0.65">
      <c r="A152" s="10">
        <v>148</v>
      </c>
      <c r="B152" s="19" t="s">
        <v>275</v>
      </c>
      <c r="C152" s="71"/>
      <c r="D152" s="80">
        <v>0</v>
      </c>
      <c r="E152" s="46">
        <f t="shared" si="13"/>
        <v>0</v>
      </c>
      <c r="F152" s="91">
        <v>0</v>
      </c>
      <c r="G152" s="89">
        <v>0</v>
      </c>
      <c r="H152" s="46">
        <f t="shared" si="14"/>
        <v>0</v>
      </c>
      <c r="I152" s="81"/>
      <c r="J152" s="20">
        <v>35</v>
      </c>
      <c r="K152" s="72">
        <f t="shared" si="15"/>
        <v>0</v>
      </c>
      <c r="L152" s="17" t="s">
        <v>16</v>
      </c>
      <c r="M152" s="18"/>
      <c r="N152" s="23">
        <f t="shared" si="16"/>
        <v>0</v>
      </c>
      <c r="O152" s="83"/>
      <c r="P152" s="43">
        <f t="shared" si="17"/>
        <v>0</v>
      </c>
    </row>
    <row r="153" spans="1:16" ht="24.75" customHeight="1" x14ac:dyDescent="0.65">
      <c r="A153" s="10">
        <v>149</v>
      </c>
      <c r="B153" s="19" t="s">
        <v>276</v>
      </c>
      <c r="C153" s="71"/>
      <c r="D153" s="80">
        <v>0</v>
      </c>
      <c r="E153" s="46">
        <f t="shared" si="13"/>
        <v>0</v>
      </c>
      <c r="F153" s="91">
        <v>0</v>
      </c>
      <c r="G153" s="89">
        <v>0</v>
      </c>
      <c r="H153" s="46">
        <f t="shared" si="14"/>
        <v>0</v>
      </c>
      <c r="I153" s="81"/>
      <c r="J153" s="20">
        <v>60</v>
      </c>
      <c r="K153" s="72">
        <f t="shared" si="15"/>
        <v>0</v>
      </c>
      <c r="L153" s="17" t="s">
        <v>16</v>
      </c>
      <c r="M153" s="18"/>
      <c r="N153" s="23">
        <f t="shared" si="16"/>
        <v>0</v>
      </c>
      <c r="O153" s="83"/>
      <c r="P153" s="43">
        <f t="shared" si="17"/>
        <v>0</v>
      </c>
    </row>
    <row r="154" spans="1:16" ht="24.75" customHeight="1" x14ac:dyDescent="0.65">
      <c r="A154" s="10">
        <v>150</v>
      </c>
      <c r="B154" s="19" t="s">
        <v>277</v>
      </c>
      <c r="C154" s="71">
        <v>7</v>
      </c>
      <c r="D154" s="80">
        <v>0</v>
      </c>
      <c r="E154" s="46">
        <f t="shared" si="13"/>
        <v>7</v>
      </c>
      <c r="F154" s="91">
        <v>0</v>
      </c>
      <c r="G154" s="89">
        <v>0</v>
      </c>
      <c r="H154" s="46">
        <f t="shared" si="14"/>
        <v>7</v>
      </c>
      <c r="I154" s="81"/>
      <c r="J154" s="20">
        <v>120</v>
      </c>
      <c r="K154" s="72">
        <f t="shared" si="15"/>
        <v>0</v>
      </c>
      <c r="L154" s="17" t="s">
        <v>16</v>
      </c>
      <c r="M154" s="18"/>
      <c r="N154" s="23">
        <f t="shared" si="16"/>
        <v>0</v>
      </c>
      <c r="O154" s="83"/>
      <c r="P154" s="43">
        <f t="shared" si="17"/>
        <v>0</v>
      </c>
    </row>
    <row r="155" spans="1:16" ht="24.75" customHeight="1" x14ac:dyDescent="0.65">
      <c r="A155" s="10">
        <v>151</v>
      </c>
      <c r="B155" s="19" t="s">
        <v>310</v>
      </c>
      <c r="C155" s="71"/>
      <c r="D155" s="80">
        <v>0</v>
      </c>
      <c r="E155" s="46">
        <f t="shared" si="13"/>
        <v>0</v>
      </c>
      <c r="F155" s="91">
        <v>0</v>
      </c>
      <c r="G155" s="89">
        <v>0</v>
      </c>
      <c r="H155" s="46">
        <f t="shared" si="14"/>
        <v>0</v>
      </c>
      <c r="I155" s="81"/>
      <c r="J155" s="20">
        <v>60</v>
      </c>
      <c r="K155" s="72">
        <f t="shared" si="15"/>
        <v>0</v>
      </c>
      <c r="L155" s="17" t="s">
        <v>16</v>
      </c>
      <c r="M155" s="18"/>
      <c r="N155" s="23">
        <f t="shared" si="16"/>
        <v>0</v>
      </c>
      <c r="O155" s="83"/>
      <c r="P155" s="43">
        <f t="shared" si="17"/>
        <v>0</v>
      </c>
    </row>
    <row r="156" spans="1:16" ht="24.75" customHeight="1" x14ac:dyDescent="0.65">
      <c r="A156" s="10">
        <v>152</v>
      </c>
      <c r="B156" s="19" t="s">
        <v>311</v>
      </c>
      <c r="C156" s="71"/>
      <c r="D156" s="80">
        <v>0</v>
      </c>
      <c r="E156" s="46">
        <f t="shared" si="13"/>
        <v>0</v>
      </c>
      <c r="F156" s="91">
        <v>0</v>
      </c>
      <c r="G156" s="89">
        <v>0</v>
      </c>
      <c r="H156" s="46">
        <f t="shared" si="14"/>
        <v>0</v>
      </c>
      <c r="I156" s="81"/>
      <c r="J156" s="20">
        <v>120</v>
      </c>
      <c r="K156" s="72">
        <f t="shared" si="15"/>
        <v>0</v>
      </c>
      <c r="L156" s="17" t="s">
        <v>16</v>
      </c>
      <c r="M156" s="18"/>
      <c r="N156" s="23">
        <f t="shared" si="16"/>
        <v>0</v>
      </c>
      <c r="O156" s="83"/>
      <c r="P156" s="43">
        <f t="shared" si="17"/>
        <v>0</v>
      </c>
    </row>
    <row r="157" spans="1:16" ht="24.6" x14ac:dyDescent="0.65">
      <c r="A157" s="10">
        <v>153</v>
      </c>
      <c r="B157" s="19" t="s">
        <v>109</v>
      </c>
      <c r="C157" s="71"/>
      <c r="D157" s="80">
        <v>0</v>
      </c>
      <c r="E157" s="46">
        <f t="shared" si="13"/>
        <v>0</v>
      </c>
      <c r="F157" s="91">
        <v>0</v>
      </c>
      <c r="G157" s="89">
        <v>0</v>
      </c>
      <c r="H157" s="46">
        <f t="shared" si="14"/>
        <v>0</v>
      </c>
      <c r="I157" s="81"/>
      <c r="J157" s="20">
        <v>50</v>
      </c>
      <c r="K157" s="72">
        <f t="shared" si="15"/>
        <v>0</v>
      </c>
      <c r="L157" s="17" t="s">
        <v>16</v>
      </c>
      <c r="M157" s="18"/>
      <c r="N157" s="23">
        <f t="shared" si="16"/>
        <v>0</v>
      </c>
      <c r="O157" s="83"/>
      <c r="P157" s="43">
        <f t="shared" si="17"/>
        <v>0</v>
      </c>
    </row>
    <row r="158" spans="1:16" ht="24.6" x14ac:dyDescent="0.65">
      <c r="A158" s="10">
        <v>154</v>
      </c>
      <c r="B158" s="19" t="s">
        <v>247</v>
      </c>
      <c r="C158" s="71"/>
      <c r="D158" s="80">
        <v>0</v>
      </c>
      <c r="E158" s="46">
        <f t="shared" si="13"/>
        <v>0</v>
      </c>
      <c r="F158" s="91">
        <v>0</v>
      </c>
      <c r="G158" s="89">
        <v>0</v>
      </c>
      <c r="H158" s="46">
        <f t="shared" si="14"/>
        <v>0</v>
      </c>
      <c r="I158" s="81"/>
      <c r="J158" s="20">
        <v>150</v>
      </c>
      <c r="K158" s="72">
        <f t="shared" si="15"/>
        <v>0</v>
      </c>
      <c r="L158" s="17" t="s">
        <v>16</v>
      </c>
      <c r="M158" s="18"/>
      <c r="N158" s="23">
        <f t="shared" si="16"/>
        <v>0</v>
      </c>
      <c r="O158" s="83"/>
      <c r="P158" s="43">
        <f t="shared" si="17"/>
        <v>0</v>
      </c>
    </row>
    <row r="159" spans="1:16" ht="24.6" x14ac:dyDescent="0.65">
      <c r="A159" s="10">
        <v>155</v>
      </c>
      <c r="B159" s="19" t="s">
        <v>248</v>
      </c>
      <c r="C159" s="71"/>
      <c r="D159" s="80">
        <v>0</v>
      </c>
      <c r="E159" s="46">
        <f t="shared" si="13"/>
        <v>0</v>
      </c>
      <c r="F159" s="91">
        <v>0</v>
      </c>
      <c r="G159" s="89">
        <v>0</v>
      </c>
      <c r="H159" s="46">
        <f t="shared" si="14"/>
        <v>0</v>
      </c>
      <c r="I159" s="81"/>
      <c r="J159" s="20">
        <v>150</v>
      </c>
      <c r="K159" s="72">
        <f t="shared" si="15"/>
        <v>0</v>
      </c>
      <c r="L159" s="17" t="s">
        <v>16</v>
      </c>
      <c r="M159" s="18"/>
      <c r="N159" s="23">
        <f t="shared" si="16"/>
        <v>0</v>
      </c>
      <c r="O159" s="83"/>
      <c r="P159" s="43">
        <f t="shared" si="17"/>
        <v>0</v>
      </c>
    </row>
    <row r="160" spans="1:16" ht="24.6" x14ac:dyDescent="0.65">
      <c r="A160" s="10">
        <v>156</v>
      </c>
      <c r="B160" s="19" t="s">
        <v>249</v>
      </c>
      <c r="C160" s="71"/>
      <c r="D160" s="80">
        <v>0</v>
      </c>
      <c r="E160" s="46">
        <f t="shared" si="13"/>
        <v>0</v>
      </c>
      <c r="F160" s="91">
        <v>0</v>
      </c>
      <c r="G160" s="89">
        <v>0</v>
      </c>
      <c r="H160" s="46">
        <f t="shared" si="14"/>
        <v>0</v>
      </c>
      <c r="I160" s="81"/>
      <c r="J160" s="20">
        <v>150</v>
      </c>
      <c r="K160" s="72">
        <f t="shared" si="15"/>
        <v>0</v>
      </c>
      <c r="L160" s="17" t="s">
        <v>16</v>
      </c>
      <c r="M160" s="18"/>
      <c r="N160" s="23">
        <f t="shared" si="16"/>
        <v>0</v>
      </c>
      <c r="O160" s="83"/>
      <c r="P160" s="43">
        <f t="shared" si="17"/>
        <v>0</v>
      </c>
    </row>
    <row r="161" spans="1:16" ht="24.6" x14ac:dyDescent="0.65">
      <c r="A161" s="10">
        <v>157</v>
      </c>
      <c r="B161" s="19" t="s">
        <v>250</v>
      </c>
      <c r="C161" s="71"/>
      <c r="D161" s="80">
        <v>0</v>
      </c>
      <c r="E161" s="46">
        <f t="shared" si="13"/>
        <v>0</v>
      </c>
      <c r="F161" s="91">
        <v>0</v>
      </c>
      <c r="G161" s="89">
        <v>0</v>
      </c>
      <c r="H161" s="46">
        <f t="shared" si="14"/>
        <v>0</v>
      </c>
      <c r="I161" s="81"/>
      <c r="J161" s="20">
        <v>150</v>
      </c>
      <c r="K161" s="72">
        <f t="shared" si="15"/>
        <v>0</v>
      </c>
      <c r="L161" s="17" t="s">
        <v>16</v>
      </c>
      <c r="M161" s="18"/>
      <c r="N161" s="23">
        <f t="shared" si="16"/>
        <v>0</v>
      </c>
      <c r="O161" s="83"/>
      <c r="P161" s="43">
        <f t="shared" si="17"/>
        <v>0</v>
      </c>
    </row>
    <row r="162" spans="1:16" ht="24.6" x14ac:dyDescent="0.65">
      <c r="A162" s="10">
        <v>158</v>
      </c>
      <c r="B162" s="19" t="s">
        <v>170</v>
      </c>
      <c r="C162" s="71"/>
      <c r="D162" s="80">
        <v>0</v>
      </c>
      <c r="E162" s="46">
        <f t="shared" si="13"/>
        <v>0</v>
      </c>
      <c r="F162" s="91">
        <v>0</v>
      </c>
      <c r="G162" s="89">
        <v>0</v>
      </c>
      <c r="H162" s="46">
        <f t="shared" si="14"/>
        <v>0</v>
      </c>
      <c r="I162" s="81"/>
      <c r="J162" s="20">
        <v>135</v>
      </c>
      <c r="K162" s="72">
        <f t="shared" si="15"/>
        <v>0</v>
      </c>
      <c r="L162" s="17" t="s">
        <v>16</v>
      </c>
      <c r="M162" s="18"/>
      <c r="N162" s="23">
        <f t="shared" si="16"/>
        <v>0</v>
      </c>
      <c r="O162" s="83"/>
      <c r="P162" s="43">
        <f t="shared" si="17"/>
        <v>0</v>
      </c>
    </row>
    <row r="163" spans="1:16" ht="24.6" x14ac:dyDescent="0.65">
      <c r="A163" s="10">
        <v>159</v>
      </c>
      <c r="B163" s="19" t="s">
        <v>115</v>
      </c>
      <c r="C163" s="71"/>
      <c r="D163" s="80">
        <v>0</v>
      </c>
      <c r="E163" s="46">
        <f t="shared" si="13"/>
        <v>0</v>
      </c>
      <c r="F163" s="91">
        <v>0</v>
      </c>
      <c r="G163" s="89">
        <v>0</v>
      </c>
      <c r="H163" s="46">
        <f t="shared" si="14"/>
        <v>0</v>
      </c>
      <c r="I163" s="81"/>
      <c r="J163" s="20">
        <v>100</v>
      </c>
      <c r="K163" s="72">
        <f t="shared" si="15"/>
        <v>0</v>
      </c>
      <c r="L163" s="17" t="s">
        <v>16</v>
      </c>
      <c r="M163" s="18"/>
      <c r="N163" s="23">
        <f t="shared" si="16"/>
        <v>0</v>
      </c>
      <c r="O163" s="83"/>
      <c r="P163" s="43">
        <f t="shared" si="17"/>
        <v>0</v>
      </c>
    </row>
    <row r="164" spans="1:16" ht="24.6" x14ac:dyDescent="0.65">
      <c r="A164" s="10">
        <v>160</v>
      </c>
      <c r="B164" s="19" t="s">
        <v>171</v>
      </c>
      <c r="C164" s="71"/>
      <c r="D164" s="80">
        <v>0</v>
      </c>
      <c r="E164" s="46">
        <f t="shared" si="13"/>
        <v>0</v>
      </c>
      <c r="F164" s="91">
        <v>0</v>
      </c>
      <c r="G164" s="89">
        <v>0</v>
      </c>
      <c r="H164" s="46">
        <f t="shared" si="14"/>
        <v>0</v>
      </c>
      <c r="I164" s="81"/>
      <c r="J164" s="20">
        <v>90</v>
      </c>
      <c r="K164" s="72">
        <f t="shared" si="15"/>
        <v>0</v>
      </c>
      <c r="L164" s="17" t="s">
        <v>16</v>
      </c>
      <c r="M164" s="18"/>
      <c r="N164" s="23">
        <f t="shared" si="16"/>
        <v>0</v>
      </c>
      <c r="O164" s="83"/>
      <c r="P164" s="43">
        <f t="shared" si="17"/>
        <v>0</v>
      </c>
    </row>
    <row r="165" spans="1:16" ht="24.6" x14ac:dyDescent="0.65">
      <c r="A165" s="10">
        <v>161</v>
      </c>
      <c r="B165" s="19" t="s">
        <v>172</v>
      </c>
      <c r="C165" s="71"/>
      <c r="D165" s="80">
        <v>0</v>
      </c>
      <c r="E165" s="46">
        <f t="shared" si="13"/>
        <v>0</v>
      </c>
      <c r="F165" s="91">
        <v>0</v>
      </c>
      <c r="G165" s="89">
        <v>0</v>
      </c>
      <c r="H165" s="46">
        <f t="shared" si="14"/>
        <v>0</v>
      </c>
      <c r="I165" s="81"/>
      <c r="J165" s="20">
        <v>90</v>
      </c>
      <c r="K165" s="72">
        <f t="shared" si="15"/>
        <v>0</v>
      </c>
      <c r="L165" s="17" t="s">
        <v>16</v>
      </c>
      <c r="M165" s="18"/>
      <c r="N165" s="23">
        <f t="shared" si="16"/>
        <v>0</v>
      </c>
      <c r="O165" s="83"/>
      <c r="P165" s="43">
        <f t="shared" si="17"/>
        <v>0</v>
      </c>
    </row>
    <row r="166" spans="1:16" ht="24.6" x14ac:dyDescent="0.65">
      <c r="A166" s="10">
        <v>162</v>
      </c>
      <c r="B166" s="19" t="s">
        <v>173</v>
      </c>
      <c r="C166" s="71"/>
      <c r="D166" s="80">
        <v>0</v>
      </c>
      <c r="E166" s="46">
        <f t="shared" si="13"/>
        <v>0</v>
      </c>
      <c r="F166" s="91">
        <v>0</v>
      </c>
      <c r="G166" s="89">
        <v>0</v>
      </c>
      <c r="H166" s="46">
        <f t="shared" si="14"/>
        <v>0</v>
      </c>
      <c r="I166" s="81"/>
      <c r="J166" s="20">
        <v>90</v>
      </c>
      <c r="K166" s="72">
        <f t="shared" si="15"/>
        <v>0</v>
      </c>
      <c r="L166" s="17" t="s">
        <v>16</v>
      </c>
      <c r="M166" s="18"/>
      <c r="N166" s="23">
        <f t="shared" si="16"/>
        <v>0</v>
      </c>
      <c r="O166" s="83"/>
      <c r="P166" s="43">
        <f t="shared" si="17"/>
        <v>0</v>
      </c>
    </row>
    <row r="167" spans="1:16" ht="24.6" x14ac:dyDescent="0.65">
      <c r="A167" s="10">
        <v>163</v>
      </c>
      <c r="B167" s="19" t="s">
        <v>174</v>
      </c>
      <c r="C167" s="71"/>
      <c r="D167" s="80">
        <v>0</v>
      </c>
      <c r="E167" s="46">
        <f t="shared" si="13"/>
        <v>0</v>
      </c>
      <c r="F167" s="91">
        <v>0</v>
      </c>
      <c r="G167" s="89">
        <v>0</v>
      </c>
      <c r="H167" s="46">
        <f t="shared" si="14"/>
        <v>0</v>
      </c>
      <c r="I167" s="81"/>
      <c r="J167" s="20">
        <v>90</v>
      </c>
      <c r="K167" s="72">
        <f t="shared" si="15"/>
        <v>0</v>
      </c>
      <c r="L167" s="17" t="s">
        <v>16</v>
      </c>
      <c r="M167" s="18"/>
      <c r="N167" s="23">
        <f t="shared" si="16"/>
        <v>0</v>
      </c>
      <c r="O167" s="83"/>
      <c r="P167" s="43">
        <f t="shared" si="17"/>
        <v>0</v>
      </c>
    </row>
    <row r="168" spans="1:16" ht="24.6" x14ac:dyDescent="0.65">
      <c r="A168" s="10">
        <v>164</v>
      </c>
      <c r="B168" s="19" t="s">
        <v>179</v>
      </c>
      <c r="C168" s="71"/>
      <c r="D168" s="80">
        <v>0</v>
      </c>
      <c r="E168" s="46">
        <f t="shared" si="13"/>
        <v>0</v>
      </c>
      <c r="F168" s="91">
        <v>0</v>
      </c>
      <c r="G168" s="89">
        <v>0</v>
      </c>
      <c r="H168" s="46">
        <f t="shared" si="14"/>
        <v>0</v>
      </c>
      <c r="I168" s="81"/>
      <c r="J168" s="20">
        <v>50</v>
      </c>
      <c r="K168" s="72">
        <f t="shared" si="15"/>
        <v>0</v>
      </c>
      <c r="L168" s="17" t="s">
        <v>16</v>
      </c>
      <c r="M168" s="18"/>
      <c r="N168" s="23">
        <f t="shared" si="16"/>
        <v>0</v>
      </c>
      <c r="O168" s="83"/>
      <c r="P168" s="43">
        <f t="shared" si="17"/>
        <v>0</v>
      </c>
    </row>
    <row r="169" spans="1:16" ht="24.6" x14ac:dyDescent="0.65">
      <c r="A169" s="10">
        <v>165</v>
      </c>
      <c r="B169" s="19" t="s">
        <v>180</v>
      </c>
      <c r="C169" s="71">
        <v>27</v>
      </c>
      <c r="D169" s="80">
        <v>0</v>
      </c>
      <c r="E169" s="46">
        <f t="shared" si="13"/>
        <v>27</v>
      </c>
      <c r="F169" s="91">
        <v>0</v>
      </c>
      <c r="G169" s="89">
        <v>0</v>
      </c>
      <c r="H169" s="46">
        <f t="shared" si="14"/>
        <v>27</v>
      </c>
      <c r="I169" s="81"/>
      <c r="J169" s="20">
        <v>55</v>
      </c>
      <c r="K169" s="72">
        <f t="shared" si="15"/>
        <v>0</v>
      </c>
      <c r="L169" s="17" t="s">
        <v>16</v>
      </c>
      <c r="M169" s="18"/>
      <c r="N169" s="23">
        <f t="shared" si="16"/>
        <v>0</v>
      </c>
      <c r="O169" s="83"/>
      <c r="P169" s="43">
        <f t="shared" si="17"/>
        <v>0</v>
      </c>
    </row>
    <row r="170" spans="1:16" ht="24.6" x14ac:dyDescent="0.65">
      <c r="A170" s="10">
        <v>166</v>
      </c>
      <c r="B170" s="19" t="s">
        <v>181</v>
      </c>
      <c r="C170" s="71"/>
      <c r="D170" s="80">
        <v>0</v>
      </c>
      <c r="E170" s="46">
        <f t="shared" si="13"/>
        <v>0</v>
      </c>
      <c r="F170" s="91">
        <v>0</v>
      </c>
      <c r="G170" s="89">
        <v>0</v>
      </c>
      <c r="H170" s="46">
        <f t="shared" si="14"/>
        <v>0</v>
      </c>
      <c r="I170" s="81"/>
      <c r="J170" s="20">
        <v>85</v>
      </c>
      <c r="K170" s="72">
        <f t="shared" si="15"/>
        <v>0</v>
      </c>
      <c r="L170" s="17" t="s">
        <v>16</v>
      </c>
      <c r="M170" s="18"/>
      <c r="N170" s="23">
        <f t="shared" si="16"/>
        <v>0</v>
      </c>
      <c r="O170" s="83"/>
      <c r="P170" s="43">
        <f t="shared" si="17"/>
        <v>0</v>
      </c>
    </row>
    <row r="171" spans="1:16" ht="24.6" x14ac:dyDescent="0.65">
      <c r="A171" s="10">
        <v>167</v>
      </c>
      <c r="B171" s="19" t="s">
        <v>188</v>
      </c>
      <c r="C171" s="71">
        <v>4</v>
      </c>
      <c r="D171" s="80">
        <v>0</v>
      </c>
      <c r="E171" s="46">
        <f t="shared" si="13"/>
        <v>4</v>
      </c>
      <c r="F171" s="91">
        <v>0</v>
      </c>
      <c r="G171" s="89">
        <v>0</v>
      </c>
      <c r="H171" s="46">
        <f t="shared" si="14"/>
        <v>4</v>
      </c>
      <c r="I171" s="81"/>
      <c r="J171" s="20">
        <v>50</v>
      </c>
      <c r="K171" s="72">
        <f t="shared" si="15"/>
        <v>0</v>
      </c>
      <c r="L171" s="17" t="s">
        <v>16</v>
      </c>
      <c r="M171" s="18"/>
      <c r="N171" s="23">
        <f t="shared" si="16"/>
        <v>0</v>
      </c>
      <c r="O171" s="83"/>
      <c r="P171" s="43">
        <f t="shared" si="17"/>
        <v>0</v>
      </c>
    </row>
    <row r="172" spans="1:16" ht="24.6" x14ac:dyDescent="0.65">
      <c r="A172" s="10">
        <v>168</v>
      </c>
      <c r="B172" s="19" t="s">
        <v>278</v>
      </c>
      <c r="C172" s="71">
        <v>3</v>
      </c>
      <c r="D172" s="80">
        <v>0</v>
      </c>
      <c r="E172" s="46">
        <f t="shared" si="13"/>
        <v>3</v>
      </c>
      <c r="F172" s="91">
        <v>0</v>
      </c>
      <c r="G172" s="89">
        <v>0</v>
      </c>
      <c r="H172" s="46">
        <f t="shared" si="14"/>
        <v>3</v>
      </c>
      <c r="I172" s="81"/>
      <c r="J172" s="20">
        <v>120</v>
      </c>
      <c r="K172" s="72">
        <f t="shared" si="15"/>
        <v>0</v>
      </c>
      <c r="L172" s="17" t="s">
        <v>16</v>
      </c>
      <c r="M172" s="18"/>
      <c r="N172" s="23">
        <f t="shared" si="16"/>
        <v>0</v>
      </c>
      <c r="O172" s="83"/>
      <c r="P172" s="43">
        <f t="shared" si="17"/>
        <v>0</v>
      </c>
    </row>
    <row r="173" spans="1:16" ht="24.6" x14ac:dyDescent="0.65">
      <c r="A173" s="10">
        <v>169</v>
      </c>
      <c r="B173" s="19" t="s">
        <v>279</v>
      </c>
      <c r="C173" s="71"/>
      <c r="D173" s="80">
        <v>0</v>
      </c>
      <c r="E173" s="46">
        <f t="shared" si="13"/>
        <v>0</v>
      </c>
      <c r="F173" s="91">
        <v>0</v>
      </c>
      <c r="G173" s="89">
        <v>0</v>
      </c>
      <c r="H173" s="46">
        <f t="shared" si="14"/>
        <v>0</v>
      </c>
      <c r="I173" s="81"/>
      <c r="J173" s="20">
        <v>25</v>
      </c>
      <c r="K173" s="72">
        <f t="shared" si="15"/>
        <v>0</v>
      </c>
      <c r="L173" s="17" t="s">
        <v>16</v>
      </c>
      <c r="M173" s="18"/>
      <c r="N173" s="23">
        <f t="shared" si="16"/>
        <v>0</v>
      </c>
      <c r="O173" s="83"/>
      <c r="P173" s="43">
        <f t="shared" si="17"/>
        <v>0</v>
      </c>
    </row>
    <row r="174" spans="1:16" ht="24.6" x14ac:dyDescent="0.65">
      <c r="A174" s="10">
        <v>170</v>
      </c>
      <c r="B174" s="19" t="s">
        <v>280</v>
      </c>
      <c r="C174" s="71"/>
      <c r="D174" s="80">
        <v>0</v>
      </c>
      <c r="E174" s="46">
        <f t="shared" si="13"/>
        <v>0</v>
      </c>
      <c r="F174" s="91">
        <v>0</v>
      </c>
      <c r="G174" s="89">
        <v>0</v>
      </c>
      <c r="H174" s="46">
        <f t="shared" si="14"/>
        <v>0</v>
      </c>
      <c r="I174" s="81"/>
      <c r="J174" s="20">
        <v>25</v>
      </c>
      <c r="K174" s="72">
        <f t="shared" si="15"/>
        <v>0</v>
      </c>
      <c r="L174" s="17" t="s">
        <v>16</v>
      </c>
      <c r="M174" s="18"/>
      <c r="N174" s="23">
        <f t="shared" si="16"/>
        <v>0</v>
      </c>
      <c r="O174" s="83"/>
      <c r="P174" s="43">
        <f t="shared" si="17"/>
        <v>0</v>
      </c>
    </row>
    <row r="175" spans="1:16" ht="24.6" x14ac:dyDescent="0.65">
      <c r="A175" s="10">
        <v>171</v>
      </c>
      <c r="B175" s="19" t="s">
        <v>389</v>
      </c>
      <c r="C175" s="71"/>
      <c r="D175" s="80">
        <v>0</v>
      </c>
      <c r="E175" s="46">
        <f t="shared" si="13"/>
        <v>0</v>
      </c>
      <c r="F175" s="91">
        <v>0</v>
      </c>
      <c r="G175" s="89">
        <v>0</v>
      </c>
      <c r="H175" s="46">
        <f t="shared" si="14"/>
        <v>0</v>
      </c>
      <c r="I175" s="81"/>
      <c r="J175" s="20">
        <v>25</v>
      </c>
      <c r="K175" s="72">
        <f t="shared" si="15"/>
        <v>0</v>
      </c>
      <c r="L175" s="17" t="s">
        <v>16</v>
      </c>
      <c r="M175" s="18"/>
      <c r="N175" s="23">
        <f t="shared" si="16"/>
        <v>0</v>
      </c>
      <c r="O175" s="83"/>
      <c r="P175" s="43">
        <f t="shared" si="17"/>
        <v>0</v>
      </c>
    </row>
    <row r="176" spans="1:16" ht="24.6" x14ac:dyDescent="0.65">
      <c r="A176" s="10">
        <v>172</v>
      </c>
      <c r="B176" s="19" t="s">
        <v>281</v>
      </c>
      <c r="C176" s="71"/>
      <c r="D176" s="80">
        <v>0</v>
      </c>
      <c r="E176" s="46">
        <f t="shared" si="13"/>
        <v>0</v>
      </c>
      <c r="F176" s="91">
        <v>0</v>
      </c>
      <c r="G176" s="89">
        <v>0</v>
      </c>
      <c r="H176" s="46">
        <f t="shared" si="14"/>
        <v>0</v>
      </c>
      <c r="I176" s="81"/>
      <c r="J176" s="20">
        <v>25</v>
      </c>
      <c r="K176" s="72">
        <f t="shared" si="15"/>
        <v>0</v>
      </c>
      <c r="L176" s="17" t="s">
        <v>16</v>
      </c>
      <c r="M176" s="18"/>
      <c r="N176" s="23">
        <f t="shared" si="16"/>
        <v>0</v>
      </c>
      <c r="O176" s="83"/>
      <c r="P176" s="43">
        <f t="shared" si="17"/>
        <v>0</v>
      </c>
    </row>
    <row r="177" spans="1:16" ht="24.6" x14ac:dyDescent="0.65">
      <c r="A177" s="10">
        <v>173</v>
      </c>
      <c r="B177" s="19" t="s">
        <v>282</v>
      </c>
      <c r="C177" s="71"/>
      <c r="D177" s="80">
        <v>0</v>
      </c>
      <c r="E177" s="46">
        <f>C177+D177</f>
        <v>0</v>
      </c>
      <c r="F177" s="91">
        <v>0</v>
      </c>
      <c r="G177" s="89">
        <v>0</v>
      </c>
      <c r="H177" s="46">
        <f>+E177-F177-I177</f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/>
      <c r="D178" s="80">
        <v>0</v>
      </c>
      <c r="E178" s="46">
        <f>C178+D178</f>
        <v>0</v>
      </c>
      <c r="F178" s="91">
        <v>0</v>
      </c>
      <c r="G178" s="89">
        <v>0</v>
      </c>
      <c r="H178" s="46">
        <f>+E178-F178-I178</f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/>
      <c r="D179" s="80">
        <v>0</v>
      </c>
      <c r="E179" s="46">
        <f t="shared" si="13"/>
        <v>0</v>
      </c>
      <c r="F179" s="91">
        <v>0</v>
      </c>
      <c r="G179" s="89">
        <v>0</v>
      </c>
      <c r="H179" s="46">
        <f t="shared" si="14"/>
        <v>0</v>
      </c>
      <c r="I179" s="81"/>
      <c r="J179" s="20">
        <v>10</v>
      </c>
      <c r="K179" s="72">
        <f t="shared" si="15"/>
        <v>0</v>
      </c>
      <c r="L179" s="17" t="s">
        <v>16</v>
      </c>
      <c r="M179" s="18"/>
      <c r="N179" s="23">
        <f t="shared" si="16"/>
        <v>0</v>
      </c>
      <c r="O179" s="83"/>
      <c r="P179" s="43">
        <f t="shared" si="17"/>
        <v>0</v>
      </c>
    </row>
    <row r="180" spans="1:16" ht="24.6" x14ac:dyDescent="0.65">
      <c r="A180" s="10">
        <v>176</v>
      </c>
      <c r="B180" s="19" t="s">
        <v>284</v>
      </c>
      <c r="C180" s="71"/>
      <c r="D180" s="80">
        <v>0</v>
      </c>
      <c r="E180" s="46">
        <f t="shared" si="13"/>
        <v>0</v>
      </c>
      <c r="F180" s="91">
        <v>0</v>
      </c>
      <c r="G180" s="89">
        <v>0</v>
      </c>
      <c r="H180" s="46">
        <f t="shared" si="14"/>
        <v>0</v>
      </c>
      <c r="I180" s="81"/>
      <c r="J180" s="20">
        <v>10</v>
      </c>
      <c r="K180" s="72">
        <f t="shared" si="15"/>
        <v>0</v>
      </c>
      <c r="L180" s="17" t="s">
        <v>16</v>
      </c>
      <c r="M180" s="18"/>
      <c r="N180" s="23">
        <f t="shared" si="16"/>
        <v>0</v>
      </c>
      <c r="O180" s="83"/>
      <c r="P180" s="43">
        <f t="shared" si="17"/>
        <v>0</v>
      </c>
    </row>
    <row r="181" spans="1:16" ht="24.6" x14ac:dyDescent="0.65">
      <c r="A181" s="10">
        <v>177</v>
      </c>
      <c r="B181" s="19" t="s">
        <v>390</v>
      </c>
      <c r="C181" s="71"/>
      <c r="D181" s="80">
        <v>0</v>
      </c>
      <c r="E181" s="46">
        <f t="shared" si="13"/>
        <v>0</v>
      </c>
      <c r="F181" s="91">
        <v>0</v>
      </c>
      <c r="G181" s="89">
        <v>0</v>
      </c>
      <c r="H181" s="46">
        <f t="shared" si="14"/>
        <v>0</v>
      </c>
      <c r="I181" s="81"/>
      <c r="J181" s="20">
        <v>20</v>
      </c>
      <c r="K181" s="72">
        <f t="shared" si="15"/>
        <v>0</v>
      </c>
      <c r="L181" s="17" t="s">
        <v>16</v>
      </c>
      <c r="M181" s="18"/>
      <c r="N181" s="23">
        <f t="shared" si="16"/>
        <v>0</v>
      </c>
      <c r="O181" s="83"/>
      <c r="P181" s="43">
        <f t="shared" si="17"/>
        <v>0</v>
      </c>
    </row>
    <row r="182" spans="1:16" ht="24.6" x14ac:dyDescent="0.65">
      <c r="A182" s="10">
        <v>178</v>
      </c>
      <c r="B182" s="19" t="s">
        <v>322</v>
      </c>
      <c r="C182" s="71"/>
      <c r="D182" s="80">
        <v>0</v>
      </c>
      <c r="E182" s="46">
        <f t="shared" si="13"/>
        <v>0</v>
      </c>
      <c r="F182" s="91">
        <v>0</v>
      </c>
      <c r="G182" s="89">
        <v>0</v>
      </c>
      <c r="H182" s="46">
        <f t="shared" si="14"/>
        <v>0</v>
      </c>
      <c r="I182" s="81"/>
      <c r="J182" s="20">
        <v>800</v>
      </c>
      <c r="K182" s="72">
        <f t="shared" si="15"/>
        <v>0</v>
      </c>
      <c r="L182" s="17" t="s">
        <v>16</v>
      </c>
      <c r="M182" s="18"/>
      <c r="N182" s="23">
        <f t="shared" si="16"/>
        <v>0</v>
      </c>
      <c r="O182" s="83"/>
      <c r="P182" s="43">
        <f t="shared" si="17"/>
        <v>0</v>
      </c>
    </row>
    <row r="183" spans="1:16" ht="24.6" x14ac:dyDescent="0.65">
      <c r="A183" s="10">
        <v>179</v>
      </c>
      <c r="B183" s="19" t="s">
        <v>323</v>
      </c>
      <c r="C183" s="71"/>
      <c r="D183" s="80">
        <v>0</v>
      </c>
      <c r="E183" s="46">
        <f t="shared" si="13"/>
        <v>0</v>
      </c>
      <c r="F183" s="91">
        <v>0</v>
      </c>
      <c r="G183" s="89">
        <v>0</v>
      </c>
      <c r="H183" s="46">
        <f t="shared" si="14"/>
        <v>0</v>
      </c>
      <c r="I183" s="81"/>
      <c r="J183" s="20">
        <v>150</v>
      </c>
      <c r="K183" s="72">
        <f t="shared" si="15"/>
        <v>0</v>
      </c>
      <c r="L183" s="17" t="s">
        <v>16</v>
      </c>
      <c r="M183" s="18"/>
      <c r="N183" s="23">
        <f t="shared" si="16"/>
        <v>0</v>
      </c>
      <c r="O183" s="83"/>
      <c r="P183" s="43">
        <f t="shared" si="17"/>
        <v>0</v>
      </c>
    </row>
    <row r="184" spans="1:16" ht="24.6" x14ac:dyDescent="0.65">
      <c r="A184" s="10">
        <v>180</v>
      </c>
      <c r="B184" s="19" t="s">
        <v>286</v>
      </c>
      <c r="C184" s="71"/>
      <c r="D184" s="80">
        <v>0</v>
      </c>
      <c r="E184" s="46">
        <f t="shared" si="13"/>
        <v>0</v>
      </c>
      <c r="F184" s="91">
        <v>0</v>
      </c>
      <c r="G184" s="89">
        <v>0</v>
      </c>
      <c r="H184" s="46">
        <f t="shared" si="14"/>
        <v>0</v>
      </c>
      <c r="I184" s="81"/>
      <c r="J184" s="20">
        <v>200</v>
      </c>
      <c r="K184" s="72">
        <f t="shared" si="15"/>
        <v>0</v>
      </c>
      <c r="L184" s="17" t="s">
        <v>16</v>
      </c>
      <c r="M184" s="18"/>
      <c r="N184" s="23">
        <f t="shared" si="16"/>
        <v>0</v>
      </c>
      <c r="O184" s="83"/>
      <c r="P184" s="43">
        <f t="shared" si="17"/>
        <v>0</v>
      </c>
    </row>
    <row r="185" spans="1:16" ht="24.6" x14ac:dyDescent="0.65">
      <c r="A185" s="10">
        <v>181</v>
      </c>
      <c r="B185" s="19" t="s">
        <v>324</v>
      </c>
      <c r="C185" s="71"/>
      <c r="D185" s="80">
        <v>0</v>
      </c>
      <c r="E185" s="46">
        <f t="shared" si="13"/>
        <v>0</v>
      </c>
      <c r="F185" s="91">
        <v>0</v>
      </c>
      <c r="G185" s="89">
        <v>0</v>
      </c>
      <c r="H185" s="46">
        <f t="shared" si="14"/>
        <v>0</v>
      </c>
      <c r="I185" s="81"/>
      <c r="J185" s="20">
        <v>250</v>
      </c>
      <c r="K185" s="72">
        <f t="shared" si="15"/>
        <v>0</v>
      </c>
      <c r="L185" s="17" t="s">
        <v>16</v>
      </c>
      <c r="M185" s="18"/>
      <c r="N185" s="23">
        <f t="shared" si="16"/>
        <v>0</v>
      </c>
      <c r="O185" s="83"/>
      <c r="P185" s="43">
        <f t="shared" si="17"/>
        <v>0</v>
      </c>
    </row>
    <row r="186" spans="1:16" ht="24.6" x14ac:dyDescent="0.65">
      <c r="A186" s="10">
        <v>182</v>
      </c>
      <c r="B186" s="19" t="s">
        <v>287</v>
      </c>
      <c r="C186" s="71"/>
      <c r="D186" s="80">
        <v>0</v>
      </c>
      <c r="E186" s="46">
        <f t="shared" si="13"/>
        <v>0</v>
      </c>
      <c r="F186" s="91">
        <v>0</v>
      </c>
      <c r="G186" s="89">
        <v>0</v>
      </c>
      <c r="H186" s="46">
        <f t="shared" si="14"/>
        <v>0</v>
      </c>
      <c r="I186" s="81"/>
      <c r="J186" s="20">
        <v>50</v>
      </c>
      <c r="K186" s="72">
        <f t="shared" si="15"/>
        <v>0</v>
      </c>
      <c r="L186" s="17" t="s">
        <v>16</v>
      </c>
      <c r="M186" s="18"/>
      <c r="N186" s="23">
        <f t="shared" si="16"/>
        <v>0</v>
      </c>
      <c r="O186" s="83"/>
      <c r="P186" s="43">
        <f t="shared" si="17"/>
        <v>0</v>
      </c>
    </row>
    <row r="187" spans="1:16" ht="24.6" x14ac:dyDescent="0.65">
      <c r="A187" s="10">
        <v>183</v>
      </c>
      <c r="B187" s="19" t="s">
        <v>285</v>
      </c>
      <c r="C187" s="71"/>
      <c r="D187" s="80">
        <v>0</v>
      </c>
      <c r="E187" s="46">
        <f t="shared" si="13"/>
        <v>0</v>
      </c>
      <c r="F187" s="91">
        <v>0</v>
      </c>
      <c r="G187" s="89">
        <v>0</v>
      </c>
      <c r="H187" s="46">
        <f t="shared" si="14"/>
        <v>0</v>
      </c>
      <c r="I187" s="81"/>
      <c r="J187" s="20">
        <v>0</v>
      </c>
      <c r="K187" s="72">
        <f t="shared" si="15"/>
        <v>0</v>
      </c>
      <c r="L187" s="17" t="s">
        <v>16</v>
      </c>
      <c r="M187" s="18"/>
      <c r="N187" s="23">
        <f t="shared" si="16"/>
        <v>0</v>
      </c>
      <c r="O187" s="83"/>
      <c r="P187" s="43">
        <f t="shared" si="17"/>
        <v>0</v>
      </c>
    </row>
    <row r="188" spans="1:16" ht="24.6" x14ac:dyDescent="0.65">
      <c r="A188" s="10">
        <v>184</v>
      </c>
      <c r="B188" s="19" t="s">
        <v>306</v>
      </c>
      <c r="C188" s="71"/>
      <c r="D188" s="80">
        <v>0</v>
      </c>
      <c r="E188" s="46">
        <f t="shared" si="13"/>
        <v>0</v>
      </c>
      <c r="F188" s="91">
        <v>0</v>
      </c>
      <c r="G188" s="89">
        <v>0</v>
      </c>
      <c r="H188" s="46">
        <f t="shared" si="14"/>
        <v>0</v>
      </c>
      <c r="I188" s="81"/>
      <c r="J188" s="20">
        <v>45</v>
      </c>
      <c r="K188" s="72">
        <f t="shared" si="15"/>
        <v>0</v>
      </c>
      <c r="L188" s="17" t="s">
        <v>16</v>
      </c>
      <c r="M188" s="18"/>
      <c r="N188" s="23">
        <f t="shared" si="16"/>
        <v>0</v>
      </c>
      <c r="O188" s="83"/>
      <c r="P188" s="43">
        <f t="shared" si="17"/>
        <v>0</v>
      </c>
    </row>
    <row r="189" spans="1:16" ht="24.6" x14ac:dyDescent="0.65">
      <c r="A189" s="10">
        <v>185</v>
      </c>
      <c r="B189" s="19" t="s">
        <v>307</v>
      </c>
      <c r="C189" s="71"/>
      <c r="D189" s="80">
        <v>0</v>
      </c>
      <c r="E189" s="46">
        <f t="shared" si="13"/>
        <v>0</v>
      </c>
      <c r="F189" s="91">
        <v>0</v>
      </c>
      <c r="G189" s="89">
        <v>0</v>
      </c>
      <c r="H189" s="46">
        <f t="shared" si="14"/>
        <v>0</v>
      </c>
      <c r="I189" s="81"/>
      <c r="J189" s="20">
        <v>35</v>
      </c>
      <c r="K189" s="72">
        <f t="shared" si="15"/>
        <v>0</v>
      </c>
      <c r="L189" s="17" t="s">
        <v>16</v>
      </c>
      <c r="M189" s="18"/>
      <c r="N189" s="23">
        <f t="shared" si="16"/>
        <v>0</v>
      </c>
      <c r="O189" s="83"/>
      <c r="P189" s="43">
        <f t="shared" si="17"/>
        <v>0</v>
      </c>
    </row>
    <row r="190" spans="1:16" ht="24.6" x14ac:dyDescent="0.65">
      <c r="A190" s="10">
        <v>186</v>
      </c>
      <c r="B190" s="19" t="s">
        <v>308</v>
      </c>
      <c r="C190" s="71"/>
      <c r="D190" s="80">
        <v>0</v>
      </c>
      <c r="E190" s="46">
        <f t="shared" si="13"/>
        <v>0</v>
      </c>
      <c r="F190" s="91">
        <v>0</v>
      </c>
      <c r="G190" s="89">
        <v>0</v>
      </c>
      <c r="H190" s="46">
        <f t="shared" si="14"/>
        <v>0</v>
      </c>
      <c r="I190" s="81"/>
      <c r="J190" s="20">
        <v>25</v>
      </c>
      <c r="K190" s="72">
        <f t="shared" si="15"/>
        <v>0</v>
      </c>
      <c r="L190" s="17" t="s">
        <v>16</v>
      </c>
      <c r="M190" s="18"/>
      <c r="N190" s="23">
        <f t="shared" si="16"/>
        <v>0</v>
      </c>
      <c r="O190" s="83"/>
      <c r="P190" s="43">
        <f t="shared" si="17"/>
        <v>0</v>
      </c>
    </row>
    <row r="191" spans="1:16" ht="24.6" x14ac:dyDescent="0.65">
      <c r="A191" s="10">
        <v>187</v>
      </c>
      <c r="B191" s="19" t="s">
        <v>288</v>
      </c>
      <c r="C191" s="71"/>
      <c r="D191" s="80">
        <v>0</v>
      </c>
      <c r="E191" s="46">
        <f t="shared" si="13"/>
        <v>0</v>
      </c>
      <c r="F191" s="91">
        <v>0</v>
      </c>
      <c r="G191" s="89">
        <v>0</v>
      </c>
      <c r="H191" s="46">
        <f t="shared" si="14"/>
        <v>0</v>
      </c>
      <c r="I191" s="81"/>
      <c r="J191" s="20">
        <v>60</v>
      </c>
      <c r="K191" s="72">
        <f t="shared" si="15"/>
        <v>0</v>
      </c>
      <c r="L191" s="17" t="s">
        <v>16</v>
      </c>
      <c r="M191" s="18"/>
      <c r="N191" s="23">
        <f t="shared" si="16"/>
        <v>0</v>
      </c>
      <c r="O191" s="83"/>
      <c r="P191" s="43">
        <f t="shared" si="17"/>
        <v>0</v>
      </c>
    </row>
    <row r="192" spans="1:16" ht="24.6" x14ac:dyDescent="0.65">
      <c r="A192" s="10">
        <v>188</v>
      </c>
      <c r="B192" s="19" t="s">
        <v>289</v>
      </c>
      <c r="C192" s="71"/>
      <c r="D192" s="80">
        <v>0</v>
      </c>
      <c r="E192" s="46">
        <f t="shared" si="13"/>
        <v>0</v>
      </c>
      <c r="F192" s="91">
        <v>0</v>
      </c>
      <c r="G192" s="89">
        <v>0</v>
      </c>
      <c r="H192" s="46">
        <f t="shared" si="14"/>
        <v>0</v>
      </c>
      <c r="I192" s="81"/>
      <c r="J192" s="20">
        <v>250</v>
      </c>
      <c r="K192" s="72">
        <f t="shared" si="15"/>
        <v>0</v>
      </c>
      <c r="L192" s="17" t="s">
        <v>16</v>
      </c>
      <c r="M192" s="18"/>
      <c r="N192" s="23">
        <f t="shared" si="16"/>
        <v>0</v>
      </c>
      <c r="O192" s="83"/>
      <c r="P192" s="43">
        <f t="shared" si="17"/>
        <v>0</v>
      </c>
    </row>
    <row r="193" spans="1:16" ht="24.6" x14ac:dyDescent="0.65">
      <c r="A193" s="10">
        <v>189</v>
      </c>
      <c r="B193" s="19" t="s">
        <v>290</v>
      </c>
      <c r="C193" s="71"/>
      <c r="D193" s="80">
        <v>0</v>
      </c>
      <c r="E193" s="46">
        <f t="shared" si="13"/>
        <v>0</v>
      </c>
      <c r="F193" s="91">
        <v>0</v>
      </c>
      <c r="G193" s="89">
        <v>0</v>
      </c>
      <c r="H193" s="46">
        <f t="shared" si="14"/>
        <v>0</v>
      </c>
      <c r="I193" s="81"/>
      <c r="J193" s="20">
        <v>100</v>
      </c>
      <c r="K193" s="72">
        <f t="shared" si="15"/>
        <v>0</v>
      </c>
      <c r="L193" s="17" t="s">
        <v>16</v>
      </c>
      <c r="M193" s="18"/>
      <c r="N193" s="23">
        <f t="shared" si="16"/>
        <v>0</v>
      </c>
      <c r="O193" s="83"/>
      <c r="P193" s="43">
        <f t="shared" si="17"/>
        <v>0</v>
      </c>
    </row>
    <row r="194" spans="1:16" ht="24.6" x14ac:dyDescent="0.65">
      <c r="A194" s="10">
        <v>190</v>
      </c>
      <c r="B194" s="19" t="s">
        <v>291</v>
      </c>
      <c r="C194" s="71"/>
      <c r="D194" s="80">
        <v>0</v>
      </c>
      <c r="E194" s="46">
        <f t="shared" si="13"/>
        <v>0</v>
      </c>
      <c r="F194" s="91">
        <v>0</v>
      </c>
      <c r="G194" s="89">
        <v>0</v>
      </c>
      <c r="H194" s="46">
        <f t="shared" si="14"/>
        <v>0</v>
      </c>
      <c r="I194" s="81"/>
      <c r="J194" s="20">
        <v>350</v>
      </c>
      <c r="K194" s="72">
        <f t="shared" si="15"/>
        <v>0</v>
      </c>
      <c r="L194" s="17" t="s">
        <v>16</v>
      </c>
      <c r="M194" s="18"/>
      <c r="N194" s="23">
        <f t="shared" si="16"/>
        <v>0</v>
      </c>
      <c r="O194" s="83"/>
      <c r="P194" s="43">
        <f t="shared" si="17"/>
        <v>0</v>
      </c>
    </row>
    <row r="195" spans="1:16" ht="24.6" x14ac:dyDescent="0.65">
      <c r="A195" s="10">
        <v>191</v>
      </c>
      <c r="B195" s="19" t="s">
        <v>292</v>
      </c>
      <c r="C195" s="71"/>
      <c r="D195" s="80">
        <v>0</v>
      </c>
      <c r="E195" s="46">
        <f t="shared" si="13"/>
        <v>0</v>
      </c>
      <c r="F195" s="91">
        <v>0</v>
      </c>
      <c r="G195" s="89">
        <v>0</v>
      </c>
      <c r="H195" s="46">
        <f t="shared" si="14"/>
        <v>0</v>
      </c>
      <c r="I195" s="81"/>
      <c r="J195" s="20">
        <v>60</v>
      </c>
      <c r="K195" s="72">
        <f t="shared" si="15"/>
        <v>0</v>
      </c>
      <c r="L195" s="17" t="s">
        <v>16</v>
      </c>
      <c r="M195" s="18"/>
      <c r="N195" s="23">
        <f t="shared" si="16"/>
        <v>0</v>
      </c>
      <c r="O195" s="83"/>
      <c r="P195" s="43">
        <f t="shared" si="17"/>
        <v>0</v>
      </c>
    </row>
    <row r="196" spans="1:16" ht="24.6" x14ac:dyDescent="0.65">
      <c r="A196" s="10">
        <v>192</v>
      </c>
      <c r="B196" s="19" t="s">
        <v>293</v>
      </c>
      <c r="C196" s="71"/>
      <c r="D196" s="80">
        <v>0</v>
      </c>
      <c r="E196" s="46">
        <f t="shared" si="13"/>
        <v>0</v>
      </c>
      <c r="F196" s="91">
        <v>0</v>
      </c>
      <c r="G196" s="89">
        <v>0</v>
      </c>
      <c r="H196" s="46">
        <f t="shared" si="14"/>
        <v>0</v>
      </c>
      <c r="I196" s="81"/>
      <c r="J196" s="20">
        <v>50</v>
      </c>
      <c r="K196" s="72">
        <f t="shared" si="15"/>
        <v>0</v>
      </c>
      <c r="L196" s="17" t="s">
        <v>16</v>
      </c>
      <c r="M196" s="18"/>
      <c r="N196" s="23">
        <f t="shared" si="16"/>
        <v>0</v>
      </c>
      <c r="O196" s="83"/>
      <c r="P196" s="43">
        <f t="shared" si="17"/>
        <v>0</v>
      </c>
    </row>
    <row r="197" spans="1:16" ht="24.6" x14ac:dyDescent="0.65">
      <c r="A197" s="10">
        <v>193</v>
      </c>
      <c r="B197" s="19" t="s">
        <v>294</v>
      </c>
      <c r="C197" s="71"/>
      <c r="D197" s="80">
        <v>0</v>
      </c>
      <c r="E197" s="46">
        <f t="shared" si="13"/>
        <v>0</v>
      </c>
      <c r="F197" s="91">
        <v>0</v>
      </c>
      <c r="G197" s="89">
        <v>0</v>
      </c>
      <c r="H197" s="46">
        <f t="shared" si="14"/>
        <v>0</v>
      </c>
      <c r="I197" s="81"/>
      <c r="J197" s="20">
        <v>100</v>
      </c>
      <c r="K197" s="72">
        <f t="shared" si="15"/>
        <v>0</v>
      </c>
      <c r="L197" s="17" t="s">
        <v>16</v>
      </c>
      <c r="M197" s="18"/>
      <c r="N197" s="23">
        <f t="shared" si="16"/>
        <v>0</v>
      </c>
      <c r="O197" s="83"/>
      <c r="P197" s="43">
        <f t="shared" si="17"/>
        <v>0</v>
      </c>
    </row>
    <row r="198" spans="1:16" ht="24.6" x14ac:dyDescent="0.65">
      <c r="A198" s="10">
        <v>194</v>
      </c>
      <c r="B198" s="19" t="s">
        <v>295</v>
      </c>
      <c r="C198" s="71"/>
      <c r="D198" s="80">
        <v>0</v>
      </c>
      <c r="E198" s="46">
        <f t="shared" si="13"/>
        <v>0</v>
      </c>
      <c r="F198" s="91">
        <v>0</v>
      </c>
      <c r="G198" s="89">
        <v>0</v>
      </c>
      <c r="H198" s="46">
        <f t="shared" si="14"/>
        <v>0</v>
      </c>
      <c r="I198" s="81"/>
      <c r="J198" s="20">
        <v>120</v>
      </c>
      <c r="K198" s="72">
        <f t="shared" si="15"/>
        <v>0</v>
      </c>
      <c r="L198" s="17" t="s">
        <v>16</v>
      </c>
      <c r="M198" s="18"/>
      <c r="N198" s="23">
        <f t="shared" si="16"/>
        <v>0</v>
      </c>
      <c r="O198" s="83"/>
      <c r="P198" s="43">
        <f t="shared" si="17"/>
        <v>0</v>
      </c>
    </row>
    <row r="199" spans="1:16" ht="24.6" x14ac:dyDescent="0.65">
      <c r="A199" s="10">
        <v>195</v>
      </c>
      <c r="B199" s="19" t="s">
        <v>296</v>
      </c>
      <c r="C199" s="71"/>
      <c r="D199" s="80">
        <v>0</v>
      </c>
      <c r="E199" s="46">
        <f t="shared" si="13"/>
        <v>0</v>
      </c>
      <c r="F199" s="91">
        <v>0</v>
      </c>
      <c r="G199" s="89">
        <v>0</v>
      </c>
      <c r="H199" s="46">
        <f t="shared" si="14"/>
        <v>0</v>
      </c>
      <c r="I199" s="81"/>
      <c r="J199" s="20">
        <v>60</v>
      </c>
      <c r="K199" s="72">
        <f t="shared" si="15"/>
        <v>0</v>
      </c>
      <c r="L199" s="17" t="s">
        <v>16</v>
      </c>
      <c r="M199" s="18"/>
      <c r="N199" s="23">
        <f t="shared" si="16"/>
        <v>0</v>
      </c>
      <c r="O199" s="83"/>
      <c r="P199" s="43">
        <f t="shared" si="17"/>
        <v>0</v>
      </c>
    </row>
    <row r="200" spans="1:16" ht="24.6" x14ac:dyDescent="0.65">
      <c r="A200" s="10">
        <v>196</v>
      </c>
      <c r="B200" s="19" t="s">
        <v>297</v>
      </c>
      <c r="C200" s="71"/>
      <c r="D200" s="80">
        <v>0</v>
      </c>
      <c r="E200" s="46">
        <f t="shared" si="13"/>
        <v>0</v>
      </c>
      <c r="F200" s="91">
        <v>0</v>
      </c>
      <c r="G200" s="89">
        <v>0</v>
      </c>
      <c r="H200" s="46">
        <f t="shared" si="14"/>
        <v>0</v>
      </c>
      <c r="I200" s="81"/>
      <c r="J200" s="20">
        <v>150</v>
      </c>
      <c r="K200" s="72">
        <f t="shared" si="15"/>
        <v>0</v>
      </c>
      <c r="L200" s="17" t="s">
        <v>16</v>
      </c>
      <c r="M200" s="18"/>
      <c r="N200" s="23">
        <f t="shared" si="16"/>
        <v>0</v>
      </c>
      <c r="O200" s="83"/>
      <c r="P200" s="43">
        <f t="shared" si="17"/>
        <v>0</v>
      </c>
    </row>
    <row r="201" spans="1:16" ht="24.6" x14ac:dyDescent="0.65">
      <c r="A201" s="10">
        <v>197</v>
      </c>
      <c r="B201" s="19" t="s">
        <v>298</v>
      </c>
      <c r="C201" s="71"/>
      <c r="D201" s="80">
        <v>0</v>
      </c>
      <c r="E201" s="46">
        <f t="shared" si="13"/>
        <v>0</v>
      </c>
      <c r="F201" s="91">
        <v>0</v>
      </c>
      <c r="G201" s="89">
        <v>0</v>
      </c>
      <c r="H201" s="46">
        <f t="shared" si="14"/>
        <v>0</v>
      </c>
      <c r="I201" s="81"/>
      <c r="J201" s="20">
        <v>150</v>
      </c>
      <c r="K201" s="72">
        <f t="shared" si="15"/>
        <v>0</v>
      </c>
      <c r="L201" s="17" t="s">
        <v>16</v>
      </c>
      <c r="M201" s="18"/>
      <c r="N201" s="23">
        <f t="shared" si="16"/>
        <v>0</v>
      </c>
      <c r="O201" s="83"/>
      <c r="P201" s="43">
        <f t="shared" si="17"/>
        <v>0</v>
      </c>
    </row>
    <row r="202" spans="1:16" ht="24.6" x14ac:dyDescent="0.65">
      <c r="A202" s="10">
        <v>198</v>
      </c>
      <c r="B202" s="19" t="s">
        <v>299</v>
      </c>
      <c r="C202" s="71"/>
      <c r="D202" s="80">
        <v>0</v>
      </c>
      <c r="E202" s="46">
        <f t="shared" si="13"/>
        <v>0</v>
      </c>
      <c r="F202" s="91">
        <v>0</v>
      </c>
      <c r="G202" s="89">
        <v>0</v>
      </c>
      <c r="H202" s="46">
        <f t="shared" si="14"/>
        <v>0</v>
      </c>
      <c r="I202" s="81"/>
      <c r="J202" s="20">
        <v>200</v>
      </c>
      <c r="K202" s="72">
        <f t="shared" si="15"/>
        <v>0</v>
      </c>
      <c r="L202" s="17" t="s">
        <v>16</v>
      </c>
      <c r="M202" s="18"/>
      <c r="N202" s="23">
        <f t="shared" si="16"/>
        <v>0</v>
      </c>
      <c r="O202" s="83"/>
      <c r="P202" s="43">
        <f t="shared" si="17"/>
        <v>0</v>
      </c>
    </row>
    <row r="203" spans="1:16" ht="24.6" x14ac:dyDescent="0.65">
      <c r="A203" s="10">
        <v>199</v>
      </c>
      <c r="B203" s="19" t="s">
        <v>300</v>
      </c>
      <c r="C203" s="71"/>
      <c r="D203" s="80">
        <v>0</v>
      </c>
      <c r="E203" s="46">
        <f t="shared" si="13"/>
        <v>0</v>
      </c>
      <c r="F203" s="91">
        <v>0</v>
      </c>
      <c r="G203" s="89">
        <v>0</v>
      </c>
      <c r="H203" s="46">
        <f t="shared" si="14"/>
        <v>0</v>
      </c>
      <c r="I203" s="81"/>
      <c r="J203" s="20"/>
      <c r="K203" s="72">
        <f t="shared" si="15"/>
        <v>0</v>
      </c>
      <c r="L203" s="17" t="s">
        <v>16</v>
      </c>
      <c r="M203" s="18"/>
      <c r="N203" s="23">
        <f t="shared" si="16"/>
        <v>0</v>
      </c>
      <c r="O203" s="83"/>
      <c r="P203" s="43">
        <f t="shared" si="17"/>
        <v>0</v>
      </c>
    </row>
    <row r="204" spans="1:16" ht="24.6" x14ac:dyDescent="0.65">
      <c r="A204" s="10">
        <v>200</v>
      </c>
      <c r="B204" s="19" t="s">
        <v>396</v>
      </c>
      <c r="C204" s="71"/>
      <c r="D204" s="80">
        <v>0</v>
      </c>
      <c r="E204" s="46">
        <f t="shared" si="13"/>
        <v>0</v>
      </c>
      <c r="F204" s="91">
        <v>0</v>
      </c>
      <c r="G204" s="89">
        <v>0</v>
      </c>
      <c r="H204" s="46">
        <f t="shared" si="14"/>
        <v>0</v>
      </c>
      <c r="I204" s="81"/>
      <c r="J204" s="20">
        <v>45</v>
      </c>
      <c r="K204" s="72">
        <f t="shared" si="15"/>
        <v>0</v>
      </c>
      <c r="L204" s="17" t="s">
        <v>16</v>
      </c>
      <c r="M204" s="18"/>
      <c r="N204" s="23">
        <f t="shared" si="16"/>
        <v>0</v>
      </c>
      <c r="O204" s="83"/>
      <c r="P204" s="43">
        <f t="shared" si="17"/>
        <v>0</v>
      </c>
    </row>
    <row r="205" spans="1:16" ht="24.6" x14ac:dyDescent="0.65">
      <c r="A205" s="10">
        <v>201</v>
      </c>
      <c r="B205" s="19" t="s">
        <v>399</v>
      </c>
      <c r="C205" s="71"/>
      <c r="D205" s="80">
        <v>0</v>
      </c>
      <c r="E205" s="46">
        <f t="shared" si="13"/>
        <v>0</v>
      </c>
      <c r="F205" s="91">
        <v>0</v>
      </c>
      <c r="G205" s="89">
        <v>0</v>
      </c>
      <c r="H205" s="46">
        <f t="shared" si="14"/>
        <v>0</v>
      </c>
      <c r="I205" s="81"/>
      <c r="J205" s="20">
        <v>65</v>
      </c>
      <c r="K205" s="72">
        <f t="shared" si="15"/>
        <v>0</v>
      </c>
      <c r="L205" s="17" t="s">
        <v>16</v>
      </c>
      <c r="M205" s="18"/>
      <c r="N205" s="23">
        <f t="shared" si="16"/>
        <v>0</v>
      </c>
      <c r="O205" s="83"/>
      <c r="P205" s="43">
        <f t="shared" si="17"/>
        <v>0</v>
      </c>
    </row>
    <row r="206" spans="1:16" ht="24.6" x14ac:dyDescent="0.65">
      <c r="A206" s="10">
        <v>202</v>
      </c>
      <c r="B206" s="19"/>
      <c r="C206" s="71"/>
      <c r="D206" s="80">
        <v>0</v>
      </c>
      <c r="E206" s="46">
        <f t="shared" si="13"/>
        <v>0</v>
      </c>
      <c r="F206" s="91">
        <v>0</v>
      </c>
      <c r="G206" s="89">
        <v>0</v>
      </c>
      <c r="H206" s="46">
        <f t="shared" si="14"/>
        <v>0</v>
      </c>
      <c r="I206" s="81"/>
      <c r="J206" s="20"/>
      <c r="K206" s="72">
        <f t="shared" si="15"/>
        <v>0</v>
      </c>
      <c r="L206" s="17" t="s">
        <v>16</v>
      </c>
      <c r="M206" s="18"/>
      <c r="N206" s="23">
        <f t="shared" si="16"/>
        <v>0</v>
      </c>
      <c r="O206" s="83"/>
      <c r="P206" s="43">
        <f t="shared" si="17"/>
        <v>0</v>
      </c>
    </row>
    <row r="207" spans="1:16" ht="24.6" x14ac:dyDescent="0.65">
      <c r="A207" s="10">
        <v>203</v>
      </c>
      <c r="B207" s="19"/>
      <c r="C207" s="71"/>
      <c r="D207" s="80">
        <v>0</v>
      </c>
      <c r="E207" s="46">
        <f t="shared" si="13"/>
        <v>0</v>
      </c>
      <c r="F207" s="91">
        <v>0</v>
      </c>
      <c r="G207" s="89">
        <v>0</v>
      </c>
      <c r="H207" s="46">
        <f t="shared" si="14"/>
        <v>0</v>
      </c>
      <c r="I207" s="81"/>
      <c r="J207" s="20"/>
      <c r="K207" s="72">
        <f t="shared" si="15"/>
        <v>0</v>
      </c>
      <c r="L207" s="17" t="s">
        <v>16</v>
      </c>
      <c r="M207" s="18"/>
      <c r="N207" s="23">
        <f t="shared" si="16"/>
        <v>0</v>
      </c>
      <c r="O207" s="83"/>
      <c r="P207" s="43">
        <f t="shared" si="17"/>
        <v>0</v>
      </c>
    </row>
    <row r="208" spans="1:16" ht="24.6" x14ac:dyDescent="0.65">
      <c r="A208" s="10">
        <v>204</v>
      </c>
      <c r="B208" s="19"/>
      <c r="C208" s="71"/>
      <c r="D208" s="80">
        <v>0</v>
      </c>
      <c r="E208" s="46">
        <f t="shared" si="13"/>
        <v>0</v>
      </c>
      <c r="F208" s="91">
        <v>0</v>
      </c>
      <c r="G208" s="89">
        <v>0</v>
      </c>
      <c r="H208" s="46">
        <f t="shared" si="14"/>
        <v>0</v>
      </c>
      <c r="I208" s="81"/>
      <c r="J208" s="20"/>
      <c r="K208" s="72">
        <f t="shared" si="15"/>
        <v>0</v>
      </c>
      <c r="L208" s="17" t="s">
        <v>16</v>
      </c>
      <c r="M208" s="18"/>
      <c r="N208" s="23">
        <f t="shared" si="16"/>
        <v>0</v>
      </c>
      <c r="O208" s="83"/>
      <c r="P208" s="43">
        <f t="shared" si="17"/>
        <v>0</v>
      </c>
    </row>
    <row r="209" spans="1:29" ht="24.6" x14ac:dyDescent="0.65">
      <c r="A209" s="10">
        <v>205</v>
      </c>
      <c r="B209" s="19"/>
      <c r="C209" s="71"/>
      <c r="D209" s="80">
        <v>0</v>
      </c>
      <c r="E209" s="46">
        <f t="shared" si="13"/>
        <v>0</v>
      </c>
      <c r="F209" s="91">
        <v>0</v>
      </c>
      <c r="G209" s="89">
        <v>0</v>
      </c>
      <c r="H209" s="46">
        <f t="shared" si="14"/>
        <v>0</v>
      </c>
      <c r="I209" s="81"/>
      <c r="J209" s="20"/>
      <c r="K209" s="72">
        <f t="shared" si="15"/>
        <v>0</v>
      </c>
      <c r="L209" s="17" t="s">
        <v>16</v>
      </c>
      <c r="M209" s="18"/>
      <c r="N209" s="23">
        <f t="shared" si="16"/>
        <v>0</v>
      </c>
      <c r="O209" s="83"/>
      <c r="P209" s="43">
        <f t="shared" si="17"/>
        <v>0</v>
      </c>
    </row>
    <row r="210" spans="1:29" ht="24.6" x14ac:dyDescent="0.65">
      <c r="A210" s="10">
        <v>206</v>
      </c>
      <c r="B210" s="19"/>
      <c r="C210" s="71"/>
      <c r="D210" s="80">
        <v>0</v>
      </c>
      <c r="E210" s="46">
        <f t="shared" ref="E210:E224" si="18">C210+D210</f>
        <v>0</v>
      </c>
      <c r="F210" s="91">
        <v>0</v>
      </c>
      <c r="G210" s="89">
        <v>0</v>
      </c>
      <c r="H210" s="46">
        <f t="shared" ref="H210:H224" si="19">+E210-F210-I210</f>
        <v>0</v>
      </c>
      <c r="I210" s="81"/>
      <c r="J210" s="20"/>
      <c r="K210" s="72">
        <f t="shared" si="15"/>
        <v>0</v>
      </c>
      <c r="L210" s="17" t="s">
        <v>16</v>
      </c>
      <c r="M210" s="18"/>
      <c r="N210" s="23">
        <f t="shared" si="16"/>
        <v>0</v>
      </c>
      <c r="O210" s="83"/>
      <c r="P210" s="43">
        <f t="shared" si="17"/>
        <v>0</v>
      </c>
      <c r="AC210" s="29"/>
    </row>
    <row r="211" spans="1:29" ht="24.6" x14ac:dyDescent="0.65">
      <c r="A211" s="10">
        <v>207</v>
      </c>
      <c r="B211" s="19"/>
      <c r="C211" s="71"/>
      <c r="D211" s="80">
        <v>0</v>
      </c>
      <c r="E211" s="46">
        <f t="shared" si="18"/>
        <v>0</v>
      </c>
      <c r="F211" s="91">
        <v>0</v>
      </c>
      <c r="G211" s="89">
        <v>0</v>
      </c>
      <c r="H211" s="46">
        <f t="shared" si="19"/>
        <v>0</v>
      </c>
      <c r="I211" s="81"/>
      <c r="J211" s="20"/>
      <c r="K211" s="72">
        <f t="shared" ref="K211:K224" si="20">+J211*I211</f>
        <v>0</v>
      </c>
      <c r="L211" s="17" t="s">
        <v>16</v>
      </c>
      <c r="M211" s="18"/>
      <c r="N211" s="23">
        <f t="shared" ref="N211:N224" si="21">SUM(K211-M211)</f>
        <v>0</v>
      </c>
      <c r="O211" s="83"/>
      <c r="P211" s="43">
        <f t="shared" ref="P211:P224" si="22">+I211*O211</f>
        <v>0</v>
      </c>
      <c r="AC211" s="29"/>
    </row>
    <row r="212" spans="1:29" ht="24.6" x14ac:dyDescent="0.65">
      <c r="A212" s="10">
        <v>208</v>
      </c>
      <c r="B212" s="19"/>
      <c r="C212" s="71"/>
      <c r="D212" s="80">
        <v>0</v>
      </c>
      <c r="E212" s="46">
        <f t="shared" si="18"/>
        <v>0</v>
      </c>
      <c r="F212" s="91">
        <v>0</v>
      </c>
      <c r="G212" s="89">
        <v>0</v>
      </c>
      <c r="H212" s="46">
        <f t="shared" si="19"/>
        <v>0</v>
      </c>
      <c r="I212" s="81"/>
      <c r="J212" s="20"/>
      <c r="K212" s="72">
        <f t="shared" si="20"/>
        <v>0</v>
      </c>
      <c r="L212" s="17" t="s">
        <v>16</v>
      </c>
      <c r="M212" s="18"/>
      <c r="N212" s="23">
        <f t="shared" si="21"/>
        <v>0</v>
      </c>
      <c r="O212" s="83"/>
      <c r="P212" s="43">
        <f t="shared" si="22"/>
        <v>0</v>
      </c>
    </row>
    <row r="213" spans="1:29" ht="24.6" x14ac:dyDescent="0.65">
      <c r="A213" s="10">
        <v>209</v>
      </c>
      <c r="B213" s="19"/>
      <c r="C213" s="71"/>
      <c r="D213" s="80">
        <v>0</v>
      </c>
      <c r="E213" s="46">
        <f t="shared" si="18"/>
        <v>0</v>
      </c>
      <c r="F213" s="91">
        <v>0</v>
      </c>
      <c r="G213" s="89">
        <v>0</v>
      </c>
      <c r="H213" s="46">
        <f t="shared" si="19"/>
        <v>0</v>
      </c>
      <c r="I213" s="81"/>
      <c r="J213" s="20"/>
      <c r="K213" s="72">
        <f t="shared" si="20"/>
        <v>0</v>
      </c>
      <c r="L213" s="17" t="s">
        <v>16</v>
      </c>
      <c r="M213" s="18"/>
      <c r="N213" s="23">
        <f t="shared" si="21"/>
        <v>0</v>
      </c>
      <c r="O213" s="83"/>
      <c r="P213" s="43">
        <f t="shared" si="22"/>
        <v>0</v>
      </c>
    </row>
    <row r="214" spans="1:29" ht="24.6" x14ac:dyDescent="0.65">
      <c r="A214" s="10">
        <v>210</v>
      </c>
      <c r="B214" s="19"/>
      <c r="C214" s="71"/>
      <c r="D214" s="80">
        <v>0</v>
      </c>
      <c r="E214" s="46">
        <f t="shared" si="18"/>
        <v>0</v>
      </c>
      <c r="F214" s="91">
        <v>0</v>
      </c>
      <c r="G214" s="89">
        <v>0</v>
      </c>
      <c r="H214" s="46">
        <f t="shared" si="19"/>
        <v>0</v>
      </c>
      <c r="I214" s="81"/>
      <c r="J214" s="20"/>
      <c r="K214" s="72">
        <f t="shared" si="20"/>
        <v>0</v>
      </c>
      <c r="L214" s="17" t="s">
        <v>16</v>
      </c>
      <c r="M214" s="18"/>
      <c r="N214" s="23">
        <f t="shared" si="21"/>
        <v>0</v>
      </c>
      <c r="O214" s="83"/>
      <c r="P214" s="43">
        <f t="shared" si="22"/>
        <v>0</v>
      </c>
    </row>
    <row r="215" spans="1:29" ht="24.6" x14ac:dyDescent="0.65">
      <c r="A215" s="10">
        <v>211</v>
      </c>
      <c r="B215" s="19"/>
      <c r="C215" s="71"/>
      <c r="D215" s="80">
        <v>0</v>
      </c>
      <c r="E215" s="46">
        <f t="shared" si="18"/>
        <v>0</v>
      </c>
      <c r="F215" s="91">
        <v>0</v>
      </c>
      <c r="G215" s="89">
        <v>0</v>
      </c>
      <c r="H215" s="46">
        <f t="shared" si="19"/>
        <v>0</v>
      </c>
      <c r="I215" s="81"/>
      <c r="J215" s="20"/>
      <c r="K215" s="72">
        <f t="shared" si="20"/>
        <v>0</v>
      </c>
      <c r="L215" s="17" t="s">
        <v>16</v>
      </c>
      <c r="M215" s="18"/>
      <c r="N215" s="23">
        <f t="shared" si="21"/>
        <v>0</v>
      </c>
      <c r="O215" s="83"/>
      <c r="P215" s="43">
        <f t="shared" si="22"/>
        <v>0</v>
      </c>
    </row>
    <row r="216" spans="1:29" ht="24.6" x14ac:dyDescent="0.65">
      <c r="A216" s="10">
        <v>212</v>
      </c>
      <c r="B216" s="19"/>
      <c r="C216" s="71"/>
      <c r="D216" s="80">
        <v>0</v>
      </c>
      <c r="E216" s="46">
        <f t="shared" si="18"/>
        <v>0</v>
      </c>
      <c r="F216" s="91">
        <v>0</v>
      </c>
      <c r="G216" s="89">
        <v>0</v>
      </c>
      <c r="H216" s="46">
        <f t="shared" si="19"/>
        <v>0</v>
      </c>
      <c r="I216" s="81"/>
      <c r="J216" s="20"/>
      <c r="K216" s="72">
        <f t="shared" si="20"/>
        <v>0</v>
      </c>
      <c r="L216" s="17" t="s">
        <v>16</v>
      </c>
      <c r="M216" s="18"/>
      <c r="N216" s="23">
        <f t="shared" si="21"/>
        <v>0</v>
      </c>
      <c r="O216" s="83"/>
      <c r="P216" s="43">
        <f t="shared" si="22"/>
        <v>0</v>
      </c>
    </row>
    <row r="217" spans="1:29" ht="24.6" x14ac:dyDescent="0.65">
      <c r="A217" s="10">
        <v>213</v>
      </c>
      <c r="B217" s="19"/>
      <c r="C217" s="71"/>
      <c r="D217" s="80">
        <v>0</v>
      </c>
      <c r="E217" s="46">
        <f t="shared" si="18"/>
        <v>0</v>
      </c>
      <c r="F217" s="91">
        <v>0</v>
      </c>
      <c r="G217" s="89">
        <v>0</v>
      </c>
      <c r="H217" s="46">
        <f t="shared" si="19"/>
        <v>0</v>
      </c>
      <c r="I217" s="81"/>
      <c r="J217" s="20"/>
      <c r="K217" s="72">
        <f t="shared" si="20"/>
        <v>0</v>
      </c>
      <c r="L217" s="17" t="s">
        <v>16</v>
      </c>
      <c r="M217" s="18"/>
      <c r="N217" s="23">
        <f t="shared" si="21"/>
        <v>0</v>
      </c>
      <c r="O217" s="83"/>
      <c r="P217" s="43">
        <f t="shared" si="22"/>
        <v>0</v>
      </c>
    </row>
    <row r="218" spans="1:29" ht="24.6" x14ac:dyDescent="0.65">
      <c r="A218" s="10">
        <v>214</v>
      </c>
      <c r="B218" s="19"/>
      <c r="C218" s="71"/>
      <c r="D218" s="80">
        <v>0</v>
      </c>
      <c r="E218" s="46">
        <f t="shared" si="18"/>
        <v>0</v>
      </c>
      <c r="F218" s="91">
        <v>0</v>
      </c>
      <c r="G218" s="89">
        <v>0</v>
      </c>
      <c r="H218" s="46">
        <f t="shared" si="19"/>
        <v>0</v>
      </c>
      <c r="I218" s="81"/>
      <c r="J218" s="20"/>
      <c r="K218" s="72">
        <f t="shared" si="20"/>
        <v>0</v>
      </c>
      <c r="L218" s="17" t="s">
        <v>16</v>
      </c>
      <c r="M218" s="18"/>
      <c r="N218" s="23">
        <f t="shared" si="21"/>
        <v>0</v>
      </c>
      <c r="O218" s="83"/>
      <c r="P218" s="43">
        <f t="shared" si="22"/>
        <v>0</v>
      </c>
    </row>
    <row r="219" spans="1:29" ht="24.6" x14ac:dyDescent="0.65">
      <c r="A219" s="10">
        <v>215</v>
      </c>
      <c r="B219" s="19"/>
      <c r="C219" s="71"/>
      <c r="D219" s="80">
        <v>0</v>
      </c>
      <c r="E219" s="46">
        <f t="shared" si="18"/>
        <v>0</v>
      </c>
      <c r="F219" s="91">
        <v>0</v>
      </c>
      <c r="G219" s="89">
        <v>0</v>
      </c>
      <c r="H219" s="46">
        <f t="shared" si="19"/>
        <v>0</v>
      </c>
      <c r="I219" s="81"/>
      <c r="J219" s="20"/>
      <c r="K219" s="72">
        <f t="shared" si="20"/>
        <v>0</v>
      </c>
      <c r="L219" s="17" t="s">
        <v>16</v>
      </c>
      <c r="M219" s="18"/>
      <c r="N219" s="23">
        <f t="shared" si="21"/>
        <v>0</v>
      </c>
      <c r="O219" s="83"/>
      <c r="P219" s="43">
        <f t="shared" si="22"/>
        <v>0</v>
      </c>
    </row>
    <row r="220" spans="1:29" ht="24.6" x14ac:dyDescent="0.65">
      <c r="A220" s="10">
        <v>216</v>
      </c>
      <c r="B220" s="19"/>
      <c r="C220" s="71"/>
      <c r="D220" s="80">
        <v>0</v>
      </c>
      <c r="E220" s="46">
        <f t="shared" si="18"/>
        <v>0</v>
      </c>
      <c r="F220" s="91">
        <v>0</v>
      </c>
      <c r="G220" s="89">
        <v>0</v>
      </c>
      <c r="H220" s="46">
        <f t="shared" si="19"/>
        <v>0</v>
      </c>
      <c r="I220" s="81"/>
      <c r="J220" s="20"/>
      <c r="K220" s="72">
        <f t="shared" si="20"/>
        <v>0</v>
      </c>
      <c r="L220" s="17" t="s">
        <v>16</v>
      </c>
      <c r="M220" s="18"/>
      <c r="N220" s="23">
        <f t="shared" si="21"/>
        <v>0</v>
      </c>
      <c r="O220" s="83"/>
      <c r="P220" s="43">
        <f t="shared" si="22"/>
        <v>0</v>
      </c>
    </row>
    <row r="221" spans="1:29" ht="24.6" x14ac:dyDescent="0.65">
      <c r="A221" s="10">
        <v>217</v>
      </c>
      <c r="B221" s="19"/>
      <c r="C221" s="71"/>
      <c r="D221" s="80">
        <v>0</v>
      </c>
      <c r="E221" s="46">
        <f t="shared" si="18"/>
        <v>0</v>
      </c>
      <c r="F221" s="91">
        <v>0</v>
      </c>
      <c r="G221" s="89">
        <v>0</v>
      </c>
      <c r="H221" s="46">
        <f t="shared" si="19"/>
        <v>0</v>
      </c>
      <c r="I221" s="81"/>
      <c r="J221" s="20"/>
      <c r="K221" s="72">
        <f t="shared" si="20"/>
        <v>0</v>
      </c>
      <c r="L221" s="17" t="s">
        <v>16</v>
      </c>
      <c r="M221" s="18"/>
      <c r="N221" s="23">
        <f t="shared" si="21"/>
        <v>0</v>
      </c>
      <c r="O221" s="83"/>
      <c r="P221" s="43">
        <f t="shared" si="22"/>
        <v>0</v>
      </c>
    </row>
    <row r="222" spans="1:29" ht="24.6" x14ac:dyDescent="0.65">
      <c r="A222" s="10">
        <v>218</v>
      </c>
      <c r="B222" s="19"/>
      <c r="C222" s="71"/>
      <c r="D222" s="80">
        <v>0</v>
      </c>
      <c r="E222" s="46">
        <f t="shared" si="18"/>
        <v>0</v>
      </c>
      <c r="F222" s="91">
        <v>0</v>
      </c>
      <c r="G222" s="89">
        <v>0</v>
      </c>
      <c r="H222" s="46">
        <f t="shared" si="19"/>
        <v>0</v>
      </c>
      <c r="I222" s="81"/>
      <c r="J222" s="20"/>
      <c r="K222" s="72">
        <f t="shared" si="20"/>
        <v>0</v>
      </c>
      <c r="L222" s="17" t="s">
        <v>16</v>
      </c>
      <c r="M222" s="18"/>
      <c r="N222" s="23">
        <f t="shared" si="21"/>
        <v>0</v>
      </c>
      <c r="O222" s="83"/>
      <c r="P222" s="43">
        <f t="shared" si="22"/>
        <v>0</v>
      </c>
    </row>
    <row r="223" spans="1:29" ht="24.6" x14ac:dyDescent="0.65">
      <c r="A223" s="10">
        <v>219</v>
      </c>
      <c r="B223" s="19"/>
      <c r="C223" s="71"/>
      <c r="D223" s="80">
        <v>0</v>
      </c>
      <c r="E223" s="46">
        <f t="shared" si="18"/>
        <v>0</v>
      </c>
      <c r="F223" s="91">
        <v>0</v>
      </c>
      <c r="G223" s="89">
        <v>0</v>
      </c>
      <c r="H223" s="46">
        <f t="shared" si="19"/>
        <v>0</v>
      </c>
      <c r="I223" s="81"/>
      <c r="J223" s="20"/>
      <c r="K223" s="72">
        <f t="shared" si="20"/>
        <v>0</v>
      </c>
      <c r="L223" s="17" t="s">
        <v>16</v>
      </c>
      <c r="M223" s="18"/>
      <c r="N223" s="23">
        <f t="shared" si="21"/>
        <v>0</v>
      </c>
      <c r="O223" s="83"/>
      <c r="P223" s="43">
        <f t="shared" si="22"/>
        <v>0</v>
      </c>
    </row>
    <row r="224" spans="1:29" ht="24.6" x14ac:dyDescent="0.65">
      <c r="A224" s="10">
        <v>220</v>
      </c>
      <c r="B224" s="19"/>
      <c r="C224" s="71"/>
      <c r="D224" s="80">
        <v>0</v>
      </c>
      <c r="E224" s="46">
        <f t="shared" si="18"/>
        <v>0</v>
      </c>
      <c r="F224" s="91">
        <v>0</v>
      </c>
      <c r="G224" s="89">
        <v>0</v>
      </c>
      <c r="H224" s="46">
        <f t="shared" si="19"/>
        <v>0</v>
      </c>
      <c r="I224" s="81"/>
      <c r="J224" s="20"/>
      <c r="K224" s="72">
        <f t="shared" si="20"/>
        <v>0</v>
      </c>
      <c r="L224" s="17" t="s">
        <v>16</v>
      </c>
      <c r="M224" s="18"/>
      <c r="N224" s="23">
        <f t="shared" si="21"/>
        <v>0</v>
      </c>
      <c r="O224" s="83"/>
      <c r="P224" s="43">
        <f t="shared" si="22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0</v>
      </c>
    </row>
    <row r="228" spans="1:17" ht="24.6" x14ac:dyDescent="0.65">
      <c r="A228" s="1"/>
      <c r="C228" s="31"/>
      <c r="E228" s="31"/>
      <c r="H228" s="31"/>
      <c r="J228" s="139" t="s">
        <v>203</v>
      </c>
      <c r="K228" s="140"/>
      <c r="L228" s="36"/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C231" s="31"/>
      <c r="E231" s="31"/>
      <c r="H231" s="31"/>
      <c r="J231" s="139" t="s">
        <v>206</v>
      </c>
      <c r="K231" s="140"/>
      <c r="L231" s="36"/>
    </row>
    <row r="232" spans="1:17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0</v>
      </c>
    </row>
    <row r="233" spans="1:17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0</v>
      </c>
    </row>
    <row r="234" spans="1:17" ht="24.6" x14ac:dyDescent="0.65">
      <c r="A234" s="1"/>
      <c r="C234" s="31"/>
      <c r="E234" s="31"/>
      <c r="H234" s="31"/>
      <c r="J234" s="139" t="s">
        <v>209</v>
      </c>
      <c r="K234" s="140"/>
      <c r="L234" s="37"/>
    </row>
    <row r="235" spans="1:17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51" t="s">
        <v>301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1:K231"/>
    <mergeCell ref="J232:K232"/>
    <mergeCell ref="T3:T4"/>
    <mergeCell ref="X3:X4"/>
    <mergeCell ref="S32:Z32"/>
    <mergeCell ref="AC3:AC4"/>
    <mergeCell ref="B3:B4"/>
    <mergeCell ref="C3:C4"/>
    <mergeCell ref="D3:D4"/>
    <mergeCell ref="E3:E4"/>
    <mergeCell ref="H3:H4"/>
    <mergeCell ref="R3:R4"/>
    <mergeCell ref="S3:S4"/>
    <mergeCell ref="U3:U4"/>
    <mergeCell ref="V3:V4"/>
    <mergeCell ref="Y3:AA3"/>
    <mergeCell ref="G3:G4"/>
    <mergeCell ref="P3:P4"/>
    <mergeCell ref="A2:L2"/>
    <mergeCell ref="R2:AB2"/>
    <mergeCell ref="A3:A4"/>
    <mergeCell ref="J235:K235"/>
    <mergeCell ref="J236:K236"/>
    <mergeCell ref="I3:K3"/>
    <mergeCell ref="L3:L4"/>
    <mergeCell ref="M3:M4"/>
    <mergeCell ref="AB3:AB4"/>
    <mergeCell ref="J233:K233"/>
    <mergeCell ref="J234:K234"/>
    <mergeCell ref="I226:J226"/>
    <mergeCell ref="J227:K227"/>
    <mergeCell ref="J228:K228"/>
    <mergeCell ref="O3:O4"/>
    <mergeCell ref="J230:K230"/>
  </mergeCells>
  <pageMargins left="0.25" right="0.25" top="0.75" bottom="0.75" header="0.3" footer="0.3"/>
  <pageSetup paperSize="9" scale="2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E230" sqref="E230"/>
      <selection pane="topRight" activeCell="E230" sqref="E230"/>
      <selection pane="bottomLeft" activeCell="E230" sqref="E230"/>
      <selection pane="bottomRight" activeCell="E230" sqref="E230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19921875" style="39" bestFit="1" customWidth="1"/>
    <col min="11" max="11" width="10.69921875" style="2" customWidth="1"/>
    <col min="12" max="12" width="26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38" t="s">
        <v>1</v>
      </c>
      <c r="B3" s="146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38"/>
      <c r="B4" s="146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361</v>
      </c>
      <c r="C5" s="71">
        <f>+ยกมา!H5</f>
        <v>22</v>
      </c>
      <c r="D5" s="80">
        <v>0</v>
      </c>
      <c r="E5" s="46">
        <f t="shared" ref="E5" si="0">C5+D5</f>
        <v>22</v>
      </c>
      <c r="F5" s="91">
        <v>0</v>
      </c>
      <c r="G5" s="89">
        <v>0</v>
      </c>
      <c r="H5" s="46">
        <f t="shared" ref="H5" si="1">+E5-F5-I5-G5</f>
        <v>20</v>
      </c>
      <c r="I5" s="81">
        <v>2</v>
      </c>
      <c r="J5" s="15">
        <v>50</v>
      </c>
      <c r="K5" s="72">
        <f>+J5*I5</f>
        <v>100</v>
      </c>
      <c r="L5" s="17" t="s">
        <v>16</v>
      </c>
      <c r="M5" s="18"/>
      <c r="N5" s="23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+ยกมา!H6</f>
        <v>6</v>
      </c>
      <c r="D6" s="80">
        <v>0</v>
      </c>
      <c r="E6" s="46">
        <f t="shared" ref="E6:E69" si="5">C6+D6</f>
        <v>6</v>
      </c>
      <c r="F6" s="91">
        <v>0</v>
      </c>
      <c r="G6" s="89">
        <v>0</v>
      </c>
      <c r="H6" s="46">
        <f t="shared" ref="H6:H69" si="6">+E6-F6-I6-G6</f>
        <v>5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+ยกมา!H7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+ยกมา!H8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+ยกมา!H9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+ยกมา!H10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+ยกมา!H11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+ยกมา!H12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+ยกมา!H13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+ยกมา!H14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+ยกมา!H15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+ยกมา!H16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+ยกมา!H17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+ยกมา!H18</f>
        <v>3</v>
      </c>
      <c r="D18" s="80">
        <v>0</v>
      </c>
      <c r="E18" s="46">
        <f t="shared" si="5"/>
        <v>3</v>
      </c>
      <c r="F18" s="91">
        <v>0</v>
      </c>
      <c r="G18" s="89">
        <v>0</v>
      </c>
      <c r="H18" s="46">
        <f t="shared" si="6"/>
        <v>3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+ยกมา!H19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+ยกมา!H20</f>
        <v>4</v>
      </c>
      <c r="D20" s="80">
        <v>0</v>
      </c>
      <c r="E20" s="46">
        <f t="shared" si="5"/>
        <v>4</v>
      </c>
      <c r="F20" s="91">
        <v>0</v>
      </c>
      <c r="G20" s="89">
        <v>0</v>
      </c>
      <c r="H20" s="46">
        <f t="shared" si="6"/>
        <v>4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+ยกมา!H21</f>
        <v>8</v>
      </c>
      <c r="D21" s="80">
        <v>0</v>
      </c>
      <c r="E21" s="46">
        <f t="shared" si="5"/>
        <v>8</v>
      </c>
      <c r="F21" s="91">
        <v>0</v>
      </c>
      <c r="G21" s="89">
        <v>0</v>
      </c>
      <c r="H21" s="46">
        <f t="shared" si="6"/>
        <v>8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+ยกมา!H22</f>
        <v>14</v>
      </c>
      <c r="D22" s="80">
        <v>0</v>
      </c>
      <c r="E22" s="46">
        <f t="shared" si="5"/>
        <v>14</v>
      </c>
      <c r="F22" s="91">
        <v>0</v>
      </c>
      <c r="G22" s="89">
        <v>0</v>
      </c>
      <c r="H22" s="46">
        <f t="shared" si="6"/>
        <v>10</v>
      </c>
      <c r="I22" s="81">
        <v>4</v>
      </c>
      <c r="J22" s="20">
        <v>100</v>
      </c>
      <c r="K22" s="72">
        <f t="shared" si="7"/>
        <v>400</v>
      </c>
      <c r="L22" s="17" t="s">
        <v>16</v>
      </c>
      <c r="M22" s="18"/>
      <c r="N22" s="23">
        <f t="shared" si="8"/>
        <v>400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+ยกมา!H23</f>
        <v>12</v>
      </c>
      <c r="D23" s="80">
        <v>0</v>
      </c>
      <c r="E23" s="46">
        <f t="shared" si="5"/>
        <v>12</v>
      </c>
      <c r="F23" s="91">
        <v>0</v>
      </c>
      <c r="G23" s="89">
        <v>0</v>
      </c>
      <c r="H23" s="46">
        <f t="shared" si="6"/>
        <v>11</v>
      </c>
      <c r="I23" s="81">
        <v>1</v>
      </c>
      <c r="J23" s="15">
        <v>100</v>
      </c>
      <c r="K23" s="72">
        <f t="shared" si="7"/>
        <v>100</v>
      </c>
      <c r="L23" s="17" t="s">
        <v>16</v>
      </c>
      <c r="M23" s="18"/>
      <c r="N23" s="23">
        <f t="shared" si="8"/>
        <v>100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+ยกมา!H24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+ยกมา!H25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+ยกมา!H26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+ยกมา!H27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+ยกมา!H28</f>
        <v>5</v>
      </c>
      <c r="D28" s="80">
        <v>0</v>
      </c>
      <c r="E28" s="46">
        <f t="shared" si="5"/>
        <v>5</v>
      </c>
      <c r="F28" s="91">
        <v>0</v>
      </c>
      <c r="G28" s="89">
        <v>0</v>
      </c>
      <c r="H28" s="46">
        <f t="shared" si="6"/>
        <v>4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+ยกมา!H29</f>
        <v>2</v>
      </c>
      <c r="D29" s="80">
        <v>0</v>
      </c>
      <c r="E29" s="46">
        <f t="shared" si="5"/>
        <v>2</v>
      </c>
      <c r="F29" s="91">
        <v>0</v>
      </c>
      <c r="G29" s="89">
        <v>0</v>
      </c>
      <c r="H29" s="46">
        <f t="shared" si="6"/>
        <v>2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+ยกมา!H30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+ยกมา!H31</f>
        <v>13</v>
      </c>
      <c r="D31" s="80">
        <v>0</v>
      </c>
      <c r="E31" s="46">
        <f t="shared" si="5"/>
        <v>13</v>
      </c>
      <c r="F31" s="91">
        <v>0</v>
      </c>
      <c r="G31" s="89">
        <v>0</v>
      </c>
      <c r="H31" s="46">
        <f t="shared" si="6"/>
        <v>12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+ยกมา!H32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1</v>
      </c>
      <c r="I32" s="81">
        <v>2</v>
      </c>
      <c r="J32" s="15">
        <v>130</v>
      </c>
      <c r="K32" s="72">
        <f t="shared" si="7"/>
        <v>260</v>
      </c>
      <c r="L32" s="17" t="s">
        <v>16</v>
      </c>
      <c r="M32" s="18"/>
      <c r="N32" s="23">
        <f t="shared" si="8"/>
        <v>260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+ยกมา!H33</f>
        <v>6</v>
      </c>
      <c r="D33" s="80">
        <v>0</v>
      </c>
      <c r="E33" s="46">
        <f t="shared" si="5"/>
        <v>6</v>
      </c>
      <c r="F33" s="91">
        <v>0</v>
      </c>
      <c r="G33" s="89">
        <v>0</v>
      </c>
      <c r="H33" s="46">
        <f t="shared" si="6"/>
        <v>6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+ยกมา!H34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+ยกมา!H35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+ยกมา!H36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+ยกมา!H37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+ยกมา!H38</f>
        <v>7</v>
      </c>
      <c r="D38" s="80">
        <v>0</v>
      </c>
      <c r="E38" s="46">
        <f t="shared" si="5"/>
        <v>7</v>
      </c>
      <c r="F38" s="91">
        <v>0</v>
      </c>
      <c r="G38" s="89">
        <v>0</v>
      </c>
      <c r="H38" s="46">
        <f t="shared" si="6"/>
        <v>7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+ยกมา!H39</f>
        <v>5</v>
      </c>
      <c r="D39" s="80">
        <v>0</v>
      </c>
      <c r="E39" s="46">
        <f t="shared" si="5"/>
        <v>5</v>
      </c>
      <c r="F39" s="91">
        <v>0</v>
      </c>
      <c r="G39" s="89">
        <v>0</v>
      </c>
      <c r="H39" s="46">
        <f t="shared" si="6"/>
        <v>5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+ยกมา!H40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+ยกมา!H41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+ยกมา!H42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+ยกมา!H43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+ยกมา!H44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+ยกมา!H45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+ยกมา!H46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+ยกมา!H47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+ยกมา!H48</f>
        <v>0</v>
      </c>
      <c r="D48" s="80">
        <v>0</v>
      </c>
      <c r="E48" s="46">
        <f t="shared" si="5"/>
        <v>0</v>
      </c>
      <c r="F48" s="91">
        <v>0</v>
      </c>
      <c r="G48" s="89">
        <v>0</v>
      </c>
      <c r="H48" s="46">
        <f t="shared" si="6"/>
        <v>0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+ยกมา!H49</f>
        <v>0</v>
      </c>
      <c r="D49" s="80">
        <v>0</v>
      </c>
      <c r="E49" s="46">
        <f t="shared" si="5"/>
        <v>0</v>
      </c>
      <c r="F49" s="91">
        <v>0</v>
      </c>
      <c r="G49" s="89">
        <v>0</v>
      </c>
      <c r="H49" s="46">
        <f t="shared" si="6"/>
        <v>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+ยกมา!H50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+ยกมา!H51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+ยกมา!H52</f>
        <v>2</v>
      </c>
      <c r="D52" s="80">
        <v>0</v>
      </c>
      <c r="E52" s="46">
        <f t="shared" si="5"/>
        <v>2</v>
      </c>
      <c r="F52" s="91">
        <v>0</v>
      </c>
      <c r="G52" s="89">
        <v>0</v>
      </c>
      <c r="H52" s="46">
        <f t="shared" si="6"/>
        <v>1</v>
      </c>
      <c r="I52" s="81">
        <v>1</v>
      </c>
      <c r="J52" s="15">
        <v>120</v>
      </c>
      <c r="K52" s="72">
        <f t="shared" si="7"/>
        <v>120</v>
      </c>
      <c r="L52" s="17" t="s">
        <v>16</v>
      </c>
      <c r="M52" s="18"/>
      <c r="N52" s="23">
        <f t="shared" si="8"/>
        <v>120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+ยกมา!H53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1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+ยกมา!H54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+ยกมา!H55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+ยกมา!H56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+ยกมา!H57</f>
        <v>1</v>
      </c>
      <c r="D57" s="80">
        <v>0</v>
      </c>
      <c r="E57" s="46">
        <f t="shared" si="5"/>
        <v>1</v>
      </c>
      <c r="F57" s="91">
        <v>0</v>
      </c>
      <c r="G57" s="89">
        <v>0</v>
      </c>
      <c r="H57" s="46">
        <f t="shared" si="6"/>
        <v>0</v>
      </c>
      <c r="I57" s="81">
        <v>1</v>
      </c>
      <c r="J57" s="15">
        <v>120</v>
      </c>
      <c r="K57" s="72">
        <f t="shared" si="7"/>
        <v>120</v>
      </c>
      <c r="L57" s="17" t="s">
        <v>16</v>
      </c>
      <c r="M57" s="18"/>
      <c r="N57" s="23">
        <f t="shared" si="8"/>
        <v>120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+ยกมา!H58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+ยกมา!H59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+ยกมา!H60</f>
        <v>1</v>
      </c>
      <c r="D60" s="80">
        <v>0</v>
      </c>
      <c r="E60" s="46">
        <f t="shared" si="5"/>
        <v>1</v>
      </c>
      <c r="F60" s="91">
        <v>0</v>
      </c>
      <c r="G60" s="89">
        <v>0</v>
      </c>
      <c r="H60" s="46">
        <f t="shared" si="6"/>
        <v>1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+ยกมา!H61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+ยกมา!H62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+ยกมา!H63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+ยกมา!H64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+ยกมา!H65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+ยกมา!H66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+ยกมา!H67</f>
        <v>12</v>
      </c>
      <c r="D67" s="80">
        <v>0</v>
      </c>
      <c r="E67" s="46">
        <f t="shared" si="5"/>
        <v>12</v>
      </c>
      <c r="F67" s="91">
        <v>0</v>
      </c>
      <c r="G67" s="89">
        <v>0</v>
      </c>
      <c r="H67" s="46">
        <f t="shared" si="6"/>
        <v>7</v>
      </c>
      <c r="I67" s="81">
        <v>5</v>
      </c>
      <c r="J67" s="15">
        <v>50</v>
      </c>
      <c r="K67" s="72">
        <f t="shared" si="7"/>
        <v>250</v>
      </c>
      <c r="L67" s="17" t="s">
        <v>16</v>
      </c>
      <c r="M67" s="18"/>
      <c r="N67" s="23">
        <f t="shared" si="8"/>
        <v>250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+ยกมา!H68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+ยกมา!H69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+ยกมา!H70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ref="H70:H133" si="14">+E70-F70-I70-G70</f>
        <v>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+ยกมา!H71</f>
        <v>1</v>
      </c>
      <c r="D71" s="80">
        <v>0</v>
      </c>
      <c r="E71" s="46">
        <f t="shared" si="13"/>
        <v>1</v>
      </c>
      <c r="F71" s="91">
        <v>0</v>
      </c>
      <c r="G71" s="89">
        <v>0</v>
      </c>
      <c r="H71" s="46">
        <f t="shared" si="14"/>
        <v>0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+ยกมา!H72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+ยกมา!H73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+ยกมา!H74</f>
        <v>1</v>
      </c>
      <c r="D74" s="80">
        <v>0</v>
      </c>
      <c r="E74" s="46">
        <f t="shared" si="13"/>
        <v>1</v>
      </c>
      <c r="F74" s="91">
        <v>0</v>
      </c>
      <c r="G74" s="89">
        <v>0</v>
      </c>
      <c r="H74" s="46">
        <f t="shared" si="14"/>
        <v>1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+ยกมา!H75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0</v>
      </c>
      <c r="I75" s="81">
        <v>2</v>
      </c>
      <c r="J75" s="20">
        <v>55</v>
      </c>
      <c r="K75" s="72">
        <f t="shared" ref="K75:K144" si="15">+J75*I75</f>
        <v>110</v>
      </c>
      <c r="L75" s="17" t="s">
        <v>16</v>
      </c>
      <c r="M75" s="18"/>
      <c r="N75" s="23">
        <f t="shared" ref="N75:N144" si="16">SUM(K75-M75)</f>
        <v>110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+ยกมา!H76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+ยกมา!H77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+ยกมา!H78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+ยกมา!H79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+ยกมา!H80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+ยกมา!H81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+ยกมา!H82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+ยกมา!H83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+ยกมา!H84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+ยกมา!H85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+ยกมา!H86</f>
        <v>2</v>
      </c>
      <c r="D86" s="80">
        <v>0</v>
      </c>
      <c r="E86" s="46">
        <f t="shared" si="13"/>
        <v>2</v>
      </c>
      <c r="F86" s="91">
        <v>0</v>
      </c>
      <c r="G86" s="89">
        <v>0</v>
      </c>
      <c r="H86" s="46">
        <f t="shared" si="14"/>
        <v>2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+ยกมา!H87</f>
        <v>0</v>
      </c>
      <c r="D87" s="80">
        <v>0</v>
      </c>
      <c r="E87" s="46">
        <f t="shared" si="13"/>
        <v>0</v>
      </c>
      <c r="F87" s="91">
        <v>0</v>
      </c>
      <c r="G87" s="89">
        <v>0</v>
      </c>
      <c r="H87" s="46">
        <f t="shared" si="14"/>
        <v>0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+ยกมา!H88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+ยกมา!H89</f>
        <v>5</v>
      </c>
      <c r="D89" s="80">
        <v>0</v>
      </c>
      <c r="E89" s="46">
        <f t="shared" si="13"/>
        <v>5</v>
      </c>
      <c r="F89" s="91">
        <v>0</v>
      </c>
      <c r="G89" s="89">
        <v>0</v>
      </c>
      <c r="H89" s="46">
        <f t="shared" si="14"/>
        <v>4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+ยกมา!H90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+ยกมา!H91</f>
        <v>2</v>
      </c>
      <c r="D91" s="80">
        <v>0</v>
      </c>
      <c r="E91" s="46">
        <f t="shared" si="13"/>
        <v>2</v>
      </c>
      <c r="F91" s="91">
        <v>0</v>
      </c>
      <c r="G91" s="89">
        <v>0</v>
      </c>
      <c r="H91" s="46">
        <f t="shared" si="14"/>
        <v>2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+ยกมา!H92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+ยกมา!H93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+ยกมา!H94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+ยกมา!H95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+ยกมา!H96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+ยกมา!H97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+ยกมา!H98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+ยกมา!H99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+ยกมา!H100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+ยกมา!H101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+ยกมา!H102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+ยกมา!H103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+ยกมา!H104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+ยกมา!H105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+ยกมา!H106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+ยกมา!H107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+ยกมา!H108</f>
        <v>3</v>
      </c>
      <c r="D108" s="80">
        <v>0</v>
      </c>
      <c r="E108" s="46">
        <f t="shared" si="13"/>
        <v>3</v>
      </c>
      <c r="F108" s="91">
        <v>0</v>
      </c>
      <c r="G108" s="89">
        <v>0</v>
      </c>
      <c r="H108" s="46">
        <f t="shared" si="14"/>
        <v>3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+ยกมา!H109</f>
        <v>2</v>
      </c>
      <c r="D109" s="80">
        <v>0</v>
      </c>
      <c r="E109" s="46">
        <f t="shared" si="13"/>
        <v>2</v>
      </c>
      <c r="F109" s="91">
        <v>0</v>
      </c>
      <c r="G109" s="89">
        <v>0</v>
      </c>
      <c r="H109" s="46">
        <f t="shared" si="14"/>
        <v>2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+ยกมา!H110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+ยกมา!H111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+ยกมา!H112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+ยกมา!H113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+ยกมา!H114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+ยกมา!H115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+ยกมา!H116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+ยกมา!H117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+ยกมา!H118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+ยกมา!H119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+ยกมา!H120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+ยกมา!H121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+ยกมา!H122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+ยกมา!H123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+ยกมา!H124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+ยกมา!H125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+ยกมา!H126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+ยกมา!H127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+ยกมา!H128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+ยกมา!H129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+ยกมา!H130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+ยกมา!H131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+ยกมา!H132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+ยกมา!H133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+ยกมา!H134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+ยกมา!H135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+ยกมา!H136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+ยกมา!H137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+ยกมา!H138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+ยกมา!H139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+ยกมา!H140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+ยกมา!H141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+ยกมา!H142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+ยกมา!H143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+ยกมา!H144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+ยกมา!H145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+ยกมา!H146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+ยกมา!H147</f>
        <v>5</v>
      </c>
      <c r="D147" s="80">
        <v>0</v>
      </c>
      <c r="E147" s="46">
        <f t="shared" si="18"/>
        <v>5</v>
      </c>
      <c r="F147" s="91">
        <v>0</v>
      </c>
      <c r="G147" s="89">
        <v>0</v>
      </c>
      <c r="H147" s="46">
        <f t="shared" si="19"/>
        <v>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+ยกมา!H148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+ยกมา!H149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+ยกมา!H150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+ยกมา!H151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+ยกมา!H152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+ยกมา!H153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+ยกมา!H154</f>
        <v>7</v>
      </c>
      <c r="D154" s="80">
        <v>0</v>
      </c>
      <c r="E154" s="46">
        <f t="shared" si="18"/>
        <v>7</v>
      </c>
      <c r="F154" s="91">
        <v>0</v>
      </c>
      <c r="G154" s="89">
        <v>0</v>
      </c>
      <c r="H154" s="46">
        <f t="shared" si="19"/>
        <v>7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+ยกมา!H155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+ยกมา!H156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+ยกมา!H157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+ยกมา!H158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+ยกมา!H159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+ยกมา!H160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+ยกมา!H161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+ยกมา!H162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+ยกมา!H163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+ยกมา!H164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+ยกมา!H165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+ยกมา!H166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+ยกมา!H167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+ยกมา!H168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+ยกมา!H169</f>
        <v>27</v>
      </c>
      <c r="D169" s="80">
        <v>0</v>
      </c>
      <c r="E169" s="46">
        <f t="shared" si="18"/>
        <v>27</v>
      </c>
      <c r="F169" s="91">
        <v>0</v>
      </c>
      <c r="G169" s="89">
        <v>0</v>
      </c>
      <c r="H169" s="46">
        <f t="shared" si="19"/>
        <v>27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+ยกมา!H170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+ยกมา!H171</f>
        <v>4</v>
      </c>
      <c r="D171" s="80">
        <v>0</v>
      </c>
      <c r="E171" s="46">
        <f t="shared" si="18"/>
        <v>4</v>
      </c>
      <c r="F171" s="91">
        <v>0</v>
      </c>
      <c r="G171" s="89">
        <v>0</v>
      </c>
      <c r="H171" s="46">
        <f t="shared" si="19"/>
        <v>4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+ยกมา!H172</f>
        <v>3</v>
      </c>
      <c r="D172" s="80">
        <v>0</v>
      </c>
      <c r="E172" s="46">
        <f t="shared" si="18"/>
        <v>3</v>
      </c>
      <c r="F172" s="91">
        <v>0</v>
      </c>
      <c r="G172" s="89">
        <v>0</v>
      </c>
      <c r="H172" s="46">
        <f t="shared" si="19"/>
        <v>1</v>
      </c>
      <c r="I172" s="81">
        <v>2</v>
      </c>
      <c r="J172" s="20">
        <v>120</v>
      </c>
      <c r="K172" s="72">
        <f t="shared" si="20"/>
        <v>240</v>
      </c>
      <c r="L172" s="17" t="s">
        <v>16</v>
      </c>
      <c r="M172" s="18"/>
      <c r="N172" s="23">
        <f t="shared" si="21"/>
        <v>240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+ยกมา!H173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+ยกมา!H174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+ยกมา!H175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+ยกมา!H176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+ยกมา!H177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+ยกมา!H178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+ยกมา!H179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+ยกมา!H180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+ยกมา!H181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+ยกมา!H182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+ยกมา!H183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+ยกมา!H184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+ยกมา!H185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+ยกมา!H186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+ยกมา!H187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+ยกมา!H188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+ยกมา!H189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+ยกมา!H190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+ยกมา!H191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+ยกมา!H192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+ยกมา!H193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+ยกมา!H194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+ยกมา!H195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+ยกมา!H196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+ยกมา!H197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+ยกมา!H198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+ยกมา!H199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+ยกมา!H200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+ยกมา!H201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+ยกมา!H202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+ยกมา!H203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396</v>
      </c>
      <c r="C204" s="71">
        <f>+ยกมา!H204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399</v>
      </c>
      <c r="C205" s="71">
        <f>+ยกมา!H205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+ยกมา!H206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+ยกมา!H207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+ยกมา!H208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+ยกมา!H209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+ยกมา!H210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+ยกมา!H211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+ยกมา!H212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+ยกมา!H213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+ยกมา!H214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+ยกมา!H215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+ยกมา!H216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+ยกมา!H217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+ยกมา!H218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+ยกมา!H219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+ยกมา!H220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+ยกมา!H221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+ยกมา!H222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+ยกมา!H223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+ยกมา!H224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8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8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+AA32</f>
        <v>0</v>
      </c>
      <c r="L226" s="27"/>
      <c r="M226" s="29"/>
    </row>
    <row r="227" spans="1:18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2110</v>
      </c>
    </row>
    <row r="228" spans="1:18" ht="24.6" x14ac:dyDescent="0.65">
      <c r="A228" s="1"/>
      <c r="E228" s="31"/>
      <c r="H228" s="31"/>
      <c r="J228" s="139" t="s">
        <v>203</v>
      </c>
      <c r="K228" s="140"/>
      <c r="L228" s="36">
        <v>15</v>
      </c>
    </row>
    <row r="229" spans="1:18" ht="24.6" x14ac:dyDescent="0.65">
      <c r="A229" s="1"/>
      <c r="E229" s="31"/>
      <c r="H229" s="31"/>
      <c r="J229" s="34" t="s">
        <v>204</v>
      </c>
      <c r="K229" s="35"/>
      <c r="L229" s="36">
        <f>SUM(M229:AR229)</f>
        <v>1025</v>
      </c>
      <c r="M229" s="2">
        <v>200</v>
      </c>
      <c r="N229" s="2">
        <v>220</v>
      </c>
      <c r="O229" s="2">
        <v>55</v>
      </c>
      <c r="P229" s="2">
        <v>100</v>
      </c>
      <c r="Q229" s="2">
        <v>250</v>
      </c>
      <c r="R229" s="2">
        <v>200</v>
      </c>
    </row>
    <row r="230" spans="1:18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8" ht="24.6" x14ac:dyDescent="0.65">
      <c r="A231" s="1"/>
      <c r="E231" s="31"/>
      <c r="H231" s="31"/>
      <c r="J231" s="139" t="s">
        <v>206</v>
      </c>
      <c r="K231" s="140"/>
      <c r="L231" s="36"/>
    </row>
    <row r="232" spans="1:18" ht="24.6" x14ac:dyDescent="0.65">
      <c r="A232" s="1"/>
      <c r="E232" s="31"/>
      <c r="H232" s="31"/>
      <c r="J232" s="139" t="s">
        <v>207</v>
      </c>
      <c r="K232" s="140"/>
      <c r="L232" s="37">
        <f>SUM(M5:M225)</f>
        <v>0</v>
      </c>
    </row>
    <row r="233" spans="1:18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1070</v>
      </c>
    </row>
    <row r="234" spans="1:18" ht="24.6" x14ac:dyDescent="0.65">
      <c r="A234" s="1"/>
      <c r="E234" s="31"/>
      <c r="H234" s="31"/>
      <c r="J234" s="139" t="s">
        <v>209</v>
      </c>
      <c r="K234" s="140"/>
      <c r="L234" s="37">
        <v>1070</v>
      </c>
    </row>
    <row r="235" spans="1:18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8" ht="24.6" x14ac:dyDescent="0.65">
      <c r="H236" s="2"/>
      <c r="J236" s="139" t="s">
        <v>211</v>
      </c>
      <c r="K236" s="140"/>
      <c r="L236" s="33">
        <f>+L234-L233</f>
        <v>0</v>
      </c>
    </row>
    <row r="237" spans="1:18" x14ac:dyDescent="0.6">
      <c r="H237" s="2"/>
      <c r="J237" s="2"/>
    </row>
    <row r="238" spans="1:18" ht="24.6" x14ac:dyDescent="0.65">
      <c r="H238" s="2"/>
      <c r="J238" s="82" t="s">
        <v>301</v>
      </c>
      <c r="K238" s="2" t="s">
        <v>347</v>
      </c>
    </row>
    <row r="239" spans="1:18" x14ac:dyDescent="0.6">
      <c r="H239" s="2"/>
      <c r="J239" s="2"/>
    </row>
    <row r="240" spans="1:18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S32:Z32"/>
    <mergeCell ref="U3:U4"/>
    <mergeCell ref="V3:V4"/>
    <mergeCell ref="J233:K233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E230" sqref="E230"/>
      <selection pane="topRight" activeCell="E230" sqref="E230"/>
      <selection pane="bottomLeft" activeCell="E230" sqref="E230"/>
      <selection pane="bottomRight" activeCell="E230" sqref="E230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19921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361</v>
      </c>
      <c r="C5" s="71">
        <f>+'1'!H5</f>
        <v>20</v>
      </c>
      <c r="D5" s="80">
        <v>10</v>
      </c>
      <c r="E5" s="46">
        <f t="shared" ref="E5" si="0">C5+D5</f>
        <v>30</v>
      </c>
      <c r="F5" s="91">
        <v>0</v>
      </c>
      <c r="G5" s="89">
        <v>0</v>
      </c>
      <c r="H5" s="46">
        <f t="shared" ref="H5" si="1">+E5-F5-I5-G5</f>
        <v>30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+'1'!H6</f>
        <v>5</v>
      </c>
      <c r="D6" s="80">
        <v>10</v>
      </c>
      <c r="E6" s="46">
        <f t="shared" ref="E6:E69" si="5">C6+D6</f>
        <v>15</v>
      </c>
      <c r="F6" s="91">
        <v>0</v>
      </c>
      <c r="G6" s="89">
        <v>0</v>
      </c>
      <c r="H6" s="46">
        <f t="shared" ref="H6:H69" si="6">+E6-F6-I6-G6</f>
        <v>15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+'1'!H18</f>
        <v>3</v>
      </c>
      <c r="D18" s="80">
        <v>0</v>
      </c>
      <c r="E18" s="46">
        <f t="shared" si="5"/>
        <v>3</v>
      </c>
      <c r="F18" s="91">
        <v>3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393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+'1'!H20</f>
        <v>4</v>
      </c>
      <c r="D20" s="80">
        <v>5</v>
      </c>
      <c r="E20" s="46">
        <f t="shared" si="5"/>
        <v>9</v>
      </c>
      <c r="F20" s="91">
        <v>0</v>
      </c>
      <c r="G20" s="89">
        <v>0</v>
      </c>
      <c r="H20" s="46">
        <f t="shared" si="6"/>
        <v>9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+'1'!H21</f>
        <v>8</v>
      </c>
      <c r="D21" s="80">
        <v>5</v>
      </c>
      <c r="E21" s="46">
        <f t="shared" si="5"/>
        <v>13</v>
      </c>
      <c r="F21" s="91">
        <v>0</v>
      </c>
      <c r="G21" s="89">
        <v>0</v>
      </c>
      <c r="H21" s="46">
        <f t="shared" si="6"/>
        <v>13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+'1'!H22</f>
        <v>10</v>
      </c>
      <c r="D22" s="80">
        <v>10</v>
      </c>
      <c r="E22" s="46">
        <f t="shared" si="5"/>
        <v>20</v>
      </c>
      <c r="F22" s="91">
        <v>1</v>
      </c>
      <c r="G22" s="89">
        <v>0</v>
      </c>
      <c r="H22" s="46">
        <f t="shared" si="6"/>
        <v>17</v>
      </c>
      <c r="I22" s="81">
        <v>2</v>
      </c>
      <c r="J22" s="20">
        <v>100</v>
      </c>
      <c r="K22" s="72">
        <f t="shared" si="7"/>
        <v>200</v>
      </c>
      <c r="L22" s="17" t="s">
        <v>394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+'1'!H23</f>
        <v>11</v>
      </c>
      <c r="D23" s="80">
        <v>3</v>
      </c>
      <c r="E23" s="46">
        <f t="shared" si="5"/>
        <v>14</v>
      </c>
      <c r="F23" s="91">
        <v>0</v>
      </c>
      <c r="G23" s="89">
        <v>0</v>
      </c>
      <c r="H23" s="46">
        <f t="shared" si="6"/>
        <v>14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+'1'!H26</f>
        <v>0</v>
      </c>
      <c r="D26" s="80">
        <v>2</v>
      </c>
      <c r="E26" s="46">
        <f t="shared" si="5"/>
        <v>2</v>
      </c>
      <c r="F26" s="91">
        <v>0</v>
      </c>
      <c r="G26" s="89">
        <v>0</v>
      </c>
      <c r="H26" s="46">
        <f t="shared" si="6"/>
        <v>2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+'1'!H28</f>
        <v>4</v>
      </c>
      <c r="D28" s="80">
        <v>3</v>
      </c>
      <c r="E28" s="46">
        <f t="shared" si="5"/>
        <v>7</v>
      </c>
      <c r="F28" s="91">
        <v>0</v>
      </c>
      <c r="G28" s="89">
        <v>0</v>
      </c>
      <c r="H28" s="46">
        <f t="shared" si="6"/>
        <v>7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+'1'!H29</f>
        <v>2</v>
      </c>
      <c r="D29" s="80">
        <v>0</v>
      </c>
      <c r="E29" s="46">
        <f t="shared" si="5"/>
        <v>2</v>
      </c>
      <c r="F29" s="91">
        <v>0</v>
      </c>
      <c r="G29" s="89">
        <v>0</v>
      </c>
      <c r="H29" s="46">
        <f t="shared" si="6"/>
        <v>2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+'1'!H31</f>
        <v>12</v>
      </c>
      <c r="D31" s="80">
        <v>5</v>
      </c>
      <c r="E31" s="46">
        <f t="shared" si="5"/>
        <v>17</v>
      </c>
      <c r="F31" s="91">
        <v>0</v>
      </c>
      <c r="G31" s="89">
        <v>0</v>
      </c>
      <c r="H31" s="46">
        <f t="shared" si="6"/>
        <v>17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+'1'!H32</f>
        <v>1</v>
      </c>
      <c r="D32" s="80">
        <v>3</v>
      </c>
      <c r="E32" s="46">
        <f t="shared" si="5"/>
        <v>4</v>
      </c>
      <c r="F32" s="91">
        <v>1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394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+'1'!H33</f>
        <v>6</v>
      </c>
      <c r="D33" s="80">
        <v>3</v>
      </c>
      <c r="E33" s="46">
        <f t="shared" si="5"/>
        <v>9</v>
      </c>
      <c r="F33" s="91">
        <v>0</v>
      </c>
      <c r="G33" s="89">
        <v>0</v>
      </c>
      <c r="H33" s="46">
        <f t="shared" si="6"/>
        <v>9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+'1'!H37</f>
        <v>0</v>
      </c>
      <c r="D37" s="80">
        <v>3</v>
      </c>
      <c r="E37" s="46">
        <f t="shared" si="5"/>
        <v>3</v>
      </c>
      <c r="F37" s="91">
        <v>0</v>
      </c>
      <c r="G37" s="89">
        <v>0</v>
      </c>
      <c r="H37" s="46">
        <f t="shared" si="6"/>
        <v>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+'1'!H38</f>
        <v>7</v>
      </c>
      <c r="D38" s="80">
        <v>3</v>
      </c>
      <c r="E38" s="46">
        <f t="shared" si="5"/>
        <v>10</v>
      </c>
      <c r="F38" s="91">
        <v>0</v>
      </c>
      <c r="G38" s="89">
        <v>0</v>
      </c>
      <c r="H38" s="46">
        <f t="shared" si="6"/>
        <v>10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+'1'!H39</f>
        <v>5</v>
      </c>
      <c r="D39" s="80">
        <v>3</v>
      </c>
      <c r="E39" s="46">
        <f t="shared" si="5"/>
        <v>8</v>
      </c>
      <c r="F39" s="91">
        <v>0</v>
      </c>
      <c r="G39" s="89">
        <v>0</v>
      </c>
      <c r="H39" s="46">
        <f t="shared" si="6"/>
        <v>8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+'1'!H44</f>
        <v>0</v>
      </c>
      <c r="D44" s="80">
        <v>2</v>
      </c>
      <c r="E44" s="46">
        <f t="shared" si="5"/>
        <v>2</v>
      </c>
      <c r="F44" s="91">
        <v>0</v>
      </c>
      <c r="G44" s="89">
        <v>0</v>
      </c>
      <c r="H44" s="46">
        <f t="shared" si="6"/>
        <v>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+'1'!H48</f>
        <v>0</v>
      </c>
      <c r="D48" s="80">
        <v>0</v>
      </c>
      <c r="E48" s="46">
        <f t="shared" si="5"/>
        <v>0</v>
      </c>
      <c r="F48" s="91">
        <v>0</v>
      </c>
      <c r="G48" s="89">
        <v>0</v>
      </c>
      <c r="H48" s="46">
        <f t="shared" si="6"/>
        <v>0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+'1'!H49</f>
        <v>0</v>
      </c>
      <c r="D49" s="80">
        <v>2</v>
      </c>
      <c r="E49" s="46">
        <f t="shared" si="5"/>
        <v>2</v>
      </c>
      <c r="F49" s="91">
        <v>0</v>
      </c>
      <c r="G49" s="89">
        <v>0</v>
      </c>
      <c r="H49" s="46">
        <f t="shared" si="6"/>
        <v>2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+'1'!H51</f>
        <v>0</v>
      </c>
      <c r="D51" s="80">
        <v>2</v>
      </c>
      <c r="E51" s="46">
        <f t="shared" si="5"/>
        <v>2</v>
      </c>
      <c r="F51" s="91">
        <v>0</v>
      </c>
      <c r="G51" s="89">
        <v>0</v>
      </c>
      <c r="H51" s="46">
        <f t="shared" si="6"/>
        <v>2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+'1'!H52</f>
        <v>1</v>
      </c>
      <c r="D52" s="80">
        <v>0</v>
      </c>
      <c r="E52" s="46">
        <f t="shared" si="5"/>
        <v>1</v>
      </c>
      <c r="F52" s="91">
        <v>0</v>
      </c>
      <c r="G52" s="89">
        <v>0</v>
      </c>
      <c r="H52" s="46">
        <f t="shared" si="6"/>
        <v>1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1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+'1'!H60</f>
        <v>1</v>
      </c>
      <c r="D60" s="80">
        <v>2</v>
      </c>
      <c r="E60" s="46">
        <f t="shared" si="5"/>
        <v>3</v>
      </c>
      <c r="F60" s="91">
        <v>0</v>
      </c>
      <c r="G60" s="89">
        <v>0</v>
      </c>
      <c r="H60" s="46">
        <f t="shared" si="6"/>
        <v>3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+'1'!H67</f>
        <v>7</v>
      </c>
      <c r="D67" s="80">
        <v>0</v>
      </c>
      <c r="E67" s="46">
        <f t="shared" si="5"/>
        <v>7</v>
      </c>
      <c r="F67" s="91">
        <v>0</v>
      </c>
      <c r="G67" s="89">
        <v>0</v>
      </c>
      <c r="H67" s="46">
        <f t="shared" si="6"/>
        <v>7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+'1'!H68</f>
        <v>0</v>
      </c>
      <c r="D68" s="80">
        <v>2</v>
      </c>
      <c r="E68" s="46">
        <f t="shared" si="5"/>
        <v>2</v>
      </c>
      <c r="F68" s="91">
        <v>0</v>
      </c>
      <c r="G68" s="89">
        <v>0</v>
      </c>
      <c r="H68" s="46">
        <f t="shared" si="6"/>
        <v>2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+'1'!H70</f>
        <v>1</v>
      </c>
      <c r="D70" s="80">
        <v>2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3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+'1'!H71</f>
        <v>0</v>
      </c>
      <c r="D71" s="80">
        <v>5</v>
      </c>
      <c r="E71" s="46">
        <f t="shared" si="13"/>
        <v>5</v>
      </c>
      <c r="F71" s="91">
        <v>0</v>
      </c>
      <c r="G71" s="89">
        <v>0</v>
      </c>
      <c r="H71" s="46">
        <f t="shared" si="14"/>
        <v>5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+'1'!H74</f>
        <v>1</v>
      </c>
      <c r="D74" s="80">
        <v>2</v>
      </c>
      <c r="E74" s="46">
        <f t="shared" si="13"/>
        <v>3</v>
      </c>
      <c r="F74" s="91">
        <v>0</v>
      </c>
      <c r="G74" s="89">
        <v>0</v>
      </c>
      <c r="H74" s="46">
        <f t="shared" si="14"/>
        <v>3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+'1'!H75</f>
        <v>0</v>
      </c>
      <c r="D75" s="80">
        <v>2</v>
      </c>
      <c r="E75" s="46">
        <f t="shared" si="13"/>
        <v>2</v>
      </c>
      <c r="F75" s="91">
        <v>0</v>
      </c>
      <c r="G75" s="89">
        <v>0</v>
      </c>
      <c r="H75" s="46">
        <f t="shared" si="14"/>
        <v>2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+'1'!H81</f>
        <v>0</v>
      </c>
      <c r="D81" s="80">
        <v>20</v>
      </c>
      <c r="E81" s="46">
        <f t="shared" si="13"/>
        <v>20</v>
      </c>
      <c r="F81" s="91">
        <v>0</v>
      </c>
      <c r="G81" s="89">
        <v>0</v>
      </c>
      <c r="H81" s="46">
        <f t="shared" si="14"/>
        <v>19</v>
      </c>
      <c r="I81" s="81">
        <v>1</v>
      </c>
      <c r="J81" s="20">
        <v>35</v>
      </c>
      <c r="K81" s="72">
        <f t="shared" si="15"/>
        <v>35</v>
      </c>
      <c r="L81" s="17" t="s">
        <v>395</v>
      </c>
      <c r="M81" s="18">
        <v>15</v>
      </c>
      <c r="N81" s="23">
        <f t="shared" si="16"/>
        <v>20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+'1'!H86</f>
        <v>2</v>
      </c>
      <c r="D86" s="80">
        <v>0</v>
      </c>
      <c r="E86" s="46">
        <f t="shared" si="13"/>
        <v>2</v>
      </c>
      <c r="F86" s="91">
        <v>0</v>
      </c>
      <c r="G86" s="89">
        <v>0</v>
      </c>
      <c r="H86" s="46">
        <f t="shared" si="14"/>
        <v>2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+'1'!H87</f>
        <v>0</v>
      </c>
      <c r="D87" s="80">
        <v>10</v>
      </c>
      <c r="E87" s="46">
        <f t="shared" si="13"/>
        <v>10</v>
      </c>
      <c r="F87" s="91">
        <v>0</v>
      </c>
      <c r="G87" s="89">
        <v>0</v>
      </c>
      <c r="H87" s="46">
        <f t="shared" si="14"/>
        <v>9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+'1'!H88</f>
        <v>0</v>
      </c>
      <c r="D88" s="80">
        <v>10</v>
      </c>
      <c r="E88" s="46">
        <f t="shared" si="13"/>
        <v>10</v>
      </c>
      <c r="F88" s="91">
        <v>0</v>
      </c>
      <c r="G88" s="89">
        <v>0</v>
      </c>
      <c r="H88" s="46">
        <f t="shared" si="14"/>
        <v>9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+'1'!H89</f>
        <v>4</v>
      </c>
      <c r="D89" s="80">
        <v>10</v>
      </c>
      <c r="E89" s="46">
        <f t="shared" si="13"/>
        <v>14</v>
      </c>
      <c r="F89" s="91">
        <v>0</v>
      </c>
      <c r="G89" s="89">
        <v>0</v>
      </c>
      <c r="H89" s="46">
        <f t="shared" si="14"/>
        <v>13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+'1'!H90</f>
        <v>7</v>
      </c>
      <c r="D90" s="80">
        <v>10</v>
      </c>
      <c r="E90" s="46">
        <f t="shared" si="13"/>
        <v>17</v>
      </c>
      <c r="F90" s="91">
        <v>0</v>
      </c>
      <c r="G90" s="89">
        <v>0</v>
      </c>
      <c r="H90" s="46">
        <f t="shared" si="14"/>
        <v>17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+'1'!H91</f>
        <v>2</v>
      </c>
      <c r="D91" s="80">
        <v>10</v>
      </c>
      <c r="E91" s="46">
        <f t="shared" si="13"/>
        <v>12</v>
      </c>
      <c r="F91" s="91">
        <v>0</v>
      </c>
      <c r="G91" s="89">
        <v>0</v>
      </c>
      <c r="H91" s="46">
        <f t="shared" si="14"/>
        <v>12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+'1'!H107</f>
        <v>0</v>
      </c>
      <c r="D107" s="80">
        <v>3</v>
      </c>
      <c r="E107" s="46">
        <f t="shared" si="13"/>
        <v>3</v>
      </c>
      <c r="F107" s="91">
        <v>0</v>
      </c>
      <c r="G107" s="89">
        <v>0</v>
      </c>
      <c r="H107" s="46">
        <f t="shared" si="14"/>
        <v>3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+'1'!H108</f>
        <v>3</v>
      </c>
      <c r="D108" s="80">
        <v>3</v>
      </c>
      <c r="E108" s="46">
        <f t="shared" si="13"/>
        <v>6</v>
      </c>
      <c r="F108" s="91">
        <v>0</v>
      </c>
      <c r="G108" s="89">
        <v>0</v>
      </c>
      <c r="H108" s="46">
        <f t="shared" si="14"/>
        <v>4</v>
      </c>
      <c r="I108" s="81">
        <v>2</v>
      </c>
      <c r="J108" s="22">
        <v>60</v>
      </c>
      <c r="K108" s="72">
        <f t="shared" si="15"/>
        <v>120</v>
      </c>
      <c r="L108" s="17" t="s">
        <v>16</v>
      </c>
      <c r="M108" s="18"/>
      <c r="N108" s="23">
        <f t="shared" si="16"/>
        <v>120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+'1'!H109</f>
        <v>2</v>
      </c>
      <c r="D109" s="80">
        <v>5</v>
      </c>
      <c r="E109" s="46">
        <f t="shared" si="13"/>
        <v>7</v>
      </c>
      <c r="F109" s="91">
        <v>0</v>
      </c>
      <c r="G109" s="89">
        <v>0</v>
      </c>
      <c r="H109" s="46">
        <f t="shared" si="14"/>
        <v>5</v>
      </c>
      <c r="I109" s="81">
        <v>2</v>
      </c>
      <c r="J109" s="20">
        <v>50</v>
      </c>
      <c r="K109" s="72">
        <f t="shared" si="15"/>
        <v>100</v>
      </c>
      <c r="L109" s="17" t="s">
        <v>16</v>
      </c>
      <c r="M109" s="18"/>
      <c r="N109" s="23">
        <f t="shared" si="16"/>
        <v>100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+'1'!H147</f>
        <v>5</v>
      </c>
      <c r="D147" s="80">
        <v>10</v>
      </c>
      <c r="E147" s="46">
        <f t="shared" si="18"/>
        <v>15</v>
      </c>
      <c r="F147" s="91">
        <v>0</v>
      </c>
      <c r="G147" s="89">
        <v>0</v>
      </c>
      <c r="H147" s="46">
        <f t="shared" si="19"/>
        <v>15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+'1'!H154</f>
        <v>7</v>
      </c>
      <c r="D154" s="80">
        <v>0</v>
      </c>
      <c r="E154" s="46">
        <f t="shared" si="18"/>
        <v>7</v>
      </c>
      <c r="F154" s="91">
        <v>0</v>
      </c>
      <c r="G154" s="89">
        <v>0</v>
      </c>
      <c r="H154" s="46">
        <f t="shared" si="19"/>
        <v>6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+'1'!H169</f>
        <v>27</v>
      </c>
      <c r="D169" s="80">
        <v>0</v>
      </c>
      <c r="E169" s="46">
        <f t="shared" si="18"/>
        <v>27</v>
      </c>
      <c r="F169" s="91">
        <v>0</v>
      </c>
      <c r="G169" s="89">
        <v>0</v>
      </c>
      <c r="H169" s="46">
        <f t="shared" si="19"/>
        <v>27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+'1'!H171</f>
        <v>4</v>
      </c>
      <c r="D171" s="80">
        <v>0</v>
      </c>
      <c r="E171" s="46">
        <f t="shared" si="18"/>
        <v>4</v>
      </c>
      <c r="F171" s="91">
        <v>0</v>
      </c>
      <c r="G171" s="89">
        <v>0</v>
      </c>
      <c r="H171" s="46">
        <f t="shared" si="19"/>
        <v>3</v>
      </c>
      <c r="I171" s="81">
        <v>1</v>
      </c>
      <c r="J171" s="20">
        <v>50</v>
      </c>
      <c r="K171" s="72">
        <f t="shared" si="20"/>
        <v>50</v>
      </c>
      <c r="L171" s="17" t="s">
        <v>16</v>
      </c>
      <c r="M171" s="18"/>
      <c r="N171" s="23">
        <f t="shared" si="21"/>
        <v>50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+'1'!H172</f>
        <v>1</v>
      </c>
      <c r="D172" s="80">
        <v>0</v>
      </c>
      <c r="E172" s="46">
        <f t="shared" si="18"/>
        <v>1</v>
      </c>
      <c r="F172" s="91">
        <v>0</v>
      </c>
      <c r="G172" s="89">
        <v>0</v>
      </c>
      <c r="H172" s="46">
        <f t="shared" si="19"/>
        <v>1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396</v>
      </c>
      <c r="C204" s="71">
        <f>+'1'!H204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399</v>
      </c>
      <c r="C205" s="71">
        <f>+'1'!H205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840</v>
      </c>
    </row>
    <row r="228" spans="1:17" ht="24.6" x14ac:dyDescent="0.65">
      <c r="A228" s="1"/>
      <c r="C228" s="31"/>
      <c r="E228" s="31"/>
      <c r="H228" s="31"/>
      <c r="J228" s="139" t="s">
        <v>203</v>
      </c>
      <c r="K228" s="140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155</v>
      </c>
      <c r="M229" s="2">
        <v>55</v>
      </c>
      <c r="N229" s="2">
        <v>100</v>
      </c>
    </row>
    <row r="230" spans="1:17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15</v>
      </c>
    </row>
    <row r="233" spans="1:17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655</v>
      </c>
    </row>
    <row r="234" spans="1:17" ht="24.6" x14ac:dyDescent="0.65">
      <c r="A234" s="1"/>
      <c r="C234" s="31"/>
      <c r="E234" s="31"/>
      <c r="H234" s="31"/>
      <c r="J234" s="139" t="s">
        <v>209</v>
      </c>
      <c r="K234" s="140"/>
      <c r="L234" s="37">
        <v>655</v>
      </c>
    </row>
    <row r="235" spans="1:17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A0B965EF-E6C3-4CDF-B148-19A9B3D8624D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E230" sqref="E230"/>
      <selection pane="topRight" activeCell="E230" sqref="E230"/>
      <selection pane="bottomLeft" activeCell="E230" sqref="E230"/>
      <selection pane="bottomRight" activeCell="E230" sqref="E230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19921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361</v>
      </c>
      <c r="C5" s="71">
        <f>+'2'!H5</f>
        <v>30</v>
      </c>
      <c r="D5" s="80">
        <v>0</v>
      </c>
      <c r="E5" s="46">
        <f t="shared" ref="E5" si="0">C5+D5</f>
        <v>30</v>
      </c>
      <c r="F5" s="91">
        <v>0</v>
      </c>
      <c r="G5" s="89">
        <v>0</v>
      </c>
      <c r="H5" s="46">
        <f t="shared" ref="H5" si="1">+E5-F5-I5-G5</f>
        <v>30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+'2'!H6</f>
        <v>15</v>
      </c>
      <c r="D6" s="80">
        <v>0</v>
      </c>
      <c r="E6" s="46">
        <f t="shared" ref="E6:E69" si="5">C6+D6</f>
        <v>15</v>
      </c>
      <c r="F6" s="91">
        <v>0</v>
      </c>
      <c r="G6" s="89">
        <v>0</v>
      </c>
      <c r="H6" s="46">
        <f t="shared" ref="H6:H69" si="6">+E6-F6-I6-G6</f>
        <v>9</v>
      </c>
      <c r="I6" s="81">
        <v>6</v>
      </c>
      <c r="J6" s="15">
        <v>100</v>
      </c>
      <c r="K6" s="72">
        <f t="shared" ref="K6:K74" si="7">+J6*I6</f>
        <v>600</v>
      </c>
      <c r="L6" s="17" t="s">
        <v>16</v>
      </c>
      <c r="M6" s="18"/>
      <c r="N6" s="23">
        <f t="shared" ref="N6:N74" si="8">SUM(K6-M6)</f>
        <v>600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+'2'!H20</f>
        <v>9</v>
      </c>
      <c r="D20" s="80">
        <v>0</v>
      </c>
      <c r="E20" s="46">
        <f t="shared" si="5"/>
        <v>9</v>
      </c>
      <c r="F20" s="91">
        <v>0</v>
      </c>
      <c r="G20" s="89">
        <v>0</v>
      </c>
      <c r="H20" s="46">
        <f t="shared" si="6"/>
        <v>8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+'2'!H21</f>
        <v>13</v>
      </c>
      <c r="D21" s="80">
        <v>0</v>
      </c>
      <c r="E21" s="46">
        <f t="shared" si="5"/>
        <v>13</v>
      </c>
      <c r="F21" s="91">
        <v>0</v>
      </c>
      <c r="G21" s="89">
        <v>0</v>
      </c>
      <c r="H21" s="46">
        <f t="shared" si="6"/>
        <v>13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+'2'!H22</f>
        <v>17</v>
      </c>
      <c r="D22" s="80">
        <v>0</v>
      </c>
      <c r="E22" s="46">
        <f t="shared" si="5"/>
        <v>17</v>
      </c>
      <c r="F22" s="91">
        <v>0</v>
      </c>
      <c r="G22" s="89">
        <v>0</v>
      </c>
      <c r="H22" s="46">
        <f t="shared" si="6"/>
        <v>17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+'2'!H23</f>
        <v>14</v>
      </c>
      <c r="D23" s="80">
        <v>0</v>
      </c>
      <c r="E23" s="46">
        <f t="shared" si="5"/>
        <v>14</v>
      </c>
      <c r="F23" s="91">
        <v>0</v>
      </c>
      <c r="G23" s="89">
        <v>0</v>
      </c>
      <c r="H23" s="46">
        <f t="shared" si="6"/>
        <v>14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+'2'!H26</f>
        <v>2</v>
      </c>
      <c r="D26" s="80">
        <v>0</v>
      </c>
      <c r="E26" s="46">
        <f t="shared" si="5"/>
        <v>2</v>
      </c>
      <c r="F26" s="91">
        <v>0</v>
      </c>
      <c r="G26" s="89">
        <v>0</v>
      </c>
      <c r="H26" s="46">
        <f t="shared" si="6"/>
        <v>2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+'2'!H28</f>
        <v>7</v>
      </c>
      <c r="D28" s="80">
        <v>0</v>
      </c>
      <c r="E28" s="46">
        <f t="shared" si="5"/>
        <v>7</v>
      </c>
      <c r="F28" s="91">
        <v>0</v>
      </c>
      <c r="G28" s="89">
        <v>0</v>
      </c>
      <c r="H28" s="46">
        <f t="shared" si="6"/>
        <v>7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+'2'!H29</f>
        <v>2</v>
      </c>
      <c r="D29" s="80">
        <v>0</v>
      </c>
      <c r="E29" s="46">
        <f t="shared" si="5"/>
        <v>2</v>
      </c>
      <c r="F29" s="91">
        <v>0</v>
      </c>
      <c r="G29" s="89">
        <v>0</v>
      </c>
      <c r="H29" s="46">
        <f t="shared" si="6"/>
        <v>2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+'2'!H31</f>
        <v>17</v>
      </c>
      <c r="D31" s="80">
        <v>0</v>
      </c>
      <c r="E31" s="46">
        <f t="shared" si="5"/>
        <v>17</v>
      </c>
      <c r="F31" s="91">
        <v>0</v>
      </c>
      <c r="G31" s="89">
        <v>0</v>
      </c>
      <c r="H31" s="46">
        <f t="shared" si="6"/>
        <v>17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+'2'!H33</f>
        <v>9</v>
      </c>
      <c r="D33" s="80">
        <v>0</v>
      </c>
      <c r="E33" s="46">
        <f t="shared" si="5"/>
        <v>9</v>
      </c>
      <c r="F33" s="91">
        <v>0</v>
      </c>
      <c r="G33" s="89">
        <v>0</v>
      </c>
      <c r="H33" s="46">
        <f t="shared" si="6"/>
        <v>9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+'2'!H37</f>
        <v>3</v>
      </c>
      <c r="D37" s="80">
        <v>0</v>
      </c>
      <c r="E37" s="46">
        <f t="shared" si="5"/>
        <v>3</v>
      </c>
      <c r="F37" s="91">
        <v>0</v>
      </c>
      <c r="G37" s="89">
        <v>0</v>
      </c>
      <c r="H37" s="46">
        <f t="shared" si="6"/>
        <v>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+'2'!H38</f>
        <v>10</v>
      </c>
      <c r="D38" s="80">
        <v>0</v>
      </c>
      <c r="E38" s="46">
        <f t="shared" si="5"/>
        <v>10</v>
      </c>
      <c r="F38" s="91">
        <v>0</v>
      </c>
      <c r="G38" s="89">
        <v>0</v>
      </c>
      <c r="H38" s="46">
        <f t="shared" si="6"/>
        <v>10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+'2'!H39</f>
        <v>8</v>
      </c>
      <c r="D39" s="80">
        <v>0</v>
      </c>
      <c r="E39" s="46">
        <f t="shared" si="5"/>
        <v>8</v>
      </c>
      <c r="F39" s="91">
        <v>0</v>
      </c>
      <c r="G39" s="89">
        <v>0</v>
      </c>
      <c r="H39" s="46">
        <f t="shared" si="6"/>
        <v>8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0</v>
      </c>
      <c r="I44" s="81">
        <v>2</v>
      </c>
      <c r="J44" s="15">
        <v>50</v>
      </c>
      <c r="K44" s="72">
        <f t="shared" si="7"/>
        <v>100</v>
      </c>
      <c r="L44" s="17" t="s">
        <v>16</v>
      </c>
      <c r="M44" s="18">
        <v>50</v>
      </c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+'2'!H48</f>
        <v>0</v>
      </c>
      <c r="D48" s="80">
        <v>0</v>
      </c>
      <c r="E48" s="46">
        <f t="shared" si="5"/>
        <v>0</v>
      </c>
      <c r="F48" s="91">
        <v>0</v>
      </c>
      <c r="G48" s="89">
        <v>0</v>
      </c>
      <c r="H48" s="46">
        <f t="shared" si="6"/>
        <v>0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+'2'!H49</f>
        <v>2</v>
      </c>
      <c r="D49" s="80">
        <v>0</v>
      </c>
      <c r="E49" s="46">
        <f t="shared" si="5"/>
        <v>2</v>
      </c>
      <c r="F49" s="91">
        <v>0</v>
      </c>
      <c r="G49" s="89">
        <v>0</v>
      </c>
      <c r="H49" s="46">
        <f t="shared" si="6"/>
        <v>1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+'2'!H51</f>
        <v>2</v>
      </c>
      <c r="D51" s="80">
        <v>0</v>
      </c>
      <c r="E51" s="46">
        <f t="shared" si="5"/>
        <v>2</v>
      </c>
      <c r="F51" s="91">
        <v>0</v>
      </c>
      <c r="G51" s="89">
        <v>0</v>
      </c>
      <c r="H51" s="46">
        <f t="shared" si="6"/>
        <v>2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+'2'!H52</f>
        <v>1</v>
      </c>
      <c r="D52" s="80">
        <v>0</v>
      </c>
      <c r="E52" s="46">
        <f t="shared" si="5"/>
        <v>1</v>
      </c>
      <c r="F52" s="91">
        <v>0</v>
      </c>
      <c r="G52" s="89">
        <v>0</v>
      </c>
      <c r="H52" s="46">
        <f t="shared" si="6"/>
        <v>1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1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+'2'!H60</f>
        <v>3</v>
      </c>
      <c r="D60" s="80">
        <v>0</v>
      </c>
      <c r="E60" s="46">
        <f t="shared" si="5"/>
        <v>3</v>
      </c>
      <c r="F60" s="91">
        <v>0</v>
      </c>
      <c r="G60" s="89">
        <v>0</v>
      </c>
      <c r="H60" s="46">
        <f t="shared" si="6"/>
        <v>2</v>
      </c>
      <c r="I60" s="81">
        <v>1</v>
      </c>
      <c r="J60" s="15">
        <v>50</v>
      </c>
      <c r="K60" s="72">
        <f t="shared" si="7"/>
        <v>50</v>
      </c>
      <c r="L60" s="17" t="s">
        <v>16</v>
      </c>
      <c r="M60" s="18"/>
      <c r="N60" s="23">
        <f t="shared" si="8"/>
        <v>50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+'2'!H67</f>
        <v>7</v>
      </c>
      <c r="D67" s="80">
        <v>0</v>
      </c>
      <c r="E67" s="46">
        <f t="shared" si="5"/>
        <v>7</v>
      </c>
      <c r="F67" s="91">
        <v>0</v>
      </c>
      <c r="G67" s="89">
        <v>0</v>
      </c>
      <c r="H67" s="46">
        <f t="shared" si="6"/>
        <v>7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+'2'!H68</f>
        <v>2</v>
      </c>
      <c r="D68" s="80">
        <v>0</v>
      </c>
      <c r="E68" s="46">
        <f t="shared" si="5"/>
        <v>2</v>
      </c>
      <c r="F68" s="91">
        <v>0</v>
      </c>
      <c r="G68" s="89">
        <v>0</v>
      </c>
      <c r="H68" s="46">
        <f t="shared" si="6"/>
        <v>2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3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5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+'2'!H74</f>
        <v>3</v>
      </c>
      <c r="D74" s="80">
        <v>0</v>
      </c>
      <c r="E74" s="46">
        <f t="shared" si="13"/>
        <v>3</v>
      </c>
      <c r="F74" s="91">
        <v>0</v>
      </c>
      <c r="G74" s="89">
        <v>0</v>
      </c>
      <c r="H74" s="46">
        <f t="shared" si="14"/>
        <v>3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+'2'!H75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2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+'2'!H81</f>
        <v>19</v>
      </c>
      <c r="D81" s="80">
        <v>0</v>
      </c>
      <c r="E81" s="46">
        <f t="shared" si="13"/>
        <v>19</v>
      </c>
      <c r="F81" s="91">
        <v>0</v>
      </c>
      <c r="G81" s="89">
        <v>0</v>
      </c>
      <c r="H81" s="46">
        <f t="shared" si="14"/>
        <v>17</v>
      </c>
      <c r="I81" s="81">
        <v>2</v>
      </c>
      <c r="J81" s="20">
        <v>35</v>
      </c>
      <c r="K81" s="72">
        <f t="shared" si="15"/>
        <v>70</v>
      </c>
      <c r="L81" s="17" t="s">
        <v>16</v>
      </c>
      <c r="M81" s="18">
        <v>30</v>
      </c>
      <c r="N81" s="23">
        <f t="shared" si="16"/>
        <v>40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+'2'!H86</f>
        <v>2</v>
      </c>
      <c r="D86" s="80">
        <v>0</v>
      </c>
      <c r="E86" s="46">
        <f t="shared" si="13"/>
        <v>2</v>
      </c>
      <c r="F86" s="91">
        <v>0</v>
      </c>
      <c r="G86" s="89">
        <v>0</v>
      </c>
      <c r="H86" s="46">
        <f t="shared" si="14"/>
        <v>2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+'2'!H87</f>
        <v>9</v>
      </c>
      <c r="D87" s="80">
        <v>0</v>
      </c>
      <c r="E87" s="46">
        <f t="shared" si="13"/>
        <v>9</v>
      </c>
      <c r="F87" s="91">
        <v>0</v>
      </c>
      <c r="G87" s="89">
        <v>0</v>
      </c>
      <c r="H87" s="46">
        <f t="shared" si="14"/>
        <v>7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/>
      <c r="N87" s="23">
        <f>SUM(K87-M87)</f>
        <v>200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+'2'!H88</f>
        <v>9</v>
      </c>
      <c r="D88" s="80">
        <v>0</v>
      </c>
      <c r="E88" s="46">
        <f t="shared" si="13"/>
        <v>9</v>
      </c>
      <c r="F88" s="91">
        <v>0</v>
      </c>
      <c r="G88" s="89">
        <v>0</v>
      </c>
      <c r="H88" s="46">
        <f t="shared" si="14"/>
        <v>8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+'2'!H89</f>
        <v>13</v>
      </c>
      <c r="D89" s="80">
        <v>0</v>
      </c>
      <c r="E89" s="46">
        <f t="shared" si="13"/>
        <v>13</v>
      </c>
      <c r="F89" s="91">
        <v>0</v>
      </c>
      <c r="G89" s="89">
        <v>0</v>
      </c>
      <c r="H89" s="46">
        <f t="shared" si="14"/>
        <v>9</v>
      </c>
      <c r="I89" s="81">
        <v>4</v>
      </c>
      <c r="J89" s="22">
        <v>60</v>
      </c>
      <c r="K89" s="72">
        <f t="shared" si="15"/>
        <v>240</v>
      </c>
      <c r="L89" s="17" t="s">
        <v>16</v>
      </c>
      <c r="M89" s="18"/>
      <c r="N89" s="23">
        <f t="shared" si="16"/>
        <v>240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+'2'!H90</f>
        <v>17</v>
      </c>
      <c r="D90" s="80">
        <v>0</v>
      </c>
      <c r="E90" s="46">
        <f t="shared" si="13"/>
        <v>17</v>
      </c>
      <c r="F90" s="91">
        <v>0</v>
      </c>
      <c r="G90" s="89">
        <v>0</v>
      </c>
      <c r="H90" s="46">
        <f t="shared" si="14"/>
        <v>15</v>
      </c>
      <c r="I90" s="81">
        <v>2</v>
      </c>
      <c r="J90" s="22">
        <v>100</v>
      </c>
      <c r="K90" s="72">
        <f t="shared" si="15"/>
        <v>200</v>
      </c>
      <c r="L90" s="17" t="s">
        <v>16</v>
      </c>
      <c r="M90" s="18"/>
      <c r="N90" s="23">
        <f t="shared" si="16"/>
        <v>200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+'2'!H91</f>
        <v>12</v>
      </c>
      <c r="D91" s="80">
        <v>0</v>
      </c>
      <c r="E91" s="46">
        <f t="shared" si="13"/>
        <v>12</v>
      </c>
      <c r="F91" s="91">
        <v>0</v>
      </c>
      <c r="G91" s="89">
        <v>0</v>
      </c>
      <c r="H91" s="46">
        <f t="shared" si="14"/>
        <v>12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+'2'!H107</f>
        <v>3</v>
      </c>
      <c r="D107" s="80">
        <v>0</v>
      </c>
      <c r="E107" s="46">
        <f t="shared" si="13"/>
        <v>3</v>
      </c>
      <c r="F107" s="91">
        <v>0</v>
      </c>
      <c r="G107" s="89">
        <v>0</v>
      </c>
      <c r="H107" s="46">
        <f t="shared" si="14"/>
        <v>2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+'2'!H108</f>
        <v>4</v>
      </c>
      <c r="D108" s="80">
        <v>0</v>
      </c>
      <c r="E108" s="46">
        <f t="shared" si="13"/>
        <v>4</v>
      </c>
      <c r="F108" s="91">
        <v>0</v>
      </c>
      <c r="G108" s="89">
        <v>0</v>
      </c>
      <c r="H108" s="46">
        <f t="shared" si="14"/>
        <v>4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+'2'!H109</f>
        <v>5</v>
      </c>
      <c r="D109" s="80">
        <v>0</v>
      </c>
      <c r="E109" s="46">
        <f t="shared" si="13"/>
        <v>5</v>
      </c>
      <c r="F109" s="91">
        <v>0</v>
      </c>
      <c r="G109" s="89">
        <v>0</v>
      </c>
      <c r="H109" s="46">
        <f t="shared" si="14"/>
        <v>4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/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+'2'!H147</f>
        <v>15</v>
      </c>
      <c r="D147" s="80">
        <v>0</v>
      </c>
      <c r="E147" s="46">
        <f t="shared" si="18"/>
        <v>15</v>
      </c>
      <c r="F147" s="91">
        <v>0</v>
      </c>
      <c r="G147" s="89">
        <v>0</v>
      </c>
      <c r="H147" s="46">
        <f t="shared" si="19"/>
        <v>15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+'2'!H154</f>
        <v>6</v>
      </c>
      <c r="D154" s="80">
        <v>0</v>
      </c>
      <c r="E154" s="46">
        <f t="shared" si="18"/>
        <v>6</v>
      </c>
      <c r="F154" s="91">
        <v>0</v>
      </c>
      <c r="G154" s="89">
        <v>0</v>
      </c>
      <c r="H154" s="46">
        <f t="shared" si="19"/>
        <v>6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+'2'!H169</f>
        <v>27</v>
      </c>
      <c r="D169" s="80">
        <v>0</v>
      </c>
      <c r="E169" s="46">
        <f t="shared" si="18"/>
        <v>27</v>
      </c>
      <c r="F169" s="91">
        <v>0</v>
      </c>
      <c r="G169" s="89">
        <v>0</v>
      </c>
      <c r="H169" s="46">
        <f t="shared" si="19"/>
        <v>27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+'2'!H171</f>
        <v>3</v>
      </c>
      <c r="D171" s="80">
        <v>0</v>
      </c>
      <c r="E171" s="46">
        <f t="shared" si="18"/>
        <v>3</v>
      </c>
      <c r="F171" s="91">
        <v>0</v>
      </c>
      <c r="G171" s="89">
        <v>0</v>
      </c>
      <c r="H171" s="46">
        <f t="shared" si="19"/>
        <v>3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+'2'!H172</f>
        <v>1</v>
      </c>
      <c r="D172" s="80">
        <v>0</v>
      </c>
      <c r="E172" s="46">
        <f t="shared" si="18"/>
        <v>1</v>
      </c>
      <c r="F172" s="91">
        <v>0</v>
      </c>
      <c r="G172" s="89">
        <v>0</v>
      </c>
      <c r="H172" s="46">
        <f t="shared" si="19"/>
        <v>1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396</v>
      </c>
      <c r="C204" s="71">
        <f>+'2'!H204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399</v>
      </c>
      <c r="C205" s="71">
        <f>+'2'!H205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1730</v>
      </c>
    </row>
    <row r="228" spans="1:17" ht="24.6" x14ac:dyDescent="0.65">
      <c r="A228" s="1"/>
      <c r="C228" s="31"/>
      <c r="E228" s="31"/>
      <c r="H228" s="31"/>
      <c r="J228" s="139" t="s">
        <v>203</v>
      </c>
      <c r="K228" s="140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190</v>
      </c>
      <c r="M229" s="2">
        <v>190</v>
      </c>
    </row>
    <row r="230" spans="1:17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80</v>
      </c>
    </row>
    <row r="233" spans="1:17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1445</v>
      </c>
    </row>
    <row r="234" spans="1:17" ht="24.6" x14ac:dyDescent="0.65">
      <c r="A234" s="1"/>
      <c r="C234" s="31"/>
      <c r="E234" s="31"/>
      <c r="H234" s="31"/>
      <c r="J234" s="139" t="s">
        <v>209</v>
      </c>
      <c r="K234" s="140"/>
      <c r="L234" s="37">
        <v>1445</v>
      </c>
    </row>
    <row r="235" spans="1:17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D0EA9663-93ED-4761-A7CD-B4169B2B8783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rgb="FFF789D2"/>
  </sheetPr>
  <dimension ref="A1:AC311"/>
  <sheetViews>
    <sheetView zoomScale="80" zoomScaleNormal="80" workbookViewId="0">
      <pane xSplit="8" ySplit="4" topLeftCell="I218" activePane="bottomRight" state="frozen"/>
      <selection activeCell="E230" sqref="E230"/>
      <selection pane="topRight" activeCell="E230" sqref="E230"/>
      <selection pane="bottomLeft" activeCell="E230" sqref="E230"/>
      <selection pane="bottomRight" activeCell="E230" sqref="E230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19921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361</v>
      </c>
      <c r="C5" s="71">
        <f>+'3'!H5</f>
        <v>30</v>
      </c>
      <c r="D5" s="80">
        <v>0</v>
      </c>
      <c r="E5" s="46">
        <f t="shared" ref="E5" si="0">C5+D5</f>
        <v>30</v>
      </c>
      <c r="F5" s="91">
        <v>0</v>
      </c>
      <c r="G5" s="89">
        <v>0</v>
      </c>
      <c r="H5" s="46">
        <f t="shared" ref="H5" si="1">+E5-F5-I5-G5</f>
        <v>30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+'3'!H6</f>
        <v>9</v>
      </c>
      <c r="D6" s="80">
        <v>15</v>
      </c>
      <c r="E6" s="46">
        <f t="shared" ref="E6:E69" si="5">C6+D6</f>
        <v>24</v>
      </c>
      <c r="F6" s="91">
        <v>0</v>
      </c>
      <c r="G6" s="89">
        <v>0</v>
      </c>
      <c r="H6" s="46">
        <f t="shared" ref="H6:H69" si="6">+E6-F6-I6-G6</f>
        <v>20</v>
      </c>
      <c r="I6" s="81">
        <v>4</v>
      </c>
      <c r="J6" s="15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+'3'!H7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+'3'!H8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+'3'!H9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+'3'!H10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+'3'!H11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+'3'!H12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+'3'!H13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+'3'!H14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+'3'!H15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+'3'!H16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+'3'!H17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+'3'!H18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+'3'!H19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+'3'!H20</f>
        <v>8</v>
      </c>
      <c r="D20" s="80">
        <v>0</v>
      </c>
      <c r="E20" s="46">
        <f t="shared" si="5"/>
        <v>8</v>
      </c>
      <c r="F20" s="91">
        <v>0</v>
      </c>
      <c r="G20" s="89">
        <v>0</v>
      </c>
      <c r="H20" s="46">
        <f t="shared" si="6"/>
        <v>8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+'3'!H21</f>
        <v>13</v>
      </c>
      <c r="D21" s="80">
        <v>0</v>
      </c>
      <c r="E21" s="46">
        <f t="shared" si="5"/>
        <v>13</v>
      </c>
      <c r="F21" s="91">
        <v>0</v>
      </c>
      <c r="G21" s="89">
        <v>0</v>
      </c>
      <c r="H21" s="46">
        <f t="shared" si="6"/>
        <v>12</v>
      </c>
      <c r="I21" s="81">
        <v>1</v>
      </c>
      <c r="J21" s="15">
        <v>85</v>
      </c>
      <c r="K21" s="72">
        <f t="shared" si="7"/>
        <v>85</v>
      </c>
      <c r="L21" s="17" t="s">
        <v>16</v>
      </c>
      <c r="M21" s="18"/>
      <c r="N21" s="23">
        <f t="shared" si="8"/>
        <v>85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+'3'!H22</f>
        <v>17</v>
      </c>
      <c r="D22" s="80">
        <v>5</v>
      </c>
      <c r="E22" s="46">
        <f t="shared" si="5"/>
        <v>22</v>
      </c>
      <c r="F22" s="91">
        <v>4</v>
      </c>
      <c r="G22" s="89">
        <v>0</v>
      </c>
      <c r="H22" s="46">
        <f t="shared" si="6"/>
        <v>15</v>
      </c>
      <c r="I22" s="81">
        <v>3</v>
      </c>
      <c r="J22" s="20">
        <v>100</v>
      </c>
      <c r="K22" s="72">
        <f t="shared" si="7"/>
        <v>300</v>
      </c>
      <c r="L22" s="17" t="s">
        <v>16</v>
      </c>
      <c r="M22" s="18">
        <v>150</v>
      </c>
      <c r="N22" s="23">
        <f t="shared" si="8"/>
        <v>150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+'3'!H23</f>
        <v>14</v>
      </c>
      <c r="D23" s="80">
        <v>0</v>
      </c>
      <c r="E23" s="46">
        <f t="shared" si="5"/>
        <v>14</v>
      </c>
      <c r="F23" s="91">
        <v>6</v>
      </c>
      <c r="G23" s="89">
        <v>0</v>
      </c>
      <c r="H23" s="46">
        <f t="shared" si="6"/>
        <v>4</v>
      </c>
      <c r="I23" s="81">
        <v>4</v>
      </c>
      <c r="J23" s="15">
        <v>100</v>
      </c>
      <c r="K23" s="72">
        <f t="shared" si="7"/>
        <v>400</v>
      </c>
      <c r="L23" s="17" t="s">
        <v>16</v>
      </c>
      <c r="M23" s="18">
        <v>100</v>
      </c>
      <c r="N23" s="23">
        <f t="shared" si="8"/>
        <v>300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+'3'!H24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+'3'!H25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+'3'!H26</f>
        <v>2</v>
      </c>
      <c r="D26" s="80">
        <v>0</v>
      </c>
      <c r="E26" s="46">
        <f t="shared" si="5"/>
        <v>2</v>
      </c>
      <c r="F26" s="91">
        <v>0</v>
      </c>
      <c r="G26" s="89">
        <v>0</v>
      </c>
      <c r="H26" s="46">
        <f t="shared" si="6"/>
        <v>2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+'3'!H27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+'3'!H28</f>
        <v>7</v>
      </c>
      <c r="D28" s="80">
        <v>0</v>
      </c>
      <c r="E28" s="46">
        <f t="shared" si="5"/>
        <v>7</v>
      </c>
      <c r="F28" s="91">
        <v>0</v>
      </c>
      <c r="G28" s="89">
        <v>0</v>
      </c>
      <c r="H28" s="46">
        <f t="shared" si="6"/>
        <v>6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>
        <v>50</v>
      </c>
      <c r="N28" s="23">
        <f t="shared" si="8"/>
        <v>50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+'3'!H29</f>
        <v>2</v>
      </c>
      <c r="D29" s="80">
        <v>0</v>
      </c>
      <c r="E29" s="46">
        <f t="shared" si="5"/>
        <v>2</v>
      </c>
      <c r="F29" s="91">
        <v>2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+'3'!H30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+'3'!H31</f>
        <v>17</v>
      </c>
      <c r="D31" s="80">
        <v>10</v>
      </c>
      <c r="E31" s="46">
        <f t="shared" si="5"/>
        <v>27</v>
      </c>
      <c r="F31" s="91">
        <v>2</v>
      </c>
      <c r="G31" s="89">
        <v>0</v>
      </c>
      <c r="H31" s="46">
        <f t="shared" si="6"/>
        <v>18</v>
      </c>
      <c r="I31" s="81">
        <v>7</v>
      </c>
      <c r="J31" s="15">
        <v>100</v>
      </c>
      <c r="K31" s="72">
        <f t="shared" si="7"/>
        <v>700</v>
      </c>
      <c r="L31" s="17" t="s">
        <v>16</v>
      </c>
      <c r="M31" s="18">
        <v>250</v>
      </c>
      <c r="N31" s="23">
        <f t="shared" si="8"/>
        <v>450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+'3'!H32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+'3'!H33</f>
        <v>9</v>
      </c>
      <c r="D33" s="80">
        <v>0</v>
      </c>
      <c r="E33" s="46">
        <f t="shared" si="5"/>
        <v>9</v>
      </c>
      <c r="F33" s="91">
        <v>6</v>
      </c>
      <c r="G33" s="89">
        <v>0</v>
      </c>
      <c r="H33" s="46">
        <f t="shared" si="6"/>
        <v>2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+'3'!H34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+'3'!H35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+'3'!H36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+'3'!H37</f>
        <v>3</v>
      </c>
      <c r="D37" s="80">
        <v>0</v>
      </c>
      <c r="E37" s="46">
        <f t="shared" si="5"/>
        <v>3</v>
      </c>
      <c r="F37" s="91">
        <v>0</v>
      </c>
      <c r="G37" s="89">
        <v>0</v>
      </c>
      <c r="H37" s="46">
        <f t="shared" si="6"/>
        <v>1</v>
      </c>
      <c r="I37" s="81">
        <v>2</v>
      </c>
      <c r="J37" s="15">
        <v>50</v>
      </c>
      <c r="K37" s="72">
        <f t="shared" si="7"/>
        <v>100</v>
      </c>
      <c r="L37" s="17" t="s">
        <v>16</v>
      </c>
      <c r="M37" s="18">
        <v>50</v>
      </c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+'3'!H38</f>
        <v>10</v>
      </c>
      <c r="D38" s="80">
        <v>0</v>
      </c>
      <c r="E38" s="46">
        <f t="shared" si="5"/>
        <v>10</v>
      </c>
      <c r="F38" s="91">
        <v>0</v>
      </c>
      <c r="G38" s="89">
        <v>0</v>
      </c>
      <c r="H38" s="46">
        <f t="shared" si="6"/>
        <v>10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+'3'!H39</f>
        <v>8</v>
      </c>
      <c r="D39" s="80">
        <v>0</v>
      </c>
      <c r="E39" s="46">
        <f t="shared" si="5"/>
        <v>8</v>
      </c>
      <c r="F39" s="91">
        <v>0</v>
      </c>
      <c r="G39" s="89">
        <v>0</v>
      </c>
      <c r="H39" s="46">
        <f t="shared" si="6"/>
        <v>7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>
        <v>25</v>
      </c>
      <c r="N39" s="23">
        <f t="shared" si="8"/>
        <v>25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+'3'!H40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+'3'!H41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+'3'!H42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+'3'!H43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+'3'!H44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+'3'!H45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+'3'!H46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+'3'!H47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+'3'!H48</f>
        <v>0</v>
      </c>
      <c r="D48" s="80">
        <v>0</v>
      </c>
      <c r="E48" s="46">
        <f t="shared" si="5"/>
        <v>0</v>
      </c>
      <c r="F48" s="91">
        <v>0</v>
      </c>
      <c r="G48" s="89">
        <v>0</v>
      </c>
      <c r="H48" s="46">
        <f t="shared" si="6"/>
        <v>0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+'3'!H49</f>
        <v>1</v>
      </c>
      <c r="D49" s="80">
        <v>0</v>
      </c>
      <c r="E49" s="46">
        <f t="shared" si="5"/>
        <v>1</v>
      </c>
      <c r="F49" s="91">
        <v>0</v>
      </c>
      <c r="G49" s="89">
        <v>0</v>
      </c>
      <c r="H49" s="46">
        <f t="shared" si="6"/>
        <v>1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+'3'!H50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+'3'!H51</f>
        <v>2</v>
      </c>
      <c r="D51" s="80">
        <v>0</v>
      </c>
      <c r="E51" s="46">
        <f t="shared" si="5"/>
        <v>2</v>
      </c>
      <c r="F51" s="91">
        <v>0</v>
      </c>
      <c r="G51" s="89">
        <v>0</v>
      </c>
      <c r="H51" s="46">
        <f t="shared" si="6"/>
        <v>2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+'3'!H52</f>
        <v>1</v>
      </c>
      <c r="D52" s="80">
        <v>0</v>
      </c>
      <c r="E52" s="46">
        <f t="shared" si="5"/>
        <v>1</v>
      </c>
      <c r="F52" s="91">
        <v>0</v>
      </c>
      <c r="G52" s="89">
        <v>0</v>
      </c>
      <c r="H52" s="46">
        <f t="shared" si="6"/>
        <v>1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+'3'!H53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1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+'3'!H54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+'3'!H55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+'3'!H56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+'3'!H57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+'3'!H58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+'3'!H59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+'3'!H60</f>
        <v>2</v>
      </c>
      <c r="D60" s="80">
        <v>0</v>
      </c>
      <c r="E60" s="46">
        <f t="shared" si="5"/>
        <v>2</v>
      </c>
      <c r="F60" s="91">
        <v>1</v>
      </c>
      <c r="G60" s="89">
        <v>0</v>
      </c>
      <c r="H60" s="46">
        <f t="shared" si="6"/>
        <v>1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+'3'!H61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+'3'!H62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+'3'!H63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+'3'!H64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+'3'!H65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+'3'!H66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+'3'!H67</f>
        <v>7</v>
      </c>
      <c r="D67" s="80">
        <v>0</v>
      </c>
      <c r="E67" s="46">
        <f t="shared" si="5"/>
        <v>7</v>
      </c>
      <c r="F67" s="91">
        <v>0</v>
      </c>
      <c r="G67" s="89">
        <v>0</v>
      </c>
      <c r="H67" s="46">
        <f t="shared" si="6"/>
        <v>6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>
        <v>50</v>
      </c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+'3'!H68</f>
        <v>2</v>
      </c>
      <c r="D68" s="80">
        <v>0</v>
      </c>
      <c r="E68" s="46">
        <f t="shared" si="5"/>
        <v>2</v>
      </c>
      <c r="F68" s="91">
        <v>0</v>
      </c>
      <c r="G68" s="89">
        <v>0</v>
      </c>
      <c r="H68" s="46">
        <f t="shared" si="6"/>
        <v>2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+'3'!H69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+'3'!H70</f>
        <v>3</v>
      </c>
      <c r="D70" s="80">
        <v>0</v>
      </c>
      <c r="E70" s="46">
        <f t="shared" ref="E70:E133" si="13">C70+D70</f>
        <v>3</v>
      </c>
      <c r="F70" s="91">
        <v>1</v>
      </c>
      <c r="G70" s="89">
        <v>0</v>
      </c>
      <c r="H70" s="46">
        <f t="shared" ref="H70:H133" si="14">+E70-F70-I70-G70</f>
        <v>2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+'3'!H71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5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+'3'!H72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+'3'!H73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+'3'!H74</f>
        <v>3</v>
      </c>
      <c r="D74" s="80">
        <v>0</v>
      </c>
      <c r="E74" s="46">
        <f t="shared" si="13"/>
        <v>3</v>
      </c>
      <c r="F74" s="91">
        <v>0</v>
      </c>
      <c r="G74" s="89">
        <v>0</v>
      </c>
      <c r="H74" s="46">
        <f t="shared" si="14"/>
        <v>3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+'3'!H75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2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+'3'!H76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+'3'!H77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+'3'!H78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+'3'!H79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+'3'!H80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+'3'!H81</f>
        <v>17</v>
      </c>
      <c r="D81" s="80">
        <v>0</v>
      </c>
      <c r="E81" s="46">
        <f t="shared" si="13"/>
        <v>17</v>
      </c>
      <c r="F81" s="91">
        <v>0</v>
      </c>
      <c r="G81" s="89">
        <v>0</v>
      </c>
      <c r="H81" s="46">
        <f t="shared" si="14"/>
        <v>8</v>
      </c>
      <c r="I81" s="81">
        <v>9</v>
      </c>
      <c r="J81" s="20">
        <v>35</v>
      </c>
      <c r="K81" s="72">
        <f t="shared" si="15"/>
        <v>315</v>
      </c>
      <c r="L81" s="17" t="s">
        <v>16</v>
      </c>
      <c r="M81" s="18">
        <f>315-180</f>
        <v>135</v>
      </c>
      <c r="N81" s="23">
        <f t="shared" si="16"/>
        <v>180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+'3'!H82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+'3'!H83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+'3'!H84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+'3'!H85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+'3'!H86</f>
        <v>2</v>
      </c>
      <c r="D86" s="80">
        <v>0</v>
      </c>
      <c r="E86" s="46">
        <f t="shared" si="13"/>
        <v>2</v>
      </c>
      <c r="F86" s="91">
        <v>0</v>
      </c>
      <c r="G86" s="89">
        <v>0</v>
      </c>
      <c r="H86" s="46">
        <f t="shared" si="14"/>
        <v>2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+'3'!H87</f>
        <v>7</v>
      </c>
      <c r="D87" s="80">
        <v>0</v>
      </c>
      <c r="E87" s="46">
        <f t="shared" si="13"/>
        <v>7</v>
      </c>
      <c r="F87" s="91">
        <v>0</v>
      </c>
      <c r="G87" s="89">
        <v>0</v>
      </c>
      <c r="H87" s="46">
        <f t="shared" si="14"/>
        <v>7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+'3'!H88</f>
        <v>8</v>
      </c>
      <c r="D88" s="80">
        <v>0</v>
      </c>
      <c r="E88" s="46">
        <f t="shared" si="13"/>
        <v>8</v>
      </c>
      <c r="F88" s="91">
        <v>0</v>
      </c>
      <c r="G88" s="89">
        <v>0</v>
      </c>
      <c r="H88" s="46">
        <f t="shared" si="14"/>
        <v>7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+'3'!H89</f>
        <v>9</v>
      </c>
      <c r="D89" s="80">
        <v>0</v>
      </c>
      <c r="E89" s="46">
        <f t="shared" si="13"/>
        <v>9</v>
      </c>
      <c r="F89" s="91">
        <v>0</v>
      </c>
      <c r="G89" s="89">
        <v>0</v>
      </c>
      <c r="H89" s="46">
        <f t="shared" si="14"/>
        <v>9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+'3'!H90</f>
        <v>15</v>
      </c>
      <c r="D90" s="80">
        <v>0</v>
      </c>
      <c r="E90" s="46">
        <f t="shared" si="13"/>
        <v>15</v>
      </c>
      <c r="F90" s="91">
        <v>0</v>
      </c>
      <c r="G90" s="89">
        <v>0</v>
      </c>
      <c r="H90" s="46">
        <f t="shared" si="14"/>
        <v>13</v>
      </c>
      <c r="I90" s="81">
        <v>2</v>
      </c>
      <c r="J90" s="22">
        <v>100</v>
      </c>
      <c r="K90" s="72">
        <f t="shared" si="15"/>
        <v>200</v>
      </c>
      <c r="L90" s="17" t="s">
        <v>16</v>
      </c>
      <c r="M90" s="18"/>
      <c r="N90" s="23">
        <f t="shared" si="16"/>
        <v>200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+'3'!H91</f>
        <v>12</v>
      </c>
      <c r="D91" s="80">
        <v>0</v>
      </c>
      <c r="E91" s="46">
        <f t="shared" si="13"/>
        <v>12</v>
      </c>
      <c r="F91" s="91">
        <v>0</v>
      </c>
      <c r="G91" s="89">
        <v>0</v>
      </c>
      <c r="H91" s="46">
        <f t="shared" si="14"/>
        <v>12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+'3'!H92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+'3'!H93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+'3'!H94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+'3'!H95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+'3'!H96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+'3'!H97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+'3'!H98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+'3'!H99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+'3'!H100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+'3'!H101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+'3'!H102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+'3'!H103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+'3'!H104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+'3'!H105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+'3'!H106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+'3'!H107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2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+'3'!H108</f>
        <v>4</v>
      </c>
      <c r="D108" s="80">
        <v>0</v>
      </c>
      <c r="E108" s="46">
        <f t="shared" si="13"/>
        <v>4</v>
      </c>
      <c r="F108" s="91">
        <v>0</v>
      </c>
      <c r="G108" s="89">
        <v>0</v>
      </c>
      <c r="H108" s="46">
        <f t="shared" si="14"/>
        <v>2</v>
      </c>
      <c r="I108" s="81">
        <v>2</v>
      </c>
      <c r="J108" s="22">
        <v>60</v>
      </c>
      <c r="K108" s="72">
        <f t="shared" si="15"/>
        <v>120</v>
      </c>
      <c r="L108" s="17" t="s">
        <v>16</v>
      </c>
      <c r="M108" s="18"/>
      <c r="N108" s="23">
        <f t="shared" si="16"/>
        <v>120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+'3'!H109</f>
        <v>4</v>
      </c>
      <c r="D109" s="80">
        <v>0</v>
      </c>
      <c r="E109" s="46">
        <f t="shared" si="13"/>
        <v>4</v>
      </c>
      <c r="F109" s="91">
        <v>0</v>
      </c>
      <c r="G109" s="89">
        <v>0</v>
      </c>
      <c r="H109" s="46">
        <f t="shared" si="14"/>
        <v>0</v>
      </c>
      <c r="I109" s="81">
        <v>4</v>
      </c>
      <c r="J109" s="20">
        <v>50</v>
      </c>
      <c r="K109" s="72">
        <f t="shared" si="15"/>
        <v>200</v>
      </c>
      <c r="L109" s="17" t="s">
        <v>16</v>
      </c>
      <c r="M109" s="18"/>
      <c r="N109" s="23">
        <f t="shared" si="16"/>
        <v>200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+'3'!H110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+'3'!H111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+'3'!H112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+'3'!H113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+'3'!H114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+'3'!H115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+'3'!H116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+'3'!H117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+'3'!H118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+'3'!H119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+'3'!H120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+'3'!H121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+'3'!H122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+'3'!H123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+'3'!H124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+'3'!H125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+'3'!H126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+'3'!H127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+'3'!H128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+'3'!H129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+'3'!H130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+'3'!H131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+'3'!H132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+'3'!H133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+'3'!H134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+'3'!H135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+'3'!H136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+'3'!H137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+'3'!H138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+'3'!H139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+'3'!H140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+'3'!H141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+'3'!H142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+'3'!H143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+'3'!H144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+'3'!H145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+'3'!H146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+'3'!H147</f>
        <v>15</v>
      </c>
      <c r="D147" s="80">
        <v>0</v>
      </c>
      <c r="E147" s="46">
        <f t="shared" si="18"/>
        <v>15</v>
      </c>
      <c r="F147" s="91">
        <v>0</v>
      </c>
      <c r="G147" s="89">
        <v>0</v>
      </c>
      <c r="H147" s="46">
        <f t="shared" si="19"/>
        <v>15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+'3'!H148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+'3'!H149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+'3'!H150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+'3'!H151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+'3'!H152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+'3'!H153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+'3'!H154</f>
        <v>6</v>
      </c>
      <c r="D154" s="80">
        <v>0</v>
      </c>
      <c r="E154" s="46">
        <f t="shared" si="18"/>
        <v>6</v>
      </c>
      <c r="F154" s="91">
        <v>0</v>
      </c>
      <c r="G154" s="89">
        <v>0</v>
      </c>
      <c r="H154" s="46">
        <f t="shared" si="19"/>
        <v>6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+'3'!H155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+'3'!H156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+'3'!H157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+'3'!H158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+'3'!H159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+'3'!H160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+'3'!H161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+'3'!H162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+'3'!H163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+'3'!H164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+'3'!H165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+'3'!H166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+'3'!H167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+'3'!H168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+'3'!H169</f>
        <v>27</v>
      </c>
      <c r="D169" s="80">
        <v>0</v>
      </c>
      <c r="E169" s="46">
        <f t="shared" si="18"/>
        <v>27</v>
      </c>
      <c r="F169" s="91">
        <v>0</v>
      </c>
      <c r="G169" s="89">
        <v>0</v>
      </c>
      <c r="H169" s="46">
        <f t="shared" si="19"/>
        <v>27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+'3'!H170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+'3'!H171</f>
        <v>3</v>
      </c>
      <c r="D171" s="80">
        <v>0</v>
      </c>
      <c r="E171" s="46">
        <f t="shared" si="18"/>
        <v>3</v>
      </c>
      <c r="F171" s="91">
        <v>0</v>
      </c>
      <c r="G171" s="89">
        <v>0</v>
      </c>
      <c r="H171" s="46">
        <f t="shared" si="19"/>
        <v>3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+'3'!H172</f>
        <v>1</v>
      </c>
      <c r="D172" s="80">
        <v>0</v>
      </c>
      <c r="E172" s="46">
        <f t="shared" si="18"/>
        <v>1</v>
      </c>
      <c r="F172" s="91">
        <v>0</v>
      </c>
      <c r="G172" s="89">
        <v>0</v>
      </c>
      <c r="H172" s="46">
        <f t="shared" si="19"/>
        <v>1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+'3'!H173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+'3'!H174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+'3'!H175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+'3'!H176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+'3'!H177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+'3'!H178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+'3'!H179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+'3'!H180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+'3'!H181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+'3'!H182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+'3'!H183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+'3'!H184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+'3'!H185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+'3'!H186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+'3'!H187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+'3'!H188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+'3'!H189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+'3'!H190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+'3'!H191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+'3'!H192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+'3'!H193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+'3'!H194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+'3'!H195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+'3'!H196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+'3'!H197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+'3'!H198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+'3'!H199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+'3'!H200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+'3'!H201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+'3'!H202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+'3'!H203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396</v>
      </c>
      <c r="C204" s="71">
        <f>+'3'!H204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399</v>
      </c>
      <c r="C205" s="71">
        <f>+'3'!H205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+'3'!H206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+'3'!H207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+'3'!H208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+'3'!H209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+'3'!H210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+'3'!H211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+'3'!H212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+'3'!H213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+'3'!H214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+'3'!H215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+'3'!H216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+'3'!H217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+'3'!H218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+'3'!H219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+'3'!H220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+'3'!H221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+'3'!H222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+'3'!H223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+'3'!H224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3205</v>
      </c>
    </row>
    <row r="228" spans="1:17" ht="24.6" x14ac:dyDescent="0.65">
      <c r="A228" s="1"/>
      <c r="C228" s="31"/>
      <c r="E228" s="31"/>
      <c r="H228" s="31"/>
      <c r="J228" s="139" t="s">
        <v>203</v>
      </c>
      <c r="K228" s="140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600</v>
      </c>
      <c r="M229" s="2">
        <v>100</v>
      </c>
      <c r="N229" s="2">
        <v>100</v>
      </c>
      <c r="O229" s="2">
        <v>200</v>
      </c>
      <c r="P229" s="2">
        <v>200</v>
      </c>
    </row>
    <row r="230" spans="1:17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810</v>
      </c>
    </row>
    <row r="233" spans="1:17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1780</v>
      </c>
    </row>
    <row r="234" spans="1:17" ht="24.6" x14ac:dyDescent="0.65">
      <c r="A234" s="1"/>
      <c r="C234" s="31"/>
      <c r="E234" s="31"/>
      <c r="H234" s="31"/>
      <c r="J234" s="139" t="s">
        <v>209</v>
      </c>
      <c r="K234" s="140"/>
      <c r="L234" s="37">
        <v>1780</v>
      </c>
    </row>
    <row r="235" spans="1:17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B704C413-51B7-4422-BE11-934D2477AC09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F789D2"/>
  </sheetPr>
  <dimension ref="A1:AC311"/>
  <sheetViews>
    <sheetView zoomScale="80" zoomScaleNormal="80" workbookViewId="0">
      <pane xSplit="8" ySplit="4" topLeftCell="L5" activePane="bottomRight" state="frozen"/>
      <selection activeCell="E230" sqref="E230"/>
      <selection pane="topRight" activeCell="E230" sqref="E230"/>
      <selection pane="bottomLeft" activeCell="E230" sqref="E230"/>
      <selection pane="bottomRight" activeCell="E230" sqref="E230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19921875" style="39" bestFit="1" customWidth="1"/>
    <col min="11" max="11" width="10.69921875" style="2" customWidth="1"/>
    <col min="12" max="12" width="23.3984375" style="2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361</v>
      </c>
      <c r="C5" s="71">
        <f>+'4'!H5</f>
        <v>30</v>
      </c>
      <c r="D5" s="80">
        <v>0</v>
      </c>
      <c r="E5" s="46">
        <f t="shared" ref="E5" si="0">C5+D5</f>
        <v>30</v>
      </c>
      <c r="F5" s="91">
        <v>0</v>
      </c>
      <c r="G5" s="89">
        <v>0</v>
      </c>
      <c r="H5" s="46">
        <f t="shared" ref="H5" si="1">+E5-F5-I5-G5</f>
        <v>30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+'4'!H6</f>
        <v>20</v>
      </c>
      <c r="D6" s="80">
        <v>0</v>
      </c>
      <c r="E6" s="46">
        <f t="shared" ref="E6:E69" si="5">C6+D6</f>
        <v>20</v>
      </c>
      <c r="F6" s="91">
        <v>0</v>
      </c>
      <c r="G6" s="89">
        <v>0</v>
      </c>
      <c r="H6" s="46">
        <f t="shared" ref="H6:H69" si="6">+E6-F6-I6-G6</f>
        <v>19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+'4'!H11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+'4'!H14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+'4'!H15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+'4'!H16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+'4'!H18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+'4'!H19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+'4'!H20</f>
        <v>8</v>
      </c>
      <c r="D20" s="80">
        <v>0</v>
      </c>
      <c r="E20" s="46">
        <f t="shared" si="5"/>
        <v>8</v>
      </c>
      <c r="F20" s="91">
        <v>0</v>
      </c>
      <c r="G20" s="89">
        <v>0</v>
      </c>
      <c r="H20" s="46">
        <f t="shared" si="6"/>
        <v>8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+'4'!H21</f>
        <v>12</v>
      </c>
      <c r="D21" s="80">
        <v>0</v>
      </c>
      <c r="E21" s="46">
        <f t="shared" si="5"/>
        <v>12</v>
      </c>
      <c r="F21" s="91">
        <v>0</v>
      </c>
      <c r="G21" s="89">
        <v>0</v>
      </c>
      <c r="H21" s="46">
        <f t="shared" si="6"/>
        <v>12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+'4'!H22</f>
        <v>15</v>
      </c>
      <c r="D22" s="80">
        <v>0</v>
      </c>
      <c r="E22" s="46">
        <f t="shared" si="5"/>
        <v>15</v>
      </c>
      <c r="F22" s="91">
        <v>0</v>
      </c>
      <c r="G22" s="89">
        <v>0</v>
      </c>
      <c r="H22" s="46">
        <f t="shared" si="6"/>
        <v>15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+'4'!H23</f>
        <v>4</v>
      </c>
      <c r="D23" s="80">
        <v>0</v>
      </c>
      <c r="E23" s="46">
        <f t="shared" si="5"/>
        <v>4</v>
      </c>
      <c r="F23" s="91">
        <v>0</v>
      </c>
      <c r="G23" s="89">
        <v>0</v>
      </c>
      <c r="H23" s="46">
        <f t="shared" si="6"/>
        <v>4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+'4'!H24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+'4'!H25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+'4'!H26</f>
        <v>2</v>
      </c>
      <c r="D26" s="80">
        <v>0</v>
      </c>
      <c r="E26" s="46">
        <f t="shared" si="5"/>
        <v>2</v>
      </c>
      <c r="F26" s="91">
        <v>0</v>
      </c>
      <c r="G26" s="89">
        <v>0</v>
      </c>
      <c r="H26" s="46">
        <f t="shared" si="6"/>
        <v>2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+'4'!H28</f>
        <v>6</v>
      </c>
      <c r="D28" s="80">
        <v>0</v>
      </c>
      <c r="E28" s="46">
        <f t="shared" si="5"/>
        <v>6</v>
      </c>
      <c r="F28" s="91">
        <v>0</v>
      </c>
      <c r="G28" s="89">
        <v>0</v>
      </c>
      <c r="H28" s="46">
        <f t="shared" si="6"/>
        <v>6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+'4'!H29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+'4'!H31</f>
        <v>18</v>
      </c>
      <c r="D31" s="80">
        <v>0</v>
      </c>
      <c r="E31" s="46">
        <f t="shared" si="5"/>
        <v>18</v>
      </c>
      <c r="F31" s="91">
        <v>0</v>
      </c>
      <c r="G31" s="89">
        <v>0</v>
      </c>
      <c r="H31" s="46">
        <f t="shared" si="6"/>
        <v>17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+'4'!H32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2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+'4'!H33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0</v>
      </c>
      <c r="I33" s="81">
        <v>2</v>
      </c>
      <c r="J33" s="15">
        <v>130</v>
      </c>
      <c r="K33" s="72">
        <f t="shared" si="7"/>
        <v>260</v>
      </c>
      <c r="L33" s="17" t="s">
        <v>16</v>
      </c>
      <c r="M33" s="18"/>
      <c r="N33" s="23">
        <f t="shared" si="8"/>
        <v>260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+'4'!H34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+'4'!H35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+'4'!H37</f>
        <v>1</v>
      </c>
      <c r="D37" s="80">
        <v>0</v>
      </c>
      <c r="E37" s="46">
        <f t="shared" si="5"/>
        <v>1</v>
      </c>
      <c r="F37" s="91">
        <v>0</v>
      </c>
      <c r="G37" s="89">
        <v>0</v>
      </c>
      <c r="H37" s="46">
        <f t="shared" si="6"/>
        <v>0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+'4'!H38</f>
        <v>10</v>
      </c>
      <c r="D38" s="80">
        <v>0</v>
      </c>
      <c r="E38" s="46">
        <f t="shared" si="5"/>
        <v>10</v>
      </c>
      <c r="F38" s="91">
        <v>0</v>
      </c>
      <c r="G38" s="89">
        <v>0</v>
      </c>
      <c r="H38" s="46">
        <f t="shared" si="6"/>
        <v>10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+'4'!H39</f>
        <v>7</v>
      </c>
      <c r="D39" s="80">
        <v>0</v>
      </c>
      <c r="E39" s="46">
        <f t="shared" si="5"/>
        <v>7</v>
      </c>
      <c r="F39" s="91">
        <v>0</v>
      </c>
      <c r="G39" s="89">
        <v>0</v>
      </c>
      <c r="H39" s="46">
        <f t="shared" si="6"/>
        <v>7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+'4'!H43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+'4'!H44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+'4'!H45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+'4'!H46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+'4'!H48</f>
        <v>0</v>
      </c>
      <c r="D48" s="80">
        <v>0</v>
      </c>
      <c r="E48" s="46">
        <f t="shared" si="5"/>
        <v>0</v>
      </c>
      <c r="F48" s="91">
        <v>0</v>
      </c>
      <c r="G48" s="89">
        <v>0</v>
      </c>
      <c r="H48" s="46">
        <f t="shared" si="6"/>
        <v>0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+'4'!H49</f>
        <v>1</v>
      </c>
      <c r="D49" s="80">
        <v>0</v>
      </c>
      <c r="E49" s="46">
        <f t="shared" si="5"/>
        <v>1</v>
      </c>
      <c r="F49" s="91">
        <v>0</v>
      </c>
      <c r="G49" s="89">
        <v>0</v>
      </c>
      <c r="H49" s="46">
        <f t="shared" si="6"/>
        <v>1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+'4'!H50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+'4'!H51</f>
        <v>2</v>
      </c>
      <c r="D51" s="80">
        <v>0</v>
      </c>
      <c r="E51" s="46">
        <f t="shared" si="5"/>
        <v>2</v>
      </c>
      <c r="F51" s="91">
        <v>0</v>
      </c>
      <c r="G51" s="89">
        <v>0</v>
      </c>
      <c r="H51" s="46">
        <f t="shared" si="6"/>
        <v>2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+'4'!H52</f>
        <v>1</v>
      </c>
      <c r="D52" s="80">
        <v>0</v>
      </c>
      <c r="E52" s="46">
        <f t="shared" si="5"/>
        <v>1</v>
      </c>
      <c r="F52" s="91">
        <v>0</v>
      </c>
      <c r="G52" s="89">
        <v>0</v>
      </c>
      <c r="H52" s="46">
        <f t="shared" si="6"/>
        <v>1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+'4'!H53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1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+'4'!H54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+'4'!H56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+'4'!H57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+'4'!H58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+'4'!H59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+'4'!H60</f>
        <v>1</v>
      </c>
      <c r="D60" s="80">
        <v>0</v>
      </c>
      <c r="E60" s="46">
        <f t="shared" si="5"/>
        <v>1</v>
      </c>
      <c r="F60" s="91">
        <v>0</v>
      </c>
      <c r="G60" s="89">
        <v>0</v>
      </c>
      <c r="H60" s="46">
        <f t="shared" si="6"/>
        <v>1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+'4'!H61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+'4'!H62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+'4'!H63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+'4'!H67</f>
        <v>6</v>
      </c>
      <c r="D67" s="80">
        <v>0</v>
      </c>
      <c r="E67" s="46">
        <f t="shared" si="5"/>
        <v>6</v>
      </c>
      <c r="F67" s="91">
        <v>0</v>
      </c>
      <c r="G67" s="89">
        <v>0</v>
      </c>
      <c r="H67" s="46">
        <f t="shared" si="6"/>
        <v>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+'4'!H68</f>
        <v>2</v>
      </c>
      <c r="D68" s="80">
        <v>0</v>
      </c>
      <c r="E68" s="46">
        <f t="shared" si="5"/>
        <v>2</v>
      </c>
      <c r="F68" s="91">
        <v>0</v>
      </c>
      <c r="G68" s="89">
        <v>0</v>
      </c>
      <c r="H68" s="46">
        <f t="shared" si="6"/>
        <v>2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+'4'!H70</f>
        <v>2</v>
      </c>
      <c r="D70" s="80">
        <v>0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2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+'4'!H71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4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+'4'!H73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+'4'!H74</f>
        <v>3</v>
      </c>
      <c r="D74" s="80">
        <v>0</v>
      </c>
      <c r="E74" s="46">
        <f t="shared" si="13"/>
        <v>3</v>
      </c>
      <c r="F74" s="91">
        <v>0</v>
      </c>
      <c r="G74" s="89">
        <v>0</v>
      </c>
      <c r="H74" s="46">
        <f t="shared" si="14"/>
        <v>3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+'4'!H75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2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+'4'!H77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+'4'!H80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+'4'!H81</f>
        <v>8</v>
      </c>
      <c r="D81" s="80">
        <v>0</v>
      </c>
      <c r="E81" s="46">
        <f t="shared" si="13"/>
        <v>8</v>
      </c>
      <c r="F81" s="91">
        <v>0</v>
      </c>
      <c r="G81" s="89">
        <v>0</v>
      </c>
      <c r="H81" s="46">
        <f t="shared" si="14"/>
        <v>7</v>
      </c>
      <c r="I81" s="81">
        <v>1</v>
      </c>
      <c r="J81" s="20">
        <v>35</v>
      </c>
      <c r="K81" s="72">
        <f t="shared" si="15"/>
        <v>35</v>
      </c>
      <c r="L81" s="17" t="s">
        <v>16</v>
      </c>
      <c r="M81" s="18">
        <v>15</v>
      </c>
      <c r="N81" s="23">
        <f t="shared" si="16"/>
        <v>20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+'4'!H85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+'4'!H86</f>
        <v>2</v>
      </c>
      <c r="D86" s="80">
        <v>0</v>
      </c>
      <c r="E86" s="46">
        <f t="shared" si="13"/>
        <v>2</v>
      </c>
      <c r="F86" s="91">
        <v>0</v>
      </c>
      <c r="G86" s="89">
        <v>0</v>
      </c>
      <c r="H86" s="46">
        <f t="shared" si="14"/>
        <v>1</v>
      </c>
      <c r="I86" s="81">
        <v>1</v>
      </c>
      <c r="J86" s="20">
        <v>250</v>
      </c>
      <c r="K86" s="72">
        <f t="shared" si="15"/>
        <v>250</v>
      </c>
      <c r="L86" s="17" t="s">
        <v>16</v>
      </c>
      <c r="M86" s="18">
        <v>120</v>
      </c>
      <c r="N86" s="23">
        <f t="shared" si="16"/>
        <v>130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+'4'!H87</f>
        <v>7</v>
      </c>
      <c r="D87" s="80">
        <v>0</v>
      </c>
      <c r="E87" s="46">
        <f t="shared" si="13"/>
        <v>7</v>
      </c>
      <c r="F87" s="91">
        <v>0</v>
      </c>
      <c r="G87" s="89">
        <v>0</v>
      </c>
      <c r="H87" s="46">
        <f t="shared" si="14"/>
        <v>7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+'4'!H88</f>
        <v>7</v>
      </c>
      <c r="D88" s="80">
        <v>0</v>
      </c>
      <c r="E88" s="46">
        <f t="shared" si="13"/>
        <v>7</v>
      </c>
      <c r="F88" s="91">
        <v>0</v>
      </c>
      <c r="G88" s="89">
        <v>0</v>
      </c>
      <c r="H88" s="46">
        <f t="shared" si="14"/>
        <v>6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+'4'!H89</f>
        <v>9</v>
      </c>
      <c r="D89" s="80">
        <v>0</v>
      </c>
      <c r="E89" s="46">
        <f t="shared" si="13"/>
        <v>9</v>
      </c>
      <c r="F89" s="91">
        <v>0</v>
      </c>
      <c r="G89" s="89">
        <v>0</v>
      </c>
      <c r="H89" s="46">
        <f t="shared" si="14"/>
        <v>8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+'4'!H90</f>
        <v>13</v>
      </c>
      <c r="D90" s="80">
        <v>0</v>
      </c>
      <c r="E90" s="46">
        <f t="shared" si="13"/>
        <v>13</v>
      </c>
      <c r="F90" s="91">
        <v>0</v>
      </c>
      <c r="G90" s="89">
        <v>0</v>
      </c>
      <c r="H90" s="46">
        <f t="shared" si="14"/>
        <v>12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+'4'!H91</f>
        <v>12</v>
      </c>
      <c r="D91" s="80">
        <v>0</v>
      </c>
      <c r="E91" s="46">
        <f t="shared" si="13"/>
        <v>12</v>
      </c>
      <c r="F91" s="91">
        <v>0</v>
      </c>
      <c r="G91" s="89">
        <v>0</v>
      </c>
      <c r="H91" s="46">
        <f t="shared" si="14"/>
        <v>12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+'4'!H92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+'4'!H97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+'4'!H98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+'4'!H102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+'4'!H103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+'4'!H104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+'4'!H106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+'4'!H107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2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+'4'!H108</f>
        <v>2</v>
      </c>
      <c r="D108" s="80">
        <v>0</v>
      </c>
      <c r="E108" s="46">
        <f t="shared" si="13"/>
        <v>2</v>
      </c>
      <c r="F108" s="91">
        <v>0</v>
      </c>
      <c r="G108" s="89">
        <v>0</v>
      </c>
      <c r="H108" s="46">
        <f t="shared" si="14"/>
        <v>2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+'4'!H109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+'4'!H114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+'4'!H116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+'4'!H125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+'4'!H126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+'4'!H127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+'4'!H134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+'4'!H143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+'4'!H145</f>
        <v>0</v>
      </c>
      <c r="D145" s="80">
        <v>15</v>
      </c>
      <c r="E145" s="46">
        <f t="shared" si="18"/>
        <v>15</v>
      </c>
      <c r="F145" s="91">
        <v>0</v>
      </c>
      <c r="G145" s="89">
        <v>0</v>
      </c>
      <c r="H145" s="46">
        <f t="shared" si="19"/>
        <v>15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+'4'!H147</f>
        <v>15</v>
      </c>
      <c r="D147" s="80">
        <v>0</v>
      </c>
      <c r="E147" s="46">
        <f t="shared" si="18"/>
        <v>15</v>
      </c>
      <c r="F147" s="91">
        <v>0</v>
      </c>
      <c r="G147" s="89">
        <v>0</v>
      </c>
      <c r="H147" s="46">
        <f t="shared" si="19"/>
        <v>15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+'4'!H150</f>
        <v>0</v>
      </c>
      <c r="D150" s="80">
        <v>15</v>
      </c>
      <c r="E150" s="46">
        <f t="shared" si="18"/>
        <v>15</v>
      </c>
      <c r="F150" s="91">
        <v>0</v>
      </c>
      <c r="G150" s="89">
        <v>0</v>
      </c>
      <c r="H150" s="46">
        <f t="shared" si="19"/>
        <v>15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+'4'!H153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+'4'!H154</f>
        <v>6</v>
      </c>
      <c r="D154" s="80">
        <v>0</v>
      </c>
      <c r="E154" s="46">
        <f t="shared" si="18"/>
        <v>6</v>
      </c>
      <c r="F154" s="91">
        <v>0</v>
      </c>
      <c r="G154" s="89">
        <v>0</v>
      </c>
      <c r="H154" s="46">
        <f t="shared" si="19"/>
        <v>5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+'4'!H155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+'4'!H156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+'4'!H158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+'4'!H159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+'4'!H160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+'4'!H164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+'4'!H165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+'4'!H166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+'4'!H167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+'4'!H169</f>
        <v>27</v>
      </c>
      <c r="D169" s="80">
        <v>40</v>
      </c>
      <c r="E169" s="46">
        <f t="shared" si="18"/>
        <v>67</v>
      </c>
      <c r="F169" s="91">
        <v>0</v>
      </c>
      <c r="G169" s="89">
        <v>0</v>
      </c>
      <c r="H169" s="46">
        <f t="shared" si="19"/>
        <v>66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+'4'!H170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+'4'!H171</f>
        <v>3</v>
      </c>
      <c r="D171" s="80">
        <v>0</v>
      </c>
      <c r="E171" s="46">
        <f t="shared" si="18"/>
        <v>3</v>
      </c>
      <c r="F171" s="91">
        <v>0</v>
      </c>
      <c r="G171" s="89">
        <v>0</v>
      </c>
      <c r="H171" s="46">
        <f t="shared" si="19"/>
        <v>3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+'4'!H172</f>
        <v>1</v>
      </c>
      <c r="D172" s="80">
        <v>0</v>
      </c>
      <c r="E172" s="46">
        <f t="shared" si="18"/>
        <v>1</v>
      </c>
      <c r="F172" s="91">
        <v>0</v>
      </c>
      <c r="G172" s="89">
        <v>0</v>
      </c>
      <c r="H172" s="46">
        <f t="shared" si="19"/>
        <v>1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+'4'!H173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+'4'!H174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+'4'!H176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+'4'!H177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+'4'!H179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+'4'!H180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+'4'!H181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+'4'!H183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+'4'!H184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+'4'!H187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+'4'!H191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+'4'!H192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+'4'!H193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+'4'!H194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+'4'!H195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+'4'!H196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+'4'!H197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+'4'!H198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+'4'!H199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+'4'!H200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+'4'!H201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+'4'!H202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+'4'!H203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396</v>
      </c>
      <c r="C204" s="71">
        <f>+'4'!H204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399</v>
      </c>
      <c r="C205" s="71">
        <f>+'4'!H205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+'4'!H206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+'4'!H207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+'4'!H208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8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8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8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1365</v>
      </c>
    </row>
    <row r="228" spans="1:18" ht="24.6" x14ac:dyDescent="0.65">
      <c r="A228" s="1"/>
      <c r="C228" s="31"/>
      <c r="E228" s="31"/>
      <c r="H228" s="31"/>
      <c r="J228" s="139" t="s">
        <v>203</v>
      </c>
      <c r="K228" s="140"/>
      <c r="L228" s="36">
        <v>15</v>
      </c>
    </row>
    <row r="229" spans="1:18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765</v>
      </c>
      <c r="M229" s="2">
        <v>120</v>
      </c>
      <c r="N229" s="2">
        <v>60</v>
      </c>
      <c r="O229" s="2">
        <v>155</v>
      </c>
      <c r="P229" s="2">
        <v>130</v>
      </c>
      <c r="Q229" s="2">
        <v>150</v>
      </c>
      <c r="R229" s="2">
        <v>150</v>
      </c>
    </row>
    <row r="230" spans="1:18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8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18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135</v>
      </c>
    </row>
    <row r="233" spans="1:18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450</v>
      </c>
    </row>
    <row r="234" spans="1:18" ht="24.6" x14ac:dyDescent="0.65">
      <c r="A234" s="1"/>
      <c r="C234" s="31"/>
      <c r="E234" s="31"/>
      <c r="H234" s="31"/>
      <c r="J234" s="139" t="s">
        <v>209</v>
      </c>
      <c r="K234" s="140"/>
      <c r="L234" s="37">
        <v>450</v>
      </c>
    </row>
    <row r="235" spans="1:18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18" ht="24.6" x14ac:dyDescent="0.65">
      <c r="H236" s="2"/>
      <c r="J236" s="139" t="s">
        <v>211</v>
      </c>
      <c r="K236" s="140"/>
      <c r="L236" s="33">
        <f>+L234-L233</f>
        <v>0</v>
      </c>
    </row>
    <row r="237" spans="1:18" x14ac:dyDescent="0.6">
      <c r="H237" s="2"/>
      <c r="J237" s="2"/>
    </row>
    <row r="238" spans="1:18" ht="24.6" x14ac:dyDescent="0.65">
      <c r="H238" s="2"/>
      <c r="J238" s="82" t="s">
        <v>301</v>
      </c>
      <c r="K238" s="2" t="s">
        <v>347</v>
      </c>
    </row>
    <row r="239" spans="1:18" x14ac:dyDescent="0.6">
      <c r="H239" s="2"/>
      <c r="J239" s="2"/>
    </row>
    <row r="240" spans="1:18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rgb="FFF789D2"/>
  </sheetPr>
  <dimension ref="A1:AC311"/>
  <sheetViews>
    <sheetView zoomScale="80" zoomScaleNormal="80" workbookViewId="0">
      <pane xSplit="8" ySplit="4" topLeftCell="I230" activePane="bottomRight" state="frozen"/>
      <selection activeCell="E230" sqref="E230"/>
      <selection pane="topRight" activeCell="E230" sqref="E230"/>
      <selection pane="bottomLeft" activeCell="E230" sqref="E230"/>
      <selection pane="bottomRight" activeCell="M40" sqref="M40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19921875" style="39" bestFit="1" customWidth="1"/>
    <col min="11" max="11" width="10.69921875" style="2" customWidth="1"/>
    <col min="12" max="12" width="18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361</v>
      </c>
      <c r="C5" s="71">
        <f>+'5'!H5</f>
        <v>30</v>
      </c>
      <c r="D5" s="80">
        <v>10</v>
      </c>
      <c r="E5" s="46">
        <f t="shared" ref="E5" si="0">C5+D5</f>
        <v>40</v>
      </c>
      <c r="F5" s="91">
        <v>0</v>
      </c>
      <c r="G5" s="89">
        <v>0</v>
      </c>
      <c r="H5" s="46">
        <f t="shared" ref="H5" si="1">+E5-F5-I5-G5</f>
        <v>37</v>
      </c>
      <c r="I5" s="81">
        <v>3</v>
      </c>
      <c r="J5" s="15">
        <v>50</v>
      </c>
      <c r="K5" s="72">
        <f>+J5*I5</f>
        <v>150</v>
      </c>
      <c r="L5" s="17" t="s">
        <v>16</v>
      </c>
      <c r="M5" s="18">
        <v>50</v>
      </c>
      <c r="N5" s="100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+'5'!H6</f>
        <v>19</v>
      </c>
      <c r="D6" s="80">
        <v>10</v>
      </c>
      <c r="E6" s="46">
        <f t="shared" ref="E6:E69" si="5">C6+D6</f>
        <v>29</v>
      </c>
      <c r="F6" s="91">
        <v>0</v>
      </c>
      <c r="G6" s="89">
        <v>0</v>
      </c>
      <c r="H6" s="46">
        <f t="shared" ref="H6:H69" si="6">+E6-F6-I6-G6</f>
        <v>29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+'5'!H11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+'5'!H14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+'5'!H15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+'5'!H16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+'5'!H17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+'5'!H18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+'5'!H19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+'5'!H20</f>
        <v>8</v>
      </c>
      <c r="D20" s="80">
        <v>3</v>
      </c>
      <c r="E20" s="46">
        <f t="shared" si="5"/>
        <v>11</v>
      </c>
      <c r="F20" s="91">
        <v>0</v>
      </c>
      <c r="G20" s="89">
        <v>0</v>
      </c>
      <c r="H20" s="46">
        <f t="shared" si="6"/>
        <v>8</v>
      </c>
      <c r="I20" s="81">
        <v>3</v>
      </c>
      <c r="J20" s="15">
        <v>65</v>
      </c>
      <c r="K20" s="72">
        <f t="shared" si="7"/>
        <v>195</v>
      </c>
      <c r="L20" s="17" t="s">
        <v>16</v>
      </c>
      <c r="M20" s="18">
        <f>195-99</f>
        <v>96</v>
      </c>
      <c r="N20" s="100">
        <f t="shared" si="8"/>
        <v>99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+'5'!H21</f>
        <v>12</v>
      </c>
      <c r="D21" s="80">
        <v>3</v>
      </c>
      <c r="E21" s="46">
        <f t="shared" si="5"/>
        <v>15</v>
      </c>
      <c r="F21" s="91">
        <v>0</v>
      </c>
      <c r="G21" s="89">
        <v>0</v>
      </c>
      <c r="H21" s="46">
        <f t="shared" si="6"/>
        <v>14</v>
      </c>
      <c r="I21" s="81">
        <v>1</v>
      </c>
      <c r="J21" s="15">
        <v>85</v>
      </c>
      <c r="K21" s="72">
        <f t="shared" si="7"/>
        <v>85</v>
      </c>
      <c r="L21" s="17" t="s">
        <v>16</v>
      </c>
      <c r="M21" s="18">
        <f>85-43</f>
        <v>42</v>
      </c>
      <c r="N21" s="100">
        <f t="shared" si="8"/>
        <v>43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+'5'!H22</f>
        <v>15</v>
      </c>
      <c r="D22" s="80">
        <v>10</v>
      </c>
      <c r="E22" s="46">
        <f t="shared" si="5"/>
        <v>25</v>
      </c>
      <c r="F22" s="91">
        <v>0</v>
      </c>
      <c r="G22" s="89">
        <v>0</v>
      </c>
      <c r="H22" s="46">
        <f t="shared" si="6"/>
        <v>21</v>
      </c>
      <c r="I22" s="81">
        <v>4</v>
      </c>
      <c r="J22" s="20">
        <v>100</v>
      </c>
      <c r="K22" s="72">
        <f t="shared" si="7"/>
        <v>400</v>
      </c>
      <c r="L22" s="17" t="s">
        <v>16</v>
      </c>
      <c r="M22" s="18"/>
      <c r="N22" s="100">
        <f t="shared" si="8"/>
        <v>400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+'5'!H23</f>
        <v>4</v>
      </c>
      <c r="D23" s="80">
        <v>3</v>
      </c>
      <c r="E23" s="46">
        <f t="shared" si="5"/>
        <v>7</v>
      </c>
      <c r="F23" s="91">
        <v>0</v>
      </c>
      <c r="G23" s="89">
        <v>0</v>
      </c>
      <c r="H23" s="46">
        <f t="shared" si="6"/>
        <v>6</v>
      </c>
      <c r="I23" s="81">
        <v>1</v>
      </c>
      <c r="J23" s="15">
        <v>100</v>
      </c>
      <c r="K23" s="72">
        <f t="shared" si="7"/>
        <v>100</v>
      </c>
      <c r="L23" s="17" t="s">
        <v>16</v>
      </c>
      <c r="M23" s="18"/>
      <c r="N23" s="100">
        <f t="shared" si="8"/>
        <v>100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+'5'!H24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+'5'!H25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+'5'!H26</f>
        <v>2</v>
      </c>
      <c r="D26" s="80">
        <v>2</v>
      </c>
      <c r="E26" s="46">
        <f t="shared" si="5"/>
        <v>4</v>
      </c>
      <c r="F26" s="91">
        <v>0</v>
      </c>
      <c r="G26" s="89">
        <v>0</v>
      </c>
      <c r="H26" s="46">
        <f t="shared" si="6"/>
        <v>4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+'5'!H28</f>
        <v>6</v>
      </c>
      <c r="D28" s="80">
        <v>3</v>
      </c>
      <c r="E28" s="46">
        <f t="shared" si="5"/>
        <v>9</v>
      </c>
      <c r="F28" s="91">
        <v>0</v>
      </c>
      <c r="G28" s="89">
        <v>0</v>
      </c>
      <c r="H28" s="46">
        <f t="shared" si="6"/>
        <v>8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100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+'5'!H29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+'5'!H31</f>
        <v>17</v>
      </c>
      <c r="D31" s="80">
        <v>5</v>
      </c>
      <c r="E31" s="46">
        <f t="shared" si="5"/>
        <v>22</v>
      </c>
      <c r="F31" s="91">
        <v>0</v>
      </c>
      <c r="G31" s="89">
        <v>0</v>
      </c>
      <c r="H31" s="46">
        <f t="shared" si="6"/>
        <v>19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100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+'5'!H32</f>
        <v>2</v>
      </c>
      <c r="D32" s="80">
        <v>0</v>
      </c>
      <c r="E32" s="46">
        <f t="shared" si="5"/>
        <v>2</v>
      </c>
      <c r="F32" s="91">
        <v>0</v>
      </c>
      <c r="G32" s="89">
        <v>0</v>
      </c>
      <c r="H32" s="46">
        <f t="shared" si="6"/>
        <v>2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+'5'!H33</f>
        <v>0</v>
      </c>
      <c r="D33" s="80">
        <v>3</v>
      </c>
      <c r="E33" s="46">
        <f t="shared" si="5"/>
        <v>3</v>
      </c>
      <c r="F33" s="91">
        <v>0</v>
      </c>
      <c r="G33" s="89">
        <v>0</v>
      </c>
      <c r="H33" s="46">
        <f t="shared" si="6"/>
        <v>2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100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+'5'!H34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+'5'!H35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+'5'!H37</f>
        <v>0</v>
      </c>
      <c r="D37" s="80">
        <v>3</v>
      </c>
      <c r="E37" s="46">
        <f t="shared" si="5"/>
        <v>3</v>
      </c>
      <c r="F37" s="91">
        <v>0</v>
      </c>
      <c r="G37" s="89">
        <v>0</v>
      </c>
      <c r="H37" s="46">
        <f t="shared" si="6"/>
        <v>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+'5'!H38</f>
        <v>10</v>
      </c>
      <c r="D38" s="80">
        <v>3</v>
      </c>
      <c r="E38" s="46">
        <f t="shared" si="5"/>
        <v>13</v>
      </c>
      <c r="F38" s="91">
        <v>0</v>
      </c>
      <c r="G38" s="89">
        <v>0</v>
      </c>
      <c r="H38" s="46">
        <f t="shared" si="6"/>
        <v>13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+'5'!H39</f>
        <v>7</v>
      </c>
      <c r="D39" s="80">
        <v>3</v>
      </c>
      <c r="E39" s="46">
        <f t="shared" si="5"/>
        <v>10</v>
      </c>
      <c r="F39" s="91">
        <v>0</v>
      </c>
      <c r="G39" s="89">
        <v>0</v>
      </c>
      <c r="H39" s="46">
        <f t="shared" si="6"/>
        <v>9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>
        <v>25</v>
      </c>
      <c r="N39" s="100">
        <f t="shared" si="8"/>
        <v>25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+'5'!H43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+'5'!H44</f>
        <v>0</v>
      </c>
      <c r="D44" s="80">
        <v>2</v>
      </c>
      <c r="E44" s="46">
        <f t="shared" si="5"/>
        <v>2</v>
      </c>
      <c r="F44" s="91">
        <v>0</v>
      </c>
      <c r="G44" s="89">
        <v>0</v>
      </c>
      <c r="H44" s="46">
        <f t="shared" si="6"/>
        <v>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+'5'!H45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+'5'!H46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+'5'!H48</f>
        <v>0</v>
      </c>
      <c r="D48" s="80">
        <v>2</v>
      </c>
      <c r="E48" s="46">
        <f t="shared" si="5"/>
        <v>2</v>
      </c>
      <c r="F48" s="91">
        <v>0</v>
      </c>
      <c r="G48" s="89">
        <v>0</v>
      </c>
      <c r="H48" s="46">
        <f t="shared" si="6"/>
        <v>2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+'5'!H49</f>
        <v>1</v>
      </c>
      <c r="D49" s="80">
        <v>2</v>
      </c>
      <c r="E49" s="46">
        <f t="shared" si="5"/>
        <v>3</v>
      </c>
      <c r="F49" s="91">
        <v>0</v>
      </c>
      <c r="G49" s="89">
        <v>0</v>
      </c>
      <c r="H49" s="46">
        <f t="shared" si="6"/>
        <v>1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/>
      <c r="N49" s="100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+'5'!H50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+'5'!H51</f>
        <v>2</v>
      </c>
      <c r="D51" s="80">
        <v>0</v>
      </c>
      <c r="E51" s="46">
        <f t="shared" si="5"/>
        <v>2</v>
      </c>
      <c r="F51" s="91">
        <v>0</v>
      </c>
      <c r="G51" s="89">
        <v>0</v>
      </c>
      <c r="H51" s="46">
        <f t="shared" si="6"/>
        <v>1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100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+'5'!H52</f>
        <v>1</v>
      </c>
      <c r="D52" s="80">
        <v>0</v>
      </c>
      <c r="E52" s="46">
        <f t="shared" si="5"/>
        <v>1</v>
      </c>
      <c r="F52" s="91">
        <v>0</v>
      </c>
      <c r="G52" s="89">
        <v>0</v>
      </c>
      <c r="H52" s="46">
        <f t="shared" si="6"/>
        <v>1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+'5'!H53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1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+'5'!H54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+'5'!H56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+'5'!H57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+'5'!H58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+'5'!H59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+'5'!H60</f>
        <v>1</v>
      </c>
      <c r="D60" s="80">
        <v>2</v>
      </c>
      <c r="E60" s="46">
        <f t="shared" si="5"/>
        <v>3</v>
      </c>
      <c r="F60" s="91">
        <v>0</v>
      </c>
      <c r="G60" s="89">
        <v>0</v>
      </c>
      <c r="H60" s="46">
        <f t="shared" si="6"/>
        <v>3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+'5'!H61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+'5'!H62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+'5'!H63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+'5'!H67</f>
        <v>6</v>
      </c>
      <c r="D67" s="80">
        <v>10</v>
      </c>
      <c r="E67" s="46">
        <f t="shared" si="5"/>
        <v>16</v>
      </c>
      <c r="F67" s="91">
        <v>0</v>
      </c>
      <c r="G67" s="89">
        <v>0</v>
      </c>
      <c r="H67" s="46">
        <f t="shared" si="6"/>
        <v>15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100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+'5'!H68</f>
        <v>2</v>
      </c>
      <c r="D68" s="80">
        <v>2</v>
      </c>
      <c r="E68" s="46">
        <f t="shared" si="5"/>
        <v>4</v>
      </c>
      <c r="F68" s="91">
        <v>0</v>
      </c>
      <c r="G68" s="89">
        <v>0</v>
      </c>
      <c r="H68" s="46">
        <f t="shared" si="6"/>
        <v>3</v>
      </c>
      <c r="I68" s="81">
        <v>1</v>
      </c>
      <c r="J68" s="21">
        <v>50</v>
      </c>
      <c r="K68" s="72">
        <f t="shared" si="7"/>
        <v>50</v>
      </c>
      <c r="L68" s="17" t="s">
        <v>16</v>
      </c>
      <c r="M68" s="18"/>
      <c r="N68" s="100">
        <f t="shared" si="8"/>
        <v>50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+'5'!H70</f>
        <v>2</v>
      </c>
      <c r="D70" s="80">
        <v>2</v>
      </c>
      <c r="E70" s="46">
        <f t="shared" ref="E70:E133" si="13">C70+D70</f>
        <v>4</v>
      </c>
      <c r="F70" s="91">
        <v>0</v>
      </c>
      <c r="G70" s="89">
        <v>0</v>
      </c>
      <c r="H70" s="46">
        <f t="shared" ref="H70:H133" si="14">+E70-F70-I70-G70</f>
        <v>4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+'5'!H71</f>
        <v>4</v>
      </c>
      <c r="D71" s="80">
        <v>5</v>
      </c>
      <c r="E71" s="46">
        <f t="shared" si="13"/>
        <v>9</v>
      </c>
      <c r="F71" s="91">
        <v>0</v>
      </c>
      <c r="G71" s="89">
        <v>0</v>
      </c>
      <c r="H71" s="46">
        <f t="shared" si="14"/>
        <v>8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100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+'5'!H73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+'5'!H74</f>
        <v>3</v>
      </c>
      <c r="D74" s="80">
        <v>2</v>
      </c>
      <c r="E74" s="46">
        <f t="shared" si="13"/>
        <v>5</v>
      </c>
      <c r="F74" s="91">
        <v>0</v>
      </c>
      <c r="G74" s="89">
        <v>0</v>
      </c>
      <c r="H74" s="46">
        <f t="shared" si="14"/>
        <v>5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+'5'!H75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2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+'5'!H77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+'5'!H80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+'5'!H81</f>
        <v>7</v>
      </c>
      <c r="D81" s="80">
        <v>0</v>
      </c>
      <c r="E81" s="46">
        <f t="shared" si="13"/>
        <v>7</v>
      </c>
      <c r="F81" s="91">
        <v>0</v>
      </c>
      <c r="G81" s="89">
        <v>0</v>
      </c>
      <c r="H81" s="46">
        <f t="shared" si="14"/>
        <v>7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+'5'!H85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+'5'!H86</f>
        <v>1</v>
      </c>
      <c r="D86" s="80">
        <v>0</v>
      </c>
      <c r="E86" s="46">
        <f t="shared" si="13"/>
        <v>1</v>
      </c>
      <c r="F86" s="91">
        <v>0</v>
      </c>
      <c r="G86" s="89">
        <v>0</v>
      </c>
      <c r="H86" s="46">
        <f t="shared" si="14"/>
        <v>1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+'5'!H87</f>
        <v>7</v>
      </c>
      <c r="D87" s="80">
        <v>0</v>
      </c>
      <c r="E87" s="46">
        <f t="shared" si="13"/>
        <v>7</v>
      </c>
      <c r="F87" s="91">
        <v>0</v>
      </c>
      <c r="G87" s="89">
        <v>0</v>
      </c>
      <c r="H87" s="46">
        <f t="shared" si="14"/>
        <v>5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/>
      <c r="N87" s="100">
        <f>SUM(K87-M87)</f>
        <v>200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+'5'!H88</f>
        <v>6</v>
      </c>
      <c r="D88" s="80">
        <v>0</v>
      </c>
      <c r="E88" s="46">
        <f t="shared" si="13"/>
        <v>6</v>
      </c>
      <c r="F88" s="91">
        <v>0</v>
      </c>
      <c r="G88" s="89">
        <v>0</v>
      </c>
      <c r="H88" s="46">
        <f t="shared" si="14"/>
        <v>6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+'5'!H89</f>
        <v>8</v>
      </c>
      <c r="D89" s="80">
        <v>0</v>
      </c>
      <c r="E89" s="46">
        <f t="shared" si="13"/>
        <v>8</v>
      </c>
      <c r="F89" s="91">
        <v>0</v>
      </c>
      <c r="G89" s="89">
        <v>0</v>
      </c>
      <c r="H89" s="46">
        <f t="shared" si="14"/>
        <v>8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+'5'!H90</f>
        <v>12</v>
      </c>
      <c r="D90" s="80">
        <v>0</v>
      </c>
      <c r="E90" s="46">
        <f t="shared" si="13"/>
        <v>12</v>
      </c>
      <c r="F90" s="91">
        <v>0</v>
      </c>
      <c r="G90" s="89">
        <v>0</v>
      </c>
      <c r="H90" s="46">
        <f t="shared" si="14"/>
        <v>11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100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+'5'!H91</f>
        <v>12</v>
      </c>
      <c r="D91" s="80">
        <v>0</v>
      </c>
      <c r="E91" s="46">
        <f t="shared" si="13"/>
        <v>12</v>
      </c>
      <c r="F91" s="91">
        <v>0</v>
      </c>
      <c r="G91" s="89">
        <v>0</v>
      </c>
      <c r="H91" s="46">
        <f t="shared" si="14"/>
        <v>12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+'5'!H92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+'5'!H97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+'5'!H98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+'5'!H102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+'5'!H103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+'5'!H104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+'5'!H106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+'5'!H107</f>
        <v>2</v>
      </c>
      <c r="D107" s="80">
        <v>5</v>
      </c>
      <c r="E107" s="46">
        <f t="shared" si="13"/>
        <v>7</v>
      </c>
      <c r="F107" s="91">
        <v>0</v>
      </c>
      <c r="G107" s="89">
        <v>0</v>
      </c>
      <c r="H107" s="46">
        <f t="shared" si="14"/>
        <v>7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+'5'!H108</f>
        <v>2</v>
      </c>
      <c r="D108" s="80">
        <v>3</v>
      </c>
      <c r="E108" s="46">
        <f t="shared" si="13"/>
        <v>5</v>
      </c>
      <c r="F108" s="91">
        <v>0</v>
      </c>
      <c r="G108" s="89">
        <v>0</v>
      </c>
      <c r="H108" s="46">
        <f t="shared" si="14"/>
        <v>4</v>
      </c>
      <c r="I108" s="81">
        <v>1</v>
      </c>
      <c r="J108" s="22">
        <v>60</v>
      </c>
      <c r="K108" s="72">
        <f t="shared" si="15"/>
        <v>60</v>
      </c>
      <c r="L108" s="17" t="s">
        <v>16</v>
      </c>
      <c r="M108" s="18"/>
      <c r="N108" s="100">
        <f t="shared" si="16"/>
        <v>60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+'5'!H109</f>
        <v>0</v>
      </c>
      <c r="D109" s="80">
        <v>5</v>
      </c>
      <c r="E109" s="46">
        <f t="shared" si="13"/>
        <v>5</v>
      </c>
      <c r="F109" s="91">
        <v>0</v>
      </c>
      <c r="G109" s="89">
        <v>0</v>
      </c>
      <c r="H109" s="46">
        <f t="shared" si="14"/>
        <v>5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+'5'!H110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+'5'!H114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+'5'!H115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+'5'!H116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+'5'!H125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+'5'!H126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+'5'!H127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+'5'!H134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+'5'!H143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+'5'!H145</f>
        <v>15</v>
      </c>
      <c r="D145" s="80">
        <v>0</v>
      </c>
      <c r="E145" s="46">
        <f t="shared" si="18"/>
        <v>15</v>
      </c>
      <c r="F145" s="91">
        <v>0</v>
      </c>
      <c r="G145" s="89">
        <v>0</v>
      </c>
      <c r="H145" s="46">
        <f t="shared" si="19"/>
        <v>15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+'5'!H147</f>
        <v>15</v>
      </c>
      <c r="D147" s="80">
        <v>0</v>
      </c>
      <c r="E147" s="46">
        <f t="shared" si="18"/>
        <v>15</v>
      </c>
      <c r="F147" s="91">
        <v>0</v>
      </c>
      <c r="G147" s="89">
        <v>0</v>
      </c>
      <c r="H147" s="46">
        <f t="shared" si="19"/>
        <v>15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+'5'!H150</f>
        <v>15</v>
      </c>
      <c r="D150" s="80">
        <v>0</v>
      </c>
      <c r="E150" s="46">
        <f t="shared" si="18"/>
        <v>15</v>
      </c>
      <c r="F150" s="91">
        <v>0</v>
      </c>
      <c r="G150" s="89">
        <v>0</v>
      </c>
      <c r="H150" s="46">
        <f t="shared" si="19"/>
        <v>14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100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+'5'!H153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+'5'!H154</f>
        <v>5</v>
      </c>
      <c r="D154" s="80">
        <v>0</v>
      </c>
      <c r="E154" s="46">
        <f t="shared" si="18"/>
        <v>5</v>
      </c>
      <c r="F154" s="91">
        <v>0</v>
      </c>
      <c r="G154" s="89">
        <v>0</v>
      </c>
      <c r="H154" s="46">
        <f t="shared" si="19"/>
        <v>4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100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+'5'!H155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+'5'!H156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+'5'!H157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+'5'!H158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+'5'!H159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+'5'!H160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+'5'!H164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+'5'!H165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+'5'!H166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+'5'!H167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+'5'!H169</f>
        <v>66</v>
      </c>
      <c r="D169" s="80">
        <v>0</v>
      </c>
      <c r="E169" s="46">
        <f t="shared" si="18"/>
        <v>66</v>
      </c>
      <c r="F169" s="91">
        <v>0</v>
      </c>
      <c r="G169" s="89">
        <v>0</v>
      </c>
      <c r="H169" s="46">
        <f t="shared" si="19"/>
        <v>66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+'5'!H170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+'5'!H171</f>
        <v>3</v>
      </c>
      <c r="D171" s="80">
        <v>3</v>
      </c>
      <c r="E171" s="46">
        <f t="shared" si="18"/>
        <v>6</v>
      </c>
      <c r="F171" s="91">
        <v>0</v>
      </c>
      <c r="G171" s="89">
        <v>0</v>
      </c>
      <c r="H171" s="46">
        <f t="shared" si="19"/>
        <v>5</v>
      </c>
      <c r="I171" s="81">
        <v>1</v>
      </c>
      <c r="J171" s="20">
        <v>50</v>
      </c>
      <c r="K171" s="72">
        <f t="shared" si="20"/>
        <v>50</v>
      </c>
      <c r="L171" s="17" t="s">
        <v>16</v>
      </c>
      <c r="M171" s="18"/>
      <c r="N171" s="100">
        <f t="shared" si="21"/>
        <v>50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+'5'!H172</f>
        <v>1</v>
      </c>
      <c r="D172" s="80">
        <v>5</v>
      </c>
      <c r="E172" s="46">
        <f t="shared" si="18"/>
        <v>6</v>
      </c>
      <c r="F172" s="91">
        <v>0</v>
      </c>
      <c r="G172" s="89">
        <v>0</v>
      </c>
      <c r="H172" s="46">
        <f t="shared" si="19"/>
        <v>6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+'5'!H173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+'5'!H174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+'5'!H176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+'5'!H177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+'5'!H179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+'5'!H180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+'5'!H181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+'5'!H183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+'5'!H184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+'5'!H187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+'5'!H189</f>
        <v>0</v>
      </c>
      <c r="D189" s="80">
        <v>25</v>
      </c>
      <c r="E189" s="46">
        <f t="shared" si="18"/>
        <v>25</v>
      </c>
      <c r="F189" s="91">
        <v>0</v>
      </c>
      <c r="G189" s="89">
        <v>0</v>
      </c>
      <c r="H189" s="46">
        <f t="shared" si="19"/>
        <v>0</v>
      </c>
      <c r="I189" s="81">
        <v>25</v>
      </c>
      <c r="J189" s="20">
        <v>35</v>
      </c>
      <c r="K189" s="72">
        <f t="shared" si="20"/>
        <v>875</v>
      </c>
      <c r="L189" s="17" t="s">
        <v>16</v>
      </c>
      <c r="M189" s="18"/>
      <c r="N189" s="100">
        <f t="shared" si="21"/>
        <v>875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+'5'!H190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+'5'!H191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+'5'!H192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+'5'!H193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+'5'!H194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+'5'!H195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+'5'!H196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+'5'!H197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+'5'!H198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+'5'!H199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+'5'!H200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+'5'!H201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+'5'!H202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+'5'!H203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396</v>
      </c>
      <c r="C204" s="71">
        <f>+'5'!H204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399</v>
      </c>
      <c r="C205" s="71">
        <f>+'5'!H205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+'5'!H206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+'5'!H207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+'5'!H208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+'5'!H209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8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8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8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3295</v>
      </c>
    </row>
    <row r="228" spans="1:18" ht="24.6" x14ac:dyDescent="0.65">
      <c r="A228" s="1"/>
      <c r="C228" s="31"/>
      <c r="E228" s="31"/>
      <c r="H228" s="31"/>
      <c r="J228" s="139" t="s">
        <v>203</v>
      </c>
      <c r="K228" s="140"/>
      <c r="L228" s="36">
        <v>15</v>
      </c>
    </row>
    <row r="229" spans="1:18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1699</v>
      </c>
      <c r="M229" s="2">
        <v>200</v>
      </c>
      <c r="N229" s="2">
        <v>200</v>
      </c>
      <c r="O229" s="2">
        <v>174</v>
      </c>
      <c r="P229" s="2">
        <v>50</v>
      </c>
      <c r="Q229" s="2">
        <v>200</v>
      </c>
      <c r="R229" s="2">
        <v>875</v>
      </c>
    </row>
    <row r="230" spans="1:18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8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18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213</v>
      </c>
    </row>
    <row r="233" spans="1:18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1368</v>
      </c>
    </row>
    <row r="234" spans="1:18" ht="24.6" x14ac:dyDescent="0.65">
      <c r="A234" s="1"/>
      <c r="C234" s="31"/>
      <c r="E234" s="31"/>
      <c r="H234" s="31"/>
      <c r="J234" s="139" t="s">
        <v>209</v>
      </c>
      <c r="K234" s="140"/>
      <c r="L234" s="37">
        <v>1368</v>
      </c>
    </row>
    <row r="235" spans="1:18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18" ht="24.6" x14ac:dyDescent="0.65">
      <c r="H236" s="2"/>
      <c r="J236" s="139" t="s">
        <v>211</v>
      </c>
      <c r="K236" s="140"/>
      <c r="L236" s="33">
        <f>+L234-L233</f>
        <v>0</v>
      </c>
    </row>
    <row r="237" spans="1:18" x14ac:dyDescent="0.6">
      <c r="H237" s="2"/>
      <c r="J237" s="2"/>
    </row>
    <row r="238" spans="1:18" ht="24.6" x14ac:dyDescent="0.65">
      <c r="H238" s="2"/>
      <c r="J238" s="82" t="s">
        <v>301</v>
      </c>
      <c r="K238" s="2" t="s">
        <v>347</v>
      </c>
    </row>
    <row r="239" spans="1:18" x14ac:dyDescent="0.6">
      <c r="H239" s="2"/>
      <c r="J239" s="2"/>
    </row>
    <row r="240" spans="1:18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 filterMode="1">
    <tabColor rgb="FFF789D2"/>
  </sheetPr>
  <dimension ref="A1:AC311"/>
  <sheetViews>
    <sheetView zoomScale="80" zoomScaleNormal="80" workbookViewId="0">
      <pane xSplit="8" ySplit="4" topLeftCell="I107" activePane="bottomRight" state="frozen"/>
      <selection activeCell="J206" sqref="J206"/>
      <selection pane="topRight" activeCell="J206" sqref="J206"/>
      <selection pane="bottomLeft" activeCell="J206" sqref="J206"/>
      <selection pane="bottomRight" activeCell="E230" sqref="E230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19921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361</v>
      </c>
      <c r="C5" s="71">
        <f>+'6'!H5</f>
        <v>37</v>
      </c>
      <c r="D5" s="80">
        <v>0</v>
      </c>
      <c r="E5" s="46">
        <f t="shared" ref="E5" si="0">C5+D5</f>
        <v>37</v>
      </c>
      <c r="F5" s="91">
        <v>0</v>
      </c>
      <c r="G5" s="89">
        <v>0</v>
      </c>
      <c r="H5" s="46">
        <f t="shared" ref="H5" si="1">+E5-F5-I5-G5</f>
        <v>33</v>
      </c>
      <c r="I5" s="81">
        <v>4</v>
      </c>
      <c r="J5" s="15">
        <v>50</v>
      </c>
      <c r="K5" s="72">
        <f>+J5*I5</f>
        <v>200</v>
      </c>
      <c r="L5" s="17" t="s">
        <v>16</v>
      </c>
      <c r="M5" s="18">
        <v>50</v>
      </c>
      <c r="N5" s="23">
        <f>SUM(K5-M5)</f>
        <v>150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+'6'!H6</f>
        <v>29</v>
      </c>
      <c r="D6" s="80">
        <v>0</v>
      </c>
      <c r="E6" s="46">
        <f t="shared" ref="E6:E69" si="5">C6+D6</f>
        <v>29</v>
      </c>
      <c r="F6" s="91">
        <v>0</v>
      </c>
      <c r="G6" s="89">
        <v>0</v>
      </c>
      <c r="H6" s="46">
        <f t="shared" ref="H6:H69" si="6">+E6-F6-I6-G6</f>
        <v>26</v>
      </c>
      <c r="I6" s="81">
        <v>3</v>
      </c>
      <c r="J6" s="15">
        <v>100</v>
      </c>
      <c r="K6" s="72">
        <f t="shared" ref="K6:K74" si="7">+J6*I6</f>
        <v>300</v>
      </c>
      <c r="L6" s="17" t="s">
        <v>16</v>
      </c>
      <c r="M6" s="18"/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340</v>
      </c>
      <c r="C7" s="71">
        <f>+'6'!H7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339</v>
      </c>
      <c r="C8" s="71">
        <f>+'6'!H8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1">
        <f>+'6'!H9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1">
        <f>+'6'!H10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336</v>
      </c>
      <c r="C11" s="71">
        <f>+'6'!H11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341</v>
      </c>
      <c r="C12" s="71">
        <f>+'6'!H12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hidden="1" x14ac:dyDescent="0.65">
      <c r="A13" s="10">
        <v>9</v>
      </c>
      <c r="B13" s="19" t="s">
        <v>328</v>
      </c>
      <c r="C13" s="71">
        <f>+'6'!H13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342</v>
      </c>
      <c r="C14" s="71">
        <f>+'6'!H14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326</v>
      </c>
      <c r="C15" s="71">
        <f>+'6'!H15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344</v>
      </c>
      <c r="C16" s="71">
        <f>+'6'!H16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330</v>
      </c>
      <c r="C17" s="71">
        <f>+'6'!H17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363</v>
      </c>
      <c r="C18" s="71">
        <f>+'6'!H18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333</v>
      </c>
      <c r="C19" s="71">
        <f>+'6'!H19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25</v>
      </c>
      <c r="C20" s="71">
        <f>+'6'!H20</f>
        <v>8</v>
      </c>
      <c r="D20" s="80">
        <v>0</v>
      </c>
      <c r="E20" s="46">
        <f t="shared" si="5"/>
        <v>8</v>
      </c>
      <c r="F20" s="91">
        <v>0</v>
      </c>
      <c r="G20" s="89">
        <v>0</v>
      </c>
      <c r="H20" s="46">
        <f t="shared" si="6"/>
        <v>8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+'6'!H21</f>
        <v>14</v>
      </c>
      <c r="D21" s="80">
        <v>0</v>
      </c>
      <c r="E21" s="46">
        <f t="shared" si="5"/>
        <v>14</v>
      </c>
      <c r="F21" s="91">
        <v>0</v>
      </c>
      <c r="G21" s="89">
        <v>0</v>
      </c>
      <c r="H21" s="46">
        <f t="shared" si="6"/>
        <v>13</v>
      </c>
      <c r="I21" s="81">
        <v>1</v>
      </c>
      <c r="J21" s="15">
        <v>85</v>
      </c>
      <c r="K21" s="72">
        <f t="shared" si="7"/>
        <v>85</v>
      </c>
      <c r="L21" s="17" t="s">
        <v>16</v>
      </c>
      <c r="M21" s="18"/>
      <c r="N21" s="23">
        <f t="shared" si="8"/>
        <v>85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+'6'!H22</f>
        <v>21</v>
      </c>
      <c r="D22" s="80">
        <v>0</v>
      </c>
      <c r="E22" s="46">
        <f t="shared" si="5"/>
        <v>21</v>
      </c>
      <c r="F22" s="91">
        <v>0</v>
      </c>
      <c r="G22" s="89">
        <v>0</v>
      </c>
      <c r="H22" s="46">
        <f t="shared" si="6"/>
        <v>18</v>
      </c>
      <c r="I22" s="81">
        <v>3</v>
      </c>
      <c r="J22" s="20">
        <v>100</v>
      </c>
      <c r="K22" s="72">
        <f t="shared" si="7"/>
        <v>300</v>
      </c>
      <c r="L22" s="17" t="s">
        <v>16</v>
      </c>
      <c r="M22" s="18"/>
      <c r="N22" s="23">
        <f t="shared" si="8"/>
        <v>300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+'6'!H23</f>
        <v>6</v>
      </c>
      <c r="D23" s="80">
        <v>0</v>
      </c>
      <c r="E23" s="46">
        <f t="shared" si="5"/>
        <v>6</v>
      </c>
      <c r="F23" s="91">
        <v>0</v>
      </c>
      <c r="G23" s="89">
        <v>0</v>
      </c>
      <c r="H23" s="46">
        <f t="shared" si="6"/>
        <v>4</v>
      </c>
      <c r="I23" s="81">
        <v>2</v>
      </c>
      <c r="J23" s="15">
        <v>100</v>
      </c>
      <c r="K23" s="72">
        <f t="shared" si="7"/>
        <v>200</v>
      </c>
      <c r="L23" s="17" t="s">
        <v>16</v>
      </c>
      <c r="M23" s="18"/>
      <c r="N23" s="23">
        <f t="shared" si="8"/>
        <v>200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hidden="1" x14ac:dyDescent="0.65">
      <c r="A24" s="10">
        <v>20</v>
      </c>
      <c r="B24" s="19" t="s">
        <v>327</v>
      </c>
      <c r="C24" s="71">
        <f>+'6'!H24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hidden="1" x14ac:dyDescent="0.65">
      <c r="A25" s="10">
        <v>21</v>
      </c>
      <c r="B25" s="19" t="s">
        <v>332</v>
      </c>
      <c r="C25" s="71">
        <f>+'6'!H25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+'6'!H26</f>
        <v>4</v>
      </c>
      <c r="D26" s="80">
        <v>0</v>
      </c>
      <c r="E26" s="46">
        <f t="shared" si="5"/>
        <v>4</v>
      </c>
      <c r="F26" s="91">
        <v>0</v>
      </c>
      <c r="G26" s="89">
        <v>0</v>
      </c>
      <c r="H26" s="46">
        <f t="shared" si="6"/>
        <v>3</v>
      </c>
      <c r="I26" s="81">
        <v>1</v>
      </c>
      <c r="J26" s="15">
        <v>100</v>
      </c>
      <c r="K26" s="72">
        <f t="shared" si="7"/>
        <v>100</v>
      </c>
      <c r="L26" s="17" t="s">
        <v>16</v>
      </c>
      <c r="M26" s="18"/>
      <c r="N26" s="23">
        <f t="shared" si="8"/>
        <v>100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329</v>
      </c>
      <c r="C27" s="71">
        <f>+'6'!H27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+'6'!H28</f>
        <v>8</v>
      </c>
      <c r="D28" s="80">
        <v>0</v>
      </c>
      <c r="E28" s="46">
        <f t="shared" si="5"/>
        <v>8</v>
      </c>
      <c r="F28" s="91">
        <v>0</v>
      </c>
      <c r="G28" s="89">
        <v>0</v>
      </c>
      <c r="H28" s="46">
        <f t="shared" si="6"/>
        <v>7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331</v>
      </c>
      <c r="C29" s="71">
        <f>+'6'!H29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335</v>
      </c>
      <c r="C30" s="71">
        <f>+'6'!H30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+'6'!H31</f>
        <v>19</v>
      </c>
      <c r="D31" s="80">
        <v>0</v>
      </c>
      <c r="E31" s="46">
        <f t="shared" si="5"/>
        <v>19</v>
      </c>
      <c r="F31" s="91">
        <v>0</v>
      </c>
      <c r="G31" s="89">
        <v>0</v>
      </c>
      <c r="H31" s="46">
        <f t="shared" si="6"/>
        <v>11</v>
      </c>
      <c r="I31" s="81">
        <v>8</v>
      </c>
      <c r="J31" s="15">
        <v>100</v>
      </c>
      <c r="K31" s="72">
        <f t="shared" si="7"/>
        <v>800</v>
      </c>
      <c r="L31" s="17" t="s">
        <v>16</v>
      </c>
      <c r="M31" s="18"/>
      <c r="N31" s="23">
        <f t="shared" si="8"/>
        <v>800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+'6'!H32</f>
        <v>2</v>
      </c>
      <c r="D32" s="80">
        <v>0</v>
      </c>
      <c r="E32" s="46">
        <f t="shared" si="5"/>
        <v>2</v>
      </c>
      <c r="F32" s="91">
        <v>0</v>
      </c>
      <c r="G32" s="89">
        <v>0</v>
      </c>
      <c r="H32" s="46">
        <f t="shared" si="6"/>
        <v>1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hidden="1" x14ac:dyDescent="0.65">
      <c r="A33" s="10">
        <v>29</v>
      </c>
      <c r="B33" s="19" t="s">
        <v>346</v>
      </c>
      <c r="C33" s="71">
        <f>+'6'!H33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2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365</v>
      </c>
      <c r="C34" s="71">
        <f>+'6'!H34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hidden="1" x14ac:dyDescent="0.65">
      <c r="A35" s="10">
        <v>31</v>
      </c>
      <c r="B35" s="19" t="s">
        <v>302</v>
      </c>
      <c r="C35" s="71">
        <f>+'6'!H35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hidden="1" x14ac:dyDescent="0.65">
      <c r="A36" s="10">
        <v>32</v>
      </c>
      <c r="B36" s="19" t="s">
        <v>348</v>
      </c>
      <c r="C36" s="71">
        <f>+'6'!H36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+'6'!H37</f>
        <v>3</v>
      </c>
      <c r="D37" s="80">
        <v>0</v>
      </c>
      <c r="E37" s="46">
        <f t="shared" si="5"/>
        <v>3</v>
      </c>
      <c r="F37" s="91">
        <v>0</v>
      </c>
      <c r="G37" s="89">
        <v>0</v>
      </c>
      <c r="H37" s="46">
        <f t="shared" si="6"/>
        <v>1</v>
      </c>
      <c r="I37" s="81">
        <v>2</v>
      </c>
      <c r="J37" s="15">
        <v>50</v>
      </c>
      <c r="K37" s="72">
        <f t="shared" si="7"/>
        <v>100</v>
      </c>
      <c r="L37" s="17" t="s">
        <v>16</v>
      </c>
      <c r="M37" s="18"/>
      <c r="N37" s="23">
        <f t="shared" si="8"/>
        <v>100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+'6'!H38</f>
        <v>13</v>
      </c>
      <c r="D38" s="80">
        <v>0</v>
      </c>
      <c r="E38" s="46">
        <f t="shared" si="5"/>
        <v>13</v>
      </c>
      <c r="F38" s="91">
        <v>0</v>
      </c>
      <c r="G38" s="89">
        <v>0</v>
      </c>
      <c r="H38" s="46">
        <f t="shared" si="6"/>
        <v>12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hidden="1" x14ac:dyDescent="0.65">
      <c r="A39" s="10">
        <v>35</v>
      </c>
      <c r="B39" s="19" t="s">
        <v>51</v>
      </c>
      <c r="C39" s="71">
        <f>+'6'!H39</f>
        <v>9</v>
      </c>
      <c r="D39" s="80">
        <v>0</v>
      </c>
      <c r="E39" s="46">
        <f t="shared" si="5"/>
        <v>9</v>
      </c>
      <c r="F39" s="91">
        <v>0</v>
      </c>
      <c r="G39" s="89">
        <v>0</v>
      </c>
      <c r="H39" s="46">
        <f t="shared" si="6"/>
        <v>9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hidden="1" x14ac:dyDescent="0.65">
      <c r="A40" s="10">
        <v>36</v>
      </c>
      <c r="B40" s="19" t="s">
        <v>349</v>
      </c>
      <c r="C40" s="71">
        <f>+'6'!H40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hidden="1" x14ac:dyDescent="0.65">
      <c r="A41" s="10">
        <v>37</v>
      </c>
      <c r="B41" s="19" t="s">
        <v>350</v>
      </c>
      <c r="C41" s="71">
        <f>+'6'!H41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hidden="1" x14ac:dyDescent="0.65">
      <c r="A42" s="10">
        <v>38</v>
      </c>
      <c r="B42" s="19" t="s">
        <v>351</v>
      </c>
      <c r="C42" s="71">
        <f>+'6'!H42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hidden="1" x14ac:dyDescent="0.65">
      <c r="A43" s="10">
        <v>39</v>
      </c>
      <c r="B43" s="19" t="s">
        <v>366</v>
      </c>
      <c r="C43" s="71">
        <f>+'6'!H43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hidden="1" x14ac:dyDescent="0.65">
      <c r="A44" s="10">
        <v>40</v>
      </c>
      <c r="B44" s="19" t="s">
        <v>367</v>
      </c>
      <c r="C44" s="71">
        <f>+'6'!H44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hidden="1" customHeight="1" x14ac:dyDescent="0.65">
      <c r="A45" s="10">
        <v>41</v>
      </c>
      <c r="B45" s="19" t="s">
        <v>368</v>
      </c>
      <c r="C45" s="71">
        <f>+'6'!H45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hidden="1" x14ac:dyDescent="0.65">
      <c r="A46" s="10">
        <v>42</v>
      </c>
      <c r="B46" s="19" t="s">
        <v>369</v>
      </c>
      <c r="C46" s="71">
        <f>+'6'!H46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hidden="1" x14ac:dyDescent="0.65">
      <c r="A47" s="10">
        <v>43</v>
      </c>
      <c r="B47" s="19" t="s">
        <v>370</v>
      </c>
      <c r="C47" s="71">
        <f>+'6'!H47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hidden="1" x14ac:dyDescent="0.65">
      <c r="A48" s="10">
        <v>44</v>
      </c>
      <c r="B48" s="19" t="s">
        <v>371</v>
      </c>
      <c r="C48" s="71">
        <f>+'6'!H48</f>
        <v>2</v>
      </c>
      <c r="D48" s="80">
        <v>0</v>
      </c>
      <c r="E48" s="46">
        <f t="shared" si="5"/>
        <v>2</v>
      </c>
      <c r="F48" s="91">
        <v>0</v>
      </c>
      <c r="G48" s="89">
        <v>0</v>
      </c>
      <c r="H48" s="46">
        <f t="shared" si="6"/>
        <v>2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hidden="1" x14ac:dyDescent="0.65">
      <c r="A49" s="10">
        <v>45</v>
      </c>
      <c r="B49" s="19" t="s">
        <v>372</v>
      </c>
      <c r="C49" s="71">
        <f>+'6'!H49</f>
        <v>1</v>
      </c>
      <c r="D49" s="80">
        <v>0</v>
      </c>
      <c r="E49" s="46">
        <f t="shared" si="5"/>
        <v>1</v>
      </c>
      <c r="F49" s="91">
        <v>0</v>
      </c>
      <c r="G49" s="89">
        <v>0</v>
      </c>
      <c r="H49" s="46">
        <f t="shared" si="6"/>
        <v>1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hidden="1" x14ac:dyDescent="0.65">
      <c r="A50" s="10">
        <v>46</v>
      </c>
      <c r="B50" s="19" t="s">
        <v>373</v>
      </c>
      <c r="C50" s="71">
        <f>+'6'!H50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hidden="1" x14ac:dyDescent="0.65">
      <c r="A51" s="10">
        <v>47</v>
      </c>
      <c r="B51" s="19" t="s">
        <v>374</v>
      </c>
      <c r="C51" s="71">
        <f>+'6'!H51</f>
        <v>1</v>
      </c>
      <c r="D51" s="80">
        <v>0</v>
      </c>
      <c r="E51" s="46">
        <f t="shared" si="5"/>
        <v>1</v>
      </c>
      <c r="F51" s="91">
        <v>0</v>
      </c>
      <c r="G51" s="89">
        <v>0</v>
      </c>
      <c r="H51" s="46">
        <f t="shared" si="6"/>
        <v>1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hidden="1" x14ac:dyDescent="0.65">
      <c r="A52" s="10">
        <v>48</v>
      </c>
      <c r="B52" s="19" t="s">
        <v>375</v>
      </c>
      <c r="C52" s="71">
        <f>+'6'!H52</f>
        <v>1</v>
      </c>
      <c r="D52" s="80">
        <v>0</v>
      </c>
      <c r="E52" s="46">
        <f t="shared" si="5"/>
        <v>1</v>
      </c>
      <c r="F52" s="91">
        <v>0</v>
      </c>
      <c r="G52" s="89">
        <v>0</v>
      </c>
      <c r="H52" s="46">
        <f t="shared" si="6"/>
        <v>1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hidden="1" x14ac:dyDescent="0.65">
      <c r="A53" s="10">
        <v>49</v>
      </c>
      <c r="B53" s="19" t="s">
        <v>376</v>
      </c>
      <c r="C53" s="71">
        <f>+'6'!H53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1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hidden="1" x14ac:dyDescent="0.65">
      <c r="A54" s="10">
        <v>50</v>
      </c>
      <c r="B54" s="19" t="s">
        <v>377</v>
      </c>
      <c r="C54" s="71">
        <f>+'6'!H54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hidden="1" x14ac:dyDescent="0.65">
      <c r="A55" s="10">
        <v>51</v>
      </c>
      <c r="B55" s="19" t="s">
        <v>378</v>
      </c>
      <c r="C55" s="71">
        <f>+'6'!H55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hidden="1" x14ac:dyDescent="0.65">
      <c r="A56" s="10">
        <v>52</v>
      </c>
      <c r="B56" s="19" t="s">
        <v>65</v>
      </c>
      <c r="C56" s="71">
        <f>+'6'!H56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hidden="1" x14ac:dyDescent="0.65">
      <c r="A57" s="10">
        <v>53</v>
      </c>
      <c r="B57" s="19" t="s">
        <v>66</v>
      </c>
      <c r="C57" s="71">
        <f>+'6'!H57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hidden="1" x14ac:dyDescent="0.65">
      <c r="A58" s="10">
        <v>54</v>
      </c>
      <c r="B58" s="19" t="s">
        <v>254</v>
      </c>
      <c r="C58" s="71">
        <f>+'6'!H58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hidden="1" x14ac:dyDescent="0.65">
      <c r="A59" s="10">
        <v>55</v>
      </c>
      <c r="B59" s="19" t="s">
        <v>72</v>
      </c>
      <c r="C59" s="71">
        <f>+'6'!H59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+'6'!H60</f>
        <v>3</v>
      </c>
      <c r="D60" s="80">
        <v>0</v>
      </c>
      <c r="E60" s="46">
        <f t="shared" si="5"/>
        <v>3</v>
      </c>
      <c r="F60" s="91">
        <v>0</v>
      </c>
      <c r="G60" s="89">
        <v>0</v>
      </c>
      <c r="H60" s="46">
        <f t="shared" si="6"/>
        <v>2</v>
      </c>
      <c r="I60" s="81">
        <v>1</v>
      </c>
      <c r="J60" s="15">
        <v>50</v>
      </c>
      <c r="K60" s="72">
        <f t="shared" si="7"/>
        <v>50</v>
      </c>
      <c r="L60" s="17" t="s">
        <v>16</v>
      </c>
      <c r="M60" s="18"/>
      <c r="N60" s="23">
        <f t="shared" si="8"/>
        <v>50</v>
      </c>
      <c r="O60" s="83"/>
      <c r="P60" s="43">
        <f t="shared" si="9"/>
        <v>0</v>
      </c>
    </row>
    <row r="61" spans="1:16" ht="24.6" hidden="1" x14ac:dyDescent="0.65">
      <c r="A61" s="10">
        <v>57</v>
      </c>
      <c r="B61" s="19" t="s">
        <v>74</v>
      </c>
      <c r="C61" s="71">
        <f>+'6'!H61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hidden="1" x14ac:dyDescent="0.65">
      <c r="A62" s="10">
        <v>58</v>
      </c>
      <c r="B62" s="19" t="s">
        <v>70</v>
      </c>
      <c r="C62" s="71">
        <f>+'6'!H62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hidden="1" x14ac:dyDescent="0.65">
      <c r="A63" s="10">
        <v>59</v>
      </c>
      <c r="B63" s="19" t="s">
        <v>71</v>
      </c>
      <c r="C63" s="71">
        <f>+'6'!H63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hidden="1" x14ac:dyDescent="0.65">
      <c r="A64" s="10">
        <v>60</v>
      </c>
      <c r="B64" s="19" t="s">
        <v>199</v>
      </c>
      <c r="C64" s="71">
        <f>+'6'!H64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hidden="1" x14ac:dyDescent="0.65">
      <c r="A65" s="10">
        <v>61</v>
      </c>
      <c r="B65" s="19" t="s">
        <v>200</v>
      </c>
      <c r="C65" s="71">
        <f>+'6'!H65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hidden="1" x14ac:dyDescent="0.65">
      <c r="A66" s="10">
        <v>62</v>
      </c>
      <c r="B66" s="19" t="s">
        <v>201</v>
      </c>
      <c r="C66" s="71">
        <f>+'6'!H66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hidden="1" x14ac:dyDescent="0.65">
      <c r="A67" s="10">
        <v>63</v>
      </c>
      <c r="B67" s="19" t="s">
        <v>77</v>
      </c>
      <c r="C67" s="71">
        <f>+'6'!H67</f>
        <v>15</v>
      </c>
      <c r="D67" s="80">
        <v>0</v>
      </c>
      <c r="E67" s="46">
        <f t="shared" si="5"/>
        <v>15</v>
      </c>
      <c r="F67" s="91">
        <v>0</v>
      </c>
      <c r="G67" s="89">
        <v>0</v>
      </c>
      <c r="H67" s="46">
        <f t="shared" si="6"/>
        <v>15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hidden="1" x14ac:dyDescent="0.65">
      <c r="A68" s="10">
        <v>64</v>
      </c>
      <c r="B68" s="19" t="s">
        <v>88</v>
      </c>
      <c r="C68" s="71">
        <f>+'6'!H68</f>
        <v>3</v>
      </c>
      <c r="D68" s="80">
        <v>0</v>
      </c>
      <c r="E68" s="46">
        <f t="shared" si="5"/>
        <v>3</v>
      </c>
      <c r="F68" s="91">
        <v>0</v>
      </c>
      <c r="G68" s="89">
        <v>0</v>
      </c>
      <c r="H68" s="46">
        <f t="shared" si="6"/>
        <v>3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hidden="1" x14ac:dyDescent="0.65">
      <c r="A69" s="10">
        <v>65</v>
      </c>
      <c r="B69" s="19" t="s">
        <v>89</v>
      </c>
      <c r="C69" s="71">
        <f>+'6'!H69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+'6'!H70</f>
        <v>4</v>
      </c>
      <c r="D70" s="80">
        <v>0</v>
      </c>
      <c r="E70" s="46">
        <f t="shared" ref="E70:E133" si="13">C70+D70</f>
        <v>4</v>
      </c>
      <c r="F70" s="91">
        <v>0</v>
      </c>
      <c r="G70" s="89">
        <v>0</v>
      </c>
      <c r="H70" s="46">
        <f t="shared" ref="H70:H133" si="14">+E70-F70-I70-G70</f>
        <v>3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+'6'!H71</f>
        <v>8</v>
      </c>
      <c r="D71" s="80">
        <v>0</v>
      </c>
      <c r="E71" s="46">
        <f t="shared" si="13"/>
        <v>8</v>
      </c>
      <c r="F71" s="91">
        <v>0</v>
      </c>
      <c r="G71" s="89">
        <v>0</v>
      </c>
      <c r="H71" s="46">
        <f t="shared" si="14"/>
        <v>4</v>
      </c>
      <c r="I71" s="81">
        <v>4</v>
      </c>
      <c r="J71" s="21">
        <v>50</v>
      </c>
      <c r="K71" s="72">
        <f t="shared" si="7"/>
        <v>200</v>
      </c>
      <c r="L71" s="17" t="s">
        <v>16</v>
      </c>
      <c r="M71" s="18"/>
      <c r="N71" s="23">
        <f t="shared" si="8"/>
        <v>200</v>
      </c>
      <c r="O71" s="83"/>
      <c r="P71" s="43">
        <f t="shared" si="9"/>
        <v>0</v>
      </c>
    </row>
    <row r="72" spans="1:16" ht="24.6" hidden="1" x14ac:dyDescent="0.65">
      <c r="A72" s="10">
        <v>68</v>
      </c>
      <c r="B72" s="19" t="s">
        <v>380</v>
      </c>
      <c r="C72" s="71">
        <f>+'6'!H72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hidden="1" x14ac:dyDescent="0.65">
      <c r="A73" s="10">
        <v>69</v>
      </c>
      <c r="B73" s="19" t="s">
        <v>360</v>
      </c>
      <c r="C73" s="71">
        <f>+'6'!H73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hidden="1" x14ac:dyDescent="0.65">
      <c r="A74" s="10">
        <v>70</v>
      </c>
      <c r="B74" s="19" t="s">
        <v>356</v>
      </c>
      <c r="C74" s="71">
        <f>+'6'!H74</f>
        <v>5</v>
      </c>
      <c r="D74" s="80">
        <v>0</v>
      </c>
      <c r="E74" s="46">
        <f t="shared" si="13"/>
        <v>5</v>
      </c>
      <c r="F74" s="91">
        <v>0</v>
      </c>
      <c r="G74" s="89">
        <v>0</v>
      </c>
      <c r="H74" s="46">
        <f t="shared" si="14"/>
        <v>5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+'6'!H75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0</v>
      </c>
      <c r="I75" s="81">
        <v>2</v>
      </c>
      <c r="J75" s="20">
        <v>55</v>
      </c>
      <c r="K75" s="72">
        <f t="shared" ref="K75:K144" si="15">+J75*I75</f>
        <v>110</v>
      </c>
      <c r="L75" s="17" t="s">
        <v>16</v>
      </c>
      <c r="M75" s="18"/>
      <c r="N75" s="23">
        <f t="shared" ref="N75:N144" si="16">SUM(K75-M75)</f>
        <v>110</v>
      </c>
      <c r="O75" s="83"/>
      <c r="P75" s="43">
        <f t="shared" ref="P75:P144" si="17">+I75*O75</f>
        <v>0</v>
      </c>
    </row>
    <row r="76" spans="1:16" ht="24.6" hidden="1" x14ac:dyDescent="0.65">
      <c r="A76" s="10">
        <v>72</v>
      </c>
      <c r="B76" s="19" t="s">
        <v>352</v>
      </c>
      <c r="C76" s="71">
        <f>+'6'!H76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hidden="1" x14ac:dyDescent="0.65">
      <c r="A77" s="10">
        <v>73</v>
      </c>
      <c r="B77" s="19" t="s">
        <v>244</v>
      </c>
      <c r="C77" s="71">
        <f>+'6'!H77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hidden="1" x14ac:dyDescent="0.65">
      <c r="A78" s="10">
        <v>74</v>
      </c>
      <c r="B78" s="19" t="s">
        <v>255</v>
      </c>
      <c r="C78" s="71">
        <f>+'6'!H78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hidden="1" x14ac:dyDescent="0.65">
      <c r="A79" s="10">
        <v>75</v>
      </c>
      <c r="B79" s="19" t="s">
        <v>256</v>
      </c>
      <c r="C79" s="71">
        <f>+'6'!H79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hidden="1" x14ac:dyDescent="0.65">
      <c r="A80" s="10">
        <v>76</v>
      </c>
      <c r="B80" s="19" t="s">
        <v>355</v>
      </c>
      <c r="C80" s="71">
        <f>+'6'!H80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hidden="1" x14ac:dyDescent="0.65">
      <c r="A81" s="10">
        <v>77</v>
      </c>
      <c r="B81" s="19" t="s">
        <v>381</v>
      </c>
      <c r="C81" s="71">
        <f>+'6'!H81</f>
        <v>7</v>
      </c>
      <c r="D81" s="80">
        <v>0</v>
      </c>
      <c r="E81" s="46">
        <f t="shared" si="13"/>
        <v>7</v>
      </c>
      <c r="F81" s="91">
        <v>0</v>
      </c>
      <c r="G81" s="89">
        <v>0</v>
      </c>
      <c r="H81" s="46">
        <f t="shared" si="14"/>
        <v>7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hidden="1" x14ac:dyDescent="0.65">
      <c r="A82" s="10">
        <v>78</v>
      </c>
      <c r="B82" s="19" t="s">
        <v>313</v>
      </c>
      <c r="C82" s="71">
        <f>+'6'!H82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hidden="1" x14ac:dyDescent="0.65">
      <c r="A83" s="10">
        <v>79</v>
      </c>
      <c r="B83" s="19" t="s">
        <v>257</v>
      </c>
      <c r="C83" s="71">
        <f>+'6'!H83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hidden="1" x14ac:dyDescent="0.65">
      <c r="A84" s="10">
        <v>80</v>
      </c>
      <c r="B84" s="19" t="s">
        <v>382</v>
      </c>
      <c r="C84" s="71">
        <f>+'6'!H84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hidden="1" x14ac:dyDescent="0.65">
      <c r="A85" s="10">
        <v>81</v>
      </c>
      <c r="B85" s="19" t="s">
        <v>258</v>
      </c>
      <c r="C85" s="71">
        <f>+'6'!H85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+'6'!H86</f>
        <v>1</v>
      </c>
      <c r="D86" s="80">
        <v>0</v>
      </c>
      <c r="E86" s="46">
        <f t="shared" si="13"/>
        <v>1</v>
      </c>
      <c r="F86" s="91">
        <v>0</v>
      </c>
      <c r="G86" s="89">
        <v>0</v>
      </c>
      <c r="H86" s="46">
        <f t="shared" si="14"/>
        <v>0</v>
      </c>
      <c r="I86" s="81">
        <v>1</v>
      </c>
      <c r="J86" s="20">
        <v>250</v>
      </c>
      <c r="K86" s="72">
        <f t="shared" si="15"/>
        <v>250</v>
      </c>
      <c r="L86" s="17" t="s">
        <v>16</v>
      </c>
      <c r="M86" s="18"/>
      <c r="N86" s="167">
        <f t="shared" si="16"/>
        <v>250</v>
      </c>
      <c r="O86" s="83"/>
      <c r="P86" s="43">
        <f t="shared" si="17"/>
        <v>0</v>
      </c>
    </row>
    <row r="87" spans="1:16" ht="24.6" hidden="1" x14ac:dyDescent="0.65">
      <c r="A87" s="10">
        <v>83</v>
      </c>
      <c r="B87" s="19" t="s">
        <v>260</v>
      </c>
      <c r="C87" s="71">
        <f>+'6'!H87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hidden="1" x14ac:dyDescent="0.65">
      <c r="A88" s="10">
        <v>84</v>
      </c>
      <c r="B88" s="19" t="s">
        <v>261</v>
      </c>
      <c r="C88" s="71">
        <f>+'6'!H88</f>
        <v>6</v>
      </c>
      <c r="D88" s="80">
        <v>0</v>
      </c>
      <c r="E88" s="46">
        <f t="shared" si="13"/>
        <v>6</v>
      </c>
      <c r="F88" s="91">
        <v>0</v>
      </c>
      <c r="G88" s="89">
        <v>0</v>
      </c>
      <c r="H88" s="46">
        <f t="shared" si="14"/>
        <v>6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+'6'!H89</f>
        <v>8</v>
      </c>
      <c r="D89" s="80">
        <v>0</v>
      </c>
      <c r="E89" s="46">
        <f t="shared" si="13"/>
        <v>8</v>
      </c>
      <c r="F89" s="91">
        <v>0</v>
      </c>
      <c r="G89" s="89">
        <v>0</v>
      </c>
      <c r="H89" s="46">
        <f t="shared" si="14"/>
        <v>7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hidden="1" x14ac:dyDescent="0.65">
      <c r="A90" s="10">
        <v>86</v>
      </c>
      <c r="B90" s="19" t="s">
        <v>263</v>
      </c>
      <c r="C90" s="71">
        <f>+'6'!H90</f>
        <v>11</v>
      </c>
      <c r="D90" s="80">
        <v>0</v>
      </c>
      <c r="E90" s="46">
        <f t="shared" si="13"/>
        <v>11</v>
      </c>
      <c r="F90" s="91">
        <v>0</v>
      </c>
      <c r="G90" s="89">
        <v>0</v>
      </c>
      <c r="H90" s="46">
        <f t="shared" si="14"/>
        <v>11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hidden="1" x14ac:dyDescent="0.65">
      <c r="A91" s="10">
        <v>87</v>
      </c>
      <c r="B91" s="19" t="s">
        <v>100</v>
      </c>
      <c r="C91" s="71">
        <f>+'6'!H91</f>
        <v>12</v>
      </c>
      <c r="D91" s="80">
        <v>0</v>
      </c>
      <c r="E91" s="46">
        <f t="shared" si="13"/>
        <v>12</v>
      </c>
      <c r="F91" s="91">
        <v>0</v>
      </c>
      <c r="G91" s="89">
        <v>0</v>
      </c>
      <c r="H91" s="46">
        <f t="shared" si="14"/>
        <v>12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hidden="1" x14ac:dyDescent="0.65">
      <c r="A92" s="10">
        <v>88</v>
      </c>
      <c r="B92" s="19" t="s">
        <v>101</v>
      </c>
      <c r="C92" s="71">
        <f>+'6'!H92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hidden="1" x14ac:dyDescent="0.65">
      <c r="A93" s="10">
        <v>89</v>
      </c>
      <c r="B93" s="19" t="s">
        <v>102</v>
      </c>
      <c r="C93" s="71">
        <f>+'6'!H93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hidden="1" x14ac:dyDescent="0.65">
      <c r="A94" s="10">
        <v>90</v>
      </c>
      <c r="B94" s="19" t="s">
        <v>264</v>
      </c>
      <c r="C94" s="71">
        <f>+'6'!H94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hidden="1" x14ac:dyDescent="0.65">
      <c r="A95" s="10">
        <v>91</v>
      </c>
      <c r="B95" s="19" t="s">
        <v>353</v>
      </c>
      <c r="C95" s="71">
        <f>+'6'!H95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hidden="1" x14ac:dyDescent="0.65">
      <c r="A96" s="10">
        <v>92</v>
      </c>
      <c r="B96" s="19" t="s">
        <v>133</v>
      </c>
      <c r="C96" s="71">
        <f>+'6'!H96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hidden="1" x14ac:dyDescent="0.65">
      <c r="A97" s="10">
        <v>93</v>
      </c>
      <c r="B97" s="19" t="s">
        <v>265</v>
      </c>
      <c r="C97" s="71">
        <f>+'6'!H97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hidden="1" x14ac:dyDescent="0.65">
      <c r="A98" s="10">
        <v>94</v>
      </c>
      <c r="B98" s="19" t="s">
        <v>108</v>
      </c>
      <c r="C98" s="71">
        <f>+'6'!H98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hidden="1" x14ac:dyDescent="0.65">
      <c r="A99" s="10">
        <v>95</v>
      </c>
      <c r="B99" s="19" t="s">
        <v>245</v>
      </c>
      <c r="C99" s="71">
        <f>+'6'!H99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hidden="1" x14ac:dyDescent="0.65">
      <c r="A100" s="10">
        <v>96</v>
      </c>
      <c r="B100" s="19" t="s">
        <v>266</v>
      </c>
      <c r="C100" s="71">
        <f>+'6'!H100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hidden="1" x14ac:dyDescent="0.65">
      <c r="A101" s="10">
        <v>97</v>
      </c>
      <c r="B101" s="19" t="s">
        <v>121</v>
      </c>
      <c r="C101" s="71">
        <f>+'6'!H101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hidden="1" x14ac:dyDescent="0.65">
      <c r="A102" s="10">
        <v>98</v>
      </c>
      <c r="B102" s="19" t="s">
        <v>113</v>
      </c>
      <c r="C102" s="71">
        <f>+'6'!H102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hidden="1" x14ac:dyDescent="0.65">
      <c r="A103" s="10">
        <v>99</v>
      </c>
      <c r="B103" s="19" t="s">
        <v>114</v>
      </c>
      <c r="C103" s="71">
        <f>+'6'!H103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hidden="1" x14ac:dyDescent="0.65">
      <c r="A104" s="10">
        <v>100</v>
      </c>
      <c r="B104" s="19" t="s">
        <v>359</v>
      </c>
      <c r="C104" s="71">
        <f>+'6'!H104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hidden="1" x14ac:dyDescent="0.65">
      <c r="A105" s="10">
        <v>101</v>
      </c>
      <c r="B105" s="19" t="s">
        <v>358</v>
      </c>
      <c r="C105" s="71">
        <f>+'6'!H105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hidden="1" x14ac:dyDescent="0.65">
      <c r="A106" s="10">
        <v>102</v>
      </c>
      <c r="B106" s="19" t="s">
        <v>267</v>
      </c>
      <c r="C106" s="71">
        <f>+'6'!H106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+'6'!H107</f>
        <v>7</v>
      </c>
      <c r="D107" s="80">
        <v>0</v>
      </c>
      <c r="E107" s="46">
        <f t="shared" si="13"/>
        <v>7</v>
      </c>
      <c r="F107" s="91">
        <v>0</v>
      </c>
      <c r="G107" s="89">
        <v>0</v>
      </c>
      <c r="H107" s="46">
        <f t="shared" si="14"/>
        <v>5</v>
      </c>
      <c r="I107" s="81">
        <v>2</v>
      </c>
      <c r="J107" s="22">
        <v>50</v>
      </c>
      <c r="K107" s="72">
        <f t="shared" si="15"/>
        <v>100</v>
      </c>
      <c r="L107" s="17" t="s">
        <v>16</v>
      </c>
      <c r="M107" s="18"/>
      <c r="N107" s="23">
        <f t="shared" si="16"/>
        <v>100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+'6'!H108</f>
        <v>4</v>
      </c>
      <c r="D108" s="80">
        <v>0</v>
      </c>
      <c r="E108" s="46">
        <f t="shared" si="13"/>
        <v>4</v>
      </c>
      <c r="F108" s="91">
        <v>0</v>
      </c>
      <c r="G108" s="89">
        <v>0</v>
      </c>
      <c r="H108" s="46">
        <f t="shared" si="14"/>
        <v>3</v>
      </c>
      <c r="I108" s="81">
        <v>1</v>
      </c>
      <c r="J108" s="22">
        <v>60</v>
      </c>
      <c r="K108" s="72">
        <f t="shared" si="15"/>
        <v>60</v>
      </c>
      <c r="L108" s="17" t="s">
        <v>16</v>
      </c>
      <c r="M108" s="18"/>
      <c r="N108" s="23">
        <f t="shared" si="16"/>
        <v>60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+'6'!H109</f>
        <v>5</v>
      </c>
      <c r="D109" s="80">
        <v>0</v>
      </c>
      <c r="E109" s="46">
        <f t="shared" si="13"/>
        <v>5</v>
      </c>
      <c r="F109" s="91">
        <v>0</v>
      </c>
      <c r="G109" s="89">
        <v>0</v>
      </c>
      <c r="H109" s="46">
        <f t="shared" si="14"/>
        <v>3</v>
      </c>
      <c r="I109" s="81">
        <v>2</v>
      </c>
      <c r="J109" s="20">
        <v>50</v>
      </c>
      <c r="K109" s="72">
        <f t="shared" si="15"/>
        <v>100</v>
      </c>
      <c r="L109" s="17" t="s">
        <v>16</v>
      </c>
      <c r="M109" s="18"/>
      <c r="N109" s="23">
        <f t="shared" si="16"/>
        <v>100</v>
      </c>
      <c r="O109" s="83"/>
      <c r="P109" s="43">
        <f t="shared" si="17"/>
        <v>0</v>
      </c>
    </row>
    <row r="110" spans="1:16" ht="24.6" hidden="1" x14ac:dyDescent="0.65">
      <c r="A110" s="10">
        <v>106</v>
      </c>
      <c r="B110" s="19" t="s">
        <v>309</v>
      </c>
      <c r="C110" s="71">
        <f>+'6'!H110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hidden="1" x14ac:dyDescent="0.65">
      <c r="A111" s="10">
        <v>107</v>
      </c>
      <c r="B111" s="19" t="s">
        <v>134</v>
      </c>
      <c r="C111" s="71">
        <f>+'6'!H111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hidden="1" x14ac:dyDescent="0.65">
      <c r="A112" s="10">
        <v>108</v>
      </c>
      <c r="B112" s="19" t="s">
        <v>314</v>
      </c>
      <c r="C112" s="71">
        <f>+'6'!H112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hidden="1" x14ac:dyDescent="0.65">
      <c r="A113" s="10">
        <v>109</v>
      </c>
      <c r="B113" s="19" t="s">
        <v>384</v>
      </c>
      <c r="C113" s="71">
        <f>+'6'!H113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hidden="1" x14ac:dyDescent="0.65">
      <c r="A114" s="10">
        <v>110</v>
      </c>
      <c r="B114" s="19" t="s">
        <v>193</v>
      </c>
      <c r="C114" s="71">
        <f>+'6'!H114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hidden="1" x14ac:dyDescent="0.65">
      <c r="A115" s="10">
        <v>111</v>
      </c>
      <c r="B115" s="19" t="s">
        <v>196</v>
      </c>
      <c r="C115" s="71">
        <f>+'6'!H115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hidden="1" x14ac:dyDescent="0.65">
      <c r="A116" s="10">
        <v>112</v>
      </c>
      <c r="B116" s="19" t="s">
        <v>195</v>
      </c>
      <c r="C116" s="71">
        <f>+'6'!H116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hidden="1" x14ac:dyDescent="0.65">
      <c r="A117" s="10">
        <v>113</v>
      </c>
      <c r="B117" s="19" t="s">
        <v>197</v>
      </c>
      <c r="C117" s="71">
        <f>+'6'!H117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hidden="1" x14ac:dyDescent="0.65">
      <c r="A118" s="10">
        <v>114</v>
      </c>
      <c r="B118" s="19" t="s">
        <v>194</v>
      </c>
      <c r="C118" s="71">
        <f>+'6'!H118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hidden="1" x14ac:dyDescent="0.65">
      <c r="A119" s="10">
        <v>115</v>
      </c>
      <c r="B119" s="19" t="s">
        <v>270</v>
      </c>
      <c r="C119" s="71">
        <f>+'6'!H119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hidden="1" x14ac:dyDescent="0.65">
      <c r="A120" s="10">
        <v>116</v>
      </c>
      <c r="B120" s="19" t="s">
        <v>141</v>
      </c>
      <c r="C120" s="71">
        <f>+'6'!H120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hidden="1" x14ac:dyDescent="0.65">
      <c r="A121" s="10">
        <v>117</v>
      </c>
      <c r="B121" s="19" t="s">
        <v>142</v>
      </c>
      <c r="C121" s="71">
        <f>+'6'!H121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hidden="1" x14ac:dyDescent="0.65">
      <c r="A122" s="10">
        <v>118</v>
      </c>
      <c r="B122" s="19" t="s">
        <v>135</v>
      </c>
      <c r="C122" s="71">
        <f>+'6'!H122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hidden="1" x14ac:dyDescent="0.65">
      <c r="A123" s="10">
        <v>119</v>
      </c>
      <c r="B123" s="19" t="s">
        <v>144</v>
      </c>
      <c r="C123" s="71">
        <f>+'6'!H123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hidden="1" x14ac:dyDescent="0.65">
      <c r="A124" s="10">
        <v>120</v>
      </c>
      <c r="B124" s="19" t="s">
        <v>143</v>
      </c>
      <c r="C124" s="71">
        <f>+'6'!H124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hidden="1" x14ac:dyDescent="0.65">
      <c r="A125" s="10">
        <v>121</v>
      </c>
      <c r="B125" s="19" t="s">
        <v>137</v>
      </c>
      <c r="C125" s="71">
        <f>+'6'!H125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hidden="1" x14ac:dyDescent="0.65">
      <c r="A126" s="10">
        <v>122</v>
      </c>
      <c r="B126" s="19" t="s">
        <v>271</v>
      </c>
      <c r="C126" s="71">
        <f>+'6'!H126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hidden="1" x14ac:dyDescent="0.65">
      <c r="A127" s="10">
        <v>123</v>
      </c>
      <c r="B127" s="19" t="s">
        <v>272</v>
      </c>
      <c r="C127" s="71">
        <f>+'6'!H127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hidden="1" x14ac:dyDescent="0.65">
      <c r="A128" s="10">
        <v>124</v>
      </c>
      <c r="B128" s="19" t="s">
        <v>273</v>
      </c>
      <c r="C128" s="71">
        <f>+'6'!H128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hidden="1" x14ac:dyDescent="0.65">
      <c r="A129" s="10">
        <v>125</v>
      </c>
      <c r="B129" s="19" t="s">
        <v>274</v>
      </c>
      <c r="C129" s="71">
        <f>+'6'!H129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hidden="1" x14ac:dyDescent="0.65">
      <c r="A130" s="10">
        <v>126</v>
      </c>
      <c r="B130" s="19" t="s">
        <v>317</v>
      </c>
      <c r="C130" s="71">
        <f>+'6'!H130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hidden="1" x14ac:dyDescent="0.65">
      <c r="A131" s="10">
        <v>127</v>
      </c>
      <c r="B131" s="19" t="s">
        <v>318</v>
      </c>
      <c r="C131" s="71">
        <f>+'6'!H131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hidden="1" x14ac:dyDescent="0.65">
      <c r="A132" s="10">
        <v>128</v>
      </c>
      <c r="B132" s="19" t="s">
        <v>319</v>
      </c>
      <c r="C132" s="71">
        <f>+'6'!H132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hidden="1" x14ac:dyDescent="0.65">
      <c r="A133" s="10">
        <v>129</v>
      </c>
      <c r="B133" s="19" t="s">
        <v>320</v>
      </c>
      <c r="C133" s="71">
        <f>+'6'!H133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hidden="1" x14ac:dyDescent="0.65">
      <c r="A134" s="10">
        <v>130</v>
      </c>
      <c r="B134" s="19" t="s">
        <v>321</v>
      </c>
      <c r="C134" s="71">
        <f>+'6'!H134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hidden="1" x14ac:dyDescent="0.65">
      <c r="A135" s="10">
        <v>131</v>
      </c>
      <c r="B135" s="19" t="s">
        <v>385</v>
      </c>
      <c r="C135" s="71">
        <f>+'6'!H135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hidden="1" x14ac:dyDescent="0.65">
      <c r="A136" s="10">
        <v>132</v>
      </c>
      <c r="B136" s="19" t="s">
        <v>386</v>
      </c>
      <c r="C136" s="71">
        <f>+'6'!H136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hidden="1" x14ac:dyDescent="0.65">
      <c r="A137" s="10">
        <v>133</v>
      </c>
      <c r="B137" s="19" t="s">
        <v>387</v>
      </c>
      <c r="C137" s="71">
        <f>+'6'!H137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hidden="1" x14ac:dyDescent="0.65">
      <c r="A138" s="10">
        <v>134</v>
      </c>
      <c r="B138" s="19" t="s">
        <v>150</v>
      </c>
      <c r="C138" s="71">
        <f>+'6'!H138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hidden="1" x14ac:dyDescent="0.65">
      <c r="A139" s="10">
        <v>135</v>
      </c>
      <c r="B139" s="19" t="s">
        <v>151</v>
      </c>
      <c r="C139" s="71">
        <f>+'6'!H139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hidden="1" x14ac:dyDescent="0.65">
      <c r="A140" s="10">
        <v>136</v>
      </c>
      <c r="B140" s="19" t="s">
        <v>152</v>
      </c>
      <c r="C140" s="71">
        <f>+'6'!H140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hidden="1" x14ac:dyDescent="0.65">
      <c r="A141" s="10">
        <v>137</v>
      </c>
      <c r="B141" s="19" t="s">
        <v>153</v>
      </c>
      <c r="C141" s="71">
        <f>+'6'!H141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hidden="1" x14ac:dyDescent="0.65">
      <c r="A142" s="10">
        <v>138</v>
      </c>
      <c r="B142" s="19" t="s">
        <v>388</v>
      </c>
      <c r="C142" s="71">
        <f>+'6'!H142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hidden="1" x14ac:dyDescent="0.65">
      <c r="A143" s="10">
        <v>139</v>
      </c>
      <c r="B143" s="19" t="s">
        <v>354</v>
      </c>
      <c r="C143" s="71">
        <f>+'6'!H143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hidden="1" x14ac:dyDescent="0.65">
      <c r="A144" s="10">
        <v>140</v>
      </c>
      <c r="B144" s="19" t="s">
        <v>118</v>
      </c>
      <c r="C144" s="71">
        <f>+'6'!H144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hidden="1" x14ac:dyDescent="0.65">
      <c r="A145" s="10">
        <v>141</v>
      </c>
      <c r="B145" s="19" t="s">
        <v>112</v>
      </c>
      <c r="C145" s="71">
        <f>+'6'!H145</f>
        <v>15</v>
      </c>
      <c r="D145" s="80">
        <v>0</v>
      </c>
      <c r="E145" s="46">
        <f t="shared" si="18"/>
        <v>15</v>
      </c>
      <c r="F145" s="91">
        <v>0</v>
      </c>
      <c r="G145" s="89">
        <v>0</v>
      </c>
      <c r="H145" s="46">
        <f t="shared" si="19"/>
        <v>15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hidden="1" x14ac:dyDescent="0.65">
      <c r="A146" s="10">
        <v>142</v>
      </c>
      <c r="B146" s="19" t="s">
        <v>139</v>
      </c>
      <c r="C146" s="71">
        <f>+'6'!H146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hidden="1" x14ac:dyDescent="0.65">
      <c r="A147" s="10">
        <v>143</v>
      </c>
      <c r="B147" s="19" t="s">
        <v>251</v>
      </c>
      <c r="C147" s="71">
        <f>+'6'!H147</f>
        <v>15</v>
      </c>
      <c r="D147" s="80">
        <v>0</v>
      </c>
      <c r="E147" s="46">
        <f t="shared" si="18"/>
        <v>15</v>
      </c>
      <c r="F147" s="91">
        <v>0</v>
      </c>
      <c r="G147" s="89">
        <v>0</v>
      </c>
      <c r="H147" s="46">
        <f t="shared" si="19"/>
        <v>15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hidden="1" x14ac:dyDescent="0.65">
      <c r="A148" s="10">
        <v>144</v>
      </c>
      <c r="B148" s="19" t="s">
        <v>252</v>
      </c>
      <c r="C148" s="71">
        <f>+'6'!H148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hidden="1" x14ac:dyDescent="0.65">
      <c r="A149" s="10">
        <v>145</v>
      </c>
      <c r="B149" s="19" t="s">
        <v>176</v>
      </c>
      <c r="C149" s="71">
        <f>+'6'!H149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hidden="1" x14ac:dyDescent="0.65">
      <c r="A150" s="10">
        <v>146</v>
      </c>
      <c r="B150" s="19" t="s">
        <v>182</v>
      </c>
      <c r="C150" s="71">
        <f>+'6'!H150</f>
        <v>14</v>
      </c>
      <c r="D150" s="80">
        <v>0</v>
      </c>
      <c r="E150" s="46">
        <f t="shared" si="18"/>
        <v>14</v>
      </c>
      <c r="F150" s="91">
        <v>0</v>
      </c>
      <c r="G150" s="89">
        <v>0</v>
      </c>
      <c r="H150" s="46">
        <f t="shared" si="19"/>
        <v>14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hidden="1" x14ac:dyDescent="0.65">
      <c r="A151" s="10">
        <v>147</v>
      </c>
      <c r="B151" s="19" t="s">
        <v>315</v>
      </c>
      <c r="C151" s="71">
        <f>+'6'!H151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hidden="1" customHeight="1" x14ac:dyDescent="0.65">
      <c r="A152" s="10">
        <v>148</v>
      </c>
      <c r="B152" s="19" t="s">
        <v>275</v>
      </c>
      <c r="C152" s="71">
        <f>+'6'!H152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hidden="1" customHeight="1" x14ac:dyDescent="0.65">
      <c r="A153" s="10">
        <v>149</v>
      </c>
      <c r="B153" s="19" t="s">
        <v>276</v>
      </c>
      <c r="C153" s="71">
        <f>+'6'!H153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hidden="1" customHeight="1" x14ac:dyDescent="0.65">
      <c r="A154" s="10">
        <v>150</v>
      </c>
      <c r="B154" s="19" t="s">
        <v>277</v>
      </c>
      <c r="C154" s="71">
        <f>+'6'!H154</f>
        <v>4</v>
      </c>
      <c r="D154" s="80">
        <v>0</v>
      </c>
      <c r="E154" s="46">
        <f t="shared" si="18"/>
        <v>4</v>
      </c>
      <c r="F154" s="91">
        <v>0</v>
      </c>
      <c r="G154" s="89">
        <v>0</v>
      </c>
      <c r="H154" s="46">
        <f t="shared" si="19"/>
        <v>4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hidden="1" customHeight="1" x14ac:dyDescent="0.65">
      <c r="A155" s="10">
        <v>151</v>
      </c>
      <c r="B155" s="19" t="s">
        <v>310</v>
      </c>
      <c r="C155" s="71">
        <f>+'6'!H155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hidden="1" customHeight="1" x14ac:dyDescent="0.65">
      <c r="A156" s="10">
        <v>152</v>
      </c>
      <c r="B156" s="19" t="s">
        <v>311</v>
      </c>
      <c r="C156" s="71">
        <f>+'6'!H156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hidden="1" x14ac:dyDescent="0.65">
      <c r="A157" s="10">
        <v>153</v>
      </c>
      <c r="B157" s="19" t="s">
        <v>109</v>
      </c>
      <c r="C157" s="71">
        <f>+'6'!H157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hidden="1" x14ac:dyDescent="0.65">
      <c r="A158" s="10">
        <v>154</v>
      </c>
      <c r="B158" s="19" t="s">
        <v>247</v>
      </c>
      <c r="C158" s="71">
        <f>+'6'!H158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hidden="1" x14ac:dyDescent="0.65">
      <c r="A159" s="10">
        <v>155</v>
      </c>
      <c r="B159" s="19" t="s">
        <v>248</v>
      </c>
      <c r="C159" s="71">
        <f>+'6'!H159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hidden="1" x14ac:dyDescent="0.65">
      <c r="A160" s="10">
        <v>156</v>
      </c>
      <c r="B160" s="19" t="s">
        <v>249</v>
      </c>
      <c r="C160" s="71">
        <f>+'6'!H160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hidden="1" x14ac:dyDescent="0.65">
      <c r="A161" s="10">
        <v>157</v>
      </c>
      <c r="B161" s="19" t="s">
        <v>250</v>
      </c>
      <c r="C161" s="71">
        <f>+'6'!H161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hidden="1" x14ac:dyDescent="0.65">
      <c r="A162" s="10">
        <v>158</v>
      </c>
      <c r="B162" s="19" t="s">
        <v>170</v>
      </c>
      <c r="C162" s="71">
        <f>+'6'!H162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hidden="1" x14ac:dyDescent="0.65">
      <c r="A163" s="10">
        <v>159</v>
      </c>
      <c r="B163" s="19" t="s">
        <v>115</v>
      </c>
      <c r="C163" s="71">
        <f>+'6'!H163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hidden="1" x14ac:dyDescent="0.65">
      <c r="A164" s="10">
        <v>160</v>
      </c>
      <c r="B164" s="19" t="s">
        <v>171</v>
      </c>
      <c r="C164" s="71">
        <f>+'6'!H164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hidden="1" x14ac:dyDescent="0.65">
      <c r="A165" s="10">
        <v>161</v>
      </c>
      <c r="B165" s="19" t="s">
        <v>172</v>
      </c>
      <c r="C165" s="71">
        <f>+'6'!H165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hidden="1" x14ac:dyDescent="0.65">
      <c r="A166" s="10">
        <v>162</v>
      </c>
      <c r="B166" s="19" t="s">
        <v>173</v>
      </c>
      <c r="C166" s="71">
        <f>+'6'!H166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hidden="1" x14ac:dyDescent="0.65">
      <c r="A167" s="10">
        <v>163</v>
      </c>
      <c r="B167" s="19" t="s">
        <v>174</v>
      </c>
      <c r="C167" s="71">
        <f>+'6'!H167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hidden="1" x14ac:dyDescent="0.65">
      <c r="A168" s="10">
        <v>164</v>
      </c>
      <c r="B168" s="19" t="s">
        <v>179</v>
      </c>
      <c r="C168" s="71">
        <f>+'6'!H168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hidden="1" x14ac:dyDescent="0.65">
      <c r="A169" s="10">
        <v>165</v>
      </c>
      <c r="B169" s="19" t="s">
        <v>180</v>
      </c>
      <c r="C169" s="71">
        <f>+'6'!H169</f>
        <v>66</v>
      </c>
      <c r="D169" s="80">
        <v>0</v>
      </c>
      <c r="E169" s="46">
        <f t="shared" si="18"/>
        <v>66</v>
      </c>
      <c r="F169" s="91">
        <v>0</v>
      </c>
      <c r="G169" s="89">
        <v>0</v>
      </c>
      <c r="H169" s="46">
        <f t="shared" si="19"/>
        <v>66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hidden="1" x14ac:dyDescent="0.65">
      <c r="A170" s="10">
        <v>166</v>
      </c>
      <c r="B170" s="19" t="s">
        <v>181</v>
      </c>
      <c r="C170" s="71">
        <f>+'6'!H170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+'6'!H171</f>
        <v>5</v>
      </c>
      <c r="D171" s="80">
        <v>0</v>
      </c>
      <c r="E171" s="46">
        <f t="shared" si="18"/>
        <v>5</v>
      </c>
      <c r="F171" s="91">
        <v>0</v>
      </c>
      <c r="G171" s="89">
        <v>0</v>
      </c>
      <c r="H171" s="46">
        <f t="shared" si="19"/>
        <v>4</v>
      </c>
      <c r="I171" s="81">
        <v>1</v>
      </c>
      <c r="J171" s="20">
        <v>50</v>
      </c>
      <c r="K171" s="72">
        <f t="shared" si="20"/>
        <v>50</v>
      </c>
      <c r="L171" s="17" t="s">
        <v>16</v>
      </c>
      <c r="M171" s="18"/>
      <c r="N171" s="23">
        <f t="shared" si="21"/>
        <v>50</v>
      </c>
      <c r="O171" s="83"/>
      <c r="P171" s="43">
        <f t="shared" si="22"/>
        <v>0</v>
      </c>
    </row>
    <row r="172" spans="1:16" ht="24.6" hidden="1" x14ac:dyDescent="0.65">
      <c r="A172" s="10">
        <v>168</v>
      </c>
      <c r="B172" s="19" t="s">
        <v>278</v>
      </c>
      <c r="C172" s="71">
        <f>+'6'!H172</f>
        <v>6</v>
      </c>
      <c r="D172" s="80">
        <v>0</v>
      </c>
      <c r="E172" s="46">
        <f t="shared" si="18"/>
        <v>6</v>
      </c>
      <c r="F172" s="91">
        <v>0</v>
      </c>
      <c r="G172" s="89">
        <v>0</v>
      </c>
      <c r="H172" s="46">
        <f t="shared" si="19"/>
        <v>6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hidden="1" x14ac:dyDescent="0.65">
      <c r="A173" s="10">
        <v>169</v>
      </c>
      <c r="B173" s="19" t="s">
        <v>279</v>
      </c>
      <c r="C173" s="71">
        <f>+'6'!H173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hidden="1" x14ac:dyDescent="0.65">
      <c r="A174" s="10">
        <v>170</v>
      </c>
      <c r="B174" s="19" t="s">
        <v>280</v>
      </c>
      <c r="C174" s="71">
        <f>+'6'!H174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hidden="1" x14ac:dyDescent="0.65">
      <c r="A175" s="10">
        <v>171</v>
      </c>
      <c r="B175" s="19" t="s">
        <v>389</v>
      </c>
      <c r="C175" s="71">
        <f>+'6'!H175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hidden="1" x14ac:dyDescent="0.65">
      <c r="A176" s="10">
        <v>172</v>
      </c>
      <c r="B176" s="19" t="s">
        <v>281</v>
      </c>
      <c r="C176" s="71">
        <f>+'6'!H176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hidden="1" x14ac:dyDescent="0.65">
      <c r="A177" s="10">
        <v>173</v>
      </c>
      <c r="B177" s="19" t="s">
        <v>282</v>
      </c>
      <c r="C177" s="71">
        <f>+'6'!H177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hidden="1" x14ac:dyDescent="0.65">
      <c r="A178" s="10">
        <v>174</v>
      </c>
      <c r="B178" s="19" t="s">
        <v>316</v>
      </c>
      <c r="C178" s="71">
        <f>+'6'!H178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hidden="1" x14ac:dyDescent="0.65">
      <c r="A179" s="10">
        <v>175</v>
      </c>
      <c r="B179" s="19" t="s">
        <v>283</v>
      </c>
      <c r="C179" s="71">
        <f>+'6'!H179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hidden="1" x14ac:dyDescent="0.65">
      <c r="A180" s="10">
        <v>176</v>
      </c>
      <c r="B180" s="19" t="s">
        <v>284</v>
      </c>
      <c r="C180" s="71">
        <f>+'6'!H180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hidden="1" x14ac:dyDescent="0.65">
      <c r="A181" s="10">
        <v>177</v>
      </c>
      <c r="B181" s="19" t="s">
        <v>390</v>
      </c>
      <c r="C181" s="71">
        <f>+'6'!H181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hidden="1" x14ac:dyDescent="0.65">
      <c r="A182" s="10">
        <v>178</v>
      </c>
      <c r="B182" s="19" t="s">
        <v>322</v>
      </c>
      <c r="C182" s="71">
        <f>+'6'!H182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hidden="1" x14ac:dyDescent="0.65">
      <c r="A183" s="10">
        <v>179</v>
      </c>
      <c r="B183" s="19" t="s">
        <v>323</v>
      </c>
      <c r="C183" s="71">
        <f>+'6'!H183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hidden="1" x14ac:dyDescent="0.65">
      <c r="A184" s="10">
        <v>180</v>
      </c>
      <c r="B184" s="19" t="s">
        <v>286</v>
      </c>
      <c r="C184" s="71">
        <f>+'6'!H184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hidden="1" x14ac:dyDescent="0.65">
      <c r="A185" s="10">
        <v>181</v>
      </c>
      <c r="B185" s="19" t="s">
        <v>324</v>
      </c>
      <c r="C185" s="71">
        <f>+'6'!H185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hidden="1" x14ac:dyDescent="0.65">
      <c r="A186" s="10">
        <v>182</v>
      </c>
      <c r="B186" s="19" t="s">
        <v>287</v>
      </c>
      <c r="C186" s="71">
        <f>+'6'!H186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hidden="1" x14ac:dyDescent="0.65">
      <c r="A187" s="10">
        <v>183</v>
      </c>
      <c r="B187" s="19" t="s">
        <v>285</v>
      </c>
      <c r="C187" s="71">
        <f>+'6'!H187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hidden="1" x14ac:dyDescent="0.65">
      <c r="A188" s="10">
        <v>184</v>
      </c>
      <c r="B188" s="19" t="s">
        <v>306</v>
      </c>
      <c r="C188" s="71">
        <f>+'6'!H188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hidden="1" x14ac:dyDescent="0.65">
      <c r="A189" s="10">
        <v>185</v>
      </c>
      <c r="B189" s="19" t="s">
        <v>307</v>
      </c>
      <c r="C189" s="71">
        <f>+'6'!H189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hidden="1" x14ac:dyDescent="0.65">
      <c r="A190" s="10">
        <v>186</v>
      </c>
      <c r="B190" s="19" t="s">
        <v>308</v>
      </c>
      <c r="C190" s="71">
        <f>+'6'!H190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hidden="1" x14ac:dyDescent="0.65">
      <c r="A191" s="10">
        <v>187</v>
      </c>
      <c r="B191" s="19" t="s">
        <v>288</v>
      </c>
      <c r="C191" s="71">
        <f>+'6'!H191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hidden="1" x14ac:dyDescent="0.65">
      <c r="A192" s="10">
        <v>188</v>
      </c>
      <c r="B192" s="19" t="s">
        <v>289</v>
      </c>
      <c r="C192" s="71">
        <f>+'6'!H192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hidden="1" x14ac:dyDescent="0.65">
      <c r="A193" s="10">
        <v>189</v>
      </c>
      <c r="B193" s="19" t="s">
        <v>290</v>
      </c>
      <c r="C193" s="71">
        <f>+'6'!H193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hidden="1" x14ac:dyDescent="0.65">
      <c r="A194" s="10">
        <v>190</v>
      </c>
      <c r="B194" s="19" t="s">
        <v>291</v>
      </c>
      <c r="C194" s="71">
        <f>+'6'!H194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hidden="1" x14ac:dyDescent="0.65">
      <c r="A195" s="10">
        <v>191</v>
      </c>
      <c r="B195" s="19" t="s">
        <v>292</v>
      </c>
      <c r="C195" s="71">
        <f>+'6'!H195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hidden="1" x14ac:dyDescent="0.65">
      <c r="A196" s="10">
        <v>192</v>
      </c>
      <c r="B196" s="19" t="s">
        <v>293</v>
      </c>
      <c r="C196" s="71">
        <f>+'6'!H196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hidden="1" x14ac:dyDescent="0.65">
      <c r="A197" s="10">
        <v>193</v>
      </c>
      <c r="B197" s="19" t="s">
        <v>294</v>
      </c>
      <c r="C197" s="71">
        <f>+'6'!H197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hidden="1" x14ac:dyDescent="0.65">
      <c r="A198" s="10">
        <v>194</v>
      </c>
      <c r="B198" s="19" t="s">
        <v>295</v>
      </c>
      <c r="C198" s="71">
        <f>+'6'!H198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hidden="1" x14ac:dyDescent="0.65">
      <c r="A199" s="10">
        <v>195</v>
      </c>
      <c r="B199" s="19" t="s">
        <v>296</v>
      </c>
      <c r="C199" s="71">
        <f>+'6'!H199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hidden="1" x14ac:dyDescent="0.65">
      <c r="A200" s="10">
        <v>196</v>
      </c>
      <c r="B200" s="19" t="s">
        <v>297</v>
      </c>
      <c r="C200" s="71">
        <f>+'6'!H200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hidden="1" x14ac:dyDescent="0.65">
      <c r="A201" s="10">
        <v>197</v>
      </c>
      <c r="B201" s="19" t="s">
        <v>298</v>
      </c>
      <c r="C201" s="71">
        <f>+'6'!H201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hidden="1" x14ac:dyDescent="0.65">
      <c r="A202" s="10">
        <v>198</v>
      </c>
      <c r="B202" s="19" t="s">
        <v>299</v>
      </c>
      <c r="C202" s="71">
        <f>+'6'!H202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hidden="1" x14ac:dyDescent="0.65">
      <c r="A203" s="10">
        <v>199</v>
      </c>
      <c r="B203" s="19" t="s">
        <v>300</v>
      </c>
      <c r="C203" s="71">
        <f>+'6'!H203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hidden="1" x14ac:dyDescent="0.65">
      <c r="A204" s="10">
        <v>200</v>
      </c>
      <c r="B204" s="19" t="s">
        <v>396</v>
      </c>
      <c r="C204" s="71">
        <f>+'6'!H204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hidden="1" x14ac:dyDescent="0.65">
      <c r="A205" s="10">
        <v>201</v>
      </c>
      <c r="B205" s="19" t="s">
        <v>399</v>
      </c>
      <c r="C205" s="71">
        <f>+'6'!H205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hidden="1" x14ac:dyDescent="0.65">
      <c r="A206" s="10">
        <v>202</v>
      </c>
      <c r="B206" s="19"/>
      <c r="C206" s="71">
        <f>+'6'!H206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hidden="1" x14ac:dyDescent="0.65">
      <c r="A207" s="10">
        <v>203</v>
      </c>
      <c r="B207" s="19"/>
      <c r="C207" s="71">
        <f>+'6'!H207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hidden="1" x14ac:dyDescent="0.65">
      <c r="A208" s="10">
        <v>204</v>
      </c>
      <c r="B208" s="19"/>
      <c r="C208" s="71">
        <f>+'6'!H208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hidden="1" x14ac:dyDescent="0.65">
      <c r="A209" s="10">
        <v>205</v>
      </c>
      <c r="B209" s="19"/>
      <c r="C209" s="71">
        <f>+'6'!H209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hidden="1" x14ac:dyDescent="0.65">
      <c r="A210" s="10">
        <v>206</v>
      </c>
      <c r="B210" s="19"/>
      <c r="C210" s="71">
        <f>+'6'!H210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hidden="1" x14ac:dyDescent="0.65">
      <c r="A211" s="10">
        <v>207</v>
      </c>
      <c r="B211" s="19"/>
      <c r="C211" s="71">
        <f>+'6'!H211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hidden="1" x14ac:dyDescent="0.65">
      <c r="A212" s="10">
        <v>208</v>
      </c>
      <c r="B212" s="19"/>
      <c r="C212" s="71">
        <f>+'6'!H212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hidden="1" x14ac:dyDescent="0.65">
      <c r="A213" s="10">
        <v>209</v>
      </c>
      <c r="B213" s="19"/>
      <c r="C213" s="71">
        <f>+'6'!H213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hidden="1" x14ac:dyDescent="0.65">
      <c r="A214" s="10">
        <v>210</v>
      </c>
      <c r="B214" s="19"/>
      <c r="C214" s="71">
        <f>+'6'!H214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hidden="1" x14ac:dyDescent="0.65">
      <c r="A215" s="10">
        <v>211</v>
      </c>
      <c r="B215" s="19"/>
      <c r="C215" s="71">
        <f>+'6'!H215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hidden="1" x14ac:dyDescent="0.65">
      <c r="A216" s="10">
        <v>212</v>
      </c>
      <c r="B216" s="19"/>
      <c r="C216" s="71">
        <f>+'6'!H216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hidden="1" x14ac:dyDescent="0.65">
      <c r="A217" s="10">
        <v>213</v>
      </c>
      <c r="B217" s="19"/>
      <c r="C217" s="71">
        <f>+'6'!H217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hidden="1" x14ac:dyDescent="0.65">
      <c r="A218" s="10">
        <v>214</v>
      </c>
      <c r="B218" s="19"/>
      <c r="C218" s="71">
        <f>+'6'!H218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hidden="1" x14ac:dyDescent="0.65">
      <c r="A219" s="10">
        <v>215</v>
      </c>
      <c r="B219" s="19"/>
      <c r="C219" s="71">
        <f>+'6'!H219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hidden="1" x14ac:dyDescent="0.65">
      <c r="A220" s="10">
        <v>216</v>
      </c>
      <c r="B220" s="19"/>
      <c r="C220" s="71">
        <f>+'6'!H220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hidden="1" x14ac:dyDescent="0.65">
      <c r="A221" s="10">
        <v>217</v>
      </c>
      <c r="B221" s="19"/>
      <c r="C221" s="71">
        <f>+'6'!H221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hidden="1" x14ac:dyDescent="0.65">
      <c r="A222" s="10">
        <v>218</v>
      </c>
      <c r="B222" s="19"/>
      <c r="C222" s="71">
        <f>+'6'!H222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hidden="1" x14ac:dyDescent="0.65">
      <c r="A223" s="10">
        <v>219</v>
      </c>
      <c r="B223" s="19"/>
      <c r="C223" s="71">
        <f>+'6'!H223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hidden="1" x14ac:dyDescent="0.65">
      <c r="A224" s="10">
        <v>220</v>
      </c>
      <c r="B224" s="19"/>
      <c r="C224" s="71">
        <f>+'6'!H224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3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3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23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3395</v>
      </c>
    </row>
    <row r="228" spans="1:23" ht="24.6" x14ac:dyDescent="0.65">
      <c r="A228" s="1"/>
      <c r="C228" s="31"/>
      <c r="E228" s="31"/>
      <c r="H228" s="31"/>
      <c r="J228" s="139" t="s">
        <v>203</v>
      </c>
      <c r="K228" s="140"/>
      <c r="L228" s="36">
        <v>15</v>
      </c>
    </row>
    <row r="229" spans="1:23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2020</v>
      </c>
      <c r="M229" s="2">
        <v>460</v>
      </c>
      <c r="N229" s="2">
        <v>200</v>
      </c>
      <c r="O229" s="2">
        <v>50</v>
      </c>
      <c r="P229" s="2">
        <v>350</v>
      </c>
      <c r="Q229" s="2">
        <v>200</v>
      </c>
      <c r="R229" s="2">
        <v>350</v>
      </c>
      <c r="S229" s="2">
        <v>100</v>
      </c>
      <c r="T229" s="2">
        <v>100</v>
      </c>
      <c r="U229" s="2">
        <v>50</v>
      </c>
      <c r="V229" s="2">
        <v>60</v>
      </c>
      <c r="W229" s="2">
        <v>100</v>
      </c>
    </row>
    <row r="230" spans="1:23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23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23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50</v>
      </c>
    </row>
    <row r="233" spans="1:23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1310</v>
      </c>
    </row>
    <row r="234" spans="1:23" ht="24.6" x14ac:dyDescent="0.65">
      <c r="A234" s="1"/>
      <c r="C234" s="31"/>
      <c r="E234" s="31"/>
      <c r="H234" s="31"/>
      <c r="J234" s="139" t="s">
        <v>209</v>
      </c>
      <c r="K234" s="140"/>
      <c r="L234" s="37">
        <v>1335</v>
      </c>
    </row>
    <row r="235" spans="1:23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25</v>
      </c>
    </row>
    <row r="236" spans="1:23" ht="24.6" x14ac:dyDescent="0.65">
      <c r="H236" s="2"/>
      <c r="J236" s="139" t="s">
        <v>211</v>
      </c>
      <c r="K236" s="140"/>
      <c r="L236" s="33">
        <f>+L234-L233</f>
        <v>25</v>
      </c>
    </row>
    <row r="237" spans="1:23" x14ac:dyDescent="0.6">
      <c r="H237" s="2"/>
      <c r="J237" s="2"/>
    </row>
    <row r="238" spans="1:23" ht="24.6" x14ac:dyDescent="0.65">
      <c r="H238" s="2"/>
      <c r="J238" s="82" t="s">
        <v>301</v>
      </c>
      <c r="K238" s="2" t="s">
        <v>347</v>
      </c>
    </row>
    <row r="239" spans="1:23" x14ac:dyDescent="0.6">
      <c r="H239" s="2"/>
      <c r="J239" s="2"/>
    </row>
    <row r="240" spans="1:23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>
    <filterColumn colId="13">
      <filters blank="1">
        <filter val="100.00"/>
        <filter val="110.00"/>
        <filter val="130.00"/>
        <filter val="150.00"/>
        <filter val="200"/>
        <filter val="200.00"/>
        <filter val="250.00"/>
        <filter val="300.00"/>
        <filter val="50.00"/>
        <filter val="60.00"/>
        <filter val="800.00"/>
        <filter val="85.00"/>
        <filter val="ส่วนลดสินค้า SALE"/>
      </filters>
    </filterColumn>
  </autoFilter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E230" sqref="E230"/>
      <selection pane="topRight" activeCell="E230" sqref="E230"/>
      <selection pane="bottomLeft" activeCell="E230" sqref="E230"/>
      <selection pane="bottomRight" activeCell="E230" sqref="E230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19921875" style="39" bestFit="1" customWidth="1"/>
    <col min="11" max="11" width="10.69921875" style="2" customWidth="1"/>
    <col min="12" max="12" width="17.69921875" style="2" bestFit="1" customWidth="1"/>
    <col min="13" max="13" width="9.0976562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361</v>
      </c>
      <c r="C5" s="71">
        <f>+'7'!H5</f>
        <v>33</v>
      </c>
      <c r="D5" s="80">
        <v>0</v>
      </c>
      <c r="E5" s="46">
        <f t="shared" ref="E5" si="0">C5+D5</f>
        <v>33</v>
      </c>
      <c r="F5" s="91">
        <v>0</v>
      </c>
      <c r="G5" s="89">
        <v>0</v>
      </c>
      <c r="H5" s="46">
        <f t="shared" ref="H5" si="1">+E5-F5-I5-G5</f>
        <v>26</v>
      </c>
      <c r="I5" s="81">
        <v>7</v>
      </c>
      <c r="J5" s="15">
        <v>50</v>
      </c>
      <c r="K5" s="72">
        <f>+J5*I5</f>
        <v>350</v>
      </c>
      <c r="L5" s="17" t="s">
        <v>16</v>
      </c>
      <c r="M5" s="18"/>
      <c r="N5" s="23">
        <f>SUM(K5-M5)</f>
        <v>350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+'7'!H6</f>
        <v>26</v>
      </c>
      <c r="D6" s="80">
        <v>0</v>
      </c>
      <c r="E6" s="46">
        <f t="shared" ref="E6:E69" si="5">C6+D6</f>
        <v>26</v>
      </c>
      <c r="F6" s="91">
        <v>0</v>
      </c>
      <c r="G6" s="89">
        <v>0</v>
      </c>
      <c r="H6" s="46">
        <f t="shared" ref="H6:H69" si="6">+E6-F6-I6-G6</f>
        <v>25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+'7'!H7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+'7'!H9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+'7'!H11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+'7'!H14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+'7'!H15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+'7'!H16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+'7'!H17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+'7'!H18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+'7'!H19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+'7'!H20</f>
        <v>8</v>
      </c>
      <c r="D20" s="80">
        <v>0</v>
      </c>
      <c r="E20" s="46">
        <f t="shared" si="5"/>
        <v>8</v>
      </c>
      <c r="F20" s="91">
        <v>0</v>
      </c>
      <c r="G20" s="89">
        <v>0</v>
      </c>
      <c r="H20" s="46">
        <f t="shared" si="6"/>
        <v>7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+'7'!H21</f>
        <v>13</v>
      </c>
      <c r="D21" s="80">
        <v>0</v>
      </c>
      <c r="E21" s="46">
        <f t="shared" si="5"/>
        <v>13</v>
      </c>
      <c r="F21" s="91">
        <v>0</v>
      </c>
      <c r="G21" s="89">
        <v>0</v>
      </c>
      <c r="H21" s="46">
        <f t="shared" si="6"/>
        <v>13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+'7'!H22</f>
        <v>18</v>
      </c>
      <c r="D22" s="80">
        <v>0</v>
      </c>
      <c r="E22" s="46">
        <f t="shared" si="5"/>
        <v>18</v>
      </c>
      <c r="F22" s="91">
        <v>0</v>
      </c>
      <c r="G22" s="89">
        <v>0</v>
      </c>
      <c r="H22" s="46">
        <f t="shared" si="6"/>
        <v>13</v>
      </c>
      <c r="I22" s="81">
        <v>5</v>
      </c>
      <c r="J22" s="20">
        <v>100</v>
      </c>
      <c r="K22" s="72">
        <f t="shared" si="7"/>
        <v>500</v>
      </c>
      <c r="L22" s="17" t="s">
        <v>16</v>
      </c>
      <c r="M22" s="18"/>
      <c r="N22" s="23">
        <f t="shared" si="8"/>
        <v>500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+'7'!H23</f>
        <v>4</v>
      </c>
      <c r="D23" s="80">
        <v>0</v>
      </c>
      <c r="E23" s="46">
        <f t="shared" si="5"/>
        <v>4</v>
      </c>
      <c r="F23" s="91">
        <v>0</v>
      </c>
      <c r="G23" s="89">
        <v>0</v>
      </c>
      <c r="H23" s="46">
        <f t="shared" si="6"/>
        <v>4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+'7'!H24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-2</v>
      </c>
      <c r="I24" s="81">
        <v>2</v>
      </c>
      <c r="J24" s="15">
        <v>100</v>
      </c>
      <c r="K24" s="72">
        <f t="shared" si="7"/>
        <v>200</v>
      </c>
      <c r="L24" s="17" t="s">
        <v>16</v>
      </c>
      <c r="M24" s="18"/>
      <c r="N24" s="23">
        <f t="shared" si="8"/>
        <v>200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+'7'!H25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+'7'!H26</f>
        <v>3</v>
      </c>
      <c r="D26" s="80">
        <v>0</v>
      </c>
      <c r="E26" s="46">
        <f t="shared" si="5"/>
        <v>3</v>
      </c>
      <c r="F26" s="91">
        <v>0</v>
      </c>
      <c r="G26" s="89">
        <v>0</v>
      </c>
      <c r="H26" s="46">
        <f t="shared" si="6"/>
        <v>3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+'7'!H28</f>
        <v>7</v>
      </c>
      <c r="D28" s="80">
        <v>0</v>
      </c>
      <c r="E28" s="46">
        <f t="shared" si="5"/>
        <v>7</v>
      </c>
      <c r="F28" s="91">
        <v>0</v>
      </c>
      <c r="G28" s="89">
        <v>0</v>
      </c>
      <c r="H28" s="46">
        <f t="shared" si="6"/>
        <v>6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+'7'!H29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+'7'!H31</f>
        <v>11</v>
      </c>
      <c r="D31" s="80">
        <v>0</v>
      </c>
      <c r="E31" s="46">
        <f t="shared" si="5"/>
        <v>11</v>
      </c>
      <c r="F31" s="91">
        <v>0</v>
      </c>
      <c r="G31" s="89">
        <v>0</v>
      </c>
      <c r="H31" s="46">
        <f t="shared" si="6"/>
        <v>10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+'7'!H32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+'7'!H33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2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+'7'!H34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+'7'!H35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+'7'!H37</f>
        <v>1</v>
      </c>
      <c r="D37" s="80">
        <v>0</v>
      </c>
      <c r="E37" s="46">
        <f t="shared" si="5"/>
        <v>1</v>
      </c>
      <c r="F37" s="91">
        <v>0</v>
      </c>
      <c r="G37" s="89">
        <v>0</v>
      </c>
      <c r="H37" s="46">
        <f t="shared" si="6"/>
        <v>1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+'7'!H38</f>
        <v>12</v>
      </c>
      <c r="D38" s="80">
        <v>0</v>
      </c>
      <c r="E38" s="46">
        <f t="shared" si="5"/>
        <v>12</v>
      </c>
      <c r="F38" s="91">
        <v>0</v>
      </c>
      <c r="G38" s="89">
        <v>0</v>
      </c>
      <c r="H38" s="46">
        <f t="shared" si="6"/>
        <v>9</v>
      </c>
      <c r="I38" s="81">
        <v>3</v>
      </c>
      <c r="J38" s="15">
        <v>50</v>
      </c>
      <c r="K38" s="72">
        <f t="shared" si="7"/>
        <v>150</v>
      </c>
      <c r="L38" s="17" t="s">
        <v>16</v>
      </c>
      <c r="M38" s="18"/>
      <c r="N38" s="23">
        <f t="shared" si="8"/>
        <v>150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+'7'!H39</f>
        <v>9</v>
      </c>
      <c r="D39" s="80">
        <v>0</v>
      </c>
      <c r="E39" s="46">
        <f t="shared" si="5"/>
        <v>9</v>
      </c>
      <c r="F39" s="91">
        <v>0</v>
      </c>
      <c r="G39" s="89">
        <v>0</v>
      </c>
      <c r="H39" s="46">
        <f t="shared" si="6"/>
        <v>9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+'7'!H43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+'7'!H44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+'7'!H45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+'7'!H46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+'7'!H48</f>
        <v>2</v>
      </c>
      <c r="D48" s="80">
        <v>0</v>
      </c>
      <c r="E48" s="46">
        <f t="shared" si="5"/>
        <v>2</v>
      </c>
      <c r="F48" s="91">
        <v>0</v>
      </c>
      <c r="G48" s="89">
        <v>0</v>
      </c>
      <c r="H48" s="46">
        <f t="shared" si="6"/>
        <v>2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+'7'!H49</f>
        <v>1</v>
      </c>
      <c r="D49" s="80">
        <v>0</v>
      </c>
      <c r="E49" s="46">
        <f t="shared" si="5"/>
        <v>1</v>
      </c>
      <c r="F49" s="91">
        <v>0</v>
      </c>
      <c r="G49" s="89">
        <v>0</v>
      </c>
      <c r="H49" s="46">
        <f t="shared" si="6"/>
        <v>0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+'7'!H50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+'7'!H51</f>
        <v>1</v>
      </c>
      <c r="D51" s="80">
        <v>0</v>
      </c>
      <c r="E51" s="46">
        <f t="shared" si="5"/>
        <v>1</v>
      </c>
      <c r="F51" s="91">
        <v>0</v>
      </c>
      <c r="G51" s="89">
        <v>0</v>
      </c>
      <c r="H51" s="46">
        <f t="shared" si="6"/>
        <v>1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+'7'!H52</f>
        <v>1</v>
      </c>
      <c r="D52" s="80">
        <v>0</v>
      </c>
      <c r="E52" s="46">
        <f t="shared" si="5"/>
        <v>1</v>
      </c>
      <c r="F52" s="91">
        <v>0</v>
      </c>
      <c r="G52" s="89">
        <v>0</v>
      </c>
      <c r="H52" s="46">
        <f t="shared" si="6"/>
        <v>1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+'7'!H53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1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+'7'!H54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+'7'!H56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+'7'!H57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+'7'!H58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+'7'!H59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+'7'!H60</f>
        <v>2</v>
      </c>
      <c r="D60" s="80">
        <v>0</v>
      </c>
      <c r="E60" s="46">
        <f t="shared" si="5"/>
        <v>2</v>
      </c>
      <c r="F60" s="91">
        <v>0</v>
      </c>
      <c r="G60" s="89">
        <v>0</v>
      </c>
      <c r="H60" s="46">
        <f t="shared" si="6"/>
        <v>2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+'7'!H61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+'7'!H62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+'7'!H63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+'7'!H67</f>
        <v>15</v>
      </c>
      <c r="D67" s="80">
        <v>0</v>
      </c>
      <c r="E67" s="46">
        <f t="shared" si="5"/>
        <v>15</v>
      </c>
      <c r="F67" s="91">
        <v>0</v>
      </c>
      <c r="G67" s="89">
        <v>0</v>
      </c>
      <c r="H67" s="46">
        <f t="shared" si="6"/>
        <v>15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+'7'!H68</f>
        <v>3</v>
      </c>
      <c r="D68" s="80">
        <v>0</v>
      </c>
      <c r="E68" s="46">
        <f t="shared" si="5"/>
        <v>3</v>
      </c>
      <c r="F68" s="91">
        <v>0</v>
      </c>
      <c r="G68" s="89">
        <v>0</v>
      </c>
      <c r="H68" s="46">
        <f t="shared" si="6"/>
        <v>2</v>
      </c>
      <c r="I68" s="81">
        <v>1</v>
      </c>
      <c r="J68" s="21">
        <v>50</v>
      </c>
      <c r="K68" s="72">
        <f t="shared" si="7"/>
        <v>50</v>
      </c>
      <c r="L68" s="17" t="s">
        <v>16</v>
      </c>
      <c r="M68" s="18"/>
      <c r="N68" s="23">
        <f t="shared" si="8"/>
        <v>50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+'7'!H70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2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+'7'!H71</f>
        <v>4</v>
      </c>
      <c r="D71" s="80">
        <v>0</v>
      </c>
      <c r="E71" s="46">
        <f t="shared" si="13"/>
        <v>4</v>
      </c>
      <c r="F71" s="91">
        <v>0</v>
      </c>
      <c r="G71" s="89">
        <v>0</v>
      </c>
      <c r="H71" s="46">
        <f t="shared" si="14"/>
        <v>4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+'7'!H73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+'7'!H74</f>
        <v>5</v>
      </c>
      <c r="D74" s="80">
        <v>0</v>
      </c>
      <c r="E74" s="46">
        <f t="shared" si="13"/>
        <v>5</v>
      </c>
      <c r="F74" s="91">
        <v>0</v>
      </c>
      <c r="G74" s="89">
        <v>0</v>
      </c>
      <c r="H74" s="46">
        <f t="shared" si="14"/>
        <v>5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+'7'!H75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+'7'!H76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+'7'!H77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+'7'!H80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+'7'!H81</f>
        <v>7</v>
      </c>
      <c r="D81" s="80">
        <v>0</v>
      </c>
      <c r="E81" s="46">
        <f t="shared" si="13"/>
        <v>7</v>
      </c>
      <c r="F81" s="91">
        <v>0</v>
      </c>
      <c r="G81" s="89">
        <v>0</v>
      </c>
      <c r="H81" s="46">
        <f t="shared" si="14"/>
        <v>7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+'7'!H85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+'7'!H86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+'7'!H87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+'7'!H88</f>
        <v>6</v>
      </c>
      <c r="D88" s="80">
        <v>0</v>
      </c>
      <c r="E88" s="46">
        <f t="shared" si="13"/>
        <v>6</v>
      </c>
      <c r="F88" s="91">
        <v>0</v>
      </c>
      <c r="G88" s="89">
        <v>0</v>
      </c>
      <c r="H88" s="46">
        <f t="shared" si="14"/>
        <v>6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+'7'!H89</f>
        <v>7</v>
      </c>
      <c r="D89" s="80">
        <v>0</v>
      </c>
      <c r="E89" s="46">
        <f t="shared" si="13"/>
        <v>7</v>
      </c>
      <c r="F89" s="91">
        <v>0</v>
      </c>
      <c r="G89" s="89">
        <v>0</v>
      </c>
      <c r="H89" s="46">
        <f t="shared" si="14"/>
        <v>7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+'7'!H90</f>
        <v>11</v>
      </c>
      <c r="D90" s="80">
        <v>0</v>
      </c>
      <c r="E90" s="46">
        <f t="shared" si="13"/>
        <v>11</v>
      </c>
      <c r="F90" s="91">
        <v>0</v>
      </c>
      <c r="G90" s="89">
        <v>0</v>
      </c>
      <c r="H90" s="46">
        <f t="shared" si="14"/>
        <v>9</v>
      </c>
      <c r="I90" s="81">
        <v>2</v>
      </c>
      <c r="J90" s="22">
        <v>100</v>
      </c>
      <c r="K90" s="72">
        <f t="shared" si="15"/>
        <v>200</v>
      </c>
      <c r="L90" s="17" t="s">
        <v>16</v>
      </c>
      <c r="M90" s="18"/>
      <c r="N90" s="23">
        <f t="shared" si="16"/>
        <v>200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+'7'!H91</f>
        <v>12</v>
      </c>
      <c r="D91" s="80">
        <v>0</v>
      </c>
      <c r="E91" s="46">
        <f t="shared" si="13"/>
        <v>12</v>
      </c>
      <c r="F91" s="91">
        <v>0</v>
      </c>
      <c r="G91" s="89">
        <v>0</v>
      </c>
      <c r="H91" s="46">
        <f t="shared" si="14"/>
        <v>12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+'7'!H92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+'7'!H97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+'7'!H98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+'7'!H102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+'7'!H103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+'7'!H104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+'7'!H106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+'7'!H107</f>
        <v>5</v>
      </c>
      <c r="D107" s="80">
        <v>0</v>
      </c>
      <c r="E107" s="46">
        <f t="shared" si="13"/>
        <v>5</v>
      </c>
      <c r="F107" s="91">
        <v>0</v>
      </c>
      <c r="G107" s="89">
        <v>0</v>
      </c>
      <c r="H107" s="46">
        <f t="shared" si="14"/>
        <v>3</v>
      </c>
      <c r="I107" s="81">
        <v>2</v>
      </c>
      <c r="J107" s="22">
        <v>50</v>
      </c>
      <c r="K107" s="72">
        <f t="shared" si="15"/>
        <v>100</v>
      </c>
      <c r="L107" s="17" t="s">
        <v>16</v>
      </c>
      <c r="M107" s="18"/>
      <c r="N107" s="23">
        <f t="shared" si="16"/>
        <v>100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+'7'!H108</f>
        <v>3</v>
      </c>
      <c r="D108" s="80">
        <v>0</v>
      </c>
      <c r="E108" s="46">
        <f t="shared" si="13"/>
        <v>3</v>
      </c>
      <c r="F108" s="91">
        <v>0</v>
      </c>
      <c r="G108" s="89">
        <v>0</v>
      </c>
      <c r="H108" s="46">
        <f t="shared" si="14"/>
        <v>3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+'7'!H109</f>
        <v>3</v>
      </c>
      <c r="D109" s="80">
        <v>0</v>
      </c>
      <c r="E109" s="46">
        <f t="shared" si="13"/>
        <v>3</v>
      </c>
      <c r="F109" s="91">
        <v>0</v>
      </c>
      <c r="G109" s="89">
        <v>0</v>
      </c>
      <c r="H109" s="46">
        <f t="shared" si="14"/>
        <v>3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+'7'!H110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+'7'!H114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+'7'!H115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+'7'!H116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+'7'!H125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+'7'!H126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+'7'!H127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+'7'!H134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+'7'!H143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+'7'!H145</f>
        <v>15</v>
      </c>
      <c r="D145" s="80">
        <v>0</v>
      </c>
      <c r="E145" s="46">
        <f t="shared" si="18"/>
        <v>15</v>
      </c>
      <c r="F145" s="91">
        <v>0</v>
      </c>
      <c r="G145" s="89">
        <v>0</v>
      </c>
      <c r="H145" s="46">
        <f t="shared" si="19"/>
        <v>13</v>
      </c>
      <c r="I145" s="81">
        <v>2</v>
      </c>
      <c r="J145" s="20">
        <v>55</v>
      </c>
      <c r="K145" s="72">
        <f t="shared" ref="K145:K210" si="20">+J145*I145</f>
        <v>110</v>
      </c>
      <c r="L145" s="17" t="s">
        <v>16</v>
      </c>
      <c r="M145" s="18"/>
      <c r="N145" s="23">
        <f t="shared" ref="N145:N210" si="21">SUM(K145-M145)</f>
        <v>110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+'7'!H147</f>
        <v>15</v>
      </c>
      <c r="D147" s="80">
        <v>0</v>
      </c>
      <c r="E147" s="46">
        <f t="shared" si="18"/>
        <v>15</v>
      </c>
      <c r="F147" s="91">
        <v>0</v>
      </c>
      <c r="G147" s="89">
        <v>0</v>
      </c>
      <c r="H147" s="46">
        <f t="shared" si="19"/>
        <v>15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+'7'!H150</f>
        <v>14</v>
      </c>
      <c r="D150" s="80">
        <v>0</v>
      </c>
      <c r="E150" s="46">
        <f t="shared" si="18"/>
        <v>14</v>
      </c>
      <c r="F150" s="91">
        <v>0</v>
      </c>
      <c r="G150" s="89">
        <v>0</v>
      </c>
      <c r="H150" s="46">
        <f t="shared" si="19"/>
        <v>14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+'7'!H153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+'7'!H154</f>
        <v>4</v>
      </c>
      <c r="D154" s="80">
        <v>0</v>
      </c>
      <c r="E154" s="46">
        <f t="shared" si="18"/>
        <v>4</v>
      </c>
      <c r="F154" s="91">
        <v>0</v>
      </c>
      <c r="G154" s="89">
        <v>0</v>
      </c>
      <c r="H154" s="46">
        <f t="shared" si="19"/>
        <v>1</v>
      </c>
      <c r="I154" s="81">
        <v>3</v>
      </c>
      <c r="J154" s="20">
        <v>120</v>
      </c>
      <c r="K154" s="72">
        <f t="shared" si="20"/>
        <v>360</v>
      </c>
      <c r="L154" s="17" t="s">
        <v>16</v>
      </c>
      <c r="M154" s="18"/>
      <c r="N154" s="23">
        <f t="shared" si="21"/>
        <v>360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+'7'!H155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+'7'!H156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+'7'!H157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+'7'!H158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+'7'!H159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+'7'!H160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+'7'!H164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+'7'!H165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+'7'!H166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+'7'!H167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+'7'!H169</f>
        <v>66</v>
      </c>
      <c r="D169" s="80">
        <v>0</v>
      </c>
      <c r="E169" s="46">
        <f t="shared" si="18"/>
        <v>66</v>
      </c>
      <c r="F169" s="91">
        <v>0</v>
      </c>
      <c r="G169" s="89">
        <v>0</v>
      </c>
      <c r="H169" s="46">
        <f t="shared" si="19"/>
        <v>66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+'7'!H170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+'7'!H171</f>
        <v>4</v>
      </c>
      <c r="D171" s="80">
        <v>0</v>
      </c>
      <c r="E171" s="46">
        <f t="shared" si="18"/>
        <v>4</v>
      </c>
      <c r="F171" s="91">
        <v>0</v>
      </c>
      <c r="G171" s="89">
        <v>0</v>
      </c>
      <c r="H171" s="46">
        <f t="shared" si="19"/>
        <v>4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+'7'!H172</f>
        <v>6</v>
      </c>
      <c r="D172" s="80">
        <v>0</v>
      </c>
      <c r="E172" s="46">
        <f t="shared" si="18"/>
        <v>6</v>
      </c>
      <c r="F172" s="91">
        <v>0</v>
      </c>
      <c r="G172" s="89">
        <v>0</v>
      </c>
      <c r="H172" s="46">
        <f t="shared" si="19"/>
        <v>4</v>
      </c>
      <c r="I172" s="81">
        <v>2</v>
      </c>
      <c r="J172" s="20">
        <v>120</v>
      </c>
      <c r="K172" s="72">
        <f t="shared" si="20"/>
        <v>240</v>
      </c>
      <c r="L172" s="17" t="s">
        <v>16</v>
      </c>
      <c r="M172" s="18"/>
      <c r="N172" s="23">
        <f t="shared" si="21"/>
        <v>240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+'7'!H173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+'7'!H174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+'7'!H175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+'7'!H176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+'7'!H177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+'7'!H179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+'7'!H180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+'7'!H181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+'7'!H183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+'7'!H184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+'7'!H187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+'7'!H191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+'7'!H192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+'7'!H193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+'7'!H194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+'7'!H195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+'7'!H196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+'7'!H197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+'7'!H198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+'7'!H199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+'7'!H200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+'7'!H201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+'7'!H202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+'7'!H203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396</v>
      </c>
      <c r="C204" s="71">
        <f>+'7'!H204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399</v>
      </c>
      <c r="C205" s="71">
        <f>+'7'!H205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+'7'!H206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+'7'!H207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+'7'!H208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+'7'!H209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8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8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8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2725</v>
      </c>
    </row>
    <row r="228" spans="1:18" ht="24.6" x14ac:dyDescent="0.65">
      <c r="A228" s="1"/>
      <c r="C228" s="31"/>
      <c r="E228" s="31"/>
      <c r="H228" s="31"/>
      <c r="J228" s="139" t="s">
        <v>203</v>
      </c>
      <c r="K228" s="140"/>
      <c r="L228" s="36">
        <v>15</v>
      </c>
    </row>
    <row r="229" spans="1:18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1080</v>
      </c>
      <c r="M229" s="2">
        <v>120</v>
      </c>
      <c r="N229" s="2">
        <v>100</v>
      </c>
      <c r="O229" s="2">
        <v>200</v>
      </c>
      <c r="P229" s="2">
        <v>220</v>
      </c>
      <c r="Q229" s="2">
        <v>200</v>
      </c>
      <c r="R229" s="2">
        <v>240</v>
      </c>
    </row>
    <row r="230" spans="1:18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8" ht="24.6" x14ac:dyDescent="0.65">
      <c r="A231" s="1"/>
      <c r="C231" s="31"/>
      <c r="E231" s="31"/>
      <c r="H231" s="31"/>
      <c r="J231" s="139" t="s">
        <v>206</v>
      </c>
      <c r="K231" s="140"/>
      <c r="L231" s="36"/>
    </row>
    <row r="232" spans="1:18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0</v>
      </c>
    </row>
    <row r="233" spans="1:18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1630</v>
      </c>
    </row>
    <row r="234" spans="1:18" ht="24.6" x14ac:dyDescent="0.65">
      <c r="A234" s="1"/>
      <c r="C234" s="31"/>
      <c r="E234" s="31"/>
      <c r="H234" s="31"/>
      <c r="J234" s="139" t="s">
        <v>209</v>
      </c>
      <c r="K234" s="140"/>
      <c r="L234" s="37">
        <v>1630</v>
      </c>
    </row>
    <row r="235" spans="1:18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  <c r="O235" s="23"/>
    </row>
    <row r="236" spans="1:18" ht="24.6" x14ac:dyDescent="0.65">
      <c r="H236" s="2"/>
      <c r="J236" s="139" t="s">
        <v>211</v>
      </c>
      <c r="K236" s="140"/>
      <c r="L236" s="33">
        <f>+L234-L233</f>
        <v>0</v>
      </c>
    </row>
    <row r="237" spans="1:18" x14ac:dyDescent="0.6">
      <c r="H237" s="2"/>
      <c r="J237" s="2"/>
    </row>
    <row r="238" spans="1:18" ht="24.6" x14ac:dyDescent="0.65">
      <c r="H238" s="2"/>
      <c r="J238" s="82" t="s">
        <v>301</v>
      </c>
      <c r="K238" s="2" t="s">
        <v>347</v>
      </c>
    </row>
    <row r="239" spans="1:18" x14ac:dyDescent="0.6">
      <c r="H239" s="2"/>
      <c r="J239" s="2"/>
    </row>
    <row r="240" spans="1:18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rgb="FFF789D2"/>
  </sheetPr>
  <dimension ref="A1:AC311"/>
  <sheetViews>
    <sheetView zoomScale="80" zoomScaleNormal="80" workbookViewId="0">
      <pane xSplit="8" ySplit="4" topLeftCell="K5" activePane="bottomRight" state="frozen"/>
      <selection activeCell="E230" sqref="E230"/>
      <selection pane="topRight" activeCell="E230" sqref="E230"/>
      <selection pane="bottomLeft" activeCell="E230" sqref="E230"/>
      <selection pane="bottomRight" activeCell="E230" sqref="E230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19921875" style="39" bestFit="1" customWidth="1"/>
    <col min="11" max="11" width="10.69921875" style="2" customWidth="1"/>
    <col min="12" max="12" width="27.1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361</v>
      </c>
      <c r="C5" s="71">
        <f>+'8'!H5</f>
        <v>26</v>
      </c>
      <c r="D5" s="80">
        <v>0</v>
      </c>
      <c r="E5" s="46">
        <f t="shared" ref="E5" si="0">C5+D5</f>
        <v>26</v>
      </c>
      <c r="F5" s="91">
        <v>0</v>
      </c>
      <c r="G5" s="89">
        <v>0</v>
      </c>
      <c r="H5" s="46">
        <f t="shared" ref="H5" si="1">+E5-F5-I5-G5</f>
        <v>25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+'8'!H6</f>
        <v>25</v>
      </c>
      <c r="D6" s="80">
        <v>0</v>
      </c>
      <c r="E6" s="46">
        <f t="shared" ref="E6:E69" si="5">C6+D6</f>
        <v>25</v>
      </c>
      <c r="F6" s="91">
        <v>0</v>
      </c>
      <c r="G6" s="89">
        <v>0</v>
      </c>
      <c r="H6" s="46">
        <f t="shared" ref="H6:H69" si="6">+E6-F6-I6-G6</f>
        <v>21</v>
      </c>
      <c r="I6" s="81">
        <v>4</v>
      </c>
      <c r="J6" s="15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+'8'!H7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+'8'!H11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+'8'!H14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+'8'!H15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+'8'!H16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+'8'!H17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+'8'!H18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+'8'!H19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+'8'!H20</f>
        <v>7</v>
      </c>
      <c r="D20" s="80">
        <v>0</v>
      </c>
      <c r="E20" s="46">
        <f t="shared" si="5"/>
        <v>7</v>
      </c>
      <c r="F20" s="91">
        <v>0</v>
      </c>
      <c r="G20" s="89">
        <v>0</v>
      </c>
      <c r="H20" s="46">
        <f t="shared" si="6"/>
        <v>5</v>
      </c>
      <c r="I20" s="81">
        <v>2</v>
      </c>
      <c r="J20" s="15">
        <v>65</v>
      </c>
      <c r="K20" s="72">
        <f t="shared" si="7"/>
        <v>130</v>
      </c>
      <c r="L20" s="17" t="s">
        <v>16</v>
      </c>
      <c r="M20" s="18"/>
      <c r="N20" s="23">
        <f t="shared" si="8"/>
        <v>130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+'8'!H21</f>
        <v>13</v>
      </c>
      <c r="D21" s="80">
        <v>0</v>
      </c>
      <c r="E21" s="46">
        <f t="shared" si="5"/>
        <v>13</v>
      </c>
      <c r="F21" s="91">
        <v>0</v>
      </c>
      <c r="G21" s="89">
        <v>0</v>
      </c>
      <c r="H21" s="46">
        <f t="shared" si="6"/>
        <v>13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+'8'!H22</f>
        <v>13</v>
      </c>
      <c r="D22" s="80">
        <v>0</v>
      </c>
      <c r="E22" s="46">
        <f t="shared" si="5"/>
        <v>13</v>
      </c>
      <c r="F22" s="91">
        <v>0</v>
      </c>
      <c r="G22" s="89">
        <v>0</v>
      </c>
      <c r="H22" s="46">
        <f t="shared" si="6"/>
        <v>10</v>
      </c>
      <c r="I22" s="81">
        <v>3</v>
      </c>
      <c r="J22" s="20">
        <v>100</v>
      </c>
      <c r="K22" s="72">
        <f t="shared" si="7"/>
        <v>300</v>
      </c>
      <c r="L22" s="17" t="s">
        <v>16</v>
      </c>
      <c r="M22" s="18"/>
      <c r="N22" s="23">
        <f t="shared" si="8"/>
        <v>300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+'8'!H23</f>
        <v>4</v>
      </c>
      <c r="D23" s="80">
        <v>0</v>
      </c>
      <c r="E23" s="46">
        <f t="shared" si="5"/>
        <v>4</v>
      </c>
      <c r="F23" s="91">
        <v>0</v>
      </c>
      <c r="G23" s="89">
        <v>0</v>
      </c>
      <c r="H23" s="46">
        <f t="shared" si="6"/>
        <v>4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+'8'!H24</f>
        <v>-2</v>
      </c>
      <c r="D24" s="80">
        <v>0</v>
      </c>
      <c r="E24" s="46">
        <f t="shared" si="5"/>
        <v>-2</v>
      </c>
      <c r="F24" s="91">
        <v>0</v>
      </c>
      <c r="G24" s="89">
        <v>0</v>
      </c>
      <c r="H24" s="46">
        <f t="shared" si="6"/>
        <v>-3</v>
      </c>
      <c r="I24" s="81">
        <v>1</v>
      </c>
      <c r="J24" s="15">
        <v>100</v>
      </c>
      <c r="K24" s="72">
        <f t="shared" si="7"/>
        <v>100</v>
      </c>
      <c r="L24" s="17" t="s">
        <v>16</v>
      </c>
      <c r="M24" s="18"/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+'8'!H25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+'8'!H26</f>
        <v>3</v>
      </c>
      <c r="D26" s="80">
        <v>0</v>
      </c>
      <c r="E26" s="46">
        <f t="shared" si="5"/>
        <v>3</v>
      </c>
      <c r="F26" s="91">
        <v>0</v>
      </c>
      <c r="G26" s="89">
        <v>0</v>
      </c>
      <c r="H26" s="46">
        <f t="shared" si="6"/>
        <v>3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+'8'!H28</f>
        <v>6</v>
      </c>
      <c r="D28" s="80">
        <v>0</v>
      </c>
      <c r="E28" s="46">
        <f t="shared" si="5"/>
        <v>6</v>
      </c>
      <c r="F28" s="91">
        <v>0</v>
      </c>
      <c r="G28" s="89">
        <v>0</v>
      </c>
      <c r="H28" s="46">
        <f t="shared" si="6"/>
        <v>6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+'8'!H29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+'8'!H31</f>
        <v>10</v>
      </c>
      <c r="D31" s="80">
        <v>0</v>
      </c>
      <c r="E31" s="46">
        <f t="shared" si="5"/>
        <v>10</v>
      </c>
      <c r="F31" s="91">
        <v>0</v>
      </c>
      <c r="G31" s="89">
        <v>0</v>
      </c>
      <c r="H31" s="46">
        <f t="shared" si="6"/>
        <v>7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+'8'!H32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+'8'!H33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2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+'8'!H34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+'8'!H37</f>
        <v>1</v>
      </c>
      <c r="D37" s="80">
        <v>0</v>
      </c>
      <c r="E37" s="46">
        <f t="shared" si="5"/>
        <v>1</v>
      </c>
      <c r="F37" s="91">
        <v>0</v>
      </c>
      <c r="G37" s="89">
        <v>0</v>
      </c>
      <c r="H37" s="46">
        <f t="shared" si="6"/>
        <v>0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+'8'!H38</f>
        <v>9</v>
      </c>
      <c r="D38" s="80">
        <v>0</v>
      </c>
      <c r="E38" s="46">
        <f t="shared" si="5"/>
        <v>9</v>
      </c>
      <c r="F38" s="91">
        <v>0</v>
      </c>
      <c r="G38" s="89">
        <v>0</v>
      </c>
      <c r="H38" s="46">
        <f t="shared" si="6"/>
        <v>7</v>
      </c>
      <c r="I38" s="81">
        <v>2</v>
      </c>
      <c r="J38" s="15">
        <v>50</v>
      </c>
      <c r="K38" s="72">
        <f t="shared" si="7"/>
        <v>100</v>
      </c>
      <c r="L38" s="17" t="s">
        <v>16</v>
      </c>
      <c r="M38" s="18">
        <v>50</v>
      </c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+'8'!H39</f>
        <v>9</v>
      </c>
      <c r="D39" s="80">
        <v>0</v>
      </c>
      <c r="E39" s="46">
        <f t="shared" si="5"/>
        <v>9</v>
      </c>
      <c r="F39" s="91">
        <v>0</v>
      </c>
      <c r="G39" s="89">
        <v>0</v>
      </c>
      <c r="H39" s="46">
        <f t="shared" si="6"/>
        <v>7</v>
      </c>
      <c r="I39" s="81">
        <v>2</v>
      </c>
      <c r="J39" s="15">
        <v>50</v>
      </c>
      <c r="K39" s="72">
        <f t="shared" si="7"/>
        <v>100</v>
      </c>
      <c r="L39" s="17" t="s">
        <v>16</v>
      </c>
      <c r="M39" s="18"/>
      <c r="N39" s="23">
        <f t="shared" si="8"/>
        <v>100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+'8'!H43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+'8'!H44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0</v>
      </c>
      <c r="I44" s="81">
        <v>2</v>
      </c>
      <c r="J44" s="15">
        <v>50</v>
      </c>
      <c r="K44" s="72">
        <f t="shared" si="7"/>
        <v>100</v>
      </c>
      <c r="L44" s="17" t="s">
        <v>16</v>
      </c>
      <c r="M44" s="18"/>
      <c r="N44" s="23">
        <f t="shared" si="8"/>
        <v>100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+'8'!H45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+'8'!H46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+'8'!H48</f>
        <v>2</v>
      </c>
      <c r="D48" s="80">
        <v>0</v>
      </c>
      <c r="E48" s="46">
        <f t="shared" si="5"/>
        <v>2</v>
      </c>
      <c r="F48" s="91">
        <v>0</v>
      </c>
      <c r="G48" s="89">
        <v>0</v>
      </c>
      <c r="H48" s="46">
        <f t="shared" si="6"/>
        <v>0</v>
      </c>
      <c r="I48" s="81">
        <v>2</v>
      </c>
      <c r="J48" s="20">
        <v>50</v>
      </c>
      <c r="K48" s="72">
        <f>+J48*I48</f>
        <v>100</v>
      </c>
      <c r="L48" s="17" t="s">
        <v>16</v>
      </c>
      <c r="M48" s="18"/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+'8'!H49</f>
        <v>0</v>
      </c>
      <c r="D49" s="80">
        <v>0</v>
      </c>
      <c r="E49" s="46">
        <f t="shared" si="5"/>
        <v>0</v>
      </c>
      <c r="F49" s="91">
        <v>0</v>
      </c>
      <c r="G49" s="89">
        <v>0</v>
      </c>
      <c r="H49" s="46">
        <f t="shared" si="6"/>
        <v>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+'8'!H50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+'8'!H51</f>
        <v>1</v>
      </c>
      <c r="D51" s="80">
        <v>0</v>
      </c>
      <c r="E51" s="46">
        <f t="shared" si="5"/>
        <v>1</v>
      </c>
      <c r="F51" s="91">
        <v>0</v>
      </c>
      <c r="G51" s="89">
        <v>0</v>
      </c>
      <c r="H51" s="46">
        <f t="shared" si="6"/>
        <v>0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+'8'!H52</f>
        <v>1</v>
      </c>
      <c r="D52" s="80">
        <v>0</v>
      </c>
      <c r="E52" s="46">
        <f t="shared" si="5"/>
        <v>1</v>
      </c>
      <c r="F52" s="91">
        <v>0</v>
      </c>
      <c r="G52" s="89">
        <v>0</v>
      </c>
      <c r="H52" s="46">
        <f t="shared" si="6"/>
        <v>1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+'8'!H53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1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+'8'!H54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+'8'!H56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+'8'!H57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+'8'!H58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+'8'!H59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+'8'!H60</f>
        <v>2</v>
      </c>
      <c r="D60" s="80">
        <v>0</v>
      </c>
      <c r="E60" s="46">
        <f t="shared" si="5"/>
        <v>2</v>
      </c>
      <c r="F60" s="91">
        <v>0</v>
      </c>
      <c r="G60" s="89">
        <v>0</v>
      </c>
      <c r="H60" s="46">
        <f t="shared" si="6"/>
        <v>2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+'8'!H61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+'8'!H62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+'8'!H63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+'8'!H67</f>
        <v>15</v>
      </c>
      <c r="D67" s="80">
        <v>0</v>
      </c>
      <c r="E67" s="46">
        <f t="shared" si="5"/>
        <v>15</v>
      </c>
      <c r="F67" s="91">
        <v>0</v>
      </c>
      <c r="G67" s="89">
        <v>0</v>
      </c>
      <c r="H67" s="46">
        <f t="shared" si="6"/>
        <v>14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+'8'!H68</f>
        <v>2</v>
      </c>
      <c r="D68" s="80">
        <v>0</v>
      </c>
      <c r="E68" s="46">
        <f t="shared" si="5"/>
        <v>2</v>
      </c>
      <c r="F68" s="91">
        <v>0</v>
      </c>
      <c r="G68" s="89">
        <v>0</v>
      </c>
      <c r="H68" s="46">
        <f t="shared" si="6"/>
        <v>2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+'8'!H70</f>
        <v>2</v>
      </c>
      <c r="D70" s="80">
        <v>0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2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+'8'!H71</f>
        <v>4</v>
      </c>
      <c r="D71" s="80">
        <v>0</v>
      </c>
      <c r="E71" s="46">
        <f t="shared" si="13"/>
        <v>4</v>
      </c>
      <c r="F71" s="91">
        <v>0</v>
      </c>
      <c r="G71" s="89">
        <v>0</v>
      </c>
      <c r="H71" s="46">
        <f t="shared" si="14"/>
        <v>2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+'8'!H73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+'8'!H74</f>
        <v>5</v>
      </c>
      <c r="D74" s="80">
        <v>0</v>
      </c>
      <c r="E74" s="46">
        <f t="shared" si="13"/>
        <v>5</v>
      </c>
      <c r="F74" s="91">
        <v>0</v>
      </c>
      <c r="G74" s="89">
        <v>0</v>
      </c>
      <c r="H74" s="46">
        <f t="shared" si="14"/>
        <v>5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+'8'!H75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+'8'!H76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+'8'!H77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+'8'!H80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+'8'!H81</f>
        <v>7</v>
      </c>
      <c r="D81" s="80">
        <v>0</v>
      </c>
      <c r="E81" s="46">
        <f t="shared" si="13"/>
        <v>7</v>
      </c>
      <c r="F81" s="91">
        <v>0</v>
      </c>
      <c r="G81" s="89">
        <v>0</v>
      </c>
      <c r="H81" s="46">
        <f t="shared" si="14"/>
        <v>7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+'8'!H85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+'8'!H86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+'8'!H87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3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/>
      <c r="N87" s="23">
        <f>SUM(K87-M87)</f>
        <v>200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+'8'!H88</f>
        <v>6</v>
      </c>
      <c r="D88" s="80">
        <v>0</v>
      </c>
      <c r="E88" s="46">
        <f t="shared" si="13"/>
        <v>6</v>
      </c>
      <c r="F88" s="91">
        <v>0</v>
      </c>
      <c r="G88" s="89">
        <v>0</v>
      </c>
      <c r="H88" s="46">
        <f t="shared" si="14"/>
        <v>6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+'8'!H89</f>
        <v>7</v>
      </c>
      <c r="D89" s="80">
        <v>0</v>
      </c>
      <c r="E89" s="46">
        <f t="shared" si="13"/>
        <v>7</v>
      </c>
      <c r="F89" s="91">
        <v>0</v>
      </c>
      <c r="G89" s="89">
        <v>0</v>
      </c>
      <c r="H89" s="46">
        <f t="shared" si="14"/>
        <v>7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+'8'!H90</f>
        <v>9</v>
      </c>
      <c r="D90" s="80">
        <v>0</v>
      </c>
      <c r="E90" s="46">
        <f t="shared" si="13"/>
        <v>9</v>
      </c>
      <c r="F90" s="91">
        <v>0</v>
      </c>
      <c r="G90" s="89">
        <v>0</v>
      </c>
      <c r="H90" s="46">
        <f t="shared" si="14"/>
        <v>9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+'8'!H91</f>
        <v>12</v>
      </c>
      <c r="D91" s="80">
        <v>0</v>
      </c>
      <c r="E91" s="46">
        <f t="shared" si="13"/>
        <v>12</v>
      </c>
      <c r="F91" s="91">
        <v>0</v>
      </c>
      <c r="G91" s="89">
        <v>0</v>
      </c>
      <c r="H91" s="46">
        <f t="shared" si="14"/>
        <v>12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+'8'!H92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+'8'!H97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+'8'!H98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+'8'!H102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+'8'!H103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+'8'!H104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+'8'!H106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+'8'!H107</f>
        <v>3</v>
      </c>
      <c r="D107" s="80">
        <v>0</v>
      </c>
      <c r="E107" s="46">
        <f t="shared" si="13"/>
        <v>3</v>
      </c>
      <c r="F107" s="91">
        <v>0</v>
      </c>
      <c r="G107" s="89">
        <v>0</v>
      </c>
      <c r="H107" s="46">
        <f t="shared" si="14"/>
        <v>1</v>
      </c>
      <c r="I107" s="81">
        <v>2</v>
      </c>
      <c r="J107" s="22">
        <v>50</v>
      </c>
      <c r="K107" s="72">
        <f t="shared" si="15"/>
        <v>100</v>
      </c>
      <c r="L107" s="17" t="s">
        <v>16</v>
      </c>
      <c r="M107" s="18"/>
      <c r="N107" s="23">
        <f t="shared" si="16"/>
        <v>100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+'8'!H108</f>
        <v>3</v>
      </c>
      <c r="D108" s="80">
        <v>0</v>
      </c>
      <c r="E108" s="46">
        <f t="shared" si="13"/>
        <v>3</v>
      </c>
      <c r="F108" s="91">
        <v>0</v>
      </c>
      <c r="G108" s="89">
        <v>0</v>
      </c>
      <c r="H108" s="46">
        <f t="shared" si="14"/>
        <v>3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+'8'!H109</f>
        <v>3</v>
      </c>
      <c r="D109" s="80">
        <v>0</v>
      </c>
      <c r="E109" s="46">
        <f t="shared" si="13"/>
        <v>3</v>
      </c>
      <c r="F109" s="91">
        <v>0</v>
      </c>
      <c r="G109" s="89">
        <v>0</v>
      </c>
      <c r="H109" s="46">
        <f t="shared" si="14"/>
        <v>1</v>
      </c>
      <c r="I109" s="81">
        <v>2</v>
      </c>
      <c r="J109" s="20">
        <v>50</v>
      </c>
      <c r="K109" s="72">
        <f t="shared" si="15"/>
        <v>100</v>
      </c>
      <c r="L109" s="17" t="s">
        <v>16</v>
      </c>
      <c r="M109" s="18"/>
      <c r="N109" s="23">
        <f t="shared" si="16"/>
        <v>100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+'8'!H110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+'8'!H114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+'8'!H115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+'8'!H116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+'8'!H125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+'8'!H126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+'8'!H127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+'8'!H134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+'8'!H145</f>
        <v>13</v>
      </c>
      <c r="D145" s="80">
        <v>0</v>
      </c>
      <c r="E145" s="46">
        <f t="shared" si="18"/>
        <v>13</v>
      </c>
      <c r="F145" s="91">
        <v>0</v>
      </c>
      <c r="G145" s="89">
        <v>0</v>
      </c>
      <c r="H145" s="46">
        <f t="shared" si="19"/>
        <v>13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+'8'!H147</f>
        <v>15</v>
      </c>
      <c r="D147" s="80">
        <v>0</v>
      </c>
      <c r="E147" s="46">
        <f t="shared" si="18"/>
        <v>15</v>
      </c>
      <c r="F147" s="91">
        <v>0</v>
      </c>
      <c r="G147" s="89">
        <v>0</v>
      </c>
      <c r="H147" s="46">
        <f t="shared" si="19"/>
        <v>15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+'8'!H150</f>
        <v>14</v>
      </c>
      <c r="D150" s="80">
        <v>0</v>
      </c>
      <c r="E150" s="46">
        <f t="shared" si="18"/>
        <v>14</v>
      </c>
      <c r="F150" s="91">
        <v>0</v>
      </c>
      <c r="G150" s="89">
        <v>0</v>
      </c>
      <c r="H150" s="46">
        <f t="shared" si="19"/>
        <v>14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+'8'!H153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+'8'!H154</f>
        <v>1</v>
      </c>
      <c r="D154" s="80">
        <v>0</v>
      </c>
      <c r="E154" s="46">
        <f t="shared" si="18"/>
        <v>1</v>
      </c>
      <c r="F154" s="91">
        <v>0</v>
      </c>
      <c r="G154" s="89">
        <v>0</v>
      </c>
      <c r="H154" s="46">
        <f t="shared" si="19"/>
        <v>1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+'8'!H155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+'8'!H156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+'8'!H157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+'8'!H158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+'8'!H159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+'8'!H160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+'8'!H164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+'8'!H165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+'8'!H166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+'8'!H167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+'8'!H169</f>
        <v>66</v>
      </c>
      <c r="D169" s="80">
        <v>0</v>
      </c>
      <c r="E169" s="46">
        <f t="shared" si="18"/>
        <v>66</v>
      </c>
      <c r="F169" s="91">
        <v>0</v>
      </c>
      <c r="G169" s="89">
        <v>0</v>
      </c>
      <c r="H169" s="46">
        <f t="shared" si="19"/>
        <v>66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+'8'!H170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+'8'!H171</f>
        <v>4</v>
      </c>
      <c r="D171" s="80">
        <v>0</v>
      </c>
      <c r="E171" s="46">
        <f t="shared" si="18"/>
        <v>4</v>
      </c>
      <c r="F171" s="91">
        <v>0</v>
      </c>
      <c r="G171" s="89">
        <v>0</v>
      </c>
      <c r="H171" s="46">
        <f t="shared" si="19"/>
        <v>4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+'8'!H172</f>
        <v>4</v>
      </c>
      <c r="D172" s="80">
        <v>0</v>
      </c>
      <c r="E172" s="46">
        <f t="shared" si="18"/>
        <v>4</v>
      </c>
      <c r="F172" s="91">
        <v>0</v>
      </c>
      <c r="G172" s="89">
        <v>0</v>
      </c>
      <c r="H172" s="46">
        <f t="shared" si="19"/>
        <v>2</v>
      </c>
      <c r="I172" s="81">
        <v>2</v>
      </c>
      <c r="J172" s="20">
        <v>120</v>
      </c>
      <c r="K172" s="72">
        <f t="shared" si="20"/>
        <v>240</v>
      </c>
      <c r="L172" s="17" t="s">
        <v>16</v>
      </c>
      <c r="M172" s="18"/>
      <c r="N172" s="23">
        <f t="shared" si="21"/>
        <v>240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+'8'!H173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+'8'!H174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+'8'!H175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+'8'!H176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+'8'!H177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+'8'!H179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+'8'!H180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+'8'!H181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+'8'!H183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+'8'!H184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+'8'!H187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+'8'!H189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+'8'!H191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+'8'!H192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+'8'!H193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+'8'!H194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+'8'!H195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+'8'!H196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+'8'!H197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+'8'!H198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+'8'!H199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+'8'!H200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+'8'!H201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+'8'!H202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+'8'!H203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396</v>
      </c>
      <c r="C204" s="71">
        <f>+'8'!H204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399</v>
      </c>
      <c r="C205" s="71">
        <f>+'8'!H205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+'8'!H206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+'8'!H207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+'8'!H208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+'8'!H209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2570</v>
      </c>
    </row>
    <row r="228" spans="1:17" ht="24.6" x14ac:dyDescent="0.65">
      <c r="A228" s="1"/>
      <c r="C228" s="31"/>
      <c r="E228" s="31"/>
      <c r="H228" s="31"/>
      <c r="J228" s="139" t="s">
        <v>203</v>
      </c>
      <c r="K228" s="140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1340</v>
      </c>
      <c r="M229" s="2">
        <v>240</v>
      </c>
      <c r="N229" s="2">
        <v>100</v>
      </c>
      <c r="O229" s="2">
        <v>200</v>
      </c>
      <c r="P229" s="2">
        <v>200</v>
      </c>
      <c r="Q229" s="2">
        <v>600</v>
      </c>
    </row>
    <row r="230" spans="1:17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50</v>
      </c>
    </row>
    <row r="233" spans="1:17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1165</v>
      </c>
    </row>
    <row r="234" spans="1:17" ht="24.6" x14ac:dyDescent="0.65">
      <c r="A234" s="1"/>
      <c r="C234" s="31"/>
      <c r="E234" s="31"/>
      <c r="H234" s="31"/>
      <c r="J234" s="139" t="s">
        <v>209</v>
      </c>
      <c r="K234" s="140"/>
      <c r="L234" s="37">
        <v>1165</v>
      </c>
    </row>
    <row r="235" spans="1:17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E230" sqref="E230"/>
      <selection pane="topRight" activeCell="E230" sqref="E230"/>
      <selection pane="bottomLeft" activeCell="E230" sqref="E230"/>
      <selection pane="bottomRight" activeCell="E230" sqref="E230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19921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361</v>
      </c>
      <c r="C5" s="71">
        <f>+'9'!H5</f>
        <v>25</v>
      </c>
      <c r="D5" s="80">
        <v>0</v>
      </c>
      <c r="E5" s="46">
        <f t="shared" ref="E5" si="0">C5+D5</f>
        <v>25</v>
      </c>
      <c r="F5" s="91">
        <v>3</v>
      </c>
      <c r="G5" s="89">
        <v>0</v>
      </c>
      <c r="H5" s="46">
        <f t="shared" ref="H5" si="1">+E5-F5-I5-G5</f>
        <v>21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+'9'!H6</f>
        <v>21</v>
      </c>
      <c r="D6" s="80">
        <v>0</v>
      </c>
      <c r="E6" s="46">
        <f t="shared" ref="E6:E69" si="5">C6+D6</f>
        <v>21</v>
      </c>
      <c r="F6" s="91">
        <v>0</v>
      </c>
      <c r="G6" s="89">
        <v>0</v>
      </c>
      <c r="H6" s="46">
        <f t="shared" ref="H6:H69" si="6">+E6-F6-I6-G6</f>
        <v>20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+'9'!H7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+'9'!H11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+'9'!H14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+'9'!H15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+'9'!H16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+'9'!H17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+'9'!H18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+'9'!H19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+'9'!H20</f>
        <v>5</v>
      </c>
      <c r="D20" s="80">
        <v>0</v>
      </c>
      <c r="E20" s="46">
        <f t="shared" si="5"/>
        <v>5</v>
      </c>
      <c r="F20" s="91">
        <v>0</v>
      </c>
      <c r="G20" s="89">
        <v>0</v>
      </c>
      <c r="H20" s="46">
        <f t="shared" si="6"/>
        <v>5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+'9'!H21</f>
        <v>13</v>
      </c>
      <c r="D21" s="80">
        <v>0</v>
      </c>
      <c r="E21" s="46">
        <f t="shared" si="5"/>
        <v>13</v>
      </c>
      <c r="F21" s="91">
        <v>5</v>
      </c>
      <c r="G21" s="89">
        <v>0</v>
      </c>
      <c r="H21" s="46">
        <f t="shared" si="6"/>
        <v>7</v>
      </c>
      <c r="I21" s="81">
        <v>1</v>
      </c>
      <c r="J21" s="15">
        <v>85</v>
      </c>
      <c r="K21" s="72">
        <f t="shared" si="7"/>
        <v>85</v>
      </c>
      <c r="L21" s="17" t="s">
        <v>16</v>
      </c>
      <c r="M21" s="18"/>
      <c r="N21" s="23">
        <f t="shared" si="8"/>
        <v>85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+'9'!H22</f>
        <v>10</v>
      </c>
      <c r="D22" s="80">
        <v>0</v>
      </c>
      <c r="E22" s="46">
        <f t="shared" si="5"/>
        <v>10</v>
      </c>
      <c r="F22" s="91">
        <v>0</v>
      </c>
      <c r="G22" s="89">
        <v>0</v>
      </c>
      <c r="H22" s="46">
        <f t="shared" si="6"/>
        <v>9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+'9'!H23</f>
        <v>4</v>
      </c>
      <c r="D23" s="80">
        <v>0</v>
      </c>
      <c r="E23" s="46">
        <f t="shared" si="5"/>
        <v>4</v>
      </c>
      <c r="F23" s="91"/>
      <c r="G23" s="89">
        <v>0</v>
      </c>
      <c r="H23" s="46">
        <f t="shared" si="6"/>
        <v>4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+'9'!H24</f>
        <v>-3</v>
      </c>
      <c r="D24" s="80">
        <v>0</v>
      </c>
      <c r="E24" s="46">
        <f t="shared" si="5"/>
        <v>-3</v>
      </c>
      <c r="F24" s="91">
        <v>1</v>
      </c>
      <c r="G24" s="89">
        <v>0</v>
      </c>
      <c r="H24" s="46">
        <f t="shared" si="6"/>
        <v>-4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+'9'!H25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+'9'!H26</f>
        <v>3</v>
      </c>
      <c r="D26" s="80">
        <v>0</v>
      </c>
      <c r="E26" s="46">
        <f t="shared" si="5"/>
        <v>3</v>
      </c>
      <c r="F26" s="91">
        <v>0</v>
      </c>
      <c r="G26" s="89">
        <v>0</v>
      </c>
      <c r="H26" s="46">
        <f t="shared" si="6"/>
        <v>3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+'9'!H28</f>
        <v>6</v>
      </c>
      <c r="D28" s="80">
        <v>0</v>
      </c>
      <c r="E28" s="46">
        <f t="shared" si="5"/>
        <v>6</v>
      </c>
      <c r="F28" s="91">
        <v>2</v>
      </c>
      <c r="G28" s="89">
        <v>0</v>
      </c>
      <c r="H28" s="46">
        <f t="shared" si="6"/>
        <v>4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+'9'!H29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+'9'!H31</f>
        <v>7</v>
      </c>
      <c r="D31" s="80">
        <v>0</v>
      </c>
      <c r="E31" s="46">
        <f t="shared" si="5"/>
        <v>7</v>
      </c>
      <c r="F31" s="91">
        <v>3</v>
      </c>
      <c r="G31" s="89">
        <v>0</v>
      </c>
      <c r="H31" s="46">
        <f t="shared" si="6"/>
        <v>4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+'9'!H32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0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+'9'!H33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2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+'9'!H34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+'9'!H37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+'9'!H38</f>
        <v>7</v>
      </c>
      <c r="D38" s="80">
        <v>0</v>
      </c>
      <c r="E38" s="46">
        <f t="shared" si="5"/>
        <v>7</v>
      </c>
      <c r="F38" s="91">
        <v>7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+'9'!H39</f>
        <v>7</v>
      </c>
      <c r="D39" s="80">
        <v>0</v>
      </c>
      <c r="E39" s="46">
        <f t="shared" si="5"/>
        <v>7</v>
      </c>
      <c r="F39" s="91">
        <v>3</v>
      </c>
      <c r="G39" s="89">
        <v>0</v>
      </c>
      <c r="H39" s="46">
        <f t="shared" si="6"/>
        <v>4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+'9'!H43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+'9'!H44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+'9'!H45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+'9'!H46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+'9'!H48</f>
        <v>0</v>
      </c>
      <c r="D48" s="80">
        <v>0</v>
      </c>
      <c r="E48" s="46">
        <f t="shared" si="5"/>
        <v>0</v>
      </c>
      <c r="F48" s="91">
        <v>0</v>
      </c>
      <c r="G48" s="89">
        <v>0</v>
      </c>
      <c r="H48" s="46">
        <f t="shared" si="6"/>
        <v>0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+'9'!H49</f>
        <v>0</v>
      </c>
      <c r="D49" s="80">
        <v>0</v>
      </c>
      <c r="E49" s="46">
        <f t="shared" si="5"/>
        <v>0</v>
      </c>
      <c r="F49" s="91">
        <v>0</v>
      </c>
      <c r="G49" s="89">
        <v>0</v>
      </c>
      <c r="H49" s="46">
        <f t="shared" si="6"/>
        <v>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+'9'!H50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+'9'!H51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+'9'!H52</f>
        <v>1</v>
      </c>
      <c r="D52" s="80">
        <v>0</v>
      </c>
      <c r="E52" s="46">
        <f t="shared" si="5"/>
        <v>1</v>
      </c>
      <c r="F52" s="91">
        <v>0</v>
      </c>
      <c r="G52" s="89">
        <v>0</v>
      </c>
      <c r="H52" s="46">
        <f t="shared" si="6"/>
        <v>1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+'9'!H53</f>
        <v>1</v>
      </c>
      <c r="D53" s="80">
        <v>0</v>
      </c>
      <c r="E53" s="46">
        <f t="shared" si="5"/>
        <v>1</v>
      </c>
      <c r="F53" s="91">
        <v>0</v>
      </c>
      <c r="G53" s="89">
        <v>0</v>
      </c>
      <c r="H53" s="46">
        <f t="shared" si="6"/>
        <v>1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+'9'!H54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+'9'!H56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+'9'!H57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+'9'!H58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+'9'!H59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+'9'!H60</f>
        <v>2</v>
      </c>
      <c r="D60" s="80">
        <v>0</v>
      </c>
      <c r="E60" s="46">
        <f t="shared" si="5"/>
        <v>2</v>
      </c>
      <c r="F60" s="91">
        <v>0</v>
      </c>
      <c r="G60" s="89">
        <v>0</v>
      </c>
      <c r="H60" s="46">
        <f t="shared" si="6"/>
        <v>2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+'9'!H61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+'9'!H62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+'9'!H63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+'9'!H67</f>
        <v>14</v>
      </c>
      <c r="D67" s="80">
        <v>0</v>
      </c>
      <c r="E67" s="46">
        <f t="shared" si="5"/>
        <v>14</v>
      </c>
      <c r="F67" s="91">
        <v>0</v>
      </c>
      <c r="G67" s="89">
        <v>0</v>
      </c>
      <c r="H67" s="46">
        <f t="shared" si="6"/>
        <v>14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+'9'!H68</f>
        <v>2</v>
      </c>
      <c r="D68" s="80">
        <v>0</v>
      </c>
      <c r="E68" s="46">
        <f t="shared" si="5"/>
        <v>2</v>
      </c>
      <c r="F68" s="91">
        <v>0</v>
      </c>
      <c r="G68" s="89">
        <v>0</v>
      </c>
      <c r="H68" s="46">
        <f t="shared" si="6"/>
        <v>2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+'9'!H70</f>
        <v>2</v>
      </c>
      <c r="D70" s="80">
        <v>0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2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+'9'!H71</f>
        <v>2</v>
      </c>
      <c r="D71" s="80">
        <v>0</v>
      </c>
      <c r="E71" s="46">
        <f t="shared" si="13"/>
        <v>2</v>
      </c>
      <c r="F71" s="91">
        <v>0</v>
      </c>
      <c r="G71" s="89">
        <v>0</v>
      </c>
      <c r="H71" s="46">
        <f t="shared" si="14"/>
        <v>1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+'9'!H73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+'9'!H74</f>
        <v>5</v>
      </c>
      <c r="D74" s="80">
        <v>0</v>
      </c>
      <c r="E74" s="46">
        <f t="shared" si="13"/>
        <v>5</v>
      </c>
      <c r="F74" s="91">
        <v>0</v>
      </c>
      <c r="G74" s="89">
        <v>0</v>
      </c>
      <c r="H74" s="46">
        <f t="shared" si="14"/>
        <v>5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+'9'!H75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+'9'!H77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+'9'!H80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+'9'!H81</f>
        <v>7</v>
      </c>
      <c r="D81" s="80">
        <v>0</v>
      </c>
      <c r="E81" s="46">
        <f t="shared" si="13"/>
        <v>7</v>
      </c>
      <c r="F81" s="91">
        <v>7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+'9'!H85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+'9'!H86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+'9'!H87</f>
        <v>3</v>
      </c>
      <c r="D87" s="80">
        <v>0</v>
      </c>
      <c r="E87" s="46">
        <f t="shared" si="13"/>
        <v>3</v>
      </c>
      <c r="F87" s="91">
        <v>0</v>
      </c>
      <c r="G87" s="89">
        <v>0</v>
      </c>
      <c r="H87" s="46">
        <f t="shared" si="14"/>
        <v>3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+'9'!H88</f>
        <v>6</v>
      </c>
      <c r="D88" s="80">
        <v>0</v>
      </c>
      <c r="E88" s="46">
        <f t="shared" si="13"/>
        <v>6</v>
      </c>
      <c r="F88" s="91">
        <v>0</v>
      </c>
      <c r="G88" s="89">
        <v>0</v>
      </c>
      <c r="H88" s="46">
        <f t="shared" si="14"/>
        <v>6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+'9'!H89</f>
        <v>7</v>
      </c>
      <c r="D89" s="80">
        <v>0</v>
      </c>
      <c r="E89" s="46">
        <f t="shared" si="13"/>
        <v>7</v>
      </c>
      <c r="F89" s="91">
        <v>0</v>
      </c>
      <c r="G89" s="89">
        <v>0</v>
      </c>
      <c r="H89" s="46">
        <f t="shared" si="14"/>
        <v>7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+'9'!H90</f>
        <v>9</v>
      </c>
      <c r="D90" s="80">
        <v>0</v>
      </c>
      <c r="E90" s="46">
        <f t="shared" si="13"/>
        <v>9</v>
      </c>
      <c r="F90" s="91">
        <v>0</v>
      </c>
      <c r="G90" s="89">
        <v>0</v>
      </c>
      <c r="H90" s="46">
        <f t="shared" si="14"/>
        <v>9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+'9'!H91</f>
        <v>12</v>
      </c>
      <c r="D91" s="80">
        <v>0</v>
      </c>
      <c r="E91" s="46">
        <f t="shared" si="13"/>
        <v>12</v>
      </c>
      <c r="F91" s="91">
        <v>0</v>
      </c>
      <c r="G91" s="89">
        <v>0</v>
      </c>
      <c r="H91" s="46">
        <f t="shared" si="14"/>
        <v>12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+'9'!H92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+'9'!H97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+'9'!H98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+'9'!H102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+'9'!H103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+'9'!H104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+'9'!H106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+'9'!H107</f>
        <v>1</v>
      </c>
      <c r="D107" s="80">
        <v>0</v>
      </c>
      <c r="E107" s="46">
        <f t="shared" si="13"/>
        <v>1</v>
      </c>
      <c r="F107" s="91">
        <v>0</v>
      </c>
      <c r="G107" s="89">
        <v>0</v>
      </c>
      <c r="H107" s="46">
        <f t="shared" si="14"/>
        <v>1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+'9'!H108</f>
        <v>3</v>
      </c>
      <c r="D108" s="80">
        <v>0</v>
      </c>
      <c r="E108" s="46">
        <f t="shared" si="13"/>
        <v>3</v>
      </c>
      <c r="F108" s="91">
        <v>0</v>
      </c>
      <c r="G108" s="89">
        <v>0</v>
      </c>
      <c r="H108" s="46">
        <f t="shared" si="14"/>
        <v>3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+'9'!H109</f>
        <v>1</v>
      </c>
      <c r="D109" s="80">
        <v>0</v>
      </c>
      <c r="E109" s="46">
        <f t="shared" si="13"/>
        <v>1</v>
      </c>
      <c r="F109" s="91">
        <v>0</v>
      </c>
      <c r="G109" s="89">
        <v>0</v>
      </c>
      <c r="H109" s="46">
        <f t="shared" si="14"/>
        <v>0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/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+'9'!H110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+'9'!H114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+'9'!H115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+'9'!H116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+'9'!H125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+'9'!H126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+'9'!H127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+'9'!H134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+'9'!H143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+'9'!H145</f>
        <v>13</v>
      </c>
      <c r="D145" s="80">
        <v>0</v>
      </c>
      <c r="E145" s="46">
        <f t="shared" si="18"/>
        <v>13</v>
      </c>
      <c r="F145" s="91">
        <v>0</v>
      </c>
      <c r="G145" s="89">
        <v>0</v>
      </c>
      <c r="H145" s="46">
        <f t="shared" si="19"/>
        <v>13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+'9'!H147</f>
        <v>15</v>
      </c>
      <c r="D147" s="80">
        <v>0</v>
      </c>
      <c r="E147" s="46">
        <f t="shared" si="18"/>
        <v>15</v>
      </c>
      <c r="F147" s="91">
        <v>0</v>
      </c>
      <c r="G147" s="89">
        <v>0</v>
      </c>
      <c r="H147" s="46">
        <f t="shared" si="19"/>
        <v>15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+'9'!H150</f>
        <v>14</v>
      </c>
      <c r="D150" s="80">
        <v>0</v>
      </c>
      <c r="E150" s="46">
        <f t="shared" si="18"/>
        <v>14</v>
      </c>
      <c r="F150" s="91">
        <v>0</v>
      </c>
      <c r="G150" s="89">
        <v>0</v>
      </c>
      <c r="H150" s="46">
        <f t="shared" si="19"/>
        <v>14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+'9'!H153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+'9'!H154</f>
        <v>1</v>
      </c>
      <c r="D154" s="80">
        <v>0</v>
      </c>
      <c r="E154" s="46">
        <f t="shared" si="18"/>
        <v>1</v>
      </c>
      <c r="F154" s="91">
        <v>0</v>
      </c>
      <c r="G154" s="89">
        <v>0</v>
      </c>
      <c r="H154" s="46">
        <f t="shared" si="19"/>
        <v>1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+'9'!H155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+'9'!H156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+'9'!H157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+'9'!H158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+'9'!H159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+'9'!H160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+'9'!H164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+'9'!H165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+'9'!H166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+'9'!H167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+'9'!H169</f>
        <v>66</v>
      </c>
      <c r="D169" s="80">
        <v>0</v>
      </c>
      <c r="E169" s="46">
        <f t="shared" si="18"/>
        <v>66</v>
      </c>
      <c r="F169" s="91">
        <v>0</v>
      </c>
      <c r="G169" s="89">
        <v>0</v>
      </c>
      <c r="H169" s="46">
        <f t="shared" si="19"/>
        <v>66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+'9'!H170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+'9'!H171</f>
        <v>4</v>
      </c>
      <c r="D171" s="80">
        <v>0</v>
      </c>
      <c r="E171" s="46">
        <f t="shared" si="18"/>
        <v>4</v>
      </c>
      <c r="F171" s="91">
        <v>0</v>
      </c>
      <c r="G171" s="89">
        <v>0</v>
      </c>
      <c r="H171" s="46">
        <f t="shared" si="19"/>
        <v>4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+'9'!H172</f>
        <v>2</v>
      </c>
      <c r="D172" s="80">
        <v>0</v>
      </c>
      <c r="E172" s="46">
        <f t="shared" si="18"/>
        <v>2</v>
      </c>
      <c r="F172" s="91">
        <v>0</v>
      </c>
      <c r="G172" s="89">
        <v>0</v>
      </c>
      <c r="H172" s="46">
        <f t="shared" si="19"/>
        <v>1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+'9'!H173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+'9'!H174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+'9'!H175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+'9'!H176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+'9'!H177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+'9'!H179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+'9'!H180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+'9'!H181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+'9'!H183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+'9'!H184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+'9'!H187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+'9'!H191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+'9'!H192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+'9'!H193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+'9'!H194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+'9'!H195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+'9'!H196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+'9'!H197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+'9'!H198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+'9'!H199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+'9'!H200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+'9'!H201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+'9'!H202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+'9'!H203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396</v>
      </c>
      <c r="C204" s="71">
        <f>+'9'!H204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399</v>
      </c>
      <c r="C205" s="71">
        <f>+'9'!H205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+'9'!H206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+'9'!H207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+'9'!H208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685</v>
      </c>
    </row>
    <row r="228" spans="1:17" ht="24.6" x14ac:dyDescent="0.65">
      <c r="A228" s="1"/>
      <c r="C228" s="31"/>
      <c r="E228" s="31"/>
      <c r="H228" s="31"/>
      <c r="J228" s="139" t="s">
        <v>203</v>
      </c>
      <c r="K228" s="140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645</v>
      </c>
      <c r="M229" s="2">
        <v>100</v>
      </c>
      <c r="N229" s="2">
        <v>50</v>
      </c>
      <c r="O229" s="2">
        <v>160</v>
      </c>
      <c r="P229" s="2">
        <v>120</v>
      </c>
      <c r="Q229" s="2">
        <v>215</v>
      </c>
    </row>
    <row r="230" spans="1:17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0</v>
      </c>
    </row>
    <row r="233" spans="1:17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25</v>
      </c>
    </row>
    <row r="234" spans="1:17" ht="24.6" x14ac:dyDescent="0.65">
      <c r="A234" s="1"/>
      <c r="C234" s="31"/>
      <c r="E234" s="31"/>
      <c r="H234" s="31"/>
      <c r="J234" s="139" t="s">
        <v>209</v>
      </c>
      <c r="K234" s="140"/>
      <c r="L234" s="37">
        <v>85</v>
      </c>
    </row>
    <row r="235" spans="1:17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60</v>
      </c>
    </row>
    <row r="236" spans="1:17" ht="24.6" x14ac:dyDescent="0.65">
      <c r="H236" s="2"/>
      <c r="J236" s="139" t="s">
        <v>211</v>
      </c>
      <c r="K236" s="140"/>
      <c r="L236" s="33">
        <f>+L234-L233</f>
        <v>60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E230" sqref="E230"/>
      <selection pane="topRight" activeCell="E230" sqref="E230"/>
      <selection pane="bottomLeft" activeCell="E230" sqref="E230"/>
      <selection pane="bottomRight" activeCell="E230" sqref="E230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19921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361</v>
      </c>
      <c r="C5" s="71">
        <f>+'10'!H5</f>
        <v>21</v>
      </c>
      <c r="D5" s="80">
        <v>10</v>
      </c>
      <c r="E5" s="46">
        <f t="shared" ref="E5" si="0">C5+D5</f>
        <v>31</v>
      </c>
      <c r="F5" s="91">
        <v>0</v>
      </c>
      <c r="G5" s="89">
        <v>0</v>
      </c>
      <c r="H5" s="46">
        <f t="shared" ref="H5" si="1">+E5-F5-I5-G5</f>
        <v>31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+'10'!H6</f>
        <v>20</v>
      </c>
      <c r="D6" s="80">
        <v>15</v>
      </c>
      <c r="E6" s="46">
        <f t="shared" ref="E6:E69" si="5">C6+D6</f>
        <v>35</v>
      </c>
      <c r="F6" s="91">
        <v>0</v>
      </c>
      <c r="G6" s="89">
        <v>0</v>
      </c>
      <c r="H6" s="46">
        <f t="shared" ref="H6:H69" si="6">+E6-F6-I6-G6</f>
        <v>34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+'10'!H7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+'10'!H11</f>
        <v>0</v>
      </c>
      <c r="D11" s="80">
        <v>3</v>
      </c>
      <c r="E11" s="46">
        <f t="shared" si="5"/>
        <v>3</v>
      </c>
      <c r="F11" s="91">
        <v>0</v>
      </c>
      <c r="G11" s="89">
        <v>0</v>
      </c>
      <c r="H11" s="46">
        <f t="shared" si="6"/>
        <v>3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+'10'!H14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+'10'!H15</f>
        <v>0</v>
      </c>
      <c r="D15" s="80">
        <v>3</v>
      </c>
      <c r="E15" s="46">
        <f t="shared" si="5"/>
        <v>3</v>
      </c>
      <c r="F15" s="91">
        <v>0</v>
      </c>
      <c r="G15" s="89">
        <v>0</v>
      </c>
      <c r="H15" s="46">
        <f t="shared" si="6"/>
        <v>3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+'10'!H16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+'10'!H17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+'10'!H18</f>
        <v>0</v>
      </c>
      <c r="D18" s="80">
        <v>3</v>
      </c>
      <c r="E18" s="46">
        <f t="shared" si="5"/>
        <v>3</v>
      </c>
      <c r="F18" s="91">
        <v>0</v>
      </c>
      <c r="G18" s="89">
        <v>0</v>
      </c>
      <c r="H18" s="46">
        <f t="shared" si="6"/>
        <v>3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+'10'!H19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+'10'!H20</f>
        <v>5</v>
      </c>
      <c r="D20" s="80">
        <v>0</v>
      </c>
      <c r="E20" s="46">
        <f t="shared" si="5"/>
        <v>5</v>
      </c>
      <c r="F20" s="91">
        <v>0</v>
      </c>
      <c r="G20" s="89">
        <v>0</v>
      </c>
      <c r="H20" s="46">
        <f t="shared" si="6"/>
        <v>4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+'10'!H21</f>
        <v>7</v>
      </c>
      <c r="D21" s="80">
        <v>0</v>
      </c>
      <c r="E21" s="46">
        <f t="shared" si="5"/>
        <v>7</v>
      </c>
      <c r="F21" s="91">
        <v>0</v>
      </c>
      <c r="G21" s="89">
        <v>0</v>
      </c>
      <c r="H21" s="46">
        <f t="shared" si="6"/>
        <v>6</v>
      </c>
      <c r="I21" s="81">
        <v>1</v>
      </c>
      <c r="J21" s="15">
        <v>85</v>
      </c>
      <c r="K21" s="72">
        <f t="shared" si="7"/>
        <v>85</v>
      </c>
      <c r="L21" s="17" t="s">
        <v>16</v>
      </c>
      <c r="M21" s="18"/>
      <c r="N21" s="23">
        <f t="shared" si="8"/>
        <v>85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+'10'!H22</f>
        <v>9</v>
      </c>
      <c r="D22" s="80">
        <v>10</v>
      </c>
      <c r="E22" s="46">
        <f t="shared" si="5"/>
        <v>19</v>
      </c>
      <c r="F22" s="91">
        <v>0</v>
      </c>
      <c r="G22" s="89">
        <v>0</v>
      </c>
      <c r="H22" s="46">
        <f t="shared" si="6"/>
        <v>17</v>
      </c>
      <c r="I22" s="81">
        <v>2</v>
      </c>
      <c r="J22" s="20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+'10'!H23</f>
        <v>4</v>
      </c>
      <c r="D23" s="80">
        <v>0</v>
      </c>
      <c r="E23" s="46">
        <f t="shared" si="5"/>
        <v>4</v>
      </c>
      <c r="F23" s="91">
        <v>0</v>
      </c>
      <c r="G23" s="89">
        <v>0</v>
      </c>
      <c r="H23" s="46">
        <f t="shared" si="6"/>
        <v>4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+'10'!H24</f>
        <v>-4</v>
      </c>
      <c r="D24" s="80">
        <v>5</v>
      </c>
      <c r="E24" s="46">
        <f t="shared" si="5"/>
        <v>1</v>
      </c>
      <c r="F24" s="91">
        <v>0</v>
      </c>
      <c r="G24" s="89">
        <v>0</v>
      </c>
      <c r="H24" s="46">
        <f t="shared" si="6"/>
        <v>1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+'10'!H25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+'10'!H26</f>
        <v>3</v>
      </c>
      <c r="D26" s="80">
        <v>2</v>
      </c>
      <c r="E26" s="46">
        <f t="shared" si="5"/>
        <v>5</v>
      </c>
      <c r="F26" s="91">
        <v>0</v>
      </c>
      <c r="G26" s="89">
        <v>0</v>
      </c>
      <c r="H26" s="46">
        <f t="shared" si="6"/>
        <v>5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+'10'!H28</f>
        <v>4</v>
      </c>
      <c r="D28" s="80">
        <v>5</v>
      </c>
      <c r="E28" s="46">
        <f t="shared" si="5"/>
        <v>9</v>
      </c>
      <c r="F28" s="91">
        <v>0</v>
      </c>
      <c r="G28" s="89">
        <v>0</v>
      </c>
      <c r="H28" s="46">
        <f t="shared" si="6"/>
        <v>9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+'10'!H29</f>
        <v>0</v>
      </c>
      <c r="D29" s="80">
        <v>2</v>
      </c>
      <c r="E29" s="46">
        <f t="shared" si="5"/>
        <v>2</v>
      </c>
      <c r="F29" s="91">
        <v>0</v>
      </c>
      <c r="G29" s="89">
        <v>0</v>
      </c>
      <c r="H29" s="46">
        <f t="shared" si="6"/>
        <v>2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+'10'!H31</f>
        <v>4</v>
      </c>
      <c r="D31" s="80">
        <v>10</v>
      </c>
      <c r="E31" s="46">
        <f t="shared" si="5"/>
        <v>14</v>
      </c>
      <c r="F31" s="91">
        <v>0</v>
      </c>
      <c r="G31" s="89">
        <v>0</v>
      </c>
      <c r="H31" s="46">
        <f t="shared" si="6"/>
        <v>13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+'10'!H32</f>
        <v>0</v>
      </c>
      <c r="D32" s="80">
        <v>3</v>
      </c>
      <c r="E32" s="46">
        <f t="shared" si="5"/>
        <v>3</v>
      </c>
      <c r="F32" s="91">
        <v>0</v>
      </c>
      <c r="G32" s="89">
        <v>0</v>
      </c>
      <c r="H32" s="46">
        <f t="shared" si="6"/>
        <v>2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+'10'!H33</f>
        <v>2</v>
      </c>
      <c r="D33" s="80">
        <v>3</v>
      </c>
      <c r="E33" s="46">
        <f t="shared" si="5"/>
        <v>5</v>
      </c>
      <c r="F33" s="91">
        <v>0</v>
      </c>
      <c r="G33" s="89">
        <v>0</v>
      </c>
      <c r="H33" s="46">
        <f t="shared" si="6"/>
        <v>4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+'10'!H34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+'10'!H35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+'10'!H37</f>
        <v>0</v>
      </c>
      <c r="D37" s="80">
        <v>3</v>
      </c>
      <c r="E37" s="46">
        <f t="shared" si="5"/>
        <v>3</v>
      </c>
      <c r="F37" s="91">
        <v>0</v>
      </c>
      <c r="G37" s="89">
        <v>0</v>
      </c>
      <c r="H37" s="46">
        <f t="shared" si="6"/>
        <v>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+'10'!H38</f>
        <v>0</v>
      </c>
      <c r="D38" s="80">
        <v>3</v>
      </c>
      <c r="E38" s="46">
        <f t="shared" si="5"/>
        <v>3</v>
      </c>
      <c r="F38" s="91">
        <v>0</v>
      </c>
      <c r="G38" s="89">
        <v>0</v>
      </c>
      <c r="H38" s="46">
        <f t="shared" si="6"/>
        <v>3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+'10'!H39</f>
        <v>4</v>
      </c>
      <c r="D39" s="80">
        <v>3</v>
      </c>
      <c r="E39" s="46">
        <f t="shared" si="5"/>
        <v>7</v>
      </c>
      <c r="F39" s="91">
        <v>0</v>
      </c>
      <c r="G39" s="89">
        <v>0</v>
      </c>
      <c r="H39" s="46">
        <f t="shared" si="6"/>
        <v>6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/>
      <c r="N39" s="23">
        <f t="shared" si="8"/>
        <v>50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+'10'!H43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+'10'!H44</f>
        <v>0</v>
      </c>
      <c r="D44" s="80">
        <v>2</v>
      </c>
      <c r="E44" s="46">
        <f t="shared" si="5"/>
        <v>2</v>
      </c>
      <c r="F44" s="91">
        <v>0</v>
      </c>
      <c r="G44" s="89">
        <v>0</v>
      </c>
      <c r="H44" s="46">
        <f t="shared" si="6"/>
        <v>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+'10'!H45</f>
        <v>0</v>
      </c>
      <c r="D45" s="80">
        <v>2</v>
      </c>
      <c r="E45" s="46">
        <f t="shared" si="5"/>
        <v>2</v>
      </c>
      <c r="F45" s="91">
        <v>0</v>
      </c>
      <c r="G45" s="89">
        <v>0</v>
      </c>
      <c r="H45" s="46">
        <f t="shared" si="6"/>
        <v>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+'10'!H46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+'10'!H48</f>
        <v>0</v>
      </c>
      <c r="D48" s="80">
        <v>2</v>
      </c>
      <c r="E48" s="46">
        <f t="shared" si="5"/>
        <v>2</v>
      </c>
      <c r="F48" s="91">
        <v>0</v>
      </c>
      <c r="G48" s="89">
        <v>0</v>
      </c>
      <c r="H48" s="46">
        <f t="shared" si="6"/>
        <v>2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+'10'!H49</f>
        <v>0</v>
      </c>
      <c r="D49" s="80">
        <v>2</v>
      </c>
      <c r="E49" s="46">
        <f t="shared" si="5"/>
        <v>2</v>
      </c>
      <c r="F49" s="91">
        <v>0</v>
      </c>
      <c r="G49" s="89">
        <v>0</v>
      </c>
      <c r="H49" s="46">
        <f t="shared" si="6"/>
        <v>2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+'10'!H50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+'10'!H51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+'10'!H52</f>
        <v>1</v>
      </c>
      <c r="D52" s="80">
        <v>2</v>
      </c>
      <c r="E52" s="46">
        <f t="shared" si="5"/>
        <v>3</v>
      </c>
      <c r="F52" s="91">
        <v>0</v>
      </c>
      <c r="G52" s="89">
        <v>0</v>
      </c>
      <c r="H52" s="46">
        <f t="shared" si="6"/>
        <v>3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+'10'!H53</f>
        <v>1</v>
      </c>
      <c r="D53" s="80">
        <v>2</v>
      </c>
      <c r="E53" s="46">
        <f t="shared" si="5"/>
        <v>3</v>
      </c>
      <c r="F53" s="91">
        <v>0</v>
      </c>
      <c r="G53" s="89">
        <v>0</v>
      </c>
      <c r="H53" s="46">
        <f t="shared" si="6"/>
        <v>3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+'10'!H54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+'10'!H56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+'10'!H57</f>
        <v>0</v>
      </c>
      <c r="D57" s="80">
        <v>2</v>
      </c>
      <c r="E57" s="46">
        <f t="shared" si="5"/>
        <v>2</v>
      </c>
      <c r="F57" s="91">
        <v>0</v>
      </c>
      <c r="G57" s="89">
        <v>0</v>
      </c>
      <c r="H57" s="46">
        <f t="shared" si="6"/>
        <v>2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+'10'!H58</f>
        <v>0</v>
      </c>
      <c r="D58" s="80">
        <v>2</v>
      </c>
      <c r="E58" s="46">
        <f t="shared" si="5"/>
        <v>2</v>
      </c>
      <c r="F58" s="91">
        <v>0</v>
      </c>
      <c r="G58" s="89">
        <v>0</v>
      </c>
      <c r="H58" s="46">
        <f t="shared" si="6"/>
        <v>2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+'10'!H59</f>
        <v>0</v>
      </c>
      <c r="D59" s="80">
        <v>5</v>
      </c>
      <c r="E59" s="46">
        <f t="shared" si="5"/>
        <v>5</v>
      </c>
      <c r="F59" s="91">
        <v>0</v>
      </c>
      <c r="G59" s="89">
        <v>0</v>
      </c>
      <c r="H59" s="46">
        <f t="shared" si="6"/>
        <v>4</v>
      </c>
      <c r="I59" s="81">
        <v>1</v>
      </c>
      <c r="J59" s="15">
        <v>50</v>
      </c>
      <c r="K59" s="72">
        <f t="shared" si="7"/>
        <v>50</v>
      </c>
      <c r="L59" s="17" t="s">
        <v>16</v>
      </c>
      <c r="M59" s="18"/>
      <c r="N59" s="23">
        <f t="shared" si="8"/>
        <v>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+'10'!H60</f>
        <v>2</v>
      </c>
      <c r="D60" s="80">
        <v>0</v>
      </c>
      <c r="E60" s="46">
        <f t="shared" si="5"/>
        <v>2</v>
      </c>
      <c r="F60" s="91">
        <v>0</v>
      </c>
      <c r="G60" s="89">
        <v>0</v>
      </c>
      <c r="H60" s="46">
        <f t="shared" si="6"/>
        <v>2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+'10'!H61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+'10'!H62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+'10'!H63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+'10'!H67</f>
        <v>14</v>
      </c>
      <c r="D67" s="80">
        <v>0</v>
      </c>
      <c r="E67" s="46">
        <f t="shared" si="5"/>
        <v>14</v>
      </c>
      <c r="F67" s="91">
        <v>0</v>
      </c>
      <c r="G67" s="89">
        <v>0</v>
      </c>
      <c r="H67" s="46">
        <f t="shared" si="6"/>
        <v>13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+'10'!H68</f>
        <v>2</v>
      </c>
      <c r="D68" s="80">
        <v>2</v>
      </c>
      <c r="E68" s="46">
        <f t="shared" si="5"/>
        <v>4</v>
      </c>
      <c r="F68" s="91">
        <v>0</v>
      </c>
      <c r="G68" s="89">
        <v>0</v>
      </c>
      <c r="H68" s="46">
        <f t="shared" si="6"/>
        <v>4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+'10'!H70</f>
        <v>2</v>
      </c>
      <c r="D70" s="80">
        <v>2</v>
      </c>
      <c r="E70" s="46">
        <f t="shared" ref="E70:E133" si="13">C70+D70</f>
        <v>4</v>
      </c>
      <c r="F70" s="91">
        <v>0</v>
      </c>
      <c r="G70" s="89">
        <v>0</v>
      </c>
      <c r="H70" s="46">
        <f t="shared" ref="H70:H133" si="14">+E70-F70-I70-G70</f>
        <v>4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+'10'!H71</f>
        <v>1</v>
      </c>
      <c r="D71" s="80">
        <v>5</v>
      </c>
      <c r="E71" s="46">
        <f t="shared" si="13"/>
        <v>6</v>
      </c>
      <c r="F71" s="91">
        <v>0</v>
      </c>
      <c r="G71" s="89">
        <v>0</v>
      </c>
      <c r="H71" s="46">
        <f t="shared" si="14"/>
        <v>4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>
        <v>50</v>
      </c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+'10'!H73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+'10'!H74</f>
        <v>5</v>
      </c>
      <c r="D74" s="80">
        <v>0</v>
      </c>
      <c r="E74" s="46">
        <f t="shared" si="13"/>
        <v>5</v>
      </c>
      <c r="F74" s="91">
        <v>0</v>
      </c>
      <c r="G74" s="89">
        <v>0</v>
      </c>
      <c r="H74" s="46">
        <f t="shared" si="14"/>
        <v>4</v>
      </c>
      <c r="I74" s="81">
        <v>1</v>
      </c>
      <c r="J74" s="15">
        <v>55</v>
      </c>
      <c r="K74" s="72">
        <f t="shared" si="7"/>
        <v>55</v>
      </c>
      <c r="L74" s="17" t="s">
        <v>16</v>
      </c>
      <c r="M74" s="18"/>
      <c r="N74" s="23">
        <f t="shared" si="8"/>
        <v>55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+'10'!H75</f>
        <v>0</v>
      </c>
      <c r="D75" s="80">
        <v>2</v>
      </c>
      <c r="E75" s="46">
        <f t="shared" si="13"/>
        <v>2</v>
      </c>
      <c r="F75" s="91">
        <v>0</v>
      </c>
      <c r="G75" s="89">
        <v>0</v>
      </c>
      <c r="H75" s="46">
        <f t="shared" si="14"/>
        <v>1</v>
      </c>
      <c r="I75" s="81">
        <v>1</v>
      </c>
      <c r="J75" s="20">
        <v>55</v>
      </c>
      <c r="K75" s="72">
        <f t="shared" ref="K75:K144" si="15">+J75*I75</f>
        <v>55</v>
      </c>
      <c r="L75" s="17" t="s">
        <v>16</v>
      </c>
      <c r="M75" s="18"/>
      <c r="N75" s="23">
        <f t="shared" ref="N75:N144" si="16">SUM(K75-M75)</f>
        <v>55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+'10'!H77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+'10'!H80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+'10'!H81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+'10'!H85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+'10'!H86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+'10'!H87</f>
        <v>3</v>
      </c>
      <c r="D87" s="80">
        <v>10</v>
      </c>
      <c r="E87" s="46">
        <f t="shared" si="13"/>
        <v>13</v>
      </c>
      <c r="F87" s="91">
        <v>0</v>
      </c>
      <c r="G87" s="89">
        <v>0</v>
      </c>
      <c r="H87" s="46">
        <f t="shared" si="14"/>
        <v>9</v>
      </c>
      <c r="I87" s="81">
        <v>4</v>
      </c>
      <c r="J87" s="20">
        <v>100</v>
      </c>
      <c r="K87" s="72">
        <f>+J87*I87</f>
        <v>400</v>
      </c>
      <c r="L87" s="17" t="s">
        <v>16</v>
      </c>
      <c r="M87" s="18"/>
      <c r="N87" s="23">
        <f>SUM(K87-M87)</f>
        <v>400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+'10'!H88</f>
        <v>6</v>
      </c>
      <c r="D88" s="80">
        <v>5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+'10'!H89</f>
        <v>7</v>
      </c>
      <c r="D89" s="80">
        <v>0</v>
      </c>
      <c r="E89" s="46">
        <f t="shared" si="13"/>
        <v>7</v>
      </c>
      <c r="F89" s="91">
        <v>0</v>
      </c>
      <c r="G89" s="89">
        <v>0</v>
      </c>
      <c r="H89" s="46">
        <f t="shared" si="14"/>
        <v>6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+'10'!H90</f>
        <v>9</v>
      </c>
      <c r="D90" s="80">
        <v>0</v>
      </c>
      <c r="E90" s="46">
        <f t="shared" si="13"/>
        <v>9</v>
      </c>
      <c r="F90" s="91">
        <v>0</v>
      </c>
      <c r="G90" s="89">
        <v>0</v>
      </c>
      <c r="H90" s="46">
        <f t="shared" si="14"/>
        <v>9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+'10'!H91</f>
        <v>12</v>
      </c>
      <c r="D91" s="80">
        <v>0</v>
      </c>
      <c r="E91" s="46">
        <f t="shared" si="13"/>
        <v>12</v>
      </c>
      <c r="F91" s="91">
        <v>0</v>
      </c>
      <c r="G91" s="89">
        <v>0</v>
      </c>
      <c r="H91" s="46">
        <f t="shared" si="14"/>
        <v>12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+'10'!H92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+'10'!H97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+'10'!H98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+'10'!H102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+'10'!H103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+'10'!H104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+'10'!H106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+'10'!H107</f>
        <v>1</v>
      </c>
      <c r="D107" s="80">
        <v>3</v>
      </c>
      <c r="E107" s="46">
        <f t="shared" si="13"/>
        <v>4</v>
      </c>
      <c r="F107" s="91">
        <v>0</v>
      </c>
      <c r="G107" s="89">
        <v>0</v>
      </c>
      <c r="H107" s="46">
        <f t="shared" si="14"/>
        <v>4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+'10'!H108</f>
        <v>3</v>
      </c>
      <c r="D108" s="80">
        <v>3</v>
      </c>
      <c r="E108" s="46">
        <f t="shared" si="13"/>
        <v>6</v>
      </c>
      <c r="F108" s="91">
        <v>0</v>
      </c>
      <c r="G108" s="89">
        <v>0</v>
      </c>
      <c r="H108" s="46">
        <f t="shared" si="14"/>
        <v>4</v>
      </c>
      <c r="I108" s="81">
        <v>2</v>
      </c>
      <c r="J108" s="22">
        <v>60</v>
      </c>
      <c r="K108" s="72">
        <f t="shared" si="15"/>
        <v>120</v>
      </c>
      <c r="L108" s="17" t="s">
        <v>16</v>
      </c>
      <c r="M108" s="18"/>
      <c r="N108" s="23">
        <f t="shared" si="16"/>
        <v>120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+'10'!H109</f>
        <v>0</v>
      </c>
      <c r="D109" s="80">
        <v>3</v>
      </c>
      <c r="E109" s="46">
        <f t="shared" si="13"/>
        <v>3</v>
      </c>
      <c r="F109" s="91">
        <v>0</v>
      </c>
      <c r="G109" s="89">
        <v>0</v>
      </c>
      <c r="H109" s="46">
        <f t="shared" si="14"/>
        <v>3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+'10'!H110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+'10'!H114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+'10'!H115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+'10'!H116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+'10'!H126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+'10'!H127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+'10'!H134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+'10'!H143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+'10'!H145</f>
        <v>13</v>
      </c>
      <c r="D145" s="80">
        <v>0</v>
      </c>
      <c r="E145" s="46">
        <f t="shared" si="18"/>
        <v>13</v>
      </c>
      <c r="F145" s="91">
        <v>0</v>
      </c>
      <c r="G145" s="89">
        <v>0</v>
      </c>
      <c r="H145" s="46">
        <f t="shared" si="19"/>
        <v>13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+'10'!H147</f>
        <v>15</v>
      </c>
      <c r="D147" s="80">
        <v>0</v>
      </c>
      <c r="E147" s="46">
        <f t="shared" si="18"/>
        <v>15</v>
      </c>
      <c r="F147" s="91">
        <v>0</v>
      </c>
      <c r="G147" s="89">
        <v>0</v>
      </c>
      <c r="H147" s="46">
        <f t="shared" si="19"/>
        <v>15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+'10'!H150</f>
        <v>14</v>
      </c>
      <c r="D150" s="80">
        <v>0</v>
      </c>
      <c r="E150" s="46">
        <f t="shared" si="18"/>
        <v>14</v>
      </c>
      <c r="F150" s="91">
        <v>0</v>
      </c>
      <c r="G150" s="89">
        <v>0</v>
      </c>
      <c r="H150" s="46">
        <f t="shared" si="19"/>
        <v>14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+'10'!H153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+'10'!H154</f>
        <v>1</v>
      </c>
      <c r="D154" s="80">
        <v>0</v>
      </c>
      <c r="E154" s="46">
        <f t="shared" si="18"/>
        <v>1</v>
      </c>
      <c r="F154" s="91">
        <v>0</v>
      </c>
      <c r="G154" s="89">
        <v>0</v>
      </c>
      <c r="H154" s="46">
        <f t="shared" si="19"/>
        <v>1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+'10'!H155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+'10'!H156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+'10'!H157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+'10'!H158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+'10'!H159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+'10'!H160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+'10'!H164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+'10'!H165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+'10'!H166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+'10'!H167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+'10'!H169</f>
        <v>66</v>
      </c>
      <c r="D169" s="80">
        <v>0</v>
      </c>
      <c r="E169" s="46">
        <f t="shared" si="18"/>
        <v>66</v>
      </c>
      <c r="F169" s="91">
        <v>0</v>
      </c>
      <c r="G169" s="89">
        <v>0</v>
      </c>
      <c r="H169" s="46">
        <f t="shared" si="19"/>
        <v>63</v>
      </c>
      <c r="I169" s="81">
        <v>3</v>
      </c>
      <c r="J169" s="20">
        <v>55</v>
      </c>
      <c r="K169" s="72">
        <f t="shared" si="20"/>
        <v>165</v>
      </c>
      <c r="L169" s="17" t="s">
        <v>16</v>
      </c>
      <c r="M169" s="18"/>
      <c r="N169" s="23">
        <f t="shared" si="21"/>
        <v>165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+'10'!H170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+'10'!H171</f>
        <v>4</v>
      </c>
      <c r="D171" s="80">
        <v>0</v>
      </c>
      <c r="E171" s="46">
        <f t="shared" si="18"/>
        <v>4</v>
      </c>
      <c r="F171" s="91">
        <v>0</v>
      </c>
      <c r="G171" s="89">
        <v>0</v>
      </c>
      <c r="H171" s="46">
        <f t="shared" si="19"/>
        <v>4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+'10'!H172</f>
        <v>1</v>
      </c>
      <c r="D172" s="80">
        <v>0</v>
      </c>
      <c r="E172" s="46">
        <f t="shared" si="18"/>
        <v>1</v>
      </c>
      <c r="F172" s="91">
        <v>0</v>
      </c>
      <c r="G172" s="89">
        <v>0</v>
      </c>
      <c r="H172" s="46">
        <f t="shared" si="19"/>
        <v>1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+'10'!H173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+'10'!H174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+'10'!H175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+'10'!H176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+'10'!H177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+'10'!H179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+'10'!H180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+'10'!H181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+'10'!H183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+'10'!H184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+'10'!H187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+'10'!H191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+'10'!H192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+'10'!H193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+'10'!H194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+'10'!H195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+'10'!H196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+'10'!H197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+'10'!H198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+'10'!H199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+'10'!H200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+'10'!H201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+'10'!H202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+'10'!H203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396</v>
      </c>
      <c r="C204" s="71">
        <f>+'10'!H204</f>
        <v>0</v>
      </c>
      <c r="D204" s="80">
        <v>15</v>
      </c>
      <c r="E204" s="46">
        <f t="shared" si="23"/>
        <v>15</v>
      </c>
      <c r="F204" s="91">
        <v>0</v>
      </c>
      <c r="G204" s="89">
        <v>0</v>
      </c>
      <c r="H204" s="46">
        <f t="shared" si="24"/>
        <v>8</v>
      </c>
      <c r="I204" s="81">
        <v>7</v>
      </c>
      <c r="J204" s="20">
        <v>45</v>
      </c>
      <c r="K204" s="72">
        <f t="shared" si="20"/>
        <v>315</v>
      </c>
      <c r="L204" s="17" t="s">
        <v>16</v>
      </c>
      <c r="M204" s="18">
        <f>315-140</f>
        <v>175</v>
      </c>
      <c r="N204" s="23">
        <f t="shared" si="21"/>
        <v>140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399</v>
      </c>
      <c r="C205" s="71">
        <f>+'10'!H205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+'10'!H206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+'10'!H207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+'10'!H208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8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8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8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2230</v>
      </c>
    </row>
    <row r="228" spans="1:18" ht="24.6" x14ac:dyDescent="0.65">
      <c r="A228" s="1"/>
      <c r="C228" s="31"/>
      <c r="E228" s="31"/>
      <c r="H228" s="31"/>
      <c r="J228" s="139" t="s">
        <v>203</v>
      </c>
      <c r="K228" s="140"/>
      <c r="L228" s="36">
        <v>15</v>
      </c>
    </row>
    <row r="229" spans="1:18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715</v>
      </c>
      <c r="M229" s="2">
        <v>220</v>
      </c>
      <c r="N229" s="2">
        <v>150</v>
      </c>
      <c r="O229" s="2">
        <v>40</v>
      </c>
      <c r="P229" s="2">
        <v>130</v>
      </c>
      <c r="Q229" s="2">
        <v>110</v>
      </c>
      <c r="R229" s="2">
        <v>65</v>
      </c>
    </row>
    <row r="230" spans="1:18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8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18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225</v>
      </c>
    </row>
    <row r="233" spans="1:18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1275</v>
      </c>
    </row>
    <row r="234" spans="1:18" ht="24.6" x14ac:dyDescent="0.65">
      <c r="A234" s="1"/>
      <c r="C234" s="31"/>
      <c r="E234" s="31"/>
      <c r="H234" s="31"/>
      <c r="J234" s="139" t="s">
        <v>209</v>
      </c>
      <c r="K234" s="140"/>
      <c r="L234" s="37">
        <v>1215</v>
      </c>
    </row>
    <row r="235" spans="1:18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-60</v>
      </c>
    </row>
    <row r="236" spans="1:18" ht="24.6" x14ac:dyDescent="0.65">
      <c r="H236" s="2"/>
      <c r="J236" s="139" t="s">
        <v>211</v>
      </c>
      <c r="K236" s="140"/>
      <c r="L236" s="33">
        <f>+L234-L233</f>
        <v>-60</v>
      </c>
    </row>
    <row r="237" spans="1:18" x14ac:dyDescent="0.6">
      <c r="H237" s="2"/>
      <c r="J237" s="2"/>
    </row>
    <row r="238" spans="1:18" ht="24.6" x14ac:dyDescent="0.65">
      <c r="H238" s="2"/>
      <c r="J238" s="82" t="s">
        <v>301</v>
      </c>
      <c r="K238" s="2" t="s">
        <v>347</v>
      </c>
    </row>
    <row r="239" spans="1:18" x14ac:dyDescent="0.6">
      <c r="H239" s="2"/>
      <c r="J239" s="2"/>
    </row>
    <row r="240" spans="1:18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E230" sqref="E230"/>
      <selection pane="topRight" activeCell="E230" sqref="E230"/>
      <selection pane="bottomLeft" activeCell="E230" sqref="E230"/>
      <selection pane="bottomRight" activeCell="E230" sqref="E230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19921875" style="39" bestFit="1" customWidth="1"/>
    <col min="11" max="11" width="10.69921875" style="2" customWidth="1"/>
    <col min="12" max="12" width="17.69921875" style="2" bestFit="1" customWidth="1"/>
    <col min="13" max="13" width="16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361</v>
      </c>
      <c r="C5" s="71">
        <f>+'11'!H5</f>
        <v>31</v>
      </c>
      <c r="D5" s="80">
        <v>0</v>
      </c>
      <c r="E5" s="46">
        <f t="shared" ref="E5" si="0">C5+D5</f>
        <v>31</v>
      </c>
      <c r="F5" s="91">
        <v>0</v>
      </c>
      <c r="G5" s="89">
        <v>0</v>
      </c>
      <c r="H5" s="46">
        <f t="shared" ref="H5" si="1">+E5-F5-I5-G5</f>
        <v>30</v>
      </c>
      <c r="I5" s="81">
        <v>1</v>
      </c>
      <c r="J5" s="15">
        <v>50</v>
      </c>
      <c r="K5" s="72">
        <f>+J5*I5</f>
        <v>50</v>
      </c>
      <c r="L5" s="17" t="s">
        <v>16</v>
      </c>
      <c r="M5" s="18">
        <v>50</v>
      </c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+'11'!H6</f>
        <v>34</v>
      </c>
      <c r="D6" s="80">
        <v>0</v>
      </c>
      <c r="E6" s="46">
        <f t="shared" ref="E6:E69" si="5">C6+D6</f>
        <v>34</v>
      </c>
      <c r="F6" s="91">
        <v>0</v>
      </c>
      <c r="G6" s="89">
        <v>0</v>
      </c>
      <c r="H6" s="46">
        <f t="shared" ref="H6:H69" si="6">+E6-F6-I6-G6</f>
        <v>23</v>
      </c>
      <c r="I6" s="81">
        <v>11</v>
      </c>
      <c r="J6" s="15">
        <v>100</v>
      </c>
      <c r="K6" s="72">
        <f t="shared" ref="K6:K74" si="7">+J6*I6</f>
        <v>1100</v>
      </c>
      <c r="L6" s="17" t="s">
        <v>16</v>
      </c>
      <c r="M6" s="18"/>
      <c r="N6" s="23">
        <f t="shared" ref="N6:N74" si="8">SUM(K6-M6)</f>
        <v>1100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+'11'!H11</f>
        <v>3</v>
      </c>
      <c r="D11" s="80">
        <v>0</v>
      </c>
      <c r="E11" s="46">
        <f t="shared" si="5"/>
        <v>3</v>
      </c>
      <c r="F11" s="91">
        <v>0</v>
      </c>
      <c r="G11" s="89">
        <v>0</v>
      </c>
      <c r="H11" s="46">
        <f t="shared" si="6"/>
        <v>3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+'11'!H14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+'11'!H15</f>
        <v>3</v>
      </c>
      <c r="D15" s="80">
        <v>0</v>
      </c>
      <c r="E15" s="46">
        <f t="shared" si="5"/>
        <v>3</v>
      </c>
      <c r="F15" s="91">
        <v>0</v>
      </c>
      <c r="G15" s="89">
        <v>0</v>
      </c>
      <c r="H15" s="46">
        <f t="shared" si="6"/>
        <v>3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+'11'!H16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+'11'!H18</f>
        <v>3</v>
      </c>
      <c r="D18" s="80">
        <v>0</v>
      </c>
      <c r="E18" s="46">
        <f t="shared" si="5"/>
        <v>3</v>
      </c>
      <c r="F18" s="91">
        <v>0</v>
      </c>
      <c r="G18" s="89">
        <v>0</v>
      </c>
      <c r="H18" s="46">
        <f t="shared" si="6"/>
        <v>3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+'11'!H19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+'11'!H20</f>
        <v>4</v>
      </c>
      <c r="D20" s="80">
        <v>0</v>
      </c>
      <c r="E20" s="46">
        <f t="shared" si="5"/>
        <v>4</v>
      </c>
      <c r="F20" s="91">
        <v>0</v>
      </c>
      <c r="G20" s="89">
        <v>0</v>
      </c>
      <c r="H20" s="46">
        <f t="shared" si="6"/>
        <v>4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+'11'!H21</f>
        <v>6</v>
      </c>
      <c r="D21" s="80">
        <v>0</v>
      </c>
      <c r="E21" s="46">
        <f t="shared" si="5"/>
        <v>6</v>
      </c>
      <c r="F21" s="91">
        <v>0</v>
      </c>
      <c r="G21" s="89">
        <v>0</v>
      </c>
      <c r="H21" s="46">
        <f t="shared" si="6"/>
        <v>6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+'11'!H22</f>
        <v>17</v>
      </c>
      <c r="D22" s="80">
        <v>0</v>
      </c>
      <c r="E22" s="46">
        <f t="shared" si="5"/>
        <v>17</v>
      </c>
      <c r="F22" s="91">
        <v>0</v>
      </c>
      <c r="G22" s="89">
        <v>0</v>
      </c>
      <c r="H22" s="46">
        <f t="shared" si="6"/>
        <v>17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+'11'!H23</f>
        <v>4</v>
      </c>
      <c r="D23" s="80">
        <v>0</v>
      </c>
      <c r="E23" s="46">
        <f t="shared" si="5"/>
        <v>4</v>
      </c>
      <c r="F23" s="91">
        <v>0</v>
      </c>
      <c r="G23" s="89">
        <v>0</v>
      </c>
      <c r="H23" s="46">
        <f t="shared" si="6"/>
        <v>4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+'11'!H24</f>
        <v>1</v>
      </c>
      <c r="D24" s="80">
        <v>0</v>
      </c>
      <c r="E24" s="46">
        <f t="shared" si="5"/>
        <v>1</v>
      </c>
      <c r="F24" s="91">
        <v>0</v>
      </c>
      <c r="G24" s="89">
        <v>0</v>
      </c>
      <c r="H24" s="46">
        <f t="shared" si="6"/>
        <v>1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+'11'!H25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+'11'!H26</f>
        <v>5</v>
      </c>
      <c r="D26" s="80">
        <v>0</v>
      </c>
      <c r="E26" s="46">
        <f t="shared" si="5"/>
        <v>5</v>
      </c>
      <c r="F26" s="91">
        <v>0</v>
      </c>
      <c r="G26" s="89">
        <v>0</v>
      </c>
      <c r="H26" s="46">
        <f t="shared" si="6"/>
        <v>5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+'11'!H28</f>
        <v>9</v>
      </c>
      <c r="D28" s="80">
        <v>0</v>
      </c>
      <c r="E28" s="46">
        <f t="shared" si="5"/>
        <v>9</v>
      </c>
      <c r="F28" s="91">
        <v>0</v>
      </c>
      <c r="G28" s="89">
        <v>0</v>
      </c>
      <c r="H28" s="46">
        <f t="shared" si="6"/>
        <v>9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+'11'!H29</f>
        <v>2</v>
      </c>
      <c r="D29" s="80">
        <v>0</v>
      </c>
      <c r="E29" s="46">
        <f t="shared" si="5"/>
        <v>2</v>
      </c>
      <c r="F29" s="91">
        <v>0</v>
      </c>
      <c r="G29" s="89">
        <v>0</v>
      </c>
      <c r="H29" s="46">
        <f t="shared" si="6"/>
        <v>2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+'11'!H30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+'11'!H31</f>
        <v>13</v>
      </c>
      <c r="D31" s="80">
        <v>0</v>
      </c>
      <c r="E31" s="46">
        <f t="shared" si="5"/>
        <v>13</v>
      </c>
      <c r="F31" s="91">
        <v>0</v>
      </c>
      <c r="G31" s="89">
        <v>0</v>
      </c>
      <c r="H31" s="46">
        <f t="shared" si="6"/>
        <v>13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+'11'!H32</f>
        <v>2</v>
      </c>
      <c r="D32" s="80">
        <v>0</v>
      </c>
      <c r="E32" s="46">
        <f t="shared" si="5"/>
        <v>2</v>
      </c>
      <c r="F32" s="91">
        <v>0</v>
      </c>
      <c r="G32" s="89">
        <v>0</v>
      </c>
      <c r="H32" s="46">
        <f t="shared" si="6"/>
        <v>2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+'11'!H33</f>
        <v>4</v>
      </c>
      <c r="D33" s="80">
        <v>0</v>
      </c>
      <c r="E33" s="46">
        <f t="shared" si="5"/>
        <v>4</v>
      </c>
      <c r="F33" s="91">
        <v>0</v>
      </c>
      <c r="G33" s="89">
        <v>0</v>
      </c>
      <c r="H33" s="46">
        <f t="shared" si="6"/>
        <v>3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>
        <v>65</v>
      </c>
      <c r="N33" s="23">
        <f t="shared" si="8"/>
        <v>65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+'11'!H34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+'11'!H35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+'11'!H37</f>
        <v>3</v>
      </c>
      <c r="D37" s="80">
        <v>0</v>
      </c>
      <c r="E37" s="46">
        <f t="shared" si="5"/>
        <v>3</v>
      </c>
      <c r="F37" s="91">
        <v>0</v>
      </c>
      <c r="G37" s="89">
        <v>0</v>
      </c>
      <c r="H37" s="46">
        <f t="shared" si="6"/>
        <v>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+'11'!H38</f>
        <v>3</v>
      </c>
      <c r="D38" s="80">
        <v>0</v>
      </c>
      <c r="E38" s="46">
        <f t="shared" si="5"/>
        <v>3</v>
      </c>
      <c r="F38" s="91">
        <v>0</v>
      </c>
      <c r="G38" s="89">
        <v>0</v>
      </c>
      <c r="H38" s="46">
        <f t="shared" si="6"/>
        <v>3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+'11'!H39</f>
        <v>6</v>
      </c>
      <c r="D39" s="80">
        <v>0</v>
      </c>
      <c r="E39" s="46">
        <f t="shared" si="5"/>
        <v>6</v>
      </c>
      <c r="F39" s="91">
        <v>0</v>
      </c>
      <c r="G39" s="89">
        <v>0</v>
      </c>
      <c r="H39" s="46">
        <f t="shared" si="6"/>
        <v>6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+'11'!H43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+'11'!H44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+'11'!H45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0</v>
      </c>
      <c r="I45" s="81">
        <v>2</v>
      </c>
      <c r="J45" s="20">
        <v>50</v>
      </c>
      <c r="K45" s="72">
        <f>+J45*I45</f>
        <v>100</v>
      </c>
      <c r="L45" s="17" t="s">
        <v>16</v>
      </c>
      <c r="M45" s="18"/>
      <c r="N45" s="23">
        <f>SUM(K45-M45)</f>
        <v>100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+'11'!H46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+'11'!H48</f>
        <v>2</v>
      </c>
      <c r="D48" s="80">
        <v>0</v>
      </c>
      <c r="E48" s="46">
        <f t="shared" si="5"/>
        <v>2</v>
      </c>
      <c r="F48" s="91">
        <v>0</v>
      </c>
      <c r="G48" s="89">
        <v>0</v>
      </c>
      <c r="H48" s="46">
        <f t="shared" si="6"/>
        <v>2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+'11'!H49</f>
        <v>2</v>
      </c>
      <c r="D49" s="80">
        <v>0</v>
      </c>
      <c r="E49" s="46">
        <f t="shared" si="5"/>
        <v>2</v>
      </c>
      <c r="F49" s="91">
        <v>0</v>
      </c>
      <c r="G49" s="89">
        <v>0</v>
      </c>
      <c r="H49" s="46">
        <f t="shared" si="6"/>
        <v>2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+'11'!H50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+'11'!H51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+'11'!H52</f>
        <v>3</v>
      </c>
      <c r="D52" s="80">
        <v>0</v>
      </c>
      <c r="E52" s="46">
        <f t="shared" si="5"/>
        <v>3</v>
      </c>
      <c r="F52" s="91">
        <v>0</v>
      </c>
      <c r="G52" s="89">
        <v>0</v>
      </c>
      <c r="H52" s="46">
        <f t="shared" si="6"/>
        <v>3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+'11'!H53</f>
        <v>3</v>
      </c>
      <c r="D53" s="80">
        <v>0</v>
      </c>
      <c r="E53" s="46">
        <f t="shared" si="5"/>
        <v>3</v>
      </c>
      <c r="F53" s="91">
        <v>0</v>
      </c>
      <c r="G53" s="89">
        <v>0</v>
      </c>
      <c r="H53" s="46">
        <f t="shared" si="6"/>
        <v>3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+'11'!H54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+'11'!H56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+'11'!H57</f>
        <v>2</v>
      </c>
      <c r="D57" s="80">
        <v>0</v>
      </c>
      <c r="E57" s="46">
        <f t="shared" si="5"/>
        <v>2</v>
      </c>
      <c r="F57" s="91">
        <v>0</v>
      </c>
      <c r="G57" s="89">
        <v>0</v>
      </c>
      <c r="H57" s="46">
        <f t="shared" si="6"/>
        <v>2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+'11'!H58</f>
        <v>2</v>
      </c>
      <c r="D58" s="80">
        <v>0</v>
      </c>
      <c r="E58" s="46">
        <f t="shared" si="5"/>
        <v>2</v>
      </c>
      <c r="F58" s="91">
        <v>0</v>
      </c>
      <c r="G58" s="89">
        <v>0</v>
      </c>
      <c r="H58" s="46">
        <f t="shared" si="6"/>
        <v>2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+'11'!H59</f>
        <v>4</v>
      </c>
      <c r="D59" s="80">
        <v>0</v>
      </c>
      <c r="E59" s="46">
        <f t="shared" si="5"/>
        <v>4</v>
      </c>
      <c r="F59" s="91">
        <v>0</v>
      </c>
      <c r="G59" s="89">
        <v>0</v>
      </c>
      <c r="H59" s="46">
        <f t="shared" si="6"/>
        <v>4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+'11'!H60</f>
        <v>2</v>
      </c>
      <c r="D60" s="80">
        <v>0</v>
      </c>
      <c r="E60" s="46">
        <f t="shared" si="5"/>
        <v>2</v>
      </c>
      <c r="F60" s="91">
        <v>0</v>
      </c>
      <c r="G60" s="89">
        <v>0</v>
      </c>
      <c r="H60" s="46">
        <f t="shared" si="6"/>
        <v>2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+'11'!H61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+'11'!H62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+'11'!H63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+'11'!H67</f>
        <v>13</v>
      </c>
      <c r="D67" s="80">
        <v>0</v>
      </c>
      <c r="E67" s="46">
        <f t="shared" si="5"/>
        <v>13</v>
      </c>
      <c r="F67" s="91">
        <v>0</v>
      </c>
      <c r="G67" s="89">
        <v>0</v>
      </c>
      <c r="H67" s="46">
        <f t="shared" si="6"/>
        <v>11</v>
      </c>
      <c r="I67" s="81">
        <v>2</v>
      </c>
      <c r="J67" s="15">
        <v>50</v>
      </c>
      <c r="K67" s="72">
        <f t="shared" si="7"/>
        <v>100</v>
      </c>
      <c r="L67" s="17" t="s">
        <v>16</v>
      </c>
      <c r="M67" s="18"/>
      <c r="N67" s="23">
        <f t="shared" si="8"/>
        <v>100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+'11'!H68</f>
        <v>4</v>
      </c>
      <c r="D68" s="80">
        <v>0</v>
      </c>
      <c r="E68" s="46">
        <f t="shared" si="5"/>
        <v>4</v>
      </c>
      <c r="F68" s="91">
        <v>0</v>
      </c>
      <c r="G68" s="89">
        <v>0</v>
      </c>
      <c r="H68" s="46">
        <f t="shared" si="6"/>
        <v>4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+'11'!H70</f>
        <v>4</v>
      </c>
      <c r="D70" s="80">
        <v>0</v>
      </c>
      <c r="E70" s="46">
        <f t="shared" ref="E70:E133" si="13">C70+D70</f>
        <v>4</v>
      </c>
      <c r="F70" s="91">
        <v>0</v>
      </c>
      <c r="G70" s="89">
        <v>0</v>
      </c>
      <c r="H70" s="46">
        <f t="shared" ref="H70:H133" si="14">+E70-F70-I70-G70</f>
        <v>2</v>
      </c>
      <c r="I70" s="81">
        <v>2</v>
      </c>
      <c r="J70" s="21">
        <v>50</v>
      </c>
      <c r="K70" s="72">
        <f t="shared" si="7"/>
        <v>100</v>
      </c>
      <c r="L70" s="17" t="s">
        <v>16</v>
      </c>
      <c r="M70" s="18">
        <v>50</v>
      </c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+'11'!H71</f>
        <v>4</v>
      </c>
      <c r="D71" s="80">
        <v>0</v>
      </c>
      <c r="E71" s="46">
        <f t="shared" si="13"/>
        <v>4</v>
      </c>
      <c r="F71" s="91">
        <v>0</v>
      </c>
      <c r="G71" s="89">
        <v>0</v>
      </c>
      <c r="H71" s="46">
        <f t="shared" si="14"/>
        <v>2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>
        <v>50</v>
      </c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+'11'!H73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+'11'!H74</f>
        <v>4</v>
      </c>
      <c r="D74" s="80">
        <v>0</v>
      </c>
      <c r="E74" s="46">
        <f t="shared" si="13"/>
        <v>4</v>
      </c>
      <c r="F74" s="91">
        <v>0</v>
      </c>
      <c r="G74" s="89">
        <v>0</v>
      </c>
      <c r="H74" s="46">
        <f t="shared" si="14"/>
        <v>4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+'11'!H75</f>
        <v>1</v>
      </c>
      <c r="D75" s="80">
        <v>0</v>
      </c>
      <c r="E75" s="46">
        <f t="shared" si="13"/>
        <v>1</v>
      </c>
      <c r="F75" s="91">
        <v>0</v>
      </c>
      <c r="G75" s="89">
        <v>0</v>
      </c>
      <c r="H75" s="46">
        <f t="shared" si="14"/>
        <v>1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+'11'!H76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+'11'!H77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+'11'!H80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+'11'!H81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+'11'!H85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+'11'!H86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+'11'!H87</f>
        <v>9</v>
      </c>
      <c r="D87" s="80">
        <v>0</v>
      </c>
      <c r="E87" s="46">
        <f t="shared" si="13"/>
        <v>9</v>
      </c>
      <c r="F87" s="91">
        <v>0</v>
      </c>
      <c r="G87" s="89">
        <v>0</v>
      </c>
      <c r="H87" s="46">
        <f t="shared" si="14"/>
        <v>9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+'11'!H88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+'11'!H89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5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+'11'!H90</f>
        <v>9</v>
      </c>
      <c r="D90" s="80">
        <v>0</v>
      </c>
      <c r="E90" s="46">
        <f t="shared" si="13"/>
        <v>9</v>
      </c>
      <c r="F90" s="91">
        <v>0</v>
      </c>
      <c r="G90" s="89">
        <v>0</v>
      </c>
      <c r="H90" s="46">
        <f t="shared" si="14"/>
        <v>8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+'11'!H91</f>
        <v>12</v>
      </c>
      <c r="D91" s="80">
        <v>0</v>
      </c>
      <c r="E91" s="46">
        <f t="shared" si="13"/>
        <v>12</v>
      </c>
      <c r="F91" s="91">
        <v>0</v>
      </c>
      <c r="G91" s="89">
        <v>0</v>
      </c>
      <c r="H91" s="46">
        <f t="shared" si="14"/>
        <v>12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+'11'!H92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+'11'!H97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+'11'!H98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+'11'!H102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+'11'!H103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+'11'!H104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+'11'!H106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+'11'!H107</f>
        <v>4</v>
      </c>
      <c r="D107" s="80">
        <v>0</v>
      </c>
      <c r="E107" s="46">
        <f t="shared" si="13"/>
        <v>4</v>
      </c>
      <c r="F107" s="91">
        <v>0</v>
      </c>
      <c r="G107" s="89">
        <v>0</v>
      </c>
      <c r="H107" s="46">
        <f t="shared" si="14"/>
        <v>3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>
        <v>25</v>
      </c>
      <c r="N107" s="23">
        <f t="shared" si="16"/>
        <v>25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+'11'!H108</f>
        <v>4</v>
      </c>
      <c r="D108" s="80">
        <v>0</v>
      </c>
      <c r="E108" s="46">
        <f t="shared" si="13"/>
        <v>4</v>
      </c>
      <c r="F108" s="91">
        <v>0</v>
      </c>
      <c r="G108" s="89">
        <v>0</v>
      </c>
      <c r="H108" s="46">
        <f t="shared" si="14"/>
        <v>4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+'11'!H109</f>
        <v>3</v>
      </c>
      <c r="D109" s="80">
        <v>0</v>
      </c>
      <c r="E109" s="46">
        <f t="shared" si="13"/>
        <v>3</v>
      </c>
      <c r="F109" s="91">
        <v>0</v>
      </c>
      <c r="G109" s="89">
        <v>0</v>
      </c>
      <c r="H109" s="46">
        <f t="shared" si="14"/>
        <v>2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/>
      <c r="N109" s="23">
        <f t="shared" si="16"/>
        <v>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+'11'!H115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+'11'!H116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+'11'!H126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+'11'!H127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+'11'!H134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+'11'!H143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+'11'!H145</f>
        <v>13</v>
      </c>
      <c r="D145" s="80">
        <v>0</v>
      </c>
      <c r="E145" s="46">
        <f t="shared" si="18"/>
        <v>13</v>
      </c>
      <c r="F145" s="91">
        <v>0</v>
      </c>
      <c r="G145" s="89">
        <v>0</v>
      </c>
      <c r="H145" s="46">
        <f t="shared" si="19"/>
        <v>12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+'11'!H147</f>
        <v>15</v>
      </c>
      <c r="D147" s="80">
        <v>0</v>
      </c>
      <c r="E147" s="46">
        <f t="shared" si="18"/>
        <v>15</v>
      </c>
      <c r="F147" s="91">
        <v>0</v>
      </c>
      <c r="G147" s="89">
        <v>0</v>
      </c>
      <c r="H147" s="46">
        <f t="shared" si="19"/>
        <v>15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+'11'!H148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+'11'!H150</f>
        <v>14</v>
      </c>
      <c r="D150" s="80">
        <v>0</v>
      </c>
      <c r="E150" s="46">
        <f t="shared" si="18"/>
        <v>14</v>
      </c>
      <c r="F150" s="91">
        <v>0</v>
      </c>
      <c r="G150" s="89">
        <v>0</v>
      </c>
      <c r="H150" s="46">
        <f t="shared" si="19"/>
        <v>14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+'11'!H153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+'11'!H154</f>
        <v>1</v>
      </c>
      <c r="D154" s="80">
        <v>0</v>
      </c>
      <c r="E154" s="46">
        <f t="shared" si="18"/>
        <v>1</v>
      </c>
      <c r="F154" s="91">
        <v>0</v>
      </c>
      <c r="G154" s="89">
        <v>0</v>
      </c>
      <c r="H154" s="46">
        <f t="shared" si="19"/>
        <v>0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+'11'!H155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+'11'!H156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+'11'!H158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+'11'!H159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+'11'!H160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+'11'!H164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+'11'!H165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+'11'!H166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+'11'!H167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+'11'!H169</f>
        <v>63</v>
      </c>
      <c r="D169" s="80">
        <v>0</v>
      </c>
      <c r="E169" s="46">
        <f t="shared" si="18"/>
        <v>63</v>
      </c>
      <c r="F169" s="91">
        <v>0</v>
      </c>
      <c r="G169" s="89">
        <v>0</v>
      </c>
      <c r="H169" s="46">
        <f t="shared" si="19"/>
        <v>63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+'11'!H170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+'11'!H171</f>
        <v>4</v>
      </c>
      <c r="D171" s="80">
        <v>0</v>
      </c>
      <c r="E171" s="46">
        <f t="shared" si="18"/>
        <v>4</v>
      </c>
      <c r="F171" s="91">
        <v>0</v>
      </c>
      <c r="G171" s="89">
        <v>0</v>
      </c>
      <c r="H171" s="46">
        <f t="shared" si="19"/>
        <v>3</v>
      </c>
      <c r="I171" s="81">
        <v>1</v>
      </c>
      <c r="J171" s="20">
        <v>50</v>
      </c>
      <c r="K171" s="72">
        <f t="shared" si="20"/>
        <v>50</v>
      </c>
      <c r="L171" s="17" t="s">
        <v>16</v>
      </c>
      <c r="M171" s="18">
        <v>25</v>
      </c>
      <c r="N171" s="23">
        <f t="shared" si="21"/>
        <v>25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+'11'!H172</f>
        <v>1</v>
      </c>
      <c r="D172" s="80">
        <v>0</v>
      </c>
      <c r="E172" s="46">
        <f t="shared" si="18"/>
        <v>1</v>
      </c>
      <c r="F172" s="91">
        <v>0</v>
      </c>
      <c r="G172" s="89">
        <v>0</v>
      </c>
      <c r="H172" s="46">
        <f t="shared" si="19"/>
        <v>1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+'11'!H173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+'11'!H174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+'11'!H175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+'11'!H176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+'11'!H177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+'11'!H179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+'11'!H180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+'11'!H181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+'11'!H183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+'11'!H184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+'11'!H187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+'11'!H189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+'11'!H191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+'11'!H192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+'11'!H193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+'11'!H194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+'11'!H195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+'11'!H196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+'11'!H197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+'11'!H198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+'11'!H199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+'11'!H200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+'11'!H201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+'11'!H202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+'11'!H203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396</v>
      </c>
      <c r="C204" s="71">
        <f>+'11'!H204</f>
        <v>8</v>
      </c>
      <c r="D204" s="80">
        <v>0</v>
      </c>
      <c r="E204" s="46">
        <f t="shared" si="23"/>
        <v>8</v>
      </c>
      <c r="F204" s="91">
        <v>0</v>
      </c>
      <c r="G204" s="89">
        <v>0</v>
      </c>
      <c r="H204" s="46">
        <f t="shared" si="24"/>
        <v>7</v>
      </c>
      <c r="I204" s="81">
        <v>1</v>
      </c>
      <c r="J204" s="20">
        <v>45</v>
      </c>
      <c r="K204" s="72">
        <f t="shared" si="20"/>
        <v>45</v>
      </c>
      <c r="L204" s="17" t="s">
        <v>16</v>
      </c>
      <c r="M204" s="18">
        <v>25</v>
      </c>
      <c r="N204" s="23">
        <f t="shared" si="21"/>
        <v>20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399</v>
      </c>
      <c r="C205" s="71">
        <f>+'11'!H205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+'11'!H206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2210</v>
      </c>
    </row>
    <row r="228" spans="1:17" ht="24.6" x14ac:dyDescent="0.65">
      <c r="A228" s="1"/>
      <c r="C228" s="31"/>
      <c r="E228" s="31"/>
      <c r="H228" s="31"/>
      <c r="J228" s="139" t="s">
        <v>203</v>
      </c>
      <c r="K228" s="140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440</v>
      </c>
      <c r="M229" s="2">
        <v>20</v>
      </c>
      <c r="N229" s="2">
        <v>170</v>
      </c>
      <c r="O229" s="2">
        <v>200</v>
      </c>
      <c r="P229" s="2">
        <v>50</v>
      </c>
    </row>
    <row r="230" spans="1:17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290</v>
      </c>
    </row>
    <row r="233" spans="1:17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1465</v>
      </c>
    </row>
    <row r="234" spans="1:17" ht="24.6" x14ac:dyDescent="0.65">
      <c r="A234" s="1"/>
      <c r="C234" s="31"/>
      <c r="E234" s="31"/>
      <c r="H234" s="31"/>
      <c r="J234" s="139" t="s">
        <v>209</v>
      </c>
      <c r="K234" s="140"/>
      <c r="L234" s="37">
        <v>1465</v>
      </c>
    </row>
    <row r="235" spans="1:17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rgb="FFF789D2"/>
  </sheetPr>
  <dimension ref="A1:AC311"/>
  <sheetViews>
    <sheetView zoomScale="80" zoomScaleNormal="80" workbookViewId="0">
      <pane xSplit="8" ySplit="4" topLeftCell="I227" activePane="bottomRight" state="frozen"/>
      <selection activeCell="E230" sqref="E230"/>
      <selection pane="topRight" activeCell="E230" sqref="E230"/>
      <selection pane="bottomLeft" activeCell="E230" sqref="E230"/>
      <selection pane="bottomRight" activeCell="M232" sqref="M232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19921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361</v>
      </c>
      <c r="C5" s="71">
        <f>+'12'!H5</f>
        <v>30</v>
      </c>
      <c r="D5" s="80">
        <v>0</v>
      </c>
      <c r="E5" s="46">
        <f t="shared" ref="E5" si="0">C5+D5</f>
        <v>30</v>
      </c>
      <c r="F5" s="91">
        <v>1</v>
      </c>
      <c r="G5" s="89">
        <v>0</v>
      </c>
      <c r="H5" s="46">
        <f t="shared" ref="H5" si="1">+E5-F5-I5-G5</f>
        <v>28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+'12'!H6</f>
        <v>23</v>
      </c>
      <c r="D6" s="80">
        <v>15</v>
      </c>
      <c r="E6" s="46">
        <f t="shared" ref="E6:E69" si="5">C6+D6</f>
        <v>38</v>
      </c>
      <c r="F6" s="91">
        <v>0</v>
      </c>
      <c r="G6" s="89">
        <v>0</v>
      </c>
      <c r="H6" s="46">
        <f t="shared" ref="H6:H69" si="6">+E6-F6-I6-G6</f>
        <v>34</v>
      </c>
      <c r="I6" s="81">
        <v>4</v>
      </c>
      <c r="J6" s="15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+'12'!H11</f>
        <v>3</v>
      </c>
      <c r="D11" s="80">
        <v>5</v>
      </c>
      <c r="E11" s="46">
        <f t="shared" si="5"/>
        <v>8</v>
      </c>
      <c r="F11" s="91">
        <v>0</v>
      </c>
      <c r="G11" s="89">
        <v>0</v>
      </c>
      <c r="H11" s="46">
        <f t="shared" si="6"/>
        <v>7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+'12'!H14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+'12'!H15</f>
        <v>3</v>
      </c>
      <c r="D15" s="80">
        <v>3</v>
      </c>
      <c r="E15" s="46">
        <f t="shared" si="5"/>
        <v>6</v>
      </c>
      <c r="F15" s="91">
        <v>0</v>
      </c>
      <c r="G15" s="89">
        <v>0</v>
      </c>
      <c r="H15" s="46">
        <f t="shared" si="6"/>
        <v>6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+'12'!H16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+'12'!H18</f>
        <v>3</v>
      </c>
      <c r="D18" s="80">
        <v>3</v>
      </c>
      <c r="E18" s="46">
        <f t="shared" si="5"/>
        <v>6</v>
      </c>
      <c r="F18" s="91">
        <v>0</v>
      </c>
      <c r="G18" s="89">
        <v>0</v>
      </c>
      <c r="H18" s="46">
        <f t="shared" si="6"/>
        <v>6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+'12'!H19</f>
        <v>0</v>
      </c>
      <c r="D19" s="80">
        <v>2</v>
      </c>
      <c r="E19" s="46">
        <f t="shared" si="5"/>
        <v>2</v>
      </c>
      <c r="F19" s="91">
        <v>0</v>
      </c>
      <c r="G19" s="89">
        <v>0</v>
      </c>
      <c r="H19" s="46">
        <f t="shared" si="6"/>
        <v>2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+'12'!H20</f>
        <v>4</v>
      </c>
      <c r="D20" s="80">
        <v>3</v>
      </c>
      <c r="E20" s="46">
        <f t="shared" si="5"/>
        <v>7</v>
      </c>
      <c r="F20" s="91">
        <v>2</v>
      </c>
      <c r="G20" s="89">
        <v>0</v>
      </c>
      <c r="H20" s="46">
        <f t="shared" si="6"/>
        <v>5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+'12'!H21</f>
        <v>6</v>
      </c>
      <c r="D21" s="80">
        <v>3</v>
      </c>
      <c r="E21" s="46">
        <f t="shared" si="5"/>
        <v>9</v>
      </c>
      <c r="F21" s="91">
        <v>4</v>
      </c>
      <c r="G21" s="89">
        <v>0</v>
      </c>
      <c r="H21" s="46">
        <f t="shared" si="6"/>
        <v>4</v>
      </c>
      <c r="I21" s="81">
        <v>1</v>
      </c>
      <c r="J21" s="15">
        <v>85</v>
      </c>
      <c r="K21" s="72">
        <f t="shared" si="7"/>
        <v>85</v>
      </c>
      <c r="L21" s="17" t="s">
        <v>16</v>
      </c>
      <c r="M21" s="18"/>
      <c r="N21" s="23">
        <f t="shared" si="8"/>
        <v>85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+'12'!H22</f>
        <v>17</v>
      </c>
      <c r="D22" s="80">
        <v>10</v>
      </c>
      <c r="E22" s="46">
        <f t="shared" si="5"/>
        <v>27</v>
      </c>
      <c r="F22" s="91">
        <v>0</v>
      </c>
      <c r="G22" s="89">
        <v>0</v>
      </c>
      <c r="H22" s="46">
        <f t="shared" si="6"/>
        <v>25</v>
      </c>
      <c r="I22" s="81">
        <v>2</v>
      </c>
      <c r="J22" s="20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+'12'!H23</f>
        <v>4</v>
      </c>
      <c r="D23" s="80">
        <v>0</v>
      </c>
      <c r="E23" s="46">
        <f t="shared" si="5"/>
        <v>4</v>
      </c>
      <c r="F23" s="91">
        <v>0</v>
      </c>
      <c r="G23" s="89">
        <v>0</v>
      </c>
      <c r="H23" s="46">
        <f t="shared" si="6"/>
        <v>4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+'12'!H24</f>
        <v>1</v>
      </c>
      <c r="D24" s="80">
        <v>5</v>
      </c>
      <c r="E24" s="46">
        <f t="shared" si="5"/>
        <v>6</v>
      </c>
      <c r="F24" s="91">
        <v>0</v>
      </c>
      <c r="G24" s="89">
        <v>0</v>
      </c>
      <c r="H24" s="46">
        <f t="shared" si="6"/>
        <v>6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+'12'!H25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+'12'!H26</f>
        <v>5</v>
      </c>
      <c r="D26" s="80">
        <v>0</v>
      </c>
      <c r="E26" s="46">
        <f t="shared" si="5"/>
        <v>5</v>
      </c>
      <c r="F26" s="91">
        <v>0</v>
      </c>
      <c r="G26" s="89">
        <v>0</v>
      </c>
      <c r="H26" s="46">
        <f t="shared" si="6"/>
        <v>5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+'12'!H28</f>
        <v>9</v>
      </c>
      <c r="D28" s="80">
        <v>5</v>
      </c>
      <c r="E28" s="46">
        <f t="shared" si="5"/>
        <v>14</v>
      </c>
      <c r="F28" s="91">
        <v>0</v>
      </c>
      <c r="G28" s="89">
        <v>0</v>
      </c>
      <c r="H28" s="46">
        <f t="shared" si="6"/>
        <v>14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+'12'!H29</f>
        <v>2</v>
      </c>
      <c r="D29" s="80">
        <v>2</v>
      </c>
      <c r="E29" s="46">
        <f t="shared" si="5"/>
        <v>4</v>
      </c>
      <c r="F29" s="91">
        <v>0</v>
      </c>
      <c r="G29" s="89">
        <v>0</v>
      </c>
      <c r="H29" s="46">
        <f t="shared" si="6"/>
        <v>4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+'12'!H31</f>
        <v>13</v>
      </c>
      <c r="D31" s="80">
        <v>10</v>
      </c>
      <c r="E31" s="46">
        <f t="shared" si="5"/>
        <v>23</v>
      </c>
      <c r="F31" s="91">
        <v>0</v>
      </c>
      <c r="G31" s="89">
        <v>0</v>
      </c>
      <c r="H31" s="46">
        <f t="shared" si="6"/>
        <v>22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+'12'!H32</f>
        <v>2</v>
      </c>
      <c r="D32" s="80">
        <v>3</v>
      </c>
      <c r="E32" s="46">
        <f t="shared" si="5"/>
        <v>5</v>
      </c>
      <c r="F32" s="91">
        <v>0</v>
      </c>
      <c r="G32" s="89">
        <v>0</v>
      </c>
      <c r="H32" s="46">
        <f t="shared" si="6"/>
        <v>4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+'12'!H33</f>
        <v>3</v>
      </c>
      <c r="D33" s="80">
        <v>3</v>
      </c>
      <c r="E33" s="46">
        <f t="shared" si="5"/>
        <v>6</v>
      </c>
      <c r="F33" s="91">
        <v>0</v>
      </c>
      <c r="G33" s="89">
        <v>0</v>
      </c>
      <c r="H33" s="46">
        <f t="shared" si="6"/>
        <v>5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+'12'!H34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+'12'!H35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+'12'!H37</f>
        <v>3</v>
      </c>
      <c r="D37" s="80">
        <v>3</v>
      </c>
      <c r="E37" s="46">
        <f t="shared" si="5"/>
        <v>6</v>
      </c>
      <c r="F37" s="91">
        <v>0</v>
      </c>
      <c r="G37" s="89">
        <v>0</v>
      </c>
      <c r="H37" s="46">
        <f t="shared" si="6"/>
        <v>5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+'12'!H38</f>
        <v>3</v>
      </c>
      <c r="D38" s="80">
        <v>1</v>
      </c>
      <c r="E38" s="46">
        <f t="shared" si="5"/>
        <v>4</v>
      </c>
      <c r="F38" s="91">
        <v>0</v>
      </c>
      <c r="G38" s="89">
        <v>0</v>
      </c>
      <c r="H38" s="46">
        <f t="shared" si="6"/>
        <v>4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+'12'!H39</f>
        <v>6</v>
      </c>
      <c r="D39" s="80">
        <v>3</v>
      </c>
      <c r="E39" s="46">
        <f t="shared" si="5"/>
        <v>9</v>
      </c>
      <c r="F39" s="91">
        <v>0</v>
      </c>
      <c r="G39" s="89">
        <v>0</v>
      </c>
      <c r="H39" s="46">
        <f t="shared" si="6"/>
        <v>9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+'12'!H43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+'12'!H44</f>
        <v>2</v>
      </c>
      <c r="D44" s="80">
        <v>2</v>
      </c>
      <c r="E44" s="46">
        <f t="shared" si="5"/>
        <v>4</v>
      </c>
      <c r="F44" s="91">
        <v>0</v>
      </c>
      <c r="G44" s="89">
        <v>0</v>
      </c>
      <c r="H44" s="46">
        <f t="shared" si="6"/>
        <v>4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+'12'!H45</f>
        <v>0</v>
      </c>
      <c r="D45" s="80">
        <v>2</v>
      </c>
      <c r="E45" s="46">
        <f t="shared" si="5"/>
        <v>2</v>
      </c>
      <c r="F45" s="91">
        <v>0</v>
      </c>
      <c r="G45" s="89">
        <v>0</v>
      </c>
      <c r="H45" s="46">
        <f t="shared" si="6"/>
        <v>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+'12'!H46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+'12'!H48</f>
        <v>2</v>
      </c>
      <c r="D48" s="80">
        <v>2</v>
      </c>
      <c r="E48" s="46">
        <f t="shared" si="5"/>
        <v>4</v>
      </c>
      <c r="F48" s="91">
        <v>0</v>
      </c>
      <c r="G48" s="89">
        <v>0</v>
      </c>
      <c r="H48" s="46">
        <f t="shared" si="6"/>
        <v>4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+'12'!H49</f>
        <v>2</v>
      </c>
      <c r="D49" s="80">
        <v>2</v>
      </c>
      <c r="E49" s="46">
        <f t="shared" si="5"/>
        <v>4</v>
      </c>
      <c r="F49" s="91">
        <v>0</v>
      </c>
      <c r="G49" s="89">
        <v>0</v>
      </c>
      <c r="H49" s="46">
        <f t="shared" si="6"/>
        <v>3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+'12'!H50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+'12'!H51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+'12'!H52</f>
        <v>3</v>
      </c>
      <c r="D52" s="80">
        <v>2</v>
      </c>
      <c r="E52" s="46">
        <f t="shared" si="5"/>
        <v>5</v>
      </c>
      <c r="F52" s="91">
        <v>0</v>
      </c>
      <c r="G52" s="89">
        <v>0</v>
      </c>
      <c r="H52" s="46">
        <f t="shared" si="6"/>
        <v>5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+'12'!H53</f>
        <v>3</v>
      </c>
      <c r="D53" s="80">
        <v>2</v>
      </c>
      <c r="E53" s="46">
        <f t="shared" si="5"/>
        <v>5</v>
      </c>
      <c r="F53" s="91">
        <v>0</v>
      </c>
      <c r="G53" s="89">
        <v>0</v>
      </c>
      <c r="H53" s="46">
        <f t="shared" si="6"/>
        <v>5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+'12'!H54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+'12'!H56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+'12'!H57</f>
        <v>2</v>
      </c>
      <c r="D57" s="80">
        <v>2</v>
      </c>
      <c r="E57" s="46">
        <f t="shared" si="5"/>
        <v>4</v>
      </c>
      <c r="F57" s="91">
        <v>0</v>
      </c>
      <c r="G57" s="89">
        <v>0</v>
      </c>
      <c r="H57" s="46">
        <f t="shared" si="6"/>
        <v>4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+'12'!H58</f>
        <v>2</v>
      </c>
      <c r="D58" s="80">
        <v>2</v>
      </c>
      <c r="E58" s="46">
        <f t="shared" si="5"/>
        <v>4</v>
      </c>
      <c r="F58" s="91">
        <v>0</v>
      </c>
      <c r="G58" s="89">
        <v>0</v>
      </c>
      <c r="H58" s="46">
        <f t="shared" si="6"/>
        <v>4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+'12'!H59</f>
        <v>4</v>
      </c>
      <c r="D59" s="80">
        <v>0</v>
      </c>
      <c r="E59" s="46">
        <f t="shared" si="5"/>
        <v>4</v>
      </c>
      <c r="F59" s="91">
        <v>0</v>
      </c>
      <c r="G59" s="89">
        <v>0</v>
      </c>
      <c r="H59" s="46">
        <f t="shared" si="6"/>
        <v>4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+'12'!H60</f>
        <v>2</v>
      </c>
      <c r="D60" s="80">
        <v>2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+'12'!H61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+'12'!H62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+'12'!H63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+'12'!H67</f>
        <v>11</v>
      </c>
      <c r="D67" s="80">
        <v>0</v>
      </c>
      <c r="E67" s="46">
        <f t="shared" si="5"/>
        <v>11</v>
      </c>
      <c r="F67" s="91">
        <v>0</v>
      </c>
      <c r="G67" s="89">
        <v>0</v>
      </c>
      <c r="H67" s="46">
        <f t="shared" si="6"/>
        <v>10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+'12'!H68</f>
        <v>4</v>
      </c>
      <c r="D68" s="80">
        <v>2</v>
      </c>
      <c r="E68" s="46">
        <f t="shared" si="5"/>
        <v>6</v>
      </c>
      <c r="F68" s="91">
        <v>0</v>
      </c>
      <c r="G68" s="89">
        <v>0</v>
      </c>
      <c r="H68" s="46">
        <f t="shared" si="6"/>
        <v>6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+'12'!H70</f>
        <v>2</v>
      </c>
      <c r="D70" s="80">
        <v>2</v>
      </c>
      <c r="E70" s="46">
        <f t="shared" ref="E70:E133" si="13">C70+D70</f>
        <v>4</v>
      </c>
      <c r="F70" s="91">
        <v>0</v>
      </c>
      <c r="G70" s="89">
        <v>0</v>
      </c>
      <c r="H70" s="46">
        <f t="shared" ref="H70:H133" si="14">+E70-F70-I70-G70</f>
        <v>3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+'12'!H71</f>
        <v>2</v>
      </c>
      <c r="D71" s="80">
        <v>5</v>
      </c>
      <c r="E71" s="46">
        <f t="shared" si="13"/>
        <v>7</v>
      </c>
      <c r="F71" s="91">
        <v>0</v>
      </c>
      <c r="G71" s="89">
        <v>0</v>
      </c>
      <c r="H71" s="46">
        <f t="shared" si="14"/>
        <v>7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+'12'!H73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+'12'!H74</f>
        <v>4</v>
      </c>
      <c r="D74" s="80">
        <v>2</v>
      </c>
      <c r="E74" s="46">
        <f t="shared" si="13"/>
        <v>6</v>
      </c>
      <c r="F74" s="91">
        <v>3</v>
      </c>
      <c r="G74" s="89">
        <v>0</v>
      </c>
      <c r="H74" s="46">
        <f t="shared" si="14"/>
        <v>3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+'12'!H75</f>
        <v>1</v>
      </c>
      <c r="D75" s="80">
        <v>2</v>
      </c>
      <c r="E75" s="46">
        <f t="shared" si="13"/>
        <v>3</v>
      </c>
      <c r="F75" s="91">
        <v>0</v>
      </c>
      <c r="G75" s="89">
        <v>0</v>
      </c>
      <c r="H75" s="46">
        <f t="shared" si="14"/>
        <v>3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+'12'!H76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+'12'!H77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+'12'!H80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+'12'!H81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+'12'!H85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+'12'!H86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+'12'!H87</f>
        <v>9</v>
      </c>
      <c r="D87" s="80">
        <v>0</v>
      </c>
      <c r="E87" s="46">
        <f t="shared" si="13"/>
        <v>9</v>
      </c>
      <c r="F87" s="91">
        <v>0</v>
      </c>
      <c r="G87" s="89">
        <v>0</v>
      </c>
      <c r="H87" s="46">
        <f t="shared" si="14"/>
        <v>9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+'12'!H88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+'12'!H89</f>
        <v>5</v>
      </c>
      <c r="D89" s="80">
        <v>0</v>
      </c>
      <c r="E89" s="46">
        <f t="shared" si="13"/>
        <v>5</v>
      </c>
      <c r="F89" s="91">
        <v>0</v>
      </c>
      <c r="G89" s="89">
        <v>0</v>
      </c>
      <c r="H89" s="46">
        <f t="shared" si="14"/>
        <v>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+'12'!H90</f>
        <v>8</v>
      </c>
      <c r="D90" s="80">
        <v>10</v>
      </c>
      <c r="E90" s="46">
        <f t="shared" si="13"/>
        <v>18</v>
      </c>
      <c r="F90" s="91">
        <v>0</v>
      </c>
      <c r="G90" s="89">
        <v>0</v>
      </c>
      <c r="H90" s="46">
        <f t="shared" si="14"/>
        <v>17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+'12'!H91</f>
        <v>12</v>
      </c>
      <c r="D91" s="80">
        <v>0</v>
      </c>
      <c r="E91" s="46">
        <f t="shared" si="13"/>
        <v>12</v>
      </c>
      <c r="F91" s="91">
        <v>0</v>
      </c>
      <c r="G91" s="89">
        <v>0</v>
      </c>
      <c r="H91" s="46">
        <f t="shared" si="14"/>
        <v>12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+'12'!H92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+'12'!H97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+'12'!H98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+'12'!H102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+'12'!H103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+'12'!H104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+'12'!H106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+'12'!H107</f>
        <v>3</v>
      </c>
      <c r="D107" s="80">
        <v>3</v>
      </c>
      <c r="E107" s="46">
        <f t="shared" si="13"/>
        <v>6</v>
      </c>
      <c r="F107" s="91">
        <v>0</v>
      </c>
      <c r="G107" s="89">
        <v>0</v>
      </c>
      <c r="H107" s="46">
        <f t="shared" si="14"/>
        <v>6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+'12'!H108</f>
        <v>4</v>
      </c>
      <c r="D108" s="80">
        <v>3</v>
      </c>
      <c r="E108" s="46">
        <f t="shared" si="13"/>
        <v>7</v>
      </c>
      <c r="F108" s="91">
        <v>0</v>
      </c>
      <c r="G108" s="89">
        <v>0</v>
      </c>
      <c r="H108" s="46">
        <f t="shared" si="14"/>
        <v>7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+'12'!H109</f>
        <v>2</v>
      </c>
      <c r="D109" s="80">
        <v>5</v>
      </c>
      <c r="E109" s="46">
        <f t="shared" si="13"/>
        <v>7</v>
      </c>
      <c r="F109" s="91">
        <v>0</v>
      </c>
      <c r="G109" s="89">
        <v>0</v>
      </c>
      <c r="H109" s="46">
        <f t="shared" si="14"/>
        <v>7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+'12'!H116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+'12'!H125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+'12'!H126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+'12'!H127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+'12'!H134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+'12'!H141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+'12'!H143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+'12'!H145</f>
        <v>12</v>
      </c>
      <c r="D145" s="80">
        <v>0</v>
      </c>
      <c r="E145" s="46">
        <f t="shared" si="18"/>
        <v>12</v>
      </c>
      <c r="F145" s="91">
        <v>0</v>
      </c>
      <c r="G145" s="89">
        <v>0</v>
      </c>
      <c r="H145" s="46">
        <f t="shared" si="19"/>
        <v>12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+'12'!H147</f>
        <v>15</v>
      </c>
      <c r="D147" s="80">
        <v>0</v>
      </c>
      <c r="E147" s="46">
        <f t="shared" si="18"/>
        <v>15</v>
      </c>
      <c r="F147" s="91">
        <v>0</v>
      </c>
      <c r="G147" s="89">
        <v>0</v>
      </c>
      <c r="H147" s="46">
        <f t="shared" si="19"/>
        <v>15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+'12'!H150</f>
        <v>14</v>
      </c>
      <c r="D150" s="80">
        <v>0</v>
      </c>
      <c r="E150" s="46">
        <f t="shared" si="18"/>
        <v>14</v>
      </c>
      <c r="F150" s="91">
        <v>0</v>
      </c>
      <c r="G150" s="89">
        <v>0</v>
      </c>
      <c r="H150" s="46">
        <f t="shared" si="19"/>
        <v>13</v>
      </c>
      <c r="I150" s="81">
        <v>1</v>
      </c>
      <c r="J150" s="20">
        <v>90</v>
      </c>
      <c r="K150" s="72">
        <f t="shared" si="20"/>
        <v>90</v>
      </c>
      <c r="L150" s="17" t="s">
        <v>16</v>
      </c>
      <c r="M150" s="18"/>
      <c r="N150" s="23">
        <f t="shared" si="21"/>
        <v>90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+'12'!H153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+'12'!H154</f>
        <v>0</v>
      </c>
      <c r="D154" s="80">
        <v>5</v>
      </c>
      <c r="E154" s="46">
        <f t="shared" si="18"/>
        <v>5</v>
      </c>
      <c r="F154" s="91">
        <v>0</v>
      </c>
      <c r="G154" s="89">
        <v>0</v>
      </c>
      <c r="H154" s="46">
        <f t="shared" si="19"/>
        <v>5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+'12'!H155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+'12'!H156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+'12'!H158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+'12'!H159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+'12'!H160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+'12'!H164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+'12'!H165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+'12'!H166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+'12'!H167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+'12'!H169</f>
        <v>63</v>
      </c>
      <c r="D169" s="80">
        <v>0</v>
      </c>
      <c r="E169" s="46">
        <f t="shared" si="18"/>
        <v>63</v>
      </c>
      <c r="F169" s="91">
        <v>0</v>
      </c>
      <c r="G169" s="89">
        <v>0</v>
      </c>
      <c r="H169" s="46">
        <f t="shared" si="19"/>
        <v>63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+'12'!H170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+'12'!H171</f>
        <v>3</v>
      </c>
      <c r="D171" s="80">
        <v>5</v>
      </c>
      <c r="E171" s="46">
        <f t="shared" si="18"/>
        <v>8</v>
      </c>
      <c r="F171" s="91">
        <v>0</v>
      </c>
      <c r="G171" s="89">
        <v>0</v>
      </c>
      <c r="H171" s="46">
        <f t="shared" si="19"/>
        <v>8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+'12'!H172</f>
        <v>1</v>
      </c>
      <c r="D172" s="80">
        <v>5</v>
      </c>
      <c r="E172" s="46">
        <f t="shared" si="18"/>
        <v>6</v>
      </c>
      <c r="F172" s="91">
        <v>0</v>
      </c>
      <c r="G172" s="89">
        <v>0</v>
      </c>
      <c r="H172" s="46">
        <f t="shared" si="19"/>
        <v>5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+'12'!H173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+'12'!H174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+'12'!H176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+'12'!H177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+'12'!H179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+'12'!H180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+'12'!H181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+'12'!H183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+'12'!H184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+'12'!H187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+'12'!H191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+'12'!H192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+'12'!H193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+'12'!H194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+'12'!H195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+'12'!H196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+'12'!H197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+'12'!H198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+'12'!H199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+'12'!H200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+'12'!H201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+'12'!H202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+'12'!H203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396</v>
      </c>
      <c r="C204" s="71">
        <f>+'12'!H204</f>
        <v>7</v>
      </c>
      <c r="D204" s="80">
        <v>0</v>
      </c>
      <c r="E204" s="46">
        <f t="shared" si="23"/>
        <v>7</v>
      </c>
      <c r="F204" s="91">
        <v>0</v>
      </c>
      <c r="G204" s="89">
        <v>0</v>
      </c>
      <c r="H204" s="46">
        <f t="shared" si="24"/>
        <v>7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399</v>
      </c>
      <c r="C205" s="71">
        <f>+'12'!H205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+'12'!H206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1655</v>
      </c>
    </row>
    <row r="228" spans="1:17" ht="24.6" x14ac:dyDescent="0.65">
      <c r="A228" s="1"/>
      <c r="C228" s="31"/>
      <c r="E228" s="31"/>
      <c r="H228" s="31"/>
      <c r="J228" s="139" t="s">
        <v>203</v>
      </c>
      <c r="K228" s="140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743</v>
      </c>
      <c r="M229" s="2">
        <v>50</v>
      </c>
      <c r="N229" s="2">
        <v>305</v>
      </c>
      <c r="O229" s="2">
        <v>100</v>
      </c>
      <c r="P229" s="2">
        <v>130</v>
      </c>
      <c r="Q229" s="2">
        <v>158</v>
      </c>
    </row>
    <row r="230" spans="1:17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C231" s="31"/>
      <c r="E231" s="31"/>
      <c r="H231" s="31"/>
      <c r="J231" s="139" t="s">
        <v>206</v>
      </c>
      <c r="K231" s="140"/>
      <c r="L231" s="36">
        <f>67+730</f>
        <v>797</v>
      </c>
      <c r="M231" s="2" t="s">
        <v>401</v>
      </c>
    </row>
    <row r="232" spans="1:17" ht="24.6" x14ac:dyDescent="0.65">
      <c r="A232" s="1"/>
      <c r="C232" s="31"/>
      <c r="E232" s="31"/>
      <c r="H232" s="31"/>
      <c r="J232" s="139" t="s">
        <v>207</v>
      </c>
      <c r="K232" s="140"/>
      <c r="L232" s="37">
        <v>100</v>
      </c>
    </row>
    <row r="233" spans="1:17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0</v>
      </c>
    </row>
    <row r="234" spans="1:17" ht="24.6" x14ac:dyDescent="0.65">
      <c r="A234" s="1"/>
      <c r="C234" s="31"/>
      <c r="E234" s="31"/>
      <c r="H234" s="31"/>
      <c r="J234" s="139" t="s">
        <v>209</v>
      </c>
      <c r="K234" s="140"/>
      <c r="L234" s="37">
        <v>0</v>
      </c>
    </row>
    <row r="235" spans="1:17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>
    <tabColor rgb="FFF789D2"/>
  </sheetPr>
  <dimension ref="A1:AC311"/>
  <sheetViews>
    <sheetView zoomScale="80" zoomScaleNormal="80" workbookViewId="0">
      <pane xSplit="8" ySplit="4" topLeftCell="I227" activePane="bottomRight" state="frozen"/>
      <selection activeCell="E230" sqref="E230"/>
      <selection pane="topRight" activeCell="E230" sqref="E230"/>
      <selection pane="bottomLeft" activeCell="E230" sqref="E230"/>
      <selection pane="bottomRight" activeCell="M231" sqref="M231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19921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361</v>
      </c>
      <c r="C5" s="71">
        <f>+'13'!H5</f>
        <v>28</v>
      </c>
      <c r="D5" s="80">
        <v>0</v>
      </c>
      <c r="E5" s="46">
        <f t="shared" ref="E5:E154" si="0">C5+D5</f>
        <v>28</v>
      </c>
      <c r="F5" s="91">
        <v>0</v>
      </c>
      <c r="G5" s="89">
        <v>0</v>
      </c>
      <c r="H5" s="46">
        <f t="shared" ref="H5:H73" si="1">+E5-F5-I5-G5</f>
        <v>25</v>
      </c>
      <c r="I5" s="81">
        <v>3</v>
      </c>
      <c r="J5" s="15">
        <v>50</v>
      </c>
      <c r="K5" s="72">
        <f>+J5*I5</f>
        <v>150</v>
      </c>
      <c r="L5" s="17" t="s">
        <v>16</v>
      </c>
      <c r="M5" s="18">
        <v>0</v>
      </c>
      <c r="N5" s="23">
        <f>SUM(K5-M5)</f>
        <v>150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+'13'!H6</f>
        <v>34</v>
      </c>
      <c r="D6" s="80">
        <v>0</v>
      </c>
      <c r="E6" s="46">
        <f t="shared" ref="E6" si="5">C6+D6</f>
        <v>34</v>
      </c>
      <c r="F6" s="91">
        <v>0</v>
      </c>
      <c r="G6" s="89">
        <v>0</v>
      </c>
      <c r="H6" s="46">
        <f t="shared" ref="H6" si="6">+E6-F6-I6-G6</f>
        <v>30</v>
      </c>
      <c r="I6" s="81">
        <v>4</v>
      </c>
      <c r="J6" s="15">
        <v>100</v>
      </c>
      <c r="K6" s="72">
        <f t="shared" ref="K6:K74" si="7">+J6*I6</f>
        <v>400</v>
      </c>
      <c r="L6" s="17" t="s">
        <v>16</v>
      </c>
      <c r="M6" s="18">
        <v>0</v>
      </c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+'13'!H7</f>
        <v>0</v>
      </c>
      <c r="D7" s="80">
        <v>0</v>
      </c>
      <c r="E7" s="46">
        <f t="shared" si="0"/>
        <v>0</v>
      </c>
      <c r="F7" s="91">
        <v>0</v>
      </c>
      <c r="G7" s="89">
        <v>0</v>
      </c>
      <c r="H7" s="46">
        <f t="shared" si="1"/>
        <v>0</v>
      </c>
      <c r="I7" s="81"/>
      <c r="J7" s="15">
        <v>50</v>
      </c>
      <c r="K7" s="72">
        <f t="shared" si="7"/>
        <v>0</v>
      </c>
      <c r="L7" s="17" t="s">
        <v>16</v>
      </c>
      <c r="M7" s="18">
        <v>0</v>
      </c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+'13'!H8</f>
        <v>0</v>
      </c>
      <c r="D8" s="80">
        <v>0</v>
      </c>
      <c r="E8" s="46">
        <f t="shared" si="0"/>
        <v>0</v>
      </c>
      <c r="F8" s="91">
        <v>0</v>
      </c>
      <c r="G8" s="89">
        <v>0</v>
      </c>
      <c r="H8" s="46">
        <f t="shared" si="1"/>
        <v>0</v>
      </c>
      <c r="I8" s="81"/>
      <c r="J8" s="15">
        <v>100</v>
      </c>
      <c r="K8" s="72">
        <f t="shared" si="7"/>
        <v>0</v>
      </c>
      <c r="L8" s="17" t="s">
        <v>16</v>
      </c>
      <c r="M8" s="18">
        <v>0</v>
      </c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+'13'!H9</f>
        <v>0</v>
      </c>
      <c r="D9" s="80">
        <v>0</v>
      </c>
      <c r="E9" s="46">
        <f t="shared" si="0"/>
        <v>0</v>
      </c>
      <c r="F9" s="91">
        <v>0</v>
      </c>
      <c r="G9" s="89">
        <v>0</v>
      </c>
      <c r="H9" s="46">
        <f t="shared" si="1"/>
        <v>0</v>
      </c>
      <c r="I9" s="81"/>
      <c r="J9" s="15">
        <v>10</v>
      </c>
      <c r="K9" s="72">
        <f t="shared" si="7"/>
        <v>0</v>
      </c>
      <c r="L9" s="17" t="s">
        <v>16</v>
      </c>
      <c r="M9" s="18">
        <v>0</v>
      </c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+'13'!H10</f>
        <v>0</v>
      </c>
      <c r="D10" s="80">
        <v>0</v>
      </c>
      <c r="E10" s="46">
        <f t="shared" si="0"/>
        <v>0</v>
      </c>
      <c r="F10" s="91">
        <v>0</v>
      </c>
      <c r="G10" s="89">
        <v>0</v>
      </c>
      <c r="H10" s="46">
        <f t="shared" si="1"/>
        <v>0</v>
      </c>
      <c r="I10" s="81"/>
      <c r="J10" s="15">
        <v>15</v>
      </c>
      <c r="K10" s="72">
        <f t="shared" si="7"/>
        <v>0</v>
      </c>
      <c r="L10" s="17" t="s">
        <v>16</v>
      </c>
      <c r="M10" s="18">
        <v>0</v>
      </c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+'13'!H11</f>
        <v>7</v>
      </c>
      <c r="D11" s="80">
        <v>0</v>
      </c>
      <c r="E11" s="46">
        <f t="shared" si="0"/>
        <v>7</v>
      </c>
      <c r="F11" s="91">
        <v>0</v>
      </c>
      <c r="G11" s="89">
        <v>0</v>
      </c>
      <c r="H11" s="46">
        <f t="shared" si="1"/>
        <v>5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>
        <v>0</v>
      </c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+'13'!H12</f>
        <v>0</v>
      </c>
      <c r="D12" s="80">
        <v>0</v>
      </c>
      <c r="E12" s="46">
        <f t="shared" si="0"/>
        <v>0</v>
      </c>
      <c r="F12" s="91">
        <v>0</v>
      </c>
      <c r="G12" s="89">
        <v>0</v>
      </c>
      <c r="H12" s="46">
        <f t="shared" si="1"/>
        <v>0</v>
      </c>
      <c r="I12" s="81"/>
      <c r="J12" s="15">
        <v>50</v>
      </c>
      <c r="K12" s="72">
        <f t="shared" si="7"/>
        <v>0</v>
      </c>
      <c r="L12" s="17" t="s">
        <v>16</v>
      </c>
      <c r="M12" s="18">
        <v>0</v>
      </c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+'13'!H13</f>
        <v>0</v>
      </c>
      <c r="D13" s="80">
        <v>0</v>
      </c>
      <c r="E13" s="46">
        <f t="shared" si="0"/>
        <v>0</v>
      </c>
      <c r="F13" s="91">
        <v>0</v>
      </c>
      <c r="G13" s="89">
        <v>0</v>
      </c>
      <c r="H13" s="46">
        <f t="shared" si="1"/>
        <v>0</v>
      </c>
      <c r="I13" s="81"/>
      <c r="J13" s="15">
        <v>50</v>
      </c>
      <c r="K13" s="72">
        <f t="shared" si="7"/>
        <v>0</v>
      </c>
      <c r="L13" s="17" t="s">
        <v>16</v>
      </c>
      <c r="M13" s="18">
        <v>0</v>
      </c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+'13'!H14</f>
        <v>0</v>
      </c>
      <c r="D14" s="80">
        <v>0</v>
      </c>
      <c r="E14" s="46">
        <f t="shared" si="0"/>
        <v>0</v>
      </c>
      <c r="F14" s="91">
        <v>0</v>
      </c>
      <c r="G14" s="89">
        <v>0</v>
      </c>
      <c r="H14" s="46">
        <f t="shared" si="1"/>
        <v>0</v>
      </c>
      <c r="I14" s="81"/>
      <c r="J14" s="15">
        <v>50</v>
      </c>
      <c r="K14" s="72">
        <f t="shared" si="7"/>
        <v>0</v>
      </c>
      <c r="L14" s="17" t="s">
        <v>16</v>
      </c>
      <c r="M14" s="18">
        <v>0</v>
      </c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+'13'!H15</f>
        <v>6</v>
      </c>
      <c r="D15" s="80">
        <v>0</v>
      </c>
      <c r="E15" s="46">
        <f t="shared" si="0"/>
        <v>6</v>
      </c>
      <c r="F15" s="91">
        <v>0</v>
      </c>
      <c r="G15" s="89">
        <v>0</v>
      </c>
      <c r="H15" s="46">
        <f t="shared" si="1"/>
        <v>6</v>
      </c>
      <c r="I15" s="81"/>
      <c r="J15" s="15">
        <v>50</v>
      </c>
      <c r="K15" s="72">
        <f t="shared" si="7"/>
        <v>0</v>
      </c>
      <c r="L15" s="17" t="s">
        <v>16</v>
      </c>
      <c r="M15" s="18">
        <v>0</v>
      </c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+'13'!H16</f>
        <v>0</v>
      </c>
      <c r="D16" s="80">
        <v>0</v>
      </c>
      <c r="E16" s="46">
        <f t="shared" si="0"/>
        <v>0</v>
      </c>
      <c r="F16" s="91">
        <v>0</v>
      </c>
      <c r="G16" s="89">
        <v>0</v>
      </c>
      <c r="H16" s="46">
        <f t="shared" si="1"/>
        <v>0</v>
      </c>
      <c r="I16" s="81"/>
      <c r="J16" s="15">
        <v>50</v>
      </c>
      <c r="K16" s="72">
        <f t="shared" si="7"/>
        <v>0</v>
      </c>
      <c r="L16" s="17" t="s">
        <v>16</v>
      </c>
      <c r="M16" s="18">
        <v>0</v>
      </c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+'13'!H17</f>
        <v>0</v>
      </c>
      <c r="D17" s="80">
        <v>0</v>
      </c>
      <c r="E17" s="46">
        <f t="shared" si="0"/>
        <v>0</v>
      </c>
      <c r="F17" s="91">
        <v>0</v>
      </c>
      <c r="G17" s="89">
        <v>0</v>
      </c>
      <c r="H17" s="46">
        <f t="shared" si="1"/>
        <v>0</v>
      </c>
      <c r="I17" s="81"/>
      <c r="J17" s="15">
        <v>50</v>
      </c>
      <c r="K17" s="72">
        <f t="shared" si="7"/>
        <v>0</v>
      </c>
      <c r="L17" s="17" t="s">
        <v>16</v>
      </c>
      <c r="M17" s="18">
        <v>0</v>
      </c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+'13'!H18</f>
        <v>6</v>
      </c>
      <c r="D18" s="80">
        <v>0</v>
      </c>
      <c r="E18" s="46">
        <f t="shared" si="0"/>
        <v>6</v>
      </c>
      <c r="F18" s="91">
        <v>0</v>
      </c>
      <c r="G18" s="89">
        <v>0</v>
      </c>
      <c r="H18" s="46">
        <f t="shared" si="1"/>
        <v>6</v>
      </c>
      <c r="I18" s="81"/>
      <c r="J18" s="15">
        <v>50</v>
      </c>
      <c r="K18" s="72">
        <f t="shared" si="7"/>
        <v>0</v>
      </c>
      <c r="L18" s="17" t="s">
        <v>16</v>
      </c>
      <c r="M18" s="18">
        <v>0</v>
      </c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+'13'!H19</f>
        <v>2</v>
      </c>
      <c r="D19" s="80">
        <v>0</v>
      </c>
      <c r="E19" s="46">
        <f t="shared" si="0"/>
        <v>2</v>
      </c>
      <c r="F19" s="91">
        <v>0</v>
      </c>
      <c r="G19" s="89">
        <v>0</v>
      </c>
      <c r="H19" s="46">
        <f t="shared" si="1"/>
        <v>2</v>
      </c>
      <c r="I19" s="81"/>
      <c r="J19" s="15">
        <v>50</v>
      </c>
      <c r="K19" s="72">
        <f t="shared" si="7"/>
        <v>0</v>
      </c>
      <c r="L19" s="17" t="s">
        <v>16</v>
      </c>
      <c r="M19" s="18">
        <v>0</v>
      </c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+'13'!H20</f>
        <v>5</v>
      </c>
      <c r="D20" s="80">
        <v>0</v>
      </c>
      <c r="E20" s="46">
        <f t="shared" si="0"/>
        <v>5</v>
      </c>
      <c r="F20" s="91">
        <v>0</v>
      </c>
      <c r="G20" s="89">
        <v>0</v>
      </c>
      <c r="H20" s="46">
        <f t="shared" si="1"/>
        <v>5</v>
      </c>
      <c r="I20" s="81"/>
      <c r="J20" s="15">
        <v>65</v>
      </c>
      <c r="K20" s="72">
        <f t="shared" si="7"/>
        <v>0</v>
      </c>
      <c r="L20" s="17" t="s">
        <v>16</v>
      </c>
      <c r="M20" s="18">
        <v>0</v>
      </c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+'13'!H21</f>
        <v>4</v>
      </c>
      <c r="D21" s="80">
        <v>0</v>
      </c>
      <c r="E21" s="46">
        <f t="shared" si="0"/>
        <v>4</v>
      </c>
      <c r="F21" s="91">
        <v>0</v>
      </c>
      <c r="G21" s="89">
        <v>0</v>
      </c>
      <c r="H21" s="46">
        <f t="shared" si="1"/>
        <v>4</v>
      </c>
      <c r="I21" s="81"/>
      <c r="J21" s="15">
        <v>85</v>
      </c>
      <c r="K21" s="72">
        <f t="shared" si="7"/>
        <v>0</v>
      </c>
      <c r="L21" s="17" t="s">
        <v>16</v>
      </c>
      <c r="M21" s="18">
        <v>0</v>
      </c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+'13'!H22</f>
        <v>25</v>
      </c>
      <c r="D22" s="80">
        <v>0</v>
      </c>
      <c r="E22" s="46">
        <f t="shared" si="0"/>
        <v>25</v>
      </c>
      <c r="F22" s="91">
        <v>0</v>
      </c>
      <c r="G22" s="89">
        <v>0</v>
      </c>
      <c r="H22" s="46">
        <f t="shared" si="1"/>
        <v>20</v>
      </c>
      <c r="I22" s="81">
        <v>5</v>
      </c>
      <c r="J22" s="20">
        <v>100</v>
      </c>
      <c r="K22" s="72">
        <f t="shared" si="7"/>
        <v>500</v>
      </c>
      <c r="L22" s="17" t="s">
        <v>16</v>
      </c>
      <c r="M22" s="18">
        <v>0</v>
      </c>
      <c r="N22" s="23">
        <f t="shared" si="8"/>
        <v>500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+'13'!H23</f>
        <v>4</v>
      </c>
      <c r="D23" s="80">
        <v>0</v>
      </c>
      <c r="E23" s="46">
        <f t="shared" si="0"/>
        <v>4</v>
      </c>
      <c r="F23" s="91">
        <v>0</v>
      </c>
      <c r="G23" s="89">
        <v>0</v>
      </c>
      <c r="H23" s="46">
        <f t="shared" si="1"/>
        <v>4</v>
      </c>
      <c r="I23" s="81"/>
      <c r="J23" s="15">
        <v>100</v>
      </c>
      <c r="K23" s="72">
        <f t="shared" si="7"/>
        <v>0</v>
      </c>
      <c r="L23" s="17" t="s">
        <v>16</v>
      </c>
      <c r="M23" s="18">
        <v>0</v>
      </c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+'13'!H24</f>
        <v>6</v>
      </c>
      <c r="D24" s="80">
        <v>0</v>
      </c>
      <c r="E24" s="46">
        <f t="shared" si="0"/>
        <v>6</v>
      </c>
      <c r="F24" s="91">
        <v>0</v>
      </c>
      <c r="G24" s="89">
        <v>0</v>
      </c>
      <c r="H24" s="46">
        <f t="shared" si="1"/>
        <v>4</v>
      </c>
      <c r="I24" s="81">
        <v>2</v>
      </c>
      <c r="J24" s="15">
        <v>100</v>
      </c>
      <c r="K24" s="72">
        <f t="shared" si="7"/>
        <v>200</v>
      </c>
      <c r="L24" s="17" t="s">
        <v>16</v>
      </c>
      <c r="M24" s="18">
        <v>0</v>
      </c>
      <c r="N24" s="23">
        <f t="shared" si="8"/>
        <v>200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+'13'!H25</f>
        <v>0</v>
      </c>
      <c r="D25" s="80">
        <v>0</v>
      </c>
      <c r="E25" s="46">
        <f t="shared" ref="E25" si="13">C25+D25</f>
        <v>0</v>
      </c>
      <c r="F25" s="91">
        <v>0</v>
      </c>
      <c r="G25" s="89">
        <v>0</v>
      </c>
      <c r="H25" s="46">
        <f t="shared" ref="H25" si="14">+E25-F25-I25-G25</f>
        <v>0</v>
      </c>
      <c r="I25" s="81"/>
      <c r="J25" s="15">
        <v>100</v>
      </c>
      <c r="K25" s="72">
        <f t="shared" si="7"/>
        <v>0</v>
      </c>
      <c r="L25" s="17" t="s">
        <v>16</v>
      </c>
      <c r="M25" s="18">
        <v>0</v>
      </c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+'13'!H26</f>
        <v>5</v>
      </c>
      <c r="D26" s="80">
        <v>0</v>
      </c>
      <c r="E26" s="46">
        <f t="shared" si="0"/>
        <v>5</v>
      </c>
      <c r="F26" s="91">
        <v>0</v>
      </c>
      <c r="G26" s="89">
        <v>0</v>
      </c>
      <c r="H26" s="46">
        <f t="shared" si="1"/>
        <v>5</v>
      </c>
      <c r="I26" s="81"/>
      <c r="J26" s="15">
        <v>100</v>
      </c>
      <c r="K26" s="72">
        <f t="shared" si="7"/>
        <v>0</v>
      </c>
      <c r="L26" s="17" t="s">
        <v>16</v>
      </c>
      <c r="M26" s="18">
        <v>0</v>
      </c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+'13'!H27</f>
        <v>0</v>
      </c>
      <c r="D27" s="80">
        <v>0</v>
      </c>
      <c r="E27" s="46">
        <f t="shared" si="0"/>
        <v>0</v>
      </c>
      <c r="F27" s="91">
        <v>0</v>
      </c>
      <c r="G27" s="89">
        <v>0</v>
      </c>
      <c r="H27" s="46">
        <f t="shared" si="1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>
        <v>0</v>
      </c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+'13'!H28</f>
        <v>14</v>
      </c>
      <c r="D28" s="80">
        <v>0</v>
      </c>
      <c r="E28" s="46">
        <f t="shared" si="0"/>
        <v>14</v>
      </c>
      <c r="F28" s="91">
        <v>0</v>
      </c>
      <c r="G28" s="89">
        <v>0</v>
      </c>
      <c r="H28" s="46">
        <f t="shared" si="1"/>
        <v>14</v>
      </c>
      <c r="I28" s="81"/>
      <c r="J28" s="15">
        <v>100</v>
      </c>
      <c r="K28" s="72">
        <f t="shared" si="7"/>
        <v>0</v>
      </c>
      <c r="L28" s="17" t="s">
        <v>16</v>
      </c>
      <c r="M28" s="18">
        <v>0</v>
      </c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+'13'!H29</f>
        <v>4</v>
      </c>
      <c r="D29" s="80">
        <v>0</v>
      </c>
      <c r="E29" s="46">
        <f t="shared" si="0"/>
        <v>4</v>
      </c>
      <c r="F29" s="91">
        <v>0</v>
      </c>
      <c r="G29" s="89">
        <v>0</v>
      </c>
      <c r="H29" s="46">
        <f t="shared" si="1"/>
        <v>4</v>
      </c>
      <c r="I29" s="81"/>
      <c r="J29" s="15">
        <v>100</v>
      </c>
      <c r="K29" s="72">
        <f t="shared" si="7"/>
        <v>0</v>
      </c>
      <c r="L29" s="17" t="s">
        <v>16</v>
      </c>
      <c r="M29" s="18">
        <v>0</v>
      </c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+'13'!H30</f>
        <v>0</v>
      </c>
      <c r="D30" s="80">
        <v>0</v>
      </c>
      <c r="E30" s="46">
        <f t="shared" si="0"/>
        <v>0</v>
      </c>
      <c r="F30" s="91">
        <v>0</v>
      </c>
      <c r="G30" s="89">
        <v>0</v>
      </c>
      <c r="H30" s="46">
        <f t="shared" si="1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>
        <v>0</v>
      </c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+'13'!H31</f>
        <v>22</v>
      </c>
      <c r="D31" s="80">
        <v>0</v>
      </c>
      <c r="E31" s="46">
        <f t="shared" si="0"/>
        <v>22</v>
      </c>
      <c r="F31" s="91">
        <v>0</v>
      </c>
      <c r="G31" s="89">
        <v>0</v>
      </c>
      <c r="H31" s="46">
        <f t="shared" si="1"/>
        <v>22</v>
      </c>
      <c r="I31" s="81"/>
      <c r="J31" s="15">
        <v>100</v>
      </c>
      <c r="K31" s="72">
        <f t="shared" si="7"/>
        <v>0</v>
      </c>
      <c r="L31" s="17" t="s">
        <v>16</v>
      </c>
      <c r="M31" s="18">
        <v>0</v>
      </c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+'13'!H32</f>
        <v>4</v>
      </c>
      <c r="D32" s="80">
        <v>0</v>
      </c>
      <c r="E32" s="46">
        <f t="shared" si="0"/>
        <v>4</v>
      </c>
      <c r="F32" s="91">
        <v>0</v>
      </c>
      <c r="G32" s="89">
        <v>0</v>
      </c>
      <c r="H32" s="46">
        <f t="shared" si="1"/>
        <v>4</v>
      </c>
      <c r="I32" s="81"/>
      <c r="J32" s="15">
        <v>130</v>
      </c>
      <c r="K32" s="72">
        <f t="shared" si="7"/>
        <v>0</v>
      </c>
      <c r="L32" s="17" t="s">
        <v>16</v>
      </c>
      <c r="M32" s="18">
        <v>0</v>
      </c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+'13'!H33</f>
        <v>5</v>
      </c>
      <c r="D33" s="80">
        <v>0</v>
      </c>
      <c r="E33" s="46">
        <f t="shared" si="0"/>
        <v>5</v>
      </c>
      <c r="F33" s="91">
        <v>0</v>
      </c>
      <c r="G33" s="89">
        <v>0</v>
      </c>
      <c r="H33" s="46">
        <f t="shared" si="1"/>
        <v>5</v>
      </c>
      <c r="I33" s="81"/>
      <c r="J33" s="15">
        <v>130</v>
      </c>
      <c r="K33" s="72">
        <f t="shared" si="7"/>
        <v>0</v>
      </c>
      <c r="L33" s="17" t="s">
        <v>16</v>
      </c>
      <c r="M33" s="18">
        <v>0</v>
      </c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+'13'!H34</f>
        <v>0</v>
      </c>
      <c r="D34" s="80">
        <v>0</v>
      </c>
      <c r="E34" s="46">
        <f t="shared" si="0"/>
        <v>0</v>
      </c>
      <c r="F34" s="91">
        <v>0</v>
      </c>
      <c r="G34" s="89">
        <v>0</v>
      </c>
      <c r="H34" s="46">
        <f t="shared" si="1"/>
        <v>-1</v>
      </c>
      <c r="I34" s="81">
        <v>1</v>
      </c>
      <c r="J34" s="15">
        <v>130</v>
      </c>
      <c r="K34" s="72">
        <f t="shared" si="7"/>
        <v>130</v>
      </c>
      <c r="L34" s="17" t="s">
        <v>16</v>
      </c>
      <c r="M34" s="18">
        <v>0</v>
      </c>
      <c r="N34" s="23">
        <f t="shared" si="8"/>
        <v>130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+'13'!H35</f>
        <v>0</v>
      </c>
      <c r="D35" s="80">
        <v>0</v>
      </c>
      <c r="E35" s="46">
        <f t="shared" si="0"/>
        <v>0</v>
      </c>
      <c r="F35" s="91">
        <v>0</v>
      </c>
      <c r="G35" s="89">
        <v>0</v>
      </c>
      <c r="H35" s="46">
        <f t="shared" si="1"/>
        <v>0</v>
      </c>
      <c r="I35" s="81"/>
      <c r="J35" s="15">
        <v>35</v>
      </c>
      <c r="K35" s="72">
        <f t="shared" si="7"/>
        <v>0</v>
      </c>
      <c r="L35" s="17" t="s">
        <v>16</v>
      </c>
      <c r="M35" s="18">
        <v>0</v>
      </c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+'13'!H36</f>
        <v>0</v>
      </c>
      <c r="D36" s="80">
        <v>0</v>
      </c>
      <c r="E36" s="46">
        <f t="shared" ref="E36" si="15">C36+D36</f>
        <v>0</v>
      </c>
      <c r="F36" s="91">
        <v>0</v>
      </c>
      <c r="G36" s="89">
        <v>0</v>
      </c>
      <c r="H36" s="46">
        <f t="shared" ref="H36" si="16">+E36-F36-I36-G36</f>
        <v>0</v>
      </c>
      <c r="I36" s="81"/>
      <c r="J36" s="15">
        <v>35</v>
      </c>
      <c r="K36" s="72">
        <f t="shared" si="7"/>
        <v>0</v>
      </c>
      <c r="L36" s="17" t="s">
        <v>16</v>
      </c>
      <c r="M36" s="18">
        <v>0</v>
      </c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+'13'!H37</f>
        <v>5</v>
      </c>
      <c r="D37" s="80">
        <v>0</v>
      </c>
      <c r="E37" s="46">
        <f t="shared" si="0"/>
        <v>5</v>
      </c>
      <c r="F37" s="91">
        <v>0</v>
      </c>
      <c r="G37" s="89">
        <v>0</v>
      </c>
      <c r="H37" s="46">
        <f t="shared" si="1"/>
        <v>4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>
        <v>0</v>
      </c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+'13'!H38</f>
        <v>4</v>
      </c>
      <c r="D38" s="80">
        <v>0</v>
      </c>
      <c r="E38" s="46">
        <f t="shared" si="0"/>
        <v>4</v>
      </c>
      <c r="F38" s="91">
        <v>0</v>
      </c>
      <c r="G38" s="89">
        <v>0</v>
      </c>
      <c r="H38" s="46">
        <f t="shared" si="1"/>
        <v>3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>
        <v>0</v>
      </c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+'13'!H39</f>
        <v>9</v>
      </c>
      <c r="D39" s="80">
        <v>0</v>
      </c>
      <c r="E39" s="46">
        <f t="shared" si="0"/>
        <v>9</v>
      </c>
      <c r="F39" s="91">
        <v>0</v>
      </c>
      <c r="G39" s="89">
        <v>0</v>
      </c>
      <c r="H39" s="46">
        <f t="shared" si="1"/>
        <v>9</v>
      </c>
      <c r="I39" s="81"/>
      <c r="J39" s="15">
        <v>50</v>
      </c>
      <c r="K39" s="72">
        <f t="shared" si="7"/>
        <v>0</v>
      </c>
      <c r="L39" s="17" t="s">
        <v>16</v>
      </c>
      <c r="M39" s="18">
        <v>0</v>
      </c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+'13'!H40</f>
        <v>0</v>
      </c>
      <c r="D40" s="80">
        <v>0</v>
      </c>
      <c r="E40" s="46">
        <f t="shared" si="0"/>
        <v>0</v>
      </c>
      <c r="F40" s="91">
        <v>0</v>
      </c>
      <c r="G40" s="89">
        <v>0</v>
      </c>
      <c r="H40" s="46">
        <f t="shared" si="1"/>
        <v>0</v>
      </c>
      <c r="I40" s="81"/>
      <c r="J40" s="15">
        <v>25</v>
      </c>
      <c r="K40" s="72">
        <f t="shared" si="7"/>
        <v>0</v>
      </c>
      <c r="L40" s="17" t="s">
        <v>16</v>
      </c>
      <c r="M40" s="18">
        <v>0</v>
      </c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+'13'!H41</f>
        <v>0</v>
      </c>
      <c r="D41" s="80">
        <v>0</v>
      </c>
      <c r="E41" s="46">
        <f>C41+D41</f>
        <v>0</v>
      </c>
      <c r="F41" s="91">
        <v>0</v>
      </c>
      <c r="G41" s="89">
        <v>0</v>
      </c>
      <c r="H41" s="46">
        <f>+E41-F41-I41-G41</f>
        <v>0</v>
      </c>
      <c r="I41" s="81"/>
      <c r="J41" s="15">
        <v>25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+'13'!H42</f>
        <v>0</v>
      </c>
      <c r="D42" s="80">
        <v>0</v>
      </c>
      <c r="E42" s="46">
        <f t="shared" si="0"/>
        <v>0</v>
      </c>
      <c r="F42" s="91">
        <v>0</v>
      </c>
      <c r="G42" s="89">
        <v>0</v>
      </c>
      <c r="H42" s="46">
        <f t="shared" si="1"/>
        <v>0</v>
      </c>
      <c r="I42" s="81"/>
      <c r="J42" s="15">
        <v>25</v>
      </c>
      <c r="K42" s="72">
        <f t="shared" si="7"/>
        <v>0</v>
      </c>
      <c r="L42" s="17" t="s">
        <v>16</v>
      </c>
      <c r="M42" s="18">
        <v>0</v>
      </c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+'13'!H43</f>
        <v>0</v>
      </c>
      <c r="D43" s="80">
        <v>0</v>
      </c>
      <c r="E43" s="46">
        <f t="shared" si="0"/>
        <v>0</v>
      </c>
      <c r="F43" s="91">
        <v>0</v>
      </c>
      <c r="G43" s="89">
        <v>0</v>
      </c>
      <c r="H43" s="46">
        <f t="shared" si="1"/>
        <v>0</v>
      </c>
      <c r="I43" s="81"/>
      <c r="J43" s="15">
        <v>50</v>
      </c>
      <c r="K43" s="72">
        <f t="shared" si="7"/>
        <v>0</v>
      </c>
      <c r="L43" s="17" t="s">
        <v>16</v>
      </c>
      <c r="M43" s="18">
        <v>0</v>
      </c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+'13'!H44</f>
        <v>4</v>
      </c>
      <c r="D44" s="80">
        <v>0</v>
      </c>
      <c r="E44" s="46">
        <f t="shared" si="0"/>
        <v>4</v>
      </c>
      <c r="F44" s="91">
        <v>0</v>
      </c>
      <c r="G44" s="89">
        <v>0</v>
      </c>
      <c r="H44" s="46">
        <f t="shared" si="1"/>
        <v>2</v>
      </c>
      <c r="I44" s="81">
        <v>2</v>
      </c>
      <c r="J44" s="15">
        <v>50</v>
      </c>
      <c r="K44" s="72">
        <f t="shared" si="7"/>
        <v>100</v>
      </c>
      <c r="L44" s="17" t="s">
        <v>16</v>
      </c>
      <c r="M44" s="18">
        <v>0</v>
      </c>
      <c r="N44" s="23">
        <f t="shared" si="8"/>
        <v>100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+'13'!H45</f>
        <v>2</v>
      </c>
      <c r="D45" s="80">
        <v>0</v>
      </c>
      <c r="E45" s="46">
        <f>C45+D45</f>
        <v>2</v>
      </c>
      <c r="F45" s="91">
        <v>0</v>
      </c>
      <c r="G45" s="89">
        <v>0</v>
      </c>
      <c r="H45" s="46">
        <f>+E45-F45-I45-G45</f>
        <v>1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>
        <v>0</v>
      </c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+'13'!H46</f>
        <v>0</v>
      </c>
      <c r="D46" s="80">
        <v>0</v>
      </c>
      <c r="E46" s="46">
        <f t="shared" si="0"/>
        <v>0</v>
      </c>
      <c r="F46" s="91">
        <v>0</v>
      </c>
      <c r="G46" s="89">
        <v>0</v>
      </c>
      <c r="H46" s="46">
        <f t="shared" si="1"/>
        <v>0</v>
      </c>
      <c r="I46" s="81"/>
      <c r="J46" s="15">
        <v>50</v>
      </c>
      <c r="K46" s="72">
        <f t="shared" si="7"/>
        <v>0</v>
      </c>
      <c r="L46" s="17" t="s">
        <v>16</v>
      </c>
      <c r="M46" s="18">
        <v>0</v>
      </c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+'13'!H47</f>
        <v>0</v>
      </c>
      <c r="D47" s="80">
        <v>0</v>
      </c>
      <c r="E47" s="46">
        <f>C47+D47</f>
        <v>0</v>
      </c>
      <c r="F47" s="91">
        <v>0</v>
      </c>
      <c r="G47" s="89">
        <v>0</v>
      </c>
      <c r="H47" s="46">
        <f>+E47-F47-I47-G47</f>
        <v>0</v>
      </c>
      <c r="I47" s="81"/>
      <c r="J47" s="20">
        <v>50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+'13'!H48</f>
        <v>4</v>
      </c>
      <c r="D48" s="80">
        <v>0</v>
      </c>
      <c r="E48" s="46">
        <f>C48+D48</f>
        <v>4</v>
      </c>
      <c r="F48" s="91">
        <v>0</v>
      </c>
      <c r="G48" s="89">
        <v>0</v>
      </c>
      <c r="H48" s="46">
        <f>+E48-F48-I48-G48</f>
        <v>4</v>
      </c>
      <c r="I48" s="81"/>
      <c r="J48" s="20">
        <v>50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+'13'!H49</f>
        <v>3</v>
      </c>
      <c r="D49" s="80">
        <v>0</v>
      </c>
      <c r="E49" s="46">
        <f>C49+D49</f>
        <v>3</v>
      </c>
      <c r="F49" s="91">
        <v>0</v>
      </c>
      <c r="G49" s="89">
        <v>0</v>
      </c>
      <c r="H49" s="46">
        <f>+E49-F49-I49-G49</f>
        <v>3</v>
      </c>
      <c r="I49" s="81"/>
      <c r="J49" s="20">
        <v>50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+'13'!H50</f>
        <v>0</v>
      </c>
      <c r="D50" s="80">
        <v>0</v>
      </c>
      <c r="E50" s="46">
        <f t="shared" si="0"/>
        <v>0</v>
      </c>
      <c r="F50" s="91">
        <v>0</v>
      </c>
      <c r="G50" s="89">
        <v>0</v>
      </c>
      <c r="H50" s="46">
        <f t="shared" si="1"/>
        <v>0</v>
      </c>
      <c r="I50" s="81"/>
      <c r="J50" s="15">
        <v>50</v>
      </c>
      <c r="K50" s="72">
        <f t="shared" si="7"/>
        <v>0</v>
      </c>
      <c r="L50" s="17" t="s">
        <v>16</v>
      </c>
      <c r="M50" s="18">
        <v>0</v>
      </c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+'13'!H51</f>
        <v>0</v>
      </c>
      <c r="D51" s="80">
        <v>0</v>
      </c>
      <c r="E51" s="46">
        <f t="shared" si="0"/>
        <v>0</v>
      </c>
      <c r="F51" s="91">
        <v>0</v>
      </c>
      <c r="G51" s="89">
        <v>0</v>
      </c>
      <c r="H51" s="46">
        <f t="shared" si="1"/>
        <v>0</v>
      </c>
      <c r="I51" s="81"/>
      <c r="J51" s="15">
        <v>50</v>
      </c>
      <c r="K51" s="72">
        <f t="shared" si="7"/>
        <v>0</v>
      </c>
      <c r="L51" s="17" t="s">
        <v>16</v>
      </c>
      <c r="M51" s="18">
        <v>0</v>
      </c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+'13'!H52</f>
        <v>5</v>
      </c>
      <c r="D52" s="80">
        <v>0</v>
      </c>
      <c r="E52" s="46">
        <f t="shared" si="0"/>
        <v>5</v>
      </c>
      <c r="F52" s="91">
        <v>0</v>
      </c>
      <c r="G52" s="89">
        <v>0</v>
      </c>
      <c r="H52" s="46">
        <f t="shared" si="1"/>
        <v>4</v>
      </c>
      <c r="I52" s="81">
        <v>1</v>
      </c>
      <c r="J52" s="15">
        <v>120</v>
      </c>
      <c r="K52" s="72">
        <f t="shared" si="7"/>
        <v>120</v>
      </c>
      <c r="L52" s="17" t="s">
        <v>16</v>
      </c>
      <c r="M52" s="18">
        <v>35</v>
      </c>
      <c r="N52" s="23">
        <f t="shared" si="8"/>
        <v>85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+'13'!H53</f>
        <v>5</v>
      </c>
      <c r="D53" s="80">
        <v>0</v>
      </c>
      <c r="E53" s="46">
        <f t="shared" si="0"/>
        <v>5</v>
      </c>
      <c r="F53" s="91">
        <v>0</v>
      </c>
      <c r="G53" s="89">
        <v>0</v>
      </c>
      <c r="H53" s="46">
        <f t="shared" si="1"/>
        <v>5</v>
      </c>
      <c r="I53" s="81"/>
      <c r="J53" s="15">
        <v>120</v>
      </c>
      <c r="K53" s="72">
        <f t="shared" si="7"/>
        <v>0</v>
      </c>
      <c r="L53" s="17" t="s">
        <v>16</v>
      </c>
      <c r="M53" s="18">
        <v>0</v>
      </c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+'13'!H54</f>
        <v>0</v>
      </c>
      <c r="D54" s="80">
        <v>0</v>
      </c>
      <c r="E54" s="46">
        <f t="shared" si="0"/>
        <v>0</v>
      </c>
      <c r="F54" s="91">
        <v>0</v>
      </c>
      <c r="G54" s="89">
        <v>0</v>
      </c>
      <c r="H54" s="46">
        <f t="shared" si="1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>
        <v>0</v>
      </c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+'13'!H55</f>
        <v>0</v>
      </c>
      <c r="D55" s="80">
        <v>0</v>
      </c>
      <c r="E55" s="46">
        <f t="shared" si="0"/>
        <v>0</v>
      </c>
      <c r="F55" s="91">
        <v>0</v>
      </c>
      <c r="G55" s="89">
        <v>0</v>
      </c>
      <c r="H55" s="46">
        <f t="shared" si="1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>
        <v>0</v>
      </c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+'13'!H56</f>
        <v>0</v>
      </c>
      <c r="D56" s="80">
        <v>0</v>
      </c>
      <c r="E56" s="46">
        <f t="shared" si="0"/>
        <v>0</v>
      </c>
      <c r="F56" s="91">
        <v>0</v>
      </c>
      <c r="G56" s="89">
        <v>0</v>
      </c>
      <c r="H56" s="46">
        <f t="shared" si="1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>
        <v>0</v>
      </c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+'13'!H57</f>
        <v>4</v>
      </c>
      <c r="D57" s="80">
        <v>0</v>
      </c>
      <c r="E57" s="46">
        <f t="shared" si="0"/>
        <v>4</v>
      </c>
      <c r="F57" s="91">
        <v>0</v>
      </c>
      <c r="G57" s="89">
        <v>0</v>
      </c>
      <c r="H57" s="46">
        <f t="shared" si="1"/>
        <v>3</v>
      </c>
      <c r="I57" s="81">
        <v>1</v>
      </c>
      <c r="J57" s="15">
        <v>120</v>
      </c>
      <c r="K57" s="72">
        <f t="shared" si="7"/>
        <v>120</v>
      </c>
      <c r="L57" s="17" t="s">
        <v>16</v>
      </c>
      <c r="M57" s="18">
        <v>35</v>
      </c>
      <c r="N57" s="23">
        <f t="shared" si="8"/>
        <v>85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+'13'!H58</f>
        <v>4</v>
      </c>
      <c r="D58" s="80">
        <v>0</v>
      </c>
      <c r="E58" s="46">
        <f t="shared" si="0"/>
        <v>4</v>
      </c>
      <c r="F58" s="91">
        <v>0</v>
      </c>
      <c r="G58" s="89">
        <v>0</v>
      </c>
      <c r="H58" s="46">
        <f t="shared" si="1"/>
        <v>4</v>
      </c>
      <c r="I58" s="81"/>
      <c r="J58" s="15">
        <v>120</v>
      </c>
      <c r="K58" s="72">
        <f t="shared" si="7"/>
        <v>0</v>
      </c>
      <c r="L58" s="17" t="s">
        <v>16</v>
      </c>
      <c r="M58" s="18">
        <v>0</v>
      </c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+'13'!H59</f>
        <v>4</v>
      </c>
      <c r="D59" s="80">
        <v>0</v>
      </c>
      <c r="E59" s="46">
        <f t="shared" si="0"/>
        <v>4</v>
      </c>
      <c r="F59" s="91">
        <v>0</v>
      </c>
      <c r="G59" s="89">
        <v>0</v>
      </c>
      <c r="H59" s="46">
        <f t="shared" si="1"/>
        <v>4</v>
      </c>
      <c r="I59" s="81"/>
      <c r="J59" s="15">
        <v>50</v>
      </c>
      <c r="K59" s="72">
        <f t="shared" si="7"/>
        <v>0</v>
      </c>
      <c r="L59" s="17" t="s">
        <v>16</v>
      </c>
      <c r="M59" s="18">
        <v>0</v>
      </c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+'13'!H60</f>
        <v>4</v>
      </c>
      <c r="D60" s="80">
        <v>0</v>
      </c>
      <c r="E60" s="46">
        <f t="shared" si="0"/>
        <v>4</v>
      </c>
      <c r="F60" s="91">
        <v>0</v>
      </c>
      <c r="G60" s="89">
        <v>0</v>
      </c>
      <c r="H60" s="46">
        <f t="shared" si="1"/>
        <v>4</v>
      </c>
      <c r="I60" s="81"/>
      <c r="J60" s="15">
        <v>50</v>
      </c>
      <c r="K60" s="72">
        <f t="shared" si="7"/>
        <v>0</v>
      </c>
      <c r="L60" s="17" t="s">
        <v>16</v>
      </c>
      <c r="M60" s="18">
        <v>0</v>
      </c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+'13'!H61</f>
        <v>0</v>
      </c>
      <c r="D61" s="80">
        <v>0</v>
      </c>
      <c r="E61" s="46">
        <f t="shared" si="0"/>
        <v>0</v>
      </c>
      <c r="F61" s="91">
        <v>0</v>
      </c>
      <c r="G61" s="89">
        <v>0</v>
      </c>
      <c r="H61" s="46">
        <f t="shared" si="1"/>
        <v>0</v>
      </c>
      <c r="I61" s="81"/>
      <c r="J61" s="15">
        <v>50</v>
      </c>
      <c r="K61" s="72">
        <f t="shared" si="7"/>
        <v>0</v>
      </c>
      <c r="L61" s="17" t="s">
        <v>16</v>
      </c>
      <c r="M61" s="18">
        <v>0</v>
      </c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+'13'!H62</f>
        <v>0</v>
      </c>
      <c r="D62" s="80">
        <v>0</v>
      </c>
      <c r="E62" s="46">
        <f t="shared" si="0"/>
        <v>0</v>
      </c>
      <c r="F62" s="91">
        <v>0</v>
      </c>
      <c r="G62" s="89">
        <v>0</v>
      </c>
      <c r="H62" s="46">
        <f t="shared" si="1"/>
        <v>0</v>
      </c>
      <c r="I62" s="81"/>
      <c r="J62" s="15">
        <v>70</v>
      </c>
      <c r="K62" s="72">
        <f t="shared" si="7"/>
        <v>0</v>
      </c>
      <c r="L62" s="17" t="s">
        <v>16</v>
      </c>
      <c r="M62" s="18">
        <v>0</v>
      </c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+'13'!H63</f>
        <v>0</v>
      </c>
      <c r="D63" s="80">
        <v>0</v>
      </c>
      <c r="E63" s="46">
        <f t="shared" si="0"/>
        <v>0</v>
      </c>
      <c r="F63" s="91">
        <v>0</v>
      </c>
      <c r="G63" s="89">
        <v>0</v>
      </c>
      <c r="H63" s="46">
        <f t="shared" si="1"/>
        <v>0</v>
      </c>
      <c r="I63" s="81"/>
      <c r="J63" s="15">
        <v>80</v>
      </c>
      <c r="K63" s="72">
        <f t="shared" si="7"/>
        <v>0</v>
      </c>
      <c r="L63" s="17" t="s">
        <v>16</v>
      </c>
      <c r="M63" s="18">
        <v>0</v>
      </c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+'13'!H64</f>
        <v>0</v>
      </c>
      <c r="D64" s="80">
        <v>0</v>
      </c>
      <c r="E64" s="46">
        <f t="shared" si="0"/>
        <v>0</v>
      </c>
      <c r="F64" s="91">
        <v>0</v>
      </c>
      <c r="G64" s="89">
        <v>0</v>
      </c>
      <c r="H64" s="46">
        <f t="shared" si="1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>
        <v>0</v>
      </c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+'13'!H65</f>
        <v>0</v>
      </c>
      <c r="D65" s="80">
        <v>0</v>
      </c>
      <c r="E65" s="46">
        <f t="shared" si="0"/>
        <v>0</v>
      </c>
      <c r="F65" s="91">
        <v>0</v>
      </c>
      <c r="G65" s="89">
        <v>0</v>
      </c>
      <c r="H65" s="46">
        <f t="shared" si="1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>
        <v>0</v>
      </c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+'13'!H66</f>
        <v>0</v>
      </c>
      <c r="D66" s="80">
        <v>0</v>
      </c>
      <c r="E66" s="46">
        <f t="shared" si="0"/>
        <v>0</v>
      </c>
      <c r="F66" s="91">
        <v>0</v>
      </c>
      <c r="G66" s="89">
        <v>0</v>
      </c>
      <c r="H66" s="46">
        <f t="shared" si="1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>
        <v>0</v>
      </c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+'13'!H67</f>
        <v>10</v>
      </c>
      <c r="D67" s="80">
        <v>0</v>
      </c>
      <c r="E67" s="46">
        <f t="shared" si="0"/>
        <v>10</v>
      </c>
      <c r="F67" s="91">
        <v>0</v>
      </c>
      <c r="G67" s="89">
        <v>0</v>
      </c>
      <c r="H67" s="46">
        <f t="shared" si="1"/>
        <v>9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>
        <v>0</v>
      </c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+'13'!H68</f>
        <v>6</v>
      </c>
      <c r="D68" s="80">
        <v>0</v>
      </c>
      <c r="E68" s="46">
        <f t="shared" si="0"/>
        <v>6</v>
      </c>
      <c r="F68" s="91">
        <v>0</v>
      </c>
      <c r="G68" s="89">
        <v>0</v>
      </c>
      <c r="H68" s="46">
        <f t="shared" si="1"/>
        <v>5</v>
      </c>
      <c r="I68" s="81">
        <v>1</v>
      </c>
      <c r="J68" s="21">
        <v>50</v>
      </c>
      <c r="K68" s="72">
        <f t="shared" si="7"/>
        <v>50</v>
      </c>
      <c r="L68" s="17" t="s">
        <v>16</v>
      </c>
      <c r="M68" s="18">
        <v>0</v>
      </c>
      <c r="N68" s="23">
        <f t="shared" si="8"/>
        <v>50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+'13'!H69</f>
        <v>0</v>
      </c>
      <c r="D69" s="80">
        <v>0</v>
      </c>
      <c r="E69" s="46">
        <f t="shared" si="0"/>
        <v>0</v>
      </c>
      <c r="F69" s="91">
        <v>0</v>
      </c>
      <c r="G69" s="89">
        <v>0</v>
      </c>
      <c r="H69" s="46">
        <f t="shared" si="1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>
        <v>0</v>
      </c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+'13'!H70</f>
        <v>3</v>
      </c>
      <c r="D70" s="80">
        <v>0</v>
      </c>
      <c r="E70" s="46">
        <f t="shared" si="0"/>
        <v>3</v>
      </c>
      <c r="F70" s="91">
        <v>0</v>
      </c>
      <c r="G70" s="89">
        <v>0</v>
      </c>
      <c r="H70" s="46">
        <f t="shared" si="1"/>
        <v>2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>
        <v>0</v>
      </c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+'13'!H71</f>
        <v>7</v>
      </c>
      <c r="D71" s="80">
        <v>0</v>
      </c>
      <c r="E71" s="46">
        <f t="shared" si="0"/>
        <v>7</v>
      </c>
      <c r="F71" s="91">
        <v>0</v>
      </c>
      <c r="G71" s="89">
        <v>0</v>
      </c>
      <c r="H71" s="46">
        <f t="shared" si="1"/>
        <v>5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>
        <v>0</v>
      </c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+'13'!H72</f>
        <v>0</v>
      </c>
      <c r="D72" s="80">
        <v>0</v>
      </c>
      <c r="E72" s="46">
        <f t="shared" si="0"/>
        <v>0</v>
      </c>
      <c r="F72" s="91">
        <v>0</v>
      </c>
      <c r="G72" s="89">
        <v>0</v>
      </c>
      <c r="H72" s="46">
        <f t="shared" si="1"/>
        <v>0</v>
      </c>
      <c r="I72" s="81"/>
      <c r="J72" s="15">
        <v>45</v>
      </c>
      <c r="K72" s="72">
        <f t="shared" si="7"/>
        <v>0</v>
      </c>
      <c r="L72" s="17" t="s">
        <v>16</v>
      </c>
      <c r="M72" s="18">
        <v>0</v>
      </c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+'13'!H73</f>
        <v>0</v>
      </c>
      <c r="D73" s="80">
        <v>0</v>
      </c>
      <c r="E73" s="46">
        <f t="shared" si="0"/>
        <v>0</v>
      </c>
      <c r="F73" s="91">
        <v>0</v>
      </c>
      <c r="G73" s="89">
        <v>0</v>
      </c>
      <c r="H73" s="46">
        <f t="shared" si="1"/>
        <v>0</v>
      </c>
      <c r="I73" s="81"/>
      <c r="J73" s="21">
        <v>35</v>
      </c>
      <c r="K73" s="72">
        <f t="shared" si="7"/>
        <v>0</v>
      </c>
      <c r="L73" s="17" t="s">
        <v>16</v>
      </c>
      <c r="M73" s="18">
        <v>0</v>
      </c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+'13'!H74</f>
        <v>3</v>
      </c>
      <c r="D74" s="80">
        <v>0</v>
      </c>
      <c r="E74" s="46">
        <f t="shared" si="0"/>
        <v>3</v>
      </c>
      <c r="F74" s="91">
        <v>0</v>
      </c>
      <c r="G74" s="89">
        <v>0</v>
      </c>
      <c r="H74" s="46">
        <f t="shared" ref="H74:H143" si="17">+E74-F74-I74-G74</f>
        <v>2</v>
      </c>
      <c r="I74" s="81">
        <v>1</v>
      </c>
      <c r="J74" s="15">
        <v>55</v>
      </c>
      <c r="K74" s="72">
        <f t="shared" si="7"/>
        <v>55</v>
      </c>
      <c r="L74" s="17" t="s">
        <v>16</v>
      </c>
      <c r="M74" s="18">
        <v>0</v>
      </c>
      <c r="N74" s="23">
        <f t="shared" si="8"/>
        <v>55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+'13'!H75</f>
        <v>3</v>
      </c>
      <c r="D75" s="80">
        <v>0</v>
      </c>
      <c r="E75" s="46">
        <f t="shared" si="0"/>
        <v>3</v>
      </c>
      <c r="F75" s="91">
        <v>0</v>
      </c>
      <c r="G75" s="89">
        <v>0</v>
      </c>
      <c r="H75" s="46">
        <f t="shared" si="17"/>
        <v>2</v>
      </c>
      <c r="I75" s="81">
        <v>1</v>
      </c>
      <c r="J75" s="20">
        <v>55</v>
      </c>
      <c r="K75" s="72">
        <f t="shared" ref="K75:K144" si="18">+J75*I75</f>
        <v>55</v>
      </c>
      <c r="L75" s="17" t="s">
        <v>16</v>
      </c>
      <c r="M75" s="18">
        <v>0</v>
      </c>
      <c r="N75" s="23">
        <f t="shared" ref="N75:N144" si="19">SUM(K75-M75)</f>
        <v>55</v>
      </c>
      <c r="O75" s="83"/>
      <c r="P75" s="43">
        <f t="shared" ref="P75:P144" si="20">+I75*O75</f>
        <v>0</v>
      </c>
    </row>
    <row r="76" spans="1:16" ht="24.6" x14ac:dyDescent="0.65">
      <c r="A76" s="10">
        <v>72</v>
      </c>
      <c r="B76" s="19" t="s">
        <v>352</v>
      </c>
      <c r="C76" s="71">
        <f>+'13'!H76</f>
        <v>0</v>
      </c>
      <c r="D76" s="80">
        <v>0</v>
      </c>
      <c r="E76" s="46">
        <f t="shared" si="0"/>
        <v>0</v>
      </c>
      <c r="F76" s="91">
        <v>0</v>
      </c>
      <c r="G76" s="89">
        <v>0</v>
      </c>
      <c r="H76" s="46">
        <f t="shared" si="17"/>
        <v>0</v>
      </c>
      <c r="I76" s="81"/>
      <c r="J76" s="20">
        <v>45</v>
      </c>
      <c r="K76" s="72">
        <f t="shared" si="18"/>
        <v>0</v>
      </c>
      <c r="L76" s="17" t="s">
        <v>16</v>
      </c>
      <c r="M76" s="18">
        <v>0</v>
      </c>
      <c r="N76" s="23">
        <f t="shared" si="19"/>
        <v>0</v>
      </c>
      <c r="O76" s="83"/>
      <c r="P76" s="43">
        <f t="shared" si="20"/>
        <v>0</v>
      </c>
    </row>
    <row r="77" spans="1:16" ht="24.6" x14ac:dyDescent="0.65">
      <c r="A77" s="10">
        <v>73</v>
      </c>
      <c r="B77" s="19" t="s">
        <v>244</v>
      </c>
      <c r="C77" s="71">
        <f>+'13'!H77</f>
        <v>0</v>
      </c>
      <c r="D77" s="80">
        <v>0</v>
      </c>
      <c r="E77" s="46">
        <f t="shared" si="0"/>
        <v>0</v>
      </c>
      <c r="F77" s="91">
        <v>0</v>
      </c>
      <c r="G77" s="89">
        <v>0</v>
      </c>
      <c r="H77" s="46">
        <f t="shared" si="17"/>
        <v>0</v>
      </c>
      <c r="I77" s="81"/>
      <c r="J77" s="21">
        <v>35</v>
      </c>
      <c r="K77" s="72">
        <f t="shared" si="18"/>
        <v>0</v>
      </c>
      <c r="L77" s="17" t="s">
        <v>16</v>
      </c>
      <c r="M77" s="18">
        <v>0</v>
      </c>
      <c r="N77" s="23">
        <f t="shared" si="19"/>
        <v>0</v>
      </c>
      <c r="O77" s="83"/>
      <c r="P77" s="43">
        <f t="shared" si="20"/>
        <v>0</v>
      </c>
    </row>
    <row r="78" spans="1:16" ht="24.6" x14ac:dyDescent="0.65">
      <c r="A78" s="10">
        <v>74</v>
      </c>
      <c r="B78" s="19" t="s">
        <v>255</v>
      </c>
      <c r="C78" s="71">
        <f>+'13'!H78</f>
        <v>0</v>
      </c>
      <c r="D78" s="80">
        <v>0</v>
      </c>
      <c r="E78" s="46">
        <f t="shared" si="0"/>
        <v>0</v>
      </c>
      <c r="F78" s="91">
        <v>0</v>
      </c>
      <c r="G78" s="89">
        <v>0</v>
      </c>
      <c r="H78" s="46">
        <f t="shared" si="17"/>
        <v>0</v>
      </c>
      <c r="I78" s="81"/>
      <c r="J78" s="21">
        <v>120</v>
      </c>
      <c r="K78" s="72">
        <f t="shared" si="18"/>
        <v>0</v>
      </c>
      <c r="L78" s="17" t="s">
        <v>16</v>
      </c>
      <c r="M78" s="18">
        <v>0</v>
      </c>
      <c r="N78" s="23">
        <f t="shared" si="19"/>
        <v>0</v>
      </c>
      <c r="O78" s="83"/>
      <c r="P78" s="43">
        <f t="shared" si="20"/>
        <v>0</v>
      </c>
    </row>
    <row r="79" spans="1:16" ht="24.6" x14ac:dyDescent="0.65">
      <c r="A79" s="10">
        <v>75</v>
      </c>
      <c r="B79" s="19" t="s">
        <v>256</v>
      </c>
      <c r="C79" s="71">
        <f>+'13'!H79</f>
        <v>0</v>
      </c>
      <c r="D79" s="80">
        <v>0</v>
      </c>
      <c r="E79" s="46">
        <f t="shared" si="0"/>
        <v>0</v>
      </c>
      <c r="F79" s="91">
        <v>0</v>
      </c>
      <c r="G79" s="89">
        <v>0</v>
      </c>
      <c r="H79" s="46">
        <f t="shared" si="17"/>
        <v>0</v>
      </c>
      <c r="I79" s="81"/>
      <c r="J79" s="20">
        <v>45</v>
      </c>
      <c r="K79" s="72">
        <f t="shared" si="18"/>
        <v>0</v>
      </c>
      <c r="L79" s="17" t="s">
        <v>16</v>
      </c>
      <c r="M79" s="18">
        <v>0</v>
      </c>
      <c r="N79" s="23">
        <f t="shared" si="19"/>
        <v>0</v>
      </c>
      <c r="O79" s="83"/>
      <c r="P79" s="43">
        <f t="shared" si="20"/>
        <v>0</v>
      </c>
    </row>
    <row r="80" spans="1:16" ht="24.6" x14ac:dyDescent="0.65">
      <c r="A80" s="10">
        <v>76</v>
      </c>
      <c r="B80" s="19" t="s">
        <v>355</v>
      </c>
      <c r="C80" s="71">
        <f>+'13'!H80</f>
        <v>0</v>
      </c>
      <c r="D80" s="80">
        <v>0</v>
      </c>
      <c r="E80" s="46">
        <f t="shared" si="0"/>
        <v>0</v>
      </c>
      <c r="F80" s="91">
        <v>0</v>
      </c>
      <c r="G80" s="89">
        <v>0</v>
      </c>
      <c r="H80" s="46">
        <f t="shared" si="17"/>
        <v>0</v>
      </c>
      <c r="I80" s="81"/>
      <c r="J80" s="20">
        <v>35</v>
      </c>
      <c r="K80" s="72">
        <f t="shared" si="18"/>
        <v>0</v>
      </c>
      <c r="L80" s="17" t="s">
        <v>16</v>
      </c>
      <c r="M80" s="18">
        <v>0</v>
      </c>
      <c r="N80" s="23">
        <f t="shared" si="19"/>
        <v>0</v>
      </c>
      <c r="O80" s="83"/>
      <c r="P80" s="43">
        <f t="shared" si="20"/>
        <v>0</v>
      </c>
    </row>
    <row r="81" spans="1:16" ht="24.6" x14ac:dyDescent="0.65">
      <c r="A81" s="10">
        <v>77</v>
      </c>
      <c r="B81" s="19" t="s">
        <v>381</v>
      </c>
      <c r="C81" s="71">
        <f>+'13'!H81</f>
        <v>0</v>
      </c>
      <c r="D81" s="80">
        <v>0</v>
      </c>
      <c r="E81" s="46">
        <f t="shared" si="0"/>
        <v>0</v>
      </c>
      <c r="F81" s="91">
        <v>0</v>
      </c>
      <c r="G81" s="89">
        <v>0</v>
      </c>
      <c r="H81" s="46">
        <f t="shared" si="17"/>
        <v>0</v>
      </c>
      <c r="I81" s="81"/>
      <c r="J81" s="20">
        <v>35</v>
      </c>
      <c r="K81" s="72">
        <f t="shared" si="18"/>
        <v>0</v>
      </c>
      <c r="L81" s="17" t="s">
        <v>16</v>
      </c>
      <c r="M81" s="18">
        <v>0</v>
      </c>
      <c r="N81" s="23">
        <f t="shared" si="19"/>
        <v>0</v>
      </c>
      <c r="O81" s="83"/>
      <c r="P81" s="43">
        <f t="shared" si="20"/>
        <v>0</v>
      </c>
    </row>
    <row r="82" spans="1:16" ht="24.6" x14ac:dyDescent="0.65">
      <c r="A82" s="10">
        <v>78</v>
      </c>
      <c r="B82" s="19" t="s">
        <v>313</v>
      </c>
      <c r="C82" s="71">
        <f>+'13'!H82</f>
        <v>0</v>
      </c>
      <c r="D82" s="80">
        <v>0</v>
      </c>
      <c r="E82" s="46">
        <f t="shared" si="0"/>
        <v>0</v>
      </c>
      <c r="F82" s="91">
        <v>0</v>
      </c>
      <c r="G82" s="89">
        <v>0</v>
      </c>
      <c r="H82" s="46">
        <f t="shared" si="17"/>
        <v>0</v>
      </c>
      <c r="I82" s="81"/>
      <c r="J82" s="20">
        <v>35</v>
      </c>
      <c r="K82" s="72">
        <f t="shared" si="18"/>
        <v>0</v>
      </c>
      <c r="L82" s="17" t="s">
        <v>16</v>
      </c>
      <c r="M82" s="18">
        <v>0</v>
      </c>
      <c r="N82" s="23">
        <f t="shared" si="19"/>
        <v>0</v>
      </c>
      <c r="O82" s="83"/>
      <c r="P82" s="43">
        <f t="shared" si="20"/>
        <v>0</v>
      </c>
    </row>
    <row r="83" spans="1:16" ht="24.6" x14ac:dyDescent="0.65">
      <c r="A83" s="10">
        <v>79</v>
      </c>
      <c r="B83" s="19" t="s">
        <v>257</v>
      </c>
      <c r="C83" s="71">
        <f>+'13'!H83</f>
        <v>0</v>
      </c>
      <c r="D83" s="80">
        <v>0</v>
      </c>
      <c r="E83" s="46">
        <f t="shared" si="0"/>
        <v>0</v>
      </c>
      <c r="F83" s="91">
        <v>0</v>
      </c>
      <c r="G83" s="89">
        <v>0</v>
      </c>
      <c r="H83" s="46">
        <f t="shared" si="17"/>
        <v>0</v>
      </c>
      <c r="I83" s="81"/>
      <c r="J83" s="20">
        <v>35</v>
      </c>
      <c r="K83" s="72">
        <f t="shared" si="18"/>
        <v>0</v>
      </c>
      <c r="L83" s="17" t="s">
        <v>16</v>
      </c>
      <c r="M83" s="18">
        <v>0</v>
      </c>
      <c r="N83" s="23">
        <f t="shared" si="19"/>
        <v>0</v>
      </c>
      <c r="O83" s="83"/>
      <c r="P83" s="43">
        <f t="shared" si="20"/>
        <v>0</v>
      </c>
    </row>
    <row r="84" spans="1:16" ht="24.6" x14ac:dyDescent="0.65">
      <c r="A84" s="10">
        <v>80</v>
      </c>
      <c r="B84" s="19" t="s">
        <v>382</v>
      </c>
      <c r="C84" s="71">
        <f>+'13'!H84</f>
        <v>0</v>
      </c>
      <c r="D84" s="80">
        <v>0</v>
      </c>
      <c r="E84" s="46">
        <f t="shared" si="0"/>
        <v>0</v>
      </c>
      <c r="F84" s="91">
        <v>0</v>
      </c>
      <c r="G84" s="89">
        <v>0</v>
      </c>
      <c r="H84" s="46">
        <f t="shared" si="17"/>
        <v>0</v>
      </c>
      <c r="I84" s="81"/>
      <c r="J84" s="20"/>
      <c r="K84" s="72">
        <f t="shared" si="18"/>
        <v>0</v>
      </c>
      <c r="L84" s="17" t="s">
        <v>16</v>
      </c>
      <c r="M84" s="18">
        <v>0</v>
      </c>
      <c r="N84" s="23">
        <f t="shared" si="19"/>
        <v>0</v>
      </c>
      <c r="O84" s="83"/>
      <c r="P84" s="43">
        <f t="shared" si="20"/>
        <v>0</v>
      </c>
    </row>
    <row r="85" spans="1:16" ht="24.6" x14ac:dyDescent="0.65">
      <c r="A85" s="10">
        <v>81</v>
      </c>
      <c r="B85" s="19" t="s">
        <v>258</v>
      </c>
      <c r="C85" s="71">
        <f>+'13'!H85</f>
        <v>0</v>
      </c>
      <c r="D85" s="80">
        <v>0</v>
      </c>
      <c r="E85" s="46">
        <f t="shared" si="0"/>
        <v>0</v>
      </c>
      <c r="F85" s="91">
        <v>0</v>
      </c>
      <c r="G85" s="89">
        <v>0</v>
      </c>
      <c r="H85" s="46">
        <f t="shared" si="17"/>
        <v>0</v>
      </c>
      <c r="I85" s="81"/>
      <c r="J85" s="22">
        <v>120</v>
      </c>
      <c r="K85" s="72">
        <f t="shared" si="18"/>
        <v>0</v>
      </c>
      <c r="L85" s="17" t="s">
        <v>16</v>
      </c>
      <c r="M85" s="18">
        <v>0</v>
      </c>
      <c r="N85" s="23">
        <f t="shared" si="19"/>
        <v>0</v>
      </c>
      <c r="O85" s="83"/>
      <c r="P85" s="43">
        <f t="shared" si="20"/>
        <v>0</v>
      </c>
    </row>
    <row r="86" spans="1:16" ht="24.6" x14ac:dyDescent="0.65">
      <c r="A86" s="10">
        <v>82</v>
      </c>
      <c r="B86" s="19" t="s">
        <v>259</v>
      </c>
      <c r="C86" s="71">
        <f>+'13'!H86</f>
        <v>0</v>
      </c>
      <c r="D86" s="80">
        <v>0</v>
      </c>
      <c r="E86" s="46">
        <f t="shared" si="0"/>
        <v>0</v>
      </c>
      <c r="F86" s="91">
        <v>0</v>
      </c>
      <c r="G86" s="89">
        <v>0</v>
      </c>
      <c r="H86" s="46">
        <f t="shared" si="17"/>
        <v>0</v>
      </c>
      <c r="I86" s="81"/>
      <c r="J86" s="20">
        <v>250</v>
      </c>
      <c r="K86" s="72">
        <f t="shared" si="18"/>
        <v>0</v>
      </c>
      <c r="L86" s="17" t="s">
        <v>16</v>
      </c>
      <c r="M86" s="18">
        <v>0</v>
      </c>
      <c r="N86" s="23">
        <f t="shared" si="19"/>
        <v>0</v>
      </c>
      <c r="O86" s="83"/>
      <c r="P86" s="43">
        <f t="shared" si="20"/>
        <v>0</v>
      </c>
    </row>
    <row r="87" spans="1:16" ht="24.6" x14ac:dyDescent="0.65">
      <c r="A87" s="10">
        <v>83</v>
      </c>
      <c r="B87" s="19" t="s">
        <v>260</v>
      </c>
      <c r="C87" s="71">
        <f>+'13'!H87</f>
        <v>9</v>
      </c>
      <c r="D87" s="80">
        <v>0</v>
      </c>
      <c r="E87" s="46">
        <f>C87+D87</f>
        <v>9</v>
      </c>
      <c r="F87" s="91">
        <v>0</v>
      </c>
      <c r="G87" s="89">
        <v>0</v>
      </c>
      <c r="H87" s="46">
        <f>+E87-F87-I87-G87</f>
        <v>9</v>
      </c>
      <c r="I87" s="81"/>
      <c r="J87" s="20">
        <v>100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+'13'!H88</f>
        <v>11</v>
      </c>
      <c r="D88" s="80">
        <v>0</v>
      </c>
      <c r="E88" s="46">
        <f t="shared" si="0"/>
        <v>11</v>
      </c>
      <c r="F88" s="91">
        <v>0</v>
      </c>
      <c r="G88" s="89">
        <v>0</v>
      </c>
      <c r="H88" s="46">
        <f t="shared" si="17"/>
        <v>11</v>
      </c>
      <c r="I88" s="81"/>
      <c r="J88" s="20">
        <v>55</v>
      </c>
      <c r="K88" s="72">
        <f t="shared" si="18"/>
        <v>0</v>
      </c>
      <c r="L88" s="17" t="s">
        <v>16</v>
      </c>
      <c r="M88" s="18">
        <v>0</v>
      </c>
      <c r="N88" s="23">
        <f t="shared" si="19"/>
        <v>0</v>
      </c>
      <c r="O88" s="83"/>
      <c r="P88" s="43">
        <f t="shared" si="20"/>
        <v>0</v>
      </c>
    </row>
    <row r="89" spans="1:16" ht="24.6" x14ac:dyDescent="0.65">
      <c r="A89" s="10">
        <v>85</v>
      </c>
      <c r="B89" s="19" t="s">
        <v>262</v>
      </c>
      <c r="C89" s="71">
        <f>+'13'!H89</f>
        <v>5</v>
      </c>
      <c r="D89" s="80">
        <v>0</v>
      </c>
      <c r="E89" s="46">
        <f t="shared" si="0"/>
        <v>5</v>
      </c>
      <c r="F89" s="91">
        <v>0</v>
      </c>
      <c r="G89" s="89">
        <v>0</v>
      </c>
      <c r="H89" s="46">
        <f t="shared" si="17"/>
        <v>2</v>
      </c>
      <c r="I89" s="81">
        <v>3</v>
      </c>
      <c r="J89" s="22">
        <v>60</v>
      </c>
      <c r="K89" s="72">
        <f t="shared" si="18"/>
        <v>180</v>
      </c>
      <c r="L89" s="17" t="s">
        <v>16</v>
      </c>
      <c r="M89" s="18">
        <v>0</v>
      </c>
      <c r="N89" s="23">
        <f t="shared" si="19"/>
        <v>180</v>
      </c>
      <c r="O89" s="83"/>
      <c r="P89" s="43">
        <f t="shared" si="20"/>
        <v>0</v>
      </c>
    </row>
    <row r="90" spans="1:16" ht="24.6" x14ac:dyDescent="0.65">
      <c r="A90" s="10">
        <v>86</v>
      </c>
      <c r="B90" s="19" t="s">
        <v>263</v>
      </c>
      <c r="C90" s="71">
        <f>+'13'!H90</f>
        <v>17</v>
      </c>
      <c r="D90" s="80">
        <v>0</v>
      </c>
      <c r="E90" s="46">
        <f t="shared" si="0"/>
        <v>17</v>
      </c>
      <c r="F90" s="91">
        <v>0</v>
      </c>
      <c r="G90" s="89">
        <v>0</v>
      </c>
      <c r="H90" s="46">
        <f t="shared" si="17"/>
        <v>17</v>
      </c>
      <c r="I90" s="81"/>
      <c r="J90" s="22">
        <v>100</v>
      </c>
      <c r="K90" s="72">
        <f t="shared" si="18"/>
        <v>0</v>
      </c>
      <c r="L90" s="17" t="s">
        <v>16</v>
      </c>
      <c r="M90" s="18">
        <v>0</v>
      </c>
      <c r="N90" s="23">
        <f t="shared" si="19"/>
        <v>0</v>
      </c>
      <c r="O90" s="83"/>
      <c r="P90" s="43">
        <f t="shared" si="20"/>
        <v>0</v>
      </c>
    </row>
    <row r="91" spans="1:16" ht="24.6" x14ac:dyDescent="0.65">
      <c r="A91" s="10">
        <v>87</v>
      </c>
      <c r="B91" s="19" t="s">
        <v>100</v>
      </c>
      <c r="C91" s="71">
        <f>+'13'!H91</f>
        <v>12</v>
      </c>
      <c r="D91" s="80">
        <v>0</v>
      </c>
      <c r="E91" s="46">
        <f t="shared" si="0"/>
        <v>12</v>
      </c>
      <c r="F91" s="91">
        <v>0</v>
      </c>
      <c r="G91" s="89">
        <v>0</v>
      </c>
      <c r="H91" s="46">
        <f t="shared" si="17"/>
        <v>12</v>
      </c>
      <c r="I91" s="81"/>
      <c r="J91" s="22">
        <v>55</v>
      </c>
      <c r="K91" s="72">
        <f t="shared" si="18"/>
        <v>0</v>
      </c>
      <c r="L91" s="17" t="s">
        <v>16</v>
      </c>
      <c r="M91" s="18">
        <v>0</v>
      </c>
      <c r="N91" s="23">
        <f t="shared" si="19"/>
        <v>0</v>
      </c>
      <c r="O91" s="83"/>
      <c r="P91" s="43">
        <f t="shared" si="20"/>
        <v>0</v>
      </c>
    </row>
    <row r="92" spans="1:16" ht="24.6" x14ac:dyDescent="0.65">
      <c r="A92" s="10">
        <v>88</v>
      </c>
      <c r="B92" s="19" t="s">
        <v>101</v>
      </c>
      <c r="C92" s="71">
        <f>+'13'!H92</f>
        <v>0</v>
      </c>
      <c r="D92" s="80">
        <v>0</v>
      </c>
      <c r="E92" s="46">
        <f t="shared" si="0"/>
        <v>0</v>
      </c>
      <c r="F92" s="91">
        <v>0</v>
      </c>
      <c r="G92" s="89">
        <v>0</v>
      </c>
      <c r="H92" s="46">
        <f t="shared" si="17"/>
        <v>0</v>
      </c>
      <c r="I92" s="81"/>
      <c r="J92" s="22">
        <v>50</v>
      </c>
      <c r="K92" s="72">
        <f t="shared" si="18"/>
        <v>0</v>
      </c>
      <c r="L92" s="17" t="s">
        <v>16</v>
      </c>
      <c r="M92" s="18">
        <v>0</v>
      </c>
      <c r="N92" s="23">
        <f t="shared" si="19"/>
        <v>0</v>
      </c>
      <c r="O92" s="83"/>
      <c r="P92" s="43">
        <f t="shared" si="20"/>
        <v>0</v>
      </c>
    </row>
    <row r="93" spans="1:16" ht="24.6" x14ac:dyDescent="0.65">
      <c r="A93" s="10">
        <v>89</v>
      </c>
      <c r="B93" s="19" t="s">
        <v>102</v>
      </c>
      <c r="C93" s="71">
        <f>+'13'!H93</f>
        <v>0</v>
      </c>
      <c r="D93" s="80">
        <v>0</v>
      </c>
      <c r="E93" s="46">
        <f t="shared" si="0"/>
        <v>0</v>
      </c>
      <c r="F93" s="91">
        <v>0</v>
      </c>
      <c r="G93" s="89">
        <v>0</v>
      </c>
      <c r="H93" s="46">
        <f t="shared" si="17"/>
        <v>0</v>
      </c>
      <c r="I93" s="81"/>
      <c r="J93" s="22">
        <v>50</v>
      </c>
      <c r="K93" s="72">
        <f t="shared" si="18"/>
        <v>0</v>
      </c>
      <c r="L93" s="17" t="s">
        <v>16</v>
      </c>
      <c r="M93" s="18">
        <v>0</v>
      </c>
      <c r="N93" s="23">
        <f t="shared" si="19"/>
        <v>0</v>
      </c>
      <c r="O93" s="83"/>
      <c r="P93" s="43">
        <f t="shared" si="20"/>
        <v>0</v>
      </c>
    </row>
    <row r="94" spans="1:16" ht="24.6" x14ac:dyDescent="0.65">
      <c r="A94" s="10">
        <v>90</v>
      </c>
      <c r="B94" s="19" t="s">
        <v>264</v>
      </c>
      <c r="C94" s="71">
        <f>+'13'!H94</f>
        <v>0</v>
      </c>
      <c r="D94" s="80">
        <v>0</v>
      </c>
      <c r="E94" s="46">
        <f t="shared" si="0"/>
        <v>0</v>
      </c>
      <c r="F94" s="91">
        <v>0</v>
      </c>
      <c r="G94" s="89">
        <v>0</v>
      </c>
      <c r="H94" s="46">
        <f t="shared" si="17"/>
        <v>0</v>
      </c>
      <c r="I94" s="81"/>
      <c r="J94" s="20">
        <v>35</v>
      </c>
      <c r="K94" s="72">
        <f t="shared" si="18"/>
        <v>0</v>
      </c>
      <c r="L94" s="17" t="s">
        <v>16</v>
      </c>
      <c r="M94" s="18">
        <v>0</v>
      </c>
      <c r="N94" s="23">
        <f t="shared" si="19"/>
        <v>0</v>
      </c>
      <c r="O94" s="83"/>
      <c r="P94" s="43">
        <f t="shared" si="20"/>
        <v>0</v>
      </c>
    </row>
    <row r="95" spans="1:16" ht="24.6" x14ac:dyDescent="0.65">
      <c r="A95" s="10">
        <v>91</v>
      </c>
      <c r="B95" s="19" t="s">
        <v>353</v>
      </c>
      <c r="C95" s="71">
        <f>+'13'!H95</f>
        <v>0</v>
      </c>
      <c r="D95" s="80">
        <v>0</v>
      </c>
      <c r="E95" s="46">
        <f t="shared" si="0"/>
        <v>0</v>
      </c>
      <c r="F95" s="91">
        <v>0</v>
      </c>
      <c r="G95" s="89">
        <v>0</v>
      </c>
      <c r="H95" s="46">
        <f t="shared" si="17"/>
        <v>0</v>
      </c>
      <c r="I95" s="81"/>
      <c r="J95" s="22">
        <v>45</v>
      </c>
      <c r="K95" s="72">
        <f t="shared" si="18"/>
        <v>0</v>
      </c>
      <c r="L95" s="17" t="s">
        <v>16</v>
      </c>
      <c r="M95" s="18">
        <v>0</v>
      </c>
      <c r="N95" s="23">
        <f t="shared" si="19"/>
        <v>0</v>
      </c>
      <c r="O95" s="83"/>
      <c r="P95" s="43">
        <f t="shared" si="20"/>
        <v>0</v>
      </c>
    </row>
    <row r="96" spans="1:16" ht="24.6" x14ac:dyDescent="0.65">
      <c r="A96" s="10">
        <v>92</v>
      </c>
      <c r="B96" s="19" t="s">
        <v>133</v>
      </c>
      <c r="C96" s="71">
        <f>+'13'!H96</f>
        <v>0</v>
      </c>
      <c r="D96" s="80">
        <v>0</v>
      </c>
      <c r="E96" s="46">
        <f t="shared" si="0"/>
        <v>0</v>
      </c>
      <c r="F96" s="91">
        <v>0</v>
      </c>
      <c r="G96" s="89">
        <v>0</v>
      </c>
      <c r="H96" s="46">
        <f t="shared" si="17"/>
        <v>0</v>
      </c>
      <c r="I96" s="81"/>
      <c r="J96" s="15">
        <v>40</v>
      </c>
      <c r="K96" s="72">
        <f t="shared" si="18"/>
        <v>0</v>
      </c>
      <c r="L96" s="17" t="s">
        <v>16</v>
      </c>
      <c r="M96" s="18">
        <v>0</v>
      </c>
      <c r="N96" s="23">
        <f t="shared" si="19"/>
        <v>0</v>
      </c>
      <c r="O96" s="83"/>
      <c r="P96" s="43">
        <f t="shared" si="20"/>
        <v>0</v>
      </c>
    </row>
    <row r="97" spans="1:16" ht="24.6" x14ac:dyDescent="0.65">
      <c r="A97" s="10">
        <v>93</v>
      </c>
      <c r="B97" s="19" t="s">
        <v>265</v>
      </c>
      <c r="C97" s="71">
        <f>+'13'!H97</f>
        <v>0</v>
      </c>
      <c r="D97" s="80">
        <v>0</v>
      </c>
      <c r="E97" s="46">
        <f t="shared" si="0"/>
        <v>0</v>
      </c>
      <c r="F97" s="91">
        <v>0</v>
      </c>
      <c r="G97" s="89">
        <v>0</v>
      </c>
      <c r="H97" s="46">
        <f t="shared" si="17"/>
        <v>0</v>
      </c>
      <c r="I97" s="81"/>
      <c r="J97" s="22">
        <v>40</v>
      </c>
      <c r="K97" s="72">
        <f t="shared" si="18"/>
        <v>0</v>
      </c>
      <c r="L97" s="17" t="s">
        <v>16</v>
      </c>
      <c r="M97" s="18">
        <v>0</v>
      </c>
      <c r="N97" s="23">
        <f t="shared" si="19"/>
        <v>0</v>
      </c>
      <c r="O97" s="83"/>
      <c r="P97" s="43">
        <f t="shared" si="20"/>
        <v>0</v>
      </c>
    </row>
    <row r="98" spans="1:16" ht="24.6" x14ac:dyDescent="0.65">
      <c r="A98" s="10">
        <v>94</v>
      </c>
      <c r="B98" s="19" t="s">
        <v>108</v>
      </c>
      <c r="C98" s="71">
        <f>+'13'!H98</f>
        <v>0</v>
      </c>
      <c r="D98" s="80">
        <v>0</v>
      </c>
      <c r="E98" s="46">
        <f t="shared" si="0"/>
        <v>0</v>
      </c>
      <c r="F98" s="91">
        <v>0</v>
      </c>
      <c r="G98" s="89">
        <v>0</v>
      </c>
      <c r="H98" s="46">
        <f t="shared" si="17"/>
        <v>0</v>
      </c>
      <c r="I98" s="81"/>
      <c r="J98" s="22">
        <v>40</v>
      </c>
      <c r="K98" s="72">
        <f t="shared" si="18"/>
        <v>0</v>
      </c>
      <c r="L98" s="17" t="s">
        <v>16</v>
      </c>
      <c r="M98" s="18">
        <v>0</v>
      </c>
      <c r="N98" s="23">
        <f t="shared" si="19"/>
        <v>0</v>
      </c>
      <c r="O98" s="83"/>
      <c r="P98" s="43">
        <f t="shared" si="20"/>
        <v>0</v>
      </c>
    </row>
    <row r="99" spans="1:16" ht="24.6" x14ac:dyDescent="0.65">
      <c r="A99" s="10">
        <v>95</v>
      </c>
      <c r="B99" s="19" t="s">
        <v>245</v>
      </c>
      <c r="C99" s="71">
        <f>+'13'!H99</f>
        <v>0</v>
      </c>
      <c r="D99" s="80">
        <v>0</v>
      </c>
      <c r="E99" s="46">
        <f>C99+D99</f>
        <v>0</v>
      </c>
      <c r="F99" s="91">
        <v>0</v>
      </c>
      <c r="G99" s="89">
        <v>0</v>
      </c>
      <c r="H99" s="46">
        <f>+E99-F99-I99-G99</f>
        <v>0</v>
      </c>
      <c r="I99" s="81"/>
      <c r="J99" s="20">
        <v>40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+'13'!H100</f>
        <v>0</v>
      </c>
      <c r="D100" s="80">
        <v>0</v>
      </c>
      <c r="E100" s="46">
        <f t="shared" si="0"/>
        <v>0</v>
      </c>
      <c r="F100" s="91">
        <v>0</v>
      </c>
      <c r="G100" s="89">
        <v>0</v>
      </c>
      <c r="H100" s="46">
        <f t="shared" si="17"/>
        <v>0</v>
      </c>
      <c r="I100" s="81"/>
      <c r="J100" s="20">
        <v>55</v>
      </c>
      <c r="K100" s="72">
        <f t="shared" si="18"/>
        <v>0</v>
      </c>
      <c r="L100" s="17" t="s">
        <v>16</v>
      </c>
      <c r="M100" s="18">
        <v>0</v>
      </c>
      <c r="N100" s="23">
        <f t="shared" si="19"/>
        <v>0</v>
      </c>
      <c r="O100" s="83"/>
      <c r="P100" s="43">
        <f t="shared" si="20"/>
        <v>0</v>
      </c>
    </row>
    <row r="101" spans="1:16" ht="24.6" x14ac:dyDescent="0.65">
      <c r="A101" s="10">
        <v>97</v>
      </c>
      <c r="B101" s="19" t="s">
        <v>121</v>
      </c>
      <c r="C101" s="71">
        <f>+'13'!H101</f>
        <v>0</v>
      </c>
      <c r="D101" s="80">
        <v>0</v>
      </c>
      <c r="E101" s="46">
        <f t="shared" si="0"/>
        <v>0</v>
      </c>
      <c r="F101" s="91">
        <v>0</v>
      </c>
      <c r="G101" s="89">
        <v>0</v>
      </c>
      <c r="H101" s="46">
        <f t="shared" si="17"/>
        <v>0</v>
      </c>
      <c r="I101" s="81"/>
      <c r="J101" s="22">
        <v>60</v>
      </c>
      <c r="K101" s="72">
        <f t="shared" si="18"/>
        <v>0</v>
      </c>
      <c r="L101" s="17" t="s">
        <v>16</v>
      </c>
      <c r="M101" s="18">
        <v>0</v>
      </c>
      <c r="N101" s="23">
        <f t="shared" si="19"/>
        <v>0</v>
      </c>
      <c r="O101" s="83"/>
      <c r="P101" s="43">
        <f t="shared" si="20"/>
        <v>0</v>
      </c>
    </row>
    <row r="102" spans="1:16" ht="24.6" x14ac:dyDescent="0.65">
      <c r="A102" s="10">
        <v>98</v>
      </c>
      <c r="B102" s="19" t="s">
        <v>113</v>
      </c>
      <c r="C102" s="71">
        <f>+'13'!H102</f>
        <v>0</v>
      </c>
      <c r="D102" s="80">
        <v>0</v>
      </c>
      <c r="E102" s="46">
        <f t="shared" si="0"/>
        <v>0</v>
      </c>
      <c r="F102" s="91">
        <v>0</v>
      </c>
      <c r="G102" s="89">
        <v>0</v>
      </c>
      <c r="H102" s="46">
        <f t="shared" si="17"/>
        <v>0</v>
      </c>
      <c r="I102" s="81"/>
      <c r="J102" s="22">
        <v>50</v>
      </c>
      <c r="K102" s="72">
        <f t="shared" si="18"/>
        <v>0</v>
      </c>
      <c r="L102" s="17" t="s">
        <v>16</v>
      </c>
      <c r="M102" s="18">
        <v>0</v>
      </c>
      <c r="N102" s="23">
        <f t="shared" si="19"/>
        <v>0</v>
      </c>
      <c r="O102" s="83"/>
      <c r="P102" s="43">
        <f t="shared" si="20"/>
        <v>0</v>
      </c>
    </row>
    <row r="103" spans="1:16" ht="24.6" x14ac:dyDescent="0.65">
      <c r="A103" s="10">
        <v>99</v>
      </c>
      <c r="B103" s="19" t="s">
        <v>114</v>
      </c>
      <c r="C103" s="71">
        <f>+'13'!H103</f>
        <v>0</v>
      </c>
      <c r="D103" s="80">
        <v>0</v>
      </c>
      <c r="E103" s="46">
        <f t="shared" si="0"/>
        <v>0</v>
      </c>
      <c r="F103" s="91">
        <v>0</v>
      </c>
      <c r="G103" s="89">
        <v>0</v>
      </c>
      <c r="H103" s="46">
        <f t="shared" si="17"/>
        <v>0</v>
      </c>
      <c r="I103" s="81"/>
      <c r="J103" s="22">
        <v>100</v>
      </c>
      <c r="K103" s="72">
        <f t="shared" si="18"/>
        <v>0</v>
      </c>
      <c r="L103" s="17" t="s">
        <v>16</v>
      </c>
      <c r="M103" s="18">
        <v>0</v>
      </c>
      <c r="N103" s="23">
        <f t="shared" si="19"/>
        <v>0</v>
      </c>
      <c r="O103" s="83"/>
      <c r="P103" s="43">
        <f t="shared" si="20"/>
        <v>0</v>
      </c>
    </row>
    <row r="104" spans="1:16" ht="24.6" x14ac:dyDescent="0.65">
      <c r="A104" s="10">
        <v>100</v>
      </c>
      <c r="B104" s="19" t="s">
        <v>359</v>
      </c>
      <c r="C104" s="71">
        <f>+'13'!H104</f>
        <v>0</v>
      </c>
      <c r="D104" s="80">
        <v>0</v>
      </c>
      <c r="E104" s="46">
        <f t="shared" si="0"/>
        <v>0</v>
      </c>
      <c r="F104" s="91">
        <v>0</v>
      </c>
      <c r="G104" s="89">
        <v>0</v>
      </c>
      <c r="H104" s="46">
        <f t="shared" si="17"/>
        <v>0</v>
      </c>
      <c r="I104" s="81"/>
      <c r="J104" s="22">
        <v>35</v>
      </c>
      <c r="K104" s="72">
        <f t="shared" si="18"/>
        <v>0</v>
      </c>
      <c r="L104" s="17" t="s">
        <v>16</v>
      </c>
      <c r="M104" s="18">
        <v>0</v>
      </c>
      <c r="N104" s="23">
        <f t="shared" si="19"/>
        <v>0</v>
      </c>
      <c r="O104" s="83"/>
      <c r="P104" s="43">
        <f t="shared" si="20"/>
        <v>0</v>
      </c>
    </row>
    <row r="105" spans="1:16" ht="24.6" x14ac:dyDescent="0.65">
      <c r="A105" s="10">
        <v>101</v>
      </c>
      <c r="B105" s="19" t="s">
        <v>358</v>
      </c>
      <c r="C105" s="71">
        <f>+'13'!H105</f>
        <v>0</v>
      </c>
      <c r="D105" s="80">
        <v>0</v>
      </c>
      <c r="E105" s="46">
        <f t="shared" si="0"/>
        <v>0</v>
      </c>
      <c r="F105" s="91">
        <v>0</v>
      </c>
      <c r="G105" s="89">
        <v>0</v>
      </c>
      <c r="H105" s="46">
        <f t="shared" si="17"/>
        <v>0</v>
      </c>
      <c r="I105" s="81"/>
      <c r="J105" s="22">
        <v>35</v>
      </c>
      <c r="K105" s="72">
        <f t="shared" si="18"/>
        <v>0</v>
      </c>
      <c r="L105" s="17" t="s">
        <v>16</v>
      </c>
      <c r="M105" s="18">
        <v>0</v>
      </c>
      <c r="N105" s="23">
        <f t="shared" si="19"/>
        <v>0</v>
      </c>
      <c r="O105" s="83"/>
      <c r="P105" s="43">
        <f t="shared" si="20"/>
        <v>0</v>
      </c>
    </row>
    <row r="106" spans="1:16" ht="24.6" x14ac:dyDescent="0.65">
      <c r="A106" s="10">
        <v>102</v>
      </c>
      <c r="B106" s="19" t="s">
        <v>267</v>
      </c>
      <c r="C106" s="71">
        <f>+'13'!H106</f>
        <v>0</v>
      </c>
      <c r="D106" s="80">
        <v>0</v>
      </c>
      <c r="E106" s="46">
        <f t="shared" si="0"/>
        <v>0</v>
      </c>
      <c r="F106" s="91">
        <v>0</v>
      </c>
      <c r="G106" s="89">
        <v>0</v>
      </c>
      <c r="H106" s="46">
        <f t="shared" si="17"/>
        <v>0</v>
      </c>
      <c r="I106" s="81"/>
      <c r="J106" s="22">
        <v>40</v>
      </c>
      <c r="K106" s="72">
        <f t="shared" si="18"/>
        <v>0</v>
      </c>
      <c r="L106" s="17" t="s">
        <v>16</v>
      </c>
      <c r="M106" s="18">
        <v>0</v>
      </c>
      <c r="N106" s="23">
        <f t="shared" si="19"/>
        <v>0</v>
      </c>
      <c r="O106" s="83"/>
      <c r="P106" s="43">
        <f t="shared" si="20"/>
        <v>0</v>
      </c>
    </row>
    <row r="107" spans="1:16" ht="24.6" x14ac:dyDescent="0.65">
      <c r="A107" s="10">
        <v>103</v>
      </c>
      <c r="B107" s="19" t="s">
        <v>383</v>
      </c>
      <c r="C107" s="71">
        <f>+'13'!H107</f>
        <v>6</v>
      </c>
      <c r="D107" s="80">
        <v>0</v>
      </c>
      <c r="E107" s="46">
        <f t="shared" si="0"/>
        <v>6</v>
      </c>
      <c r="F107" s="91">
        <v>0</v>
      </c>
      <c r="G107" s="89">
        <v>0</v>
      </c>
      <c r="H107" s="46">
        <f t="shared" si="17"/>
        <v>6</v>
      </c>
      <c r="I107" s="81"/>
      <c r="J107" s="22">
        <v>50</v>
      </c>
      <c r="K107" s="72">
        <f t="shared" si="18"/>
        <v>0</v>
      </c>
      <c r="L107" s="17" t="s">
        <v>16</v>
      </c>
      <c r="M107" s="18">
        <v>0</v>
      </c>
      <c r="N107" s="23">
        <f t="shared" si="19"/>
        <v>0</v>
      </c>
      <c r="O107" s="83"/>
      <c r="P107" s="43">
        <f t="shared" si="20"/>
        <v>0</v>
      </c>
    </row>
    <row r="108" spans="1:16" ht="24.6" x14ac:dyDescent="0.65">
      <c r="A108" s="10">
        <v>104</v>
      </c>
      <c r="B108" s="19" t="s">
        <v>269</v>
      </c>
      <c r="C108" s="71">
        <f>+'13'!H108</f>
        <v>7</v>
      </c>
      <c r="D108" s="80">
        <v>0</v>
      </c>
      <c r="E108" s="46">
        <f t="shared" si="0"/>
        <v>7</v>
      </c>
      <c r="F108" s="91">
        <v>0</v>
      </c>
      <c r="G108" s="89">
        <v>0</v>
      </c>
      <c r="H108" s="46">
        <f t="shared" si="17"/>
        <v>7</v>
      </c>
      <c r="I108" s="81"/>
      <c r="J108" s="22">
        <v>60</v>
      </c>
      <c r="K108" s="72">
        <f t="shared" si="18"/>
        <v>0</v>
      </c>
      <c r="L108" s="17" t="s">
        <v>16</v>
      </c>
      <c r="M108" s="18">
        <v>0</v>
      </c>
      <c r="N108" s="23">
        <f t="shared" si="19"/>
        <v>0</v>
      </c>
      <c r="O108" s="83"/>
      <c r="P108" s="43">
        <f t="shared" si="20"/>
        <v>0</v>
      </c>
    </row>
    <row r="109" spans="1:16" ht="24.6" x14ac:dyDescent="0.65">
      <c r="A109" s="10">
        <v>105</v>
      </c>
      <c r="B109" s="19" t="s">
        <v>268</v>
      </c>
      <c r="C109" s="71">
        <f>+'13'!H109</f>
        <v>7</v>
      </c>
      <c r="D109" s="80">
        <v>0</v>
      </c>
      <c r="E109" s="46">
        <f t="shared" si="0"/>
        <v>7</v>
      </c>
      <c r="F109" s="91">
        <v>0</v>
      </c>
      <c r="G109" s="89">
        <v>0</v>
      </c>
      <c r="H109" s="46">
        <f t="shared" si="17"/>
        <v>6</v>
      </c>
      <c r="I109" s="81">
        <v>1</v>
      </c>
      <c r="J109" s="20">
        <v>50</v>
      </c>
      <c r="K109" s="72">
        <f t="shared" si="18"/>
        <v>50</v>
      </c>
      <c r="L109" s="17" t="s">
        <v>16</v>
      </c>
      <c r="M109" s="18">
        <v>0</v>
      </c>
      <c r="N109" s="23">
        <f t="shared" si="19"/>
        <v>50</v>
      </c>
      <c r="O109" s="83"/>
      <c r="P109" s="43">
        <f t="shared" si="20"/>
        <v>0</v>
      </c>
    </row>
    <row r="110" spans="1:16" ht="24.6" x14ac:dyDescent="0.65">
      <c r="A110" s="10">
        <v>106</v>
      </c>
      <c r="B110" s="19" t="s">
        <v>309</v>
      </c>
      <c r="C110" s="71">
        <f>+'13'!H110</f>
        <v>0</v>
      </c>
      <c r="D110" s="80">
        <v>0</v>
      </c>
      <c r="E110" s="46">
        <f t="shared" si="0"/>
        <v>0</v>
      </c>
      <c r="F110" s="91">
        <v>0</v>
      </c>
      <c r="G110" s="89">
        <v>0</v>
      </c>
      <c r="H110" s="46">
        <f t="shared" si="17"/>
        <v>0</v>
      </c>
      <c r="I110" s="81"/>
      <c r="J110" s="20">
        <v>50</v>
      </c>
      <c r="K110" s="72">
        <f t="shared" si="18"/>
        <v>0</v>
      </c>
      <c r="L110" s="17" t="s">
        <v>16</v>
      </c>
      <c r="M110" s="18">
        <v>0</v>
      </c>
      <c r="N110" s="23">
        <f t="shared" si="19"/>
        <v>0</v>
      </c>
      <c r="O110" s="83"/>
      <c r="P110" s="43">
        <f t="shared" si="20"/>
        <v>0</v>
      </c>
    </row>
    <row r="111" spans="1:16" ht="24.6" x14ac:dyDescent="0.65">
      <c r="A111" s="10">
        <v>107</v>
      </c>
      <c r="B111" s="19" t="s">
        <v>134</v>
      </c>
      <c r="C111" s="71">
        <f>+'13'!H111</f>
        <v>0</v>
      </c>
      <c r="D111" s="80">
        <v>0</v>
      </c>
      <c r="E111" s="46">
        <f t="shared" ref="E111:E112" si="21">C111+D111</f>
        <v>0</v>
      </c>
      <c r="F111" s="91">
        <v>0</v>
      </c>
      <c r="G111" s="89">
        <v>0</v>
      </c>
      <c r="H111" s="46">
        <f t="shared" si="17"/>
        <v>0</v>
      </c>
      <c r="I111" s="81"/>
      <c r="J111" s="20">
        <v>35</v>
      </c>
      <c r="K111" s="72">
        <f t="shared" si="18"/>
        <v>0</v>
      </c>
      <c r="L111" s="17" t="s">
        <v>16</v>
      </c>
      <c r="M111" s="18">
        <v>0</v>
      </c>
      <c r="N111" s="23">
        <f t="shared" si="19"/>
        <v>0</v>
      </c>
      <c r="O111" s="83"/>
      <c r="P111" s="43">
        <f t="shared" si="20"/>
        <v>0</v>
      </c>
    </row>
    <row r="112" spans="1:16" ht="24.6" x14ac:dyDescent="0.65">
      <c r="A112" s="10">
        <v>108</v>
      </c>
      <c r="B112" s="19" t="s">
        <v>314</v>
      </c>
      <c r="C112" s="71">
        <f>+'13'!H112</f>
        <v>0</v>
      </c>
      <c r="D112" s="80">
        <v>0</v>
      </c>
      <c r="E112" s="46">
        <f t="shared" si="21"/>
        <v>0</v>
      </c>
      <c r="F112" s="91">
        <v>0</v>
      </c>
      <c r="G112" s="89">
        <v>0</v>
      </c>
      <c r="H112" s="46">
        <f t="shared" si="17"/>
        <v>0</v>
      </c>
      <c r="I112" s="81"/>
      <c r="J112" s="20">
        <v>10</v>
      </c>
      <c r="K112" s="72">
        <f t="shared" si="18"/>
        <v>0</v>
      </c>
      <c r="L112" s="17" t="s">
        <v>16</v>
      </c>
      <c r="M112" s="18">
        <v>0</v>
      </c>
      <c r="N112" s="23">
        <f t="shared" si="19"/>
        <v>0</v>
      </c>
      <c r="O112" s="83"/>
      <c r="P112" s="43">
        <f t="shared" si="20"/>
        <v>0</v>
      </c>
    </row>
    <row r="113" spans="1:16" ht="24.6" x14ac:dyDescent="0.65">
      <c r="A113" s="10">
        <v>109</v>
      </c>
      <c r="B113" s="19" t="s">
        <v>384</v>
      </c>
      <c r="C113" s="71">
        <f>+'13'!H113</f>
        <v>0</v>
      </c>
      <c r="D113" s="80">
        <v>0</v>
      </c>
      <c r="E113" s="46">
        <f t="shared" si="0"/>
        <v>0</v>
      </c>
      <c r="F113" s="91">
        <v>0</v>
      </c>
      <c r="G113" s="89">
        <v>0</v>
      </c>
      <c r="H113" s="46">
        <f t="shared" si="17"/>
        <v>0</v>
      </c>
      <c r="I113" s="81"/>
      <c r="J113" s="20">
        <v>10</v>
      </c>
      <c r="K113" s="72">
        <f t="shared" si="18"/>
        <v>0</v>
      </c>
      <c r="L113" s="17" t="s">
        <v>16</v>
      </c>
      <c r="M113" s="18">
        <v>0</v>
      </c>
      <c r="N113" s="23">
        <f t="shared" si="19"/>
        <v>0</v>
      </c>
      <c r="O113" s="83"/>
      <c r="P113" s="43">
        <f t="shared" si="20"/>
        <v>0</v>
      </c>
    </row>
    <row r="114" spans="1:16" ht="24.6" x14ac:dyDescent="0.65">
      <c r="A114" s="10">
        <v>110</v>
      </c>
      <c r="B114" s="19" t="s">
        <v>193</v>
      </c>
      <c r="C114" s="71">
        <f>+'13'!H114</f>
        <v>0</v>
      </c>
      <c r="D114" s="80">
        <v>0</v>
      </c>
      <c r="E114" s="46">
        <f t="shared" si="0"/>
        <v>0</v>
      </c>
      <c r="F114" s="91">
        <v>0</v>
      </c>
      <c r="G114" s="89">
        <v>0</v>
      </c>
      <c r="H114" s="46">
        <f t="shared" si="17"/>
        <v>0</v>
      </c>
      <c r="I114" s="81"/>
      <c r="J114" s="20">
        <v>10</v>
      </c>
      <c r="K114" s="72">
        <f t="shared" si="18"/>
        <v>0</v>
      </c>
      <c r="L114" s="17" t="s">
        <v>16</v>
      </c>
      <c r="M114" s="18">
        <v>0</v>
      </c>
      <c r="N114" s="23">
        <f t="shared" si="19"/>
        <v>0</v>
      </c>
      <c r="O114" s="83"/>
      <c r="P114" s="43">
        <f t="shared" si="20"/>
        <v>0</v>
      </c>
    </row>
    <row r="115" spans="1:16" ht="24.6" x14ac:dyDescent="0.65">
      <c r="A115" s="10">
        <v>111</v>
      </c>
      <c r="B115" s="19" t="s">
        <v>196</v>
      </c>
      <c r="C115" s="71">
        <f>+'13'!H115</f>
        <v>0</v>
      </c>
      <c r="D115" s="80">
        <v>0</v>
      </c>
      <c r="E115" s="46">
        <f t="shared" si="0"/>
        <v>0</v>
      </c>
      <c r="F115" s="91">
        <v>0</v>
      </c>
      <c r="G115" s="89">
        <v>0</v>
      </c>
      <c r="H115" s="46">
        <f t="shared" si="17"/>
        <v>0</v>
      </c>
      <c r="I115" s="81"/>
      <c r="J115" s="22">
        <v>10</v>
      </c>
      <c r="K115" s="72">
        <f t="shared" si="18"/>
        <v>0</v>
      </c>
      <c r="L115" s="17" t="s">
        <v>16</v>
      </c>
      <c r="M115" s="18">
        <v>0</v>
      </c>
      <c r="N115" s="23">
        <f t="shared" si="19"/>
        <v>0</v>
      </c>
      <c r="O115" s="83"/>
      <c r="P115" s="43">
        <f t="shared" si="20"/>
        <v>0</v>
      </c>
    </row>
    <row r="116" spans="1:16" ht="24.6" x14ac:dyDescent="0.65">
      <c r="A116" s="10">
        <v>112</v>
      </c>
      <c r="B116" s="19" t="s">
        <v>195</v>
      </c>
      <c r="C116" s="71">
        <f>+'13'!H116</f>
        <v>0</v>
      </c>
      <c r="D116" s="80">
        <v>0</v>
      </c>
      <c r="E116" s="46">
        <f t="shared" si="0"/>
        <v>0</v>
      </c>
      <c r="F116" s="91">
        <v>0</v>
      </c>
      <c r="G116" s="89">
        <v>0</v>
      </c>
      <c r="H116" s="46">
        <f t="shared" si="17"/>
        <v>0</v>
      </c>
      <c r="I116" s="81"/>
      <c r="J116" s="22">
        <v>10</v>
      </c>
      <c r="K116" s="72">
        <f t="shared" si="18"/>
        <v>0</v>
      </c>
      <c r="L116" s="17" t="s">
        <v>16</v>
      </c>
      <c r="M116" s="18">
        <v>0</v>
      </c>
      <c r="N116" s="23">
        <f t="shared" si="19"/>
        <v>0</v>
      </c>
      <c r="O116" s="83"/>
      <c r="P116" s="43">
        <f t="shared" si="20"/>
        <v>0</v>
      </c>
    </row>
    <row r="117" spans="1:16" ht="24.6" x14ac:dyDescent="0.65">
      <c r="A117" s="10">
        <v>113</v>
      </c>
      <c r="B117" s="19" t="s">
        <v>197</v>
      </c>
      <c r="C117" s="71">
        <f>+'13'!H117</f>
        <v>0</v>
      </c>
      <c r="D117" s="80">
        <v>0</v>
      </c>
      <c r="E117" s="46">
        <f t="shared" si="0"/>
        <v>0</v>
      </c>
      <c r="F117" s="91">
        <v>0</v>
      </c>
      <c r="G117" s="89">
        <v>0</v>
      </c>
      <c r="H117" s="46">
        <f t="shared" si="17"/>
        <v>0</v>
      </c>
      <c r="I117" s="81"/>
      <c r="J117" s="20">
        <v>10</v>
      </c>
      <c r="K117" s="72">
        <f t="shared" si="18"/>
        <v>0</v>
      </c>
      <c r="L117" s="17" t="s">
        <v>16</v>
      </c>
      <c r="M117" s="18">
        <v>0</v>
      </c>
      <c r="N117" s="23">
        <f t="shared" si="19"/>
        <v>0</v>
      </c>
      <c r="O117" s="83"/>
      <c r="P117" s="43">
        <f t="shared" si="20"/>
        <v>0</v>
      </c>
    </row>
    <row r="118" spans="1:16" ht="24.6" x14ac:dyDescent="0.65">
      <c r="A118" s="10">
        <v>114</v>
      </c>
      <c r="B118" s="19" t="s">
        <v>194</v>
      </c>
      <c r="C118" s="71">
        <f>+'13'!H118</f>
        <v>0</v>
      </c>
      <c r="D118" s="80">
        <v>0</v>
      </c>
      <c r="E118" s="46">
        <f t="shared" si="0"/>
        <v>0</v>
      </c>
      <c r="F118" s="91">
        <v>0</v>
      </c>
      <c r="G118" s="89">
        <v>0</v>
      </c>
      <c r="H118" s="46">
        <f t="shared" si="17"/>
        <v>0</v>
      </c>
      <c r="I118" s="81"/>
      <c r="J118" s="20">
        <v>10</v>
      </c>
      <c r="K118" s="72">
        <f t="shared" si="18"/>
        <v>0</v>
      </c>
      <c r="L118" s="17" t="s">
        <v>16</v>
      </c>
      <c r="M118" s="18">
        <v>0</v>
      </c>
      <c r="N118" s="23">
        <f t="shared" si="19"/>
        <v>0</v>
      </c>
      <c r="O118" s="83"/>
      <c r="P118" s="43">
        <f t="shared" si="20"/>
        <v>0</v>
      </c>
    </row>
    <row r="119" spans="1:16" ht="24.6" x14ac:dyDescent="0.65">
      <c r="A119" s="10">
        <v>115</v>
      </c>
      <c r="B119" s="19" t="s">
        <v>270</v>
      </c>
      <c r="C119" s="71">
        <f>+'13'!H119</f>
        <v>0</v>
      </c>
      <c r="D119" s="80">
        <v>0</v>
      </c>
      <c r="E119" s="46">
        <f t="shared" si="0"/>
        <v>0</v>
      </c>
      <c r="F119" s="91">
        <v>0</v>
      </c>
      <c r="G119" s="89">
        <v>0</v>
      </c>
      <c r="H119" s="46">
        <f t="shared" si="17"/>
        <v>0</v>
      </c>
      <c r="I119" s="81"/>
      <c r="J119" s="20">
        <v>10</v>
      </c>
      <c r="K119" s="72">
        <f t="shared" si="18"/>
        <v>0</v>
      </c>
      <c r="L119" s="17" t="s">
        <v>16</v>
      </c>
      <c r="M119" s="18">
        <v>0</v>
      </c>
      <c r="N119" s="23">
        <f t="shared" si="19"/>
        <v>0</v>
      </c>
      <c r="O119" s="83"/>
      <c r="P119" s="43">
        <f t="shared" si="20"/>
        <v>0</v>
      </c>
    </row>
    <row r="120" spans="1:16" ht="24.6" x14ac:dyDescent="0.65">
      <c r="A120" s="10">
        <v>116</v>
      </c>
      <c r="B120" s="19" t="s">
        <v>141</v>
      </c>
      <c r="C120" s="71">
        <f>+'13'!H120</f>
        <v>0</v>
      </c>
      <c r="D120" s="80">
        <v>0</v>
      </c>
      <c r="E120" s="46">
        <f t="shared" si="0"/>
        <v>0</v>
      </c>
      <c r="F120" s="91">
        <v>0</v>
      </c>
      <c r="G120" s="89">
        <v>0</v>
      </c>
      <c r="H120" s="46">
        <f t="shared" si="17"/>
        <v>0</v>
      </c>
      <c r="I120" s="81"/>
      <c r="J120" s="20">
        <v>40</v>
      </c>
      <c r="K120" s="72">
        <f t="shared" si="18"/>
        <v>0</v>
      </c>
      <c r="L120" s="17" t="s">
        <v>16</v>
      </c>
      <c r="M120" s="18">
        <v>0</v>
      </c>
      <c r="N120" s="23">
        <f t="shared" si="19"/>
        <v>0</v>
      </c>
      <c r="O120" s="83"/>
      <c r="P120" s="43">
        <f t="shared" si="20"/>
        <v>0</v>
      </c>
    </row>
    <row r="121" spans="1:16" ht="24.6" x14ac:dyDescent="0.65">
      <c r="A121" s="10">
        <v>117</v>
      </c>
      <c r="B121" s="19" t="s">
        <v>142</v>
      </c>
      <c r="C121" s="71">
        <f>+'13'!H121</f>
        <v>0</v>
      </c>
      <c r="D121" s="80">
        <v>0</v>
      </c>
      <c r="E121" s="46">
        <f t="shared" si="0"/>
        <v>0</v>
      </c>
      <c r="F121" s="91">
        <v>0</v>
      </c>
      <c r="G121" s="89">
        <v>0</v>
      </c>
      <c r="H121" s="46">
        <f t="shared" si="17"/>
        <v>0</v>
      </c>
      <c r="I121" s="81"/>
      <c r="J121" s="20">
        <v>50</v>
      </c>
      <c r="K121" s="72">
        <f t="shared" si="18"/>
        <v>0</v>
      </c>
      <c r="L121" s="17" t="s">
        <v>16</v>
      </c>
      <c r="M121" s="18">
        <v>0</v>
      </c>
      <c r="N121" s="23">
        <f t="shared" si="19"/>
        <v>0</v>
      </c>
      <c r="O121" s="83"/>
      <c r="P121" s="43">
        <f t="shared" si="20"/>
        <v>0</v>
      </c>
    </row>
    <row r="122" spans="1:16" ht="24.6" x14ac:dyDescent="0.65">
      <c r="A122" s="10">
        <v>118</v>
      </c>
      <c r="B122" s="19" t="s">
        <v>135</v>
      </c>
      <c r="C122" s="71">
        <f>+'13'!H122</f>
        <v>0</v>
      </c>
      <c r="D122" s="80">
        <v>0</v>
      </c>
      <c r="E122" s="46">
        <f t="shared" si="0"/>
        <v>0</v>
      </c>
      <c r="F122" s="91">
        <v>0</v>
      </c>
      <c r="G122" s="89">
        <v>0</v>
      </c>
      <c r="H122" s="46">
        <f t="shared" si="17"/>
        <v>0</v>
      </c>
      <c r="I122" s="81"/>
      <c r="J122" s="20">
        <v>55</v>
      </c>
      <c r="K122" s="72">
        <f t="shared" si="18"/>
        <v>0</v>
      </c>
      <c r="L122" s="17" t="s">
        <v>16</v>
      </c>
      <c r="M122" s="18">
        <v>0</v>
      </c>
      <c r="N122" s="23">
        <f t="shared" si="19"/>
        <v>0</v>
      </c>
      <c r="O122" s="83"/>
      <c r="P122" s="43">
        <f t="shared" si="20"/>
        <v>0</v>
      </c>
    </row>
    <row r="123" spans="1:16" ht="24.6" x14ac:dyDescent="0.65">
      <c r="A123" s="10">
        <v>119</v>
      </c>
      <c r="B123" s="19" t="s">
        <v>144</v>
      </c>
      <c r="C123" s="71">
        <f>+'13'!H123</f>
        <v>0</v>
      </c>
      <c r="D123" s="80">
        <v>0</v>
      </c>
      <c r="E123" s="46">
        <f t="shared" si="0"/>
        <v>0</v>
      </c>
      <c r="F123" s="91">
        <v>0</v>
      </c>
      <c r="G123" s="89">
        <v>0</v>
      </c>
      <c r="H123" s="46">
        <f t="shared" si="17"/>
        <v>0</v>
      </c>
      <c r="I123" s="81"/>
      <c r="J123" s="20">
        <v>55</v>
      </c>
      <c r="K123" s="72">
        <f t="shared" si="18"/>
        <v>0</v>
      </c>
      <c r="L123" s="17" t="s">
        <v>16</v>
      </c>
      <c r="M123" s="18">
        <v>0</v>
      </c>
      <c r="N123" s="23">
        <f t="shared" si="19"/>
        <v>0</v>
      </c>
      <c r="O123" s="83"/>
      <c r="P123" s="43">
        <f t="shared" si="20"/>
        <v>0</v>
      </c>
    </row>
    <row r="124" spans="1:16" ht="24.6" x14ac:dyDescent="0.65">
      <c r="A124" s="10">
        <v>120</v>
      </c>
      <c r="B124" s="19" t="s">
        <v>143</v>
      </c>
      <c r="C124" s="71">
        <f>+'13'!H124</f>
        <v>0</v>
      </c>
      <c r="D124" s="80">
        <v>0</v>
      </c>
      <c r="E124" s="46">
        <f t="shared" si="0"/>
        <v>0</v>
      </c>
      <c r="F124" s="91">
        <v>0</v>
      </c>
      <c r="G124" s="89">
        <v>0</v>
      </c>
      <c r="H124" s="46">
        <f t="shared" si="17"/>
        <v>0</v>
      </c>
      <c r="I124" s="81"/>
      <c r="J124" s="20">
        <v>55</v>
      </c>
      <c r="K124" s="72">
        <f t="shared" si="18"/>
        <v>0</v>
      </c>
      <c r="L124" s="17" t="s">
        <v>16</v>
      </c>
      <c r="M124" s="18">
        <v>0</v>
      </c>
      <c r="N124" s="23">
        <f t="shared" si="19"/>
        <v>0</v>
      </c>
      <c r="O124" s="83"/>
      <c r="P124" s="43">
        <f t="shared" si="20"/>
        <v>0</v>
      </c>
    </row>
    <row r="125" spans="1:16" ht="24.6" x14ac:dyDescent="0.65">
      <c r="A125" s="10">
        <v>121</v>
      </c>
      <c r="B125" s="19" t="s">
        <v>137</v>
      </c>
      <c r="C125" s="71">
        <f>+'13'!H125</f>
        <v>0</v>
      </c>
      <c r="D125" s="80">
        <v>0</v>
      </c>
      <c r="E125" s="46">
        <f t="shared" si="0"/>
        <v>0</v>
      </c>
      <c r="F125" s="91">
        <v>0</v>
      </c>
      <c r="G125" s="89">
        <v>0</v>
      </c>
      <c r="H125" s="46">
        <f t="shared" si="17"/>
        <v>0</v>
      </c>
      <c r="I125" s="81"/>
      <c r="J125" s="20">
        <v>30</v>
      </c>
      <c r="K125" s="72">
        <f t="shared" si="18"/>
        <v>0</v>
      </c>
      <c r="L125" s="17" t="s">
        <v>16</v>
      </c>
      <c r="M125" s="18">
        <v>0</v>
      </c>
      <c r="N125" s="23">
        <f t="shared" si="19"/>
        <v>0</v>
      </c>
      <c r="O125" s="83"/>
      <c r="P125" s="43">
        <f t="shared" si="20"/>
        <v>0</v>
      </c>
    </row>
    <row r="126" spans="1:16" ht="24.6" x14ac:dyDescent="0.65">
      <c r="A126" s="10">
        <v>122</v>
      </c>
      <c r="B126" s="19" t="s">
        <v>271</v>
      </c>
      <c r="C126" s="71">
        <f>+'13'!H126</f>
        <v>0</v>
      </c>
      <c r="D126" s="80">
        <v>0</v>
      </c>
      <c r="E126" s="46">
        <f>C126+D126</f>
        <v>0</v>
      </c>
      <c r="F126" s="91">
        <v>0</v>
      </c>
      <c r="G126" s="89">
        <v>0</v>
      </c>
      <c r="H126" s="46">
        <f>+E126-F126-I126-G126</f>
        <v>0</v>
      </c>
      <c r="I126" s="81"/>
      <c r="J126" s="20">
        <v>25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+'13'!H127</f>
        <v>0</v>
      </c>
      <c r="D127" s="80">
        <v>0</v>
      </c>
      <c r="E127" s="46">
        <f t="shared" si="0"/>
        <v>0</v>
      </c>
      <c r="F127" s="91">
        <v>0</v>
      </c>
      <c r="G127" s="89">
        <v>0</v>
      </c>
      <c r="H127" s="46">
        <f t="shared" si="17"/>
        <v>0</v>
      </c>
      <c r="I127" s="81"/>
      <c r="J127" s="20">
        <v>25</v>
      </c>
      <c r="K127" s="72">
        <f t="shared" si="18"/>
        <v>0</v>
      </c>
      <c r="L127" s="17" t="s">
        <v>16</v>
      </c>
      <c r="M127" s="18">
        <v>0</v>
      </c>
      <c r="N127" s="23">
        <f t="shared" si="19"/>
        <v>0</v>
      </c>
      <c r="O127" s="83"/>
      <c r="P127" s="43">
        <f t="shared" si="20"/>
        <v>0</v>
      </c>
    </row>
    <row r="128" spans="1:16" ht="24.6" x14ac:dyDescent="0.65">
      <c r="A128" s="10">
        <v>124</v>
      </c>
      <c r="B128" s="19" t="s">
        <v>273</v>
      </c>
      <c r="C128" s="71">
        <f>+'13'!H128</f>
        <v>0</v>
      </c>
      <c r="D128" s="80">
        <v>0</v>
      </c>
      <c r="E128" s="46">
        <f t="shared" si="0"/>
        <v>0</v>
      </c>
      <c r="F128" s="91">
        <v>0</v>
      </c>
      <c r="G128" s="89">
        <v>0</v>
      </c>
      <c r="H128" s="46">
        <f t="shared" si="17"/>
        <v>0</v>
      </c>
      <c r="I128" s="81"/>
      <c r="J128" s="20">
        <v>55</v>
      </c>
      <c r="K128" s="72">
        <f t="shared" si="18"/>
        <v>0</v>
      </c>
      <c r="L128" s="17" t="s">
        <v>16</v>
      </c>
      <c r="M128" s="18">
        <v>0</v>
      </c>
      <c r="N128" s="23">
        <f t="shared" si="19"/>
        <v>0</v>
      </c>
      <c r="O128" s="83"/>
      <c r="P128" s="43">
        <f t="shared" si="20"/>
        <v>0</v>
      </c>
    </row>
    <row r="129" spans="1:16" ht="24.6" x14ac:dyDescent="0.65">
      <c r="A129" s="10">
        <v>125</v>
      </c>
      <c r="B129" s="19" t="s">
        <v>274</v>
      </c>
      <c r="C129" s="71">
        <f>+'13'!H129</f>
        <v>0</v>
      </c>
      <c r="D129" s="80">
        <v>0</v>
      </c>
      <c r="E129" s="46">
        <f t="shared" si="0"/>
        <v>0</v>
      </c>
      <c r="F129" s="91">
        <v>0</v>
      </c>
      <c r="G129" s="89">
        <v>0</v>
      </c>
      <c r="H129" s="46">
        <f t="shared" si="17"/>
        <v>0</v>
      </c>
      <c r="I129" s="81"/>
      <c r="J129" s="20">
        <v>50</v>
      </c>
      <c r="K129" s="72">
        <f t="shared" si="18"/>
        <v>0</v>
      </c>
      <c r="L129" s="17" t="s">
        <v>16</v>
      </c>
      <c r="M129" s="18">
        <v>0</v>
      </c>
      <c r="N129" s="23">
        <f t="shared" si="19"/>
        <v>0</v>
      </c>
      <c r="O129" s="83"/>
      <c r="P129" s="43">
        <f t="shared" si="20"/>
        <v>0</v>
      </c>
    </row>
    <row r="130" spans="1:16" ht="24.6" x14ac:dyDescent="0.65">
      <c r="A130" s="10">
        <v>126</v>
      </c>
      <c r="B130" s="19" t="s">
        <v>317</v>
      </c>
      <c r="C130" s="71">
        <f>+'13'!H130</f>
        <v>0</v>
      </c>
      <c r="D130" s="80">
        <v>0</v>
      </c>
      <c r="E130" s="46">
        <f t="shared" si="0"/>
        <v>0</v>
      </c>
      <c r="F130" s="91">
        <v>0</v>
      </c>
      <c r="G130" s="89">
        <v>0</v>
      </c>
      <c r="H130" s="46">
        <f t="shared" si="17"/>
        <v>0</v>
      </c>
      <c r="I130" s="81"/>
      <c r="J130" s="20">
        <v>65</v>
      </c>
      <c r="K130" s="72">
        <f t="shared" si="18"/>
        <v>0</v>
      </c>
      <c r="L130" s="17" t="s">
        <v>16</v>
      </c>
      <c r="M130" s="18">
        <v>0</v>
      </c>
      <c r="N130" s="23">
        <f t="shared" si="19"/>
        <v>0</v>
      </c>
      <c r="O130" s="83"/>
      <c r="P130" s="43">
        <f t="shared" si="20"/>
        <v>0</v>
      </c>
    </row>
    <row r="131" spans="1:16" ht="24.6" x14ac:dyDescent="0.65">
      <c r="A131" s="10">
        <v>127</v>
      </c>
      <c r="B131" s="19" t="s">
        <v>318</v>
      </c>
      <c r="C131" s="71">
        <f>+'13'!H131</f>
        <v>0</v>
      </c>
      <c r="D131" s="80">
        <v>0</v>
      </c>
      <c r="E131" s="46">
        <f t="shared" si="0"/>
        <v>0</v>
      </c>
      <c r="F131" s="91">
        <v>0</v>
      </c>
      <c r="G131" s="89">
        <v>0</v>
      </c>
      <c r="H131" s="46">
        <f t="shared" si="17"/>
        <v>0</v>
      </c>
      <c r="I131" s="81"/>
      <c r="J131" s="20">
        <v>50</v>
      </c>
      <c r="K131" s="72">
        <f t="shared" si="18"/>
        <v>0</v>
      </c>
      <c r="L131" s="17" t="s">
        <v>16</v>
      </c>
      <c r="M131" s="18">
        <v>0</v>
      </c>
      <c r="N131" s="23">
        <f t="shared" si="19"/>
        <v>0</v>
      </c>
      <c r="O131" s="83"/>
      <c r="P131" s="43">
        <f t="shared" si="20"/>
        <v>0</v>
      </c>
    </row>
    <row r="132" spans="1:16" ht="24.6" x14ac:dyDescent="0.65">
      <c r="A132" s="10">
        <v>128</v>
      </c>
      <c r="B132" s="19" t="s">
        <v>319</v>
      </c>
      <c r="C132" s="71">
        <f>+'13'!H132</f>
        <v>0</v>
      </c>
      <c r="D132" s="80">
        <v>0</v>
      </c>
      <c r="E132" s="46">
        <f t="shared" si="0"/>
        <v>0</v>
      </c>
      <c r="F132" s="91">
        <v>0</v>
      </c>
      <c r="G132" s="89">
        <v>0</v>
      </c>
      <c r="H132" s="46">
        <f t="shared" si="17"/>
        <v>0</v>
      </c>
      <c r="I132" s="81"/>
      <c r="J132" s="20">
        <v>50</v>
      </c>
      <c r="K132" s="72">
        <f t="shared" si="18"/>
        <v>0</v>
      </c>
      <c r="L132" s="17" t="s">
        <v>16</v>
      </c>
      <c r="M132" s="18">
        <v>0</v>
      </c>
      <c r="N132" s="23">
        <f t="shared" si="19"/>
        <v>0</v>
      </c>
      <c r="O132" s="83"/>
      <c r="P132" s="43">
        <f t="shared" si="20"/>
        <v>0</v>
      </c>
    </row>
    <row r="133" spans="1:16" ht="24.6" x14ac:dyDescent="0.65">
      <c r="A133" s="10">
        <v>129</v>
      </c>
      <c r="B133" s="19" t="s">
        <v>320</v>
      </c>
      <c r="C133" s="71">
        <f>+'13'!H133</f>
        <v>0</v>
      </c>
      <c r="D133" s="80">
        <v>0</v>
      </c>
      <c r="E133" s="46">
        <f t="shared" si="0"/>
        <v>0</v>
      </c>
      <c r="F133" s="91">
        <v>0</v>
      </c>
      <c r="G133" s="89">
        <v>0</v>
      </c>
      <c r="H133" s="46">
        <f t="shared" si="17"/>
        <v>0</v>
      </c>
      <c r="I133" s="81"/>
      <c r="J133" s="20">
        <v>60</v>
      </c>
      <c r="K133" s="72">
        <f t="shared" si="18"/>
        <v>0</v>
      </c>
      <c r="L133" s="17" t="s">
        <v>16</v>
      </c>
      <c r="M133" s="18">
        <v>0</v>
      </c>
      <c r="N133" s="23">
        <f t="shared" si="19"/>
        <v>0</v>
      </c>
      <c r="O133" s="83"/>
      <c r="P133" s="43">
        <f t="shared" si="20"/>
        <v>0</v>
      </c>
    </row>
    <row r="134" spans="1:16" ht="24.6" x14ac:dyDescent="0.65">
      <c r="A134" s="10">
        <v>130</v>
      </c>
      <c r="B134" s="19" t="s">
        <v>321</v>
      </c>
      <c r="C134" s="71">
        <f>+'13'!H134</f>
        <v>0</v>
      </c>
      <c r="D134" s="80">
        <v>0</v>
      </c>
      <c r="E134" s="46">
        <f t="shared" si="0"/>
        <v>0</v>
      </c>
      <c r="F134" s="91">
        <v>0</v>
      </c>
      <c r="G134" s="89">
        <v>0</v>
      </c>
      <c r="H134" s="46">
        <f t="shared" si="17"/>
        <v>0</v>
      </c>
      <c r="I134" s="81"/>
      <c r="J134" s="20">
        <v>60</v>
      </c>
      <c r="K134" s="72">
        <f t="shared" si="18"/>
        <v>0</v>
      </c>
      <c r="L134" s="17" t="s">
        <v>16</v>
      </c>
      <c r="M134" s="18">
        <v>0</v>
      </c>
      <c r="N134" s="23">
        <f t="shared" si="19"/>
        <v>0</v>
      </c>
      <c r="O134" s="83"/>
      <c r="P134" s="43">
        <f t="shared" si="20"/>
        <v>0</v>
      </c>
    </row>
    <row r="135" spans="1:16" ht="24.6" x14ac:dyDescent="0.65">
      <c r="A135" s="10">
        <v>131</v>
      </c>
      <c r="B135" s="19" t="s">
        <v>385</v>
      </c>
      <c r="C135" s="71">
        <f>+'13'!H135</f>
        <v>0</v>
      </c>
      <c r="D135" s="80">
        <v>0</v>
      </c>
      <c r="E135" s="46">
        <f t="shared" si="0"/>
        <v>0</v>
      </c>
      <c r="F135" s="91">
        <v>0</v>
      </c>
      <c r="G135" s="89">
        <v>0</v>
      </c>
      <c r="H135" s="46">
        <f t="shared" si="17"/>
        <v>0</v>
      </c>
      <c r="I135" s="81"/>
      <c r="J135" s="20">
        <v>40</v>
      </c>
      <c r="K135" s="72">
        <f t="shared" si="18"/>
        <v>0</v>
      </c>
      <c r="L135" s="17" t="s">
        <v>16</v>
      </c>
      <c r="M135" s="18">
        <v>0</v>
      </c>
      <c r="N135" s="23">
        <f t="shared" si="19"/>
        <v>0</v>
      </c>
      <c r="O135" s="83"/>
      <c r="P135" s="43">
        <f t="shared" si="20"/>
        <v>0</v>
      </c>
    </row>
    <row r="136" spans="1:16" ht="24.6" x14ac:dyDescent="0.65">
      <c r="A136" s="10">
        <v>132</v>
      </c>
      <c r="B136" s="19" t="s">
        <v>386</v>
      </c>
      <c r="C136" s="71">
        <f>+'13'!H136</f>
        <v>0</v>
      </c>
      <c r="D136" s="80">
        <v>0</v>
      </c>
      <c r="E136" s="46">
        <f t="shared" si="0"/>
        <v>0</v>
      </c>
      <c r="F136" s="91">
        <v>0</v>
      </c>
      <c r="G136" s="89">
        <v>0</v>
      </c>
      <c r="H136" s="46">
        <f t="shared" si="17"/>
        <v>0</v>
      </c>
      <c r="I136" s="81"/>
      <c r="J136" s="20">
        <v>45</v>
      </c>
      <c r="K136" s="72">
        <f t="shared" si="18"/>
        <v>0</v>
      </c>
      <c r="L136" s="17" t="s">
        <v>16</v>
      </c>
      <c r="M136" s="18">
        <v>0</v>
      </c>
      <c r="N136" s="23">
        <f t="shared" si="19"/>
        <v>0</v>
      </c>
      <c r="O136" s="83"/>
      <c r="P136" s="43">
        <f t="shared" si="20"/>
        <v>0</v>
      </c>
    </row>
    <row r="137" spans="1:16" ht="24.6" x14ac:dyDescent="0.65">
      <c r="A137" s="10">
        <v>133</v>
      </c>
      <c r="B137" s="19" t="s">
        <v>387</v>
      </c>
      <c r="C137" s="71">
        <f>+'13'!H137</f>
        <v>0</v>
      </c>
      <c r="D137" s="80">
        <v>0</v>
      </c>
      <c r="E137" s="46">
        <f t="shared" si="0"/>
        <v>0</v>
      </c>
      <c r="F137" s="91">
        <v>0</v>
      </c>
      <c r="G137" s="89">
        <v>0</v>
      </c>
      <c r="H137" s="46">
        <f t="shared" si="17"/>
        <v>0</v>
      </c>
      <c r="I137" s="81"/>
      <c r="J137" s="20">
        <v>45</v>
      </c>
      <c r="K137" s="72">
        <f t="shared" si="18"/>
        <v>0</v>
      </c>
      <c r="L137" s="17" t="s">
        <v>16</v>
      </c>
      <c r="M137" s="18">
        <v>0</v>
      </c>
      <c r="N137" s="23">
        <f t="shared" si="19"/>
        <v>0</v>
      </c>
      <c r="O137" s="83"/>
      <c r="P137" s="43">
        <f t="shared" si="20"/>
        <v>0</v>
      </c>
    </row>
    <row r="138" spans="1:16" ht="24.6" x14ac:dyDescent="0.65">
      <c r="A138" s="10">
        <v>134</v>
      </c>
      <c r="B138" s="19" t="s">
        <v>150</v>
      </c>
      <c r="C138" s="71">
        <f>+'13'!H138</f>
        <v>0</v>
      </c>
      <c r="D138" s="80">
        <v>0</v>
      </c>
      <c r="E138" s="46">
        <f t="shared" si="0"/>
        <v>0</v>
      </c>
      <c r="F138" s="91">
        <v>0</v>
      </c>
      <c r="G138" s="89">
        <v>0</v>
      </c>
      <c r="H138" s="46">
        <f t="shared" si="17"/>
        <v>0</v>
      </c>
      <c r="I138" s="81"/>
      <c r="J138" s="20">
        <v>45</v>
      </c>
      <c r="K138" s="72">
        <f t="shared" si="18"/>
        <v>0</v>
      </c>
      <c r="L138" s="17" t="s">
        <v>16</v>
      </c>
      <c r="M138" s="18">
        <v>0</v>
      </c>
      <c r="N138" s="23">
        <f t="shared" si="19"/>
        <v>0</v>
      </c>
      <c r="O138" s="83"/>
      <c r="P138" s="43">
        <f t="shared" si="20"/>
        <v>0</v>
      </c>
    </row>
    <row r="139" spans="1:16" ht="24.6" x14ac:dyDescent="0.65">
      <c r="A139" s="10">
        <v>135</v>
      </c>
      <c r="B139" s="19" t="s">
        <v>151</v>
      </c>
      <c r="C139" s="71">
        <f>+'13'!H139</f>
        <v>0</v>
      </c>
      <c r="D139" s="80">
        <v>0</v>
      </c>
      <c r="E139" s="46">
        <f>C139+D139</f>
        <v>0</v>
      </c>
      <c r="F139" s="91">
        <v>0</v>
      </c>
      <c r="G139" s="89">
        <v>0</v>
      </c>
      <c r="H139" s="46">
        <f>+E139-F139-I139-G139</f>
        <v>0</v>
      </c>
      <c r="I139" s="81"/>
      <c r="J139" s="20">
        <v>45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+'13'!H140</f>
        <v>0</v>
      </c>
      <c r="D140" s="80">
        <v>0</v>
      </c>
      <c r="E140" s="46">
        <f>C140+D140</f>
        <v>0</v>
      </c>
      <c r="F140" s="91">
        <v>0</v>
      </c>
      <c r="G140" s="89">
        <v>0</v>
      </c>
      <c r="H140" s="46">
        <f>+E140-F140-I140-G140</f>
        <v>0</v>
      </c>
      <c r="I140" s="81"/>
      <c r="J140" s="20">
        <v>45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+'13'!H141</f>
        <v>0</v>
      </c>
      <c r="D141" s="80">
        <v>0</v>
      </c>
      <c r="E141" s="46">
        <f t="shared" si="0"/>
        <v>0</v>
      </c>
      <c r="F141" s="91">
        <v>0</v>
      </c>
      <c r="G141" s="89">
        <v>0</v>
      </c>
      <c r="H141" s="46">
        <f t="shared" si="17"/>
        <v>0</v>
      </c>
      <c r="I141" s="81"/>
      <c r="J141" s="20">
        <v>45</v>
      </c>
      <c r="K141" s="72">
        <f t="shared" si="18"/>
        <v>0</v>
      </c>
      <c r="L141" s="17" t="s">
        <v>16</v>
      </c>
      <c r="M141" s="18">
        <v>0</v>
      </c>
      <c r="N141" s="23">
        <f t="shared" si="19"/>
        <v>0</v>
      </c>
      <c r="O141" s="83"/>
      <c r="P141" s="43">
        <f t="shared" si="20"/>
        <v>0</v>
      </c>
    </row>
    <row r="142" spans="1:16" ht="24.6" x14ac:dyDescent="0.65">
      <c r="A142" s="10">
        <v>138</v>
      </c>
      <c r="B142" s="19" t="s">
        <v>388</v>
      </c>
      <c r="C142" s="71">
        <f>+'13'!H142</f>
        <v>0</v>
      </c>
      <c r="D142" s="80">
        <v>0</v>
      </c>
      <c r="E142" s="46">
        <f t="shared" si="0"/>
        <v>0</v>
      </c>
      <c r="F142" s="91">
        <v>0</v>
      </c>
      <c r="G142" s="89">
        <v>0</v>
      </c>
      <c r="H142" s="46">
        <f t="shared" si="17"/>
        <v>0</v>
      </c>
      <c r="I142" s="81"/>
      <c r="J142" s="22">
        <v>35</v>
      </c>
      <c r="K142" s="72">
        <f t="shared" si="18"/>
        <v>0</v>
      </c>
      <c r="L142" s="17" t="s">
        <v>16</v>
      </c>
      <c r="M142" s="18">
        <v>0</v>
      </c>
      <c r="N142" s="23">
        <f t="shared" si="19"/>
        <v>0</v>
      </c>
      <c r="O142" s="83"/>
      <c r="P142" s="43">
        <f t="shared" si="20"/>
        <v>0</v>
      </c>
    </row>
    <row r="143" spans="1:16" ht="24.6" x14ac:dyDescent="0.65">
      <c r="A143" s="10">
        <v>139</v>
      </c>
      <c r="B143" s="19" t="s">
        <v>354</v>
      </c>
      <c r="C143" s="71">
        <f>+'13'!H143</f>
        <v>0</v>
      </c>
      <c r="D143" s="80">
        <v>0</v>
      </c>
      <c r="E143" s="46">
        <f t="shared" si="0"/>
        <v>0</v>
      </c>
      <c r="F143" s="91">
        <v>0</v>
      </c>
      <c r="G143" s="89">
        <v>0</v>
      </c>
      <c r="H143" s="46">
        <f t="shared" si="17"/>
        <v>0</v>
      </c>
      <c r="I143" s="81"/>
      <c r="J143" s="22">
        <v>25</v>
      </c>
      <c r="K143" s="72">
        <f t="shared" si="18"/>
        <v>0</v>
      </c>
      <c r="L143" s="17" t="s">
        <v>16</v>
      </c>
      <c r="M143" s="18">
        <v>0</v>
      </c>
      <c r="N143" s="23">
        <f t="shared" si="19"/>
        <v>0</v>
      </c>
      <c r="O143" s="83"/>
      <c r="P143" s="43">
        <f t="shared" si="20"/>
        <v>0</v>
      </c>
    </row>
    <row r="144" spans="1:16" ht="24.6" x14ac:dyDescent="0.65">
      <c r="A144" s="10">
        <v>140</v>
      </c>
      <c r="B144" s="19" t="s">
        <v>118</v>
      </c>
      <c r="C144" s="71">
        <f>+'13'!H144</f>
        <v>0</v>
      </c>
      <c r="D144" s="80">
        <v>0</v>
      </c>
      <c r="E144" s="46">
        <f t="shared" si="0"/>
        <v>0</v>
      </c>
      <c r="F144" s="91">
        <v>0</v>
      </c>
      <c r="G144" s="89">
        <v>0</v>
      </c>
      <c r="H144" s="46">
        <f t="shared" ref="H144:H209" si="22">+E144-F144-I144-G144</f>
        <v>0</v>
      </c>
      <c r="I144" s="81"/>
      <c r="J144" s="20">
        <v>100</v>
      </c>
      <c r="K144" s="72">
        <f t="shared" si="18"/>
        <v>0</v>
      </c>
      <c r="L144" s="17" t="s">
        <v>16</v>
      </c>
      <c r="M144" s="18">
        <v>0</v>
      </c>
      <c r="N144" s="23">
        <f t="shared" si="19"/>
        <v>0</v>
      </c>
      <c r="O144" s="83"/>
      <c r="P144" s="43">
        <f t="shared" si="20"/>
        <v>0</v>
      </c>
    </row>
    <row r="145" spans="1:16" ht="24.6" x14ac:dyDescent="0.65">
      <c r="A145" s="10">
        <v>141</v>
      </c>
      <c r="B145" s="19" t="s">
        <v>112</v>
      </c>
      <c r="C145" s="71">
        <f>+'13'!H145</f>
        <v>12</v>
      </c>
      <c r="D145" s="80">
        <v>0</v>
      </c>
      <c r="E145" s="46">
        <f t="shared" si="0"/>
        <v>12</v>
      </c>
      <c r="F145" s="91">
        <v>0</v>
      </c>
      <c r="G145" s="89">
        <v>0</v>
      </c>
      <c r="H145" s="46">
        <f t="shared" si="22"/>
        <v>12</v>
      </c>
      <c r="I145" s="81"/>
      <c r="J145" s="20">
        <v>55</v>
      </c>
      <c r="K145" s="72">
        <f t="shared" ref="K145:K210" si="23">+J145*I145</f>
        <v>0</v>
      </c>
      <c r="L145" s="17" t="s">
        <v>16</v>
      </c>
      <c r="M145" s="18">
        <v>0</v>
      </c>
      <c r="N145" s="23">
        <f t="shared" ref="N145:N210" si="24">SUM(K145-M145)</f>
        <v>0</v>
      </c>
      <c r="O145" s="83"/>
      <c r="P145" s="43">
        <f t="shared" ref="P145:P210" si="25">+I145*O145</f>
        <v>0</v>
      </c>
    </row>
    <row r="146" spans="1:16" ht="24.6" x14ac:dyDescent="0.65">
      <c r="A146" s="10">
        <v>142</v>
      </c>
      <c r="B146" s="19" t="s">
        <v>139</v>
      </c>
      <c r="C146" s="71">
        <f>+'13'!H146</f>
        <v>0</v>
      </c>
      <c r="D146" s="80">
        <v>0</v>
      </c>
      <c r="E146" s="46">
        <f t="shared" si="0"/>
        <v>0</v>
      </c>
      <c r="F146" s="91">
        <v>0</v>
      </c>
      <c r="G146" s="89">
        <v>0</v>
      </c>
      <c r="H146" s="46">
        <f t="shared" si="22"/>
        <v>0</v>
      </c>
      <c r="I146" s="81"/>
      <c r="J146" s="20">
        <v>10</v>
      </c>
      <c r="K146" s="72">
        <f t="shared" si="23"/>
        <v>0</v>
      </c>
      <c r="L146" s="17" t="s">
        <v>16</v>
      </c>
      <c r="M146" s="18">
        <v>0</v>
      </c>
      <c r="N146" s="23">
        <f t="shared" si="24"/>
        <v>0</v>
      </c>
      <c r="O146" s="83"/>
      <c r="P146" s="43">
        <f t="shared" si="25"/>
        <v>0</v>
      </c>
    </row>
    <row r="147" spans="1:16" ht="24.6" x14ac:dyDescent="0.65">
      <c r="A147" s="10">
        <v>143</v>
      </c>
      <c r="B147" s="19" t="s">
        <v>251</v>
      </c>
      <c r="C147" s="71">
        <f>+'13'!H147</f>
        <v>15</v>
      </c>
      <c r="D147" s="80">
        <v>0</v>
      </c>
      <c r="E147" s="46">
        <f t="shared" si="0"/>
        <v>15</v>
      </c>
      <c r="F147" s="91">
        <v>0</v>
      </c>
      <c r="G147" s="89">
        <v>0</v>
      </c>
      <c r="H147" s="46">
        <f t="shared" si="22"/>
        <v>15</v>
      </c>
      <c r="I147" s="81"/>
      <c r="J147" s="20">
        <v>35</v>
      </c>
      <c r="K147" s="72">
        <f t="shared" si="23"/>
        <v>0</v>
      </c>
      <c r="L147" s="17" t="s">
        <v>16</v>
      </c>
      <c r="M147" s="18">
        <v>0</v>
      </c>
      <c r="N147" s="23">
        <f t="shared" si="24"/>
        <v>0</v>
      </c>
      <c r="O147" s="83"/>
      <c r="P147" s="43">
        <f t="shared" si="25"/>
        <v>0</v>
      </c>
    </row>
    <row r="148" spans="1:16" ht="24.6" x14ac:dyDescent="0.65">
      <c r="A148" s="10">
        <v>144</v>
      </c>
      <c r="B148" s="19" t="s">
        <v>252</v>
      </c>
      <c r="C148" s="71">
        <f>+'13'!H148</f>
        <v>0</v>
      </c>
      <c r="D148" s="80">
        <v>0</v>
      </c>
      <c r="E148" s="46">
        <f t="shared" si="0"/>
        <v>0</v>
      </c>
      <c r="F148" s="91">
        <v>0</v>
      </c>
      <c r="G148" s="89">
        <v>0</v>
      </c>
      <c r="H148" s="46">
        <f t="shared" si="22"/>
        <v>0</v>
      </c>
      <c r="I148" s="81"/>
      <c r="J148" s="20">
        <v>40</v>
      </c>
      <c r="K148" s="72">
        <f t="shared" si="23"/>
        <v>0</v>
      </c>
      <c r="L148" s="17" t="s">
        <v>16</v>
      </c>
      <c r="M148" s="18">
        <v>0</v>
      </c>
      <c r="N148" s="23">
        <f t="shared" si="24"/>
        <v>0</v>
      </c>
      <c r="O148" s="83"/>
      <c r="P148" s="43">
        <f t="shared" si="25"/>
        <v>0</v>
      </c>
    </row>
    <row r="149" spans="1:16" ht="24.6" x14ac:dyDescent="0.65">
      <c r="A149" s="10">
        <v>145</v>
      </c>
      <c r="B149" s="19" t="s">
        <v>176</v>
      </c>
      <c r="C149" s="71">
        <f>+'13'!H149</f>
        <v>0</v>
      </c>
      <c r="D149" s="80">
        <v>0</v>
      </c>
      <c r="E149" s="46">
        <f t="shared" si="0"/>
        <v>0</v>
      </c>
      <c r="F149" s="91">
        <v>0</v>
      </c>
      <c r="G149" s="89">
        <v>0</v>
      </c>
      <c r="H149" s="46">
        <f t="shared" si="22"/>
        <v>0</v>
      </c>
      <c r="I149" s="81"/>
      <c r="J149" s="20">
        <v>50</v>
      </c>
      <c r="K149" s="72">
        <f t="shared" si="23"/>
        <v>0</v>
      </c>
      <c r="L149" s="17" t="s">
        <v>16</v>
      </c>
      <c r="M149" s="18">
        <v>0</v>
      </c>
      <c r="N149" s="23">
        <f t="shared" si="24"/>
        <v>0</v>
      </c>
      <c r="O149" s="83"/>
      <c r="P149" s="43">
        <f t="shared" si="25"/>
        <v>0</v>
      </c>
    </row>
    <row r="150" spans="1:16" ht="24.6" x14ac:dyDescent="0.65">
      <c r="A150" s="10">
        <v>146</v>
      </c>
      <c r="B150" s="19" t="s">
        <v>182</v>
      </c>
      <c r="C150" s="71">
        <f>+'13'!H150</f>
        <v>13</v>
      </c>
      <c r="D150" s="80">
        <v>0</v>
      </c>
      <c r="E150" s="46">
        <f t="shared" si="0"/>
        <v>13</v>
      </c>
      <c r="F150" s="91">
        <v>0</v>
      </c>
      <c r="G150" s="89">
        <v>0</v>
      </c>
      <c r="H150" s="46">
        <f t="shared" si="22"/>
        <v>13</v>
      </c>
      <c r="I150" s="81"/>
      <c r="J150" s="20">
        <v>90</v>
      </c>
      <c r="K150" s="72">
        <f t="shared" si="23"/>
        <v>0</v>
      </c>
      <c r="L150" s="17" t="s">
        <v>16</v>
      </c>
      <c r="M150" s="18">
        <v>0</v>
      </c>
      <c r="N150" s="23">
        <f t="shared" si="24"/>
        <v>0</v>
      </c>
      <c r="O150" s="83"/>
      <c r="P150" s="43">
        <f t="shared" si="25"/>
        <v>0</v>
      </c>
    </row>
    <row r="151" spans="1:16" ht="24.6" x14ac:dyDescent="0.65">
      <c r="A151" s="10">
        <v>147</v>
      </c>
      <c r="B151" s="19" t="s">
        <v>315</v>
      </c>
      <c r="C151" s="71">
        <f>+'13'!H151</f>
        <v>0</v>
      </c>
      <c r="D151" s="80">
        <v>0</v>
      </c>
      <c r="E151" s="46">
        <f t="shared" si="0"/>
        <v>0</v>
      </c>
      <c r="F151" s="91">
        <v>0</v>
      </c>
      <c r="G151" s="89">
        <v>0</v>
      </c>
      <c r="H151" s="46">
        <f t="shared" si="22"/>
        <v>0</v>
      </c>
      <c r="I151" s="81"/>
      <c r="J151" s="20">
        <v>35</v>
      </c>
      <c r="K151" s="72">
        <f t="shared" si="23"/>
        <v>0</v>
      </c>
      <c r="L151" s="17" t="s">
        <v>16</v>
      </c>
      <c r="M151" s="18">
        <v>0</v>
      </c>
      <c r="N151" s="23">
        <f t="shared" si="24"/>
        <v>0</v>
      </c>
      <c r="O151" s="83"/>
      <c r="P151" s="43">
        <f t="shared" si="25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+'13'!H152</f>
        <v>0</v>
      </c>
      <c r="D152" s="80">
        <v>0</v>
      </c>
      <c r="E152" s="46">
        <f t="shared" si="0"/>
        <v>0</v>
      </c>
      <c r="F152" s="91">
        <v>0</v>
      </c>
      <c r="G152" s="89">
        <v>0</v>
      </c>
      <c r="H152" s="46">
        <f t="shared" si="22"/>
        <v>0</v>
      </c>
      <c r="I152" s="81"/>
      <c r="J152" s="20">
        <v>35</v>
      </c>
      <c r="K152" s="72">
        <f t="shared" si="23"/>
        <v>0</v>
      </c>
      <c r="L152" s="17" t="s">
        <v>16</v>
      </c>
      <c r="M152" s="18">
        <v>0</v>
      </c>
      <c r="N152" s="23">
        <f t="shared" si="24"/>
        <v>0</v>
      </c>
      <c r="O152" s="83"/>
      <c r="P152" s="43">
        <f t="shared" si="25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+'13'!H153</f>
        <v>0</v>
      </c>
      <c r="D153" s="80">
        <v>0</v>
      </c>
      <c r="E153" s="46">
        <f t="shared" si="0"/>
        <v>0</v>
      </c>
      <c r="F153" s="91">
        <v>0</v>
      </c>
      <c r="G153" s="89">
        <v>0</v>
      </c>
      <c r="H153" s="46">
        <f t="shared" si="22"/>
        <v>0</v>
      </c>
      <c r="I153" s="81"/>
      <c r="J153" s="20">
        <v>60</v>
      </c>
      <c r="K153" s="72">
        <f t="shared" si="23"/>
        <v>0</v>
      </c>
      <c r="L153" s="17" t="s">
        <v>16</v>
      </c>
      <c r="M153" s="18">
        <v>0</v>
      </c>
      <c r="N153" s="23">
        <f t="shared" si="24"/>
        <v>0</v>
      </c>
      <c r="O153" s="83"/>
      <c r="P153" s="43">
        <f t="shared" si="25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+'13'!H154</f>
        <v>5</v>
      </c>
      <c r="D154" s="80">
        <v>0</v>
      </c>
      <c r="E154" s="46">
        <f t="shared" si="0"/>
        <v>5</v>
      </c>
      <c r="F154" s="91">
        <v>0</v>
      </c>
      <c r="G154" s="89">
        <v>0</v>
      </c>
      <c r="H154" s="46">
        <f t="shared" si="22"/>
        <v>4</v>
      </c>
      <c r="I154" s="81">
        <v>1</v>
      </c>
      <c r="J154" s="20">
        <v>120</v>
      </c>
      <c r="K154" s="72">
        <f t="shared" si="23"/>
        <v>120</v>
      </c>
      <c r="L154" s="17" t="s">
        <v>16</v>
      </c>
      <c r="M154" s="18">
        <v>0</v>
      </c>
      <c r="N154" s="23">
        <f t="shared" si="24"/>
        <v>120</v>
      </c>
      <c r="O154" s="83"/>
      <c r="P154" s="43">
        <f t="shared" si="25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+'13'!H155</f>
        <v>0</v>
      </c>
      <c r="D155" s="80">
        <v>0</v>
      </c>
      <c r="E155" s="46">
        <f t="shared" ref="E155:E220" si="26">C155+D155</f>
        <v>0</v>
      </c>
      <c r="F155" s="91">
        <v>0</v>
      </c>
      <c r="G155" s="89">
        <v>0</v>
      </c>
      <c r="H155" s="46">
        <f t="shared" si="22"/>
        <v>0</v>
      </c>
      <c r="I155" s="81"/>
      <c r="J155" s="20">
        <v>60</v>
      </c>
      <c r="K155" s="72">
        <f t="shared" si="23"/>
        <v>0</v>
      </c>
      <c r="L155" s="17" t="s">
        <v>16</v>
      </c>
      <c r="M155" s="18">
        <v>0</v>
      </c>
      <c r="N155" s="23">
        <f t="shared" si="24"/>
        <v>0</v>
      </c>
      <c r="O155" s="83"/>
      <c r="P155" s="43">
        <f t="shared" si="25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+'13'!H156</f>
        <v>0</v>
      </c>
      <c r="D156" s="80">
        <v>0</v>
      </c>
      <c r="E156" s="46">
        <f t="shared" si="26"/>
        <v>0</v>
      </c>
      <c r="F156" s="91">
        <v>0</v>
      </c>
      <c r="G156" s="89">
        <v>0</v>
      </c>
      <c r="H156" s="46">
        <f t="shared" si="22"/>
        <v>0</v>
      </c>
      <c r="I156" s="81"/>
      <c r="J156" s="20">
        <v>120</v>
      </c>
      <c r="K156" s="72">
        <f t="shared" si="23"/>
        <v>0</v>
      </c>
      <c r="L156" s="17" t="s">
        <v>16</v>
      </c>
      <c r="M156" s="18">
        <v>0</v>
      </c>
      <c r="N156" s="23">
        <f t="shared" si="24"/>
        <v>0</v>
      </c>
      <c r="O156" s="83"/>
      <c r="P156" s="43">
        <f t="shared" si="25"/>
        <v>0</v>
      </c>
    </row>
    <row r="157" spans="1:16" ht="24.6" x14ac:dyDescent="0.65">
      <c r="A157" s="10">
        <v>153</v>
      </c>
      <c r="B157" s="19" t="s">
        <v>109</v>
      </c>
      <c r="C157" s="71">
        <f>+'13'!H157</f>
        <v>0</v>
      </c>
      <c r="D157" s="80">
        <v>0</v>
      </c>
      <c r="E157" s="46">
        <f t="shared" si="26"/>
        <v>0</v>
      </c>
      <c r="F157" s="91">
        <v>0</v>
      </c>
      <c r="G157" s="89">
        <v>0</v>
      </c>
      <c r="H157" s="46">
        <f t="shared" si="22"/>
        <v>0</v>
      </c>
      <c r="I157" s="81"/>
      <c r="J157" s="20">
        <v>50</v>
      </c>
      <c r="K157" s="72">
        <f t="shared" si="23"/>
        <v>0</v>
      </c>
      <c r="L157" s="17" t="s">
        <v>16</v>
      </c>
      <c r="M157" s="18">
        <v>0</v>
      </c>
      <c r="N157" s="23">
        <f t="shared" si="24"/>
        <v>0</v>
      </c>
      <c r="O157" s="83"/>
      <c r="P157" s="43">
        <f t="shared" si="25"/>
        <v>0</v>
      </c>
    </row>
    <row r="158" spans="1:16" ht="24.6" x14ac:dyDescent="0.65">
      <c r="A158" s="10">
        <v>154</v>
      </c>
      <c r="B158" s="19" t="s">
        <v>247</v>
      </c>
      <c r="C158" s="71">
        <f>+'13'!H158</f>
        <v>0</v>
      </c>
      <c r="D158" s="80">
        <v>0</v>
      </c>
      <c r="E158" s="46">
        <f t="shared" si="26"/>
        <v>0</v>
      </c>
      <c r="F158" s="91">
        <v>0</v>
      </c>
      <c r="G158" s="89">
        <v>0</v>
      </c>
      <c r="H158" s="46">
        <f t="shared" si="22"/>
        <v>0</v>
      </c>
      <c r="I158" s="81"/>
      <c r="J158" s="20">
        <v>150</v>
      </c>
      <c r="K158" s="72">
        <f t="shared" si="23"/>
        <v>0</v>
      </c>
      <c r="L158" s="17" t="s">
        <v>16</v>
      </c>
      <c r="M158" s="18">
        <v>0</v>
      </c>
      <c r="N158" s="23">
        <f t="shared" si="24"/>
        <v>0</v>
      </c>
      <c r="O158" s="83"/>
      <c r="P158" s="43">
        <f t="shared" si="25"/>
        <v>0</v>
      </c>
    </row>
    <row r="159" spans="1:16" ht="24.6" x14ac:dyDescent="0.65">
      <c r="A159" s="10">
        <v>155</v>
      </c>
      <c r="B159" s="19" t="s">
        <v>248</v>
      </c>
      <c r="C159" s="71">
        <f>+'13'!H159</f>
        <v>0</v>
      </c>
      <c r="D159" s="80">
        <v>0</v>
      </c>
      <c r="E159" s="46">
        <f t="shared" si="26"/>
        <v>0</v>
      </c>
      <c r="F159" s="91">
        <v>0</v>
      </c>
      <c r="G159" s="89">
        <v>0</v>
      </c>
      <c r="H159" s="46">
        <f t="shared" si="22"/>
        <v>0</v>
      </c>
      <c r="I159" s="81"/>
      <c r="J159" s="20">
        <v>150</v>
      </c>
      <c r="K159" s="72">
        <f t="shared" si="23"/>
        <v>0</v>
      </c>
      <c r="L159" s="17" t="s">
        <v>16</v>
      </c>
      <c r="M159" s="18">
        <v>0</v>
      </c>
      <c r="N159" s="23">
        <f t="shared" si="24"/>
        <v>0</v>
      </c>
      <c r="O159" s="83"/>
      <c r="P159" s="43">
        <f t="shared" si="25"/>
        <v>0</v>
      </c>
    </row>
    <row r="160" spans="1:16" ht="24.6" x14ac:dyDescent="0.65">
      <c r="A160" s="10">
        <v>156</v>
      </c>
      <c r="B160" s="19" t="s">
        <v>249</v>
      </c>
      <c r="C160" s="71">
        <f>+'13'!H160</f>
        <v>0</v>
      </c>
      <c r="D160" s="80">
        <v>0</v>
      </c>
      <c r="E160" s="46">
        <f t="shared" si="26"/>
        <v>0</v>
      </c>
      <c r="F160" s="91">
        <v>0</v>
      </c>
      <c r="G160" s="89">
        <v>0</v>
      </c>
      <c r="H160" s="46">
        <f t="shared" si="22"/>
        <v>0</v>
      </c>
      <c r="I160" s="81"/>
      <c r="J160" s="20">
        <v>150</v>
      </c>
      <c r="K160" s="72">
        <f t="shared" si="23"/>
        <v>0</v>
      </c>
      <c r="L160" s="17" t="s">
        <v>16</v>
      </c>
      <c r="M160" s="18">
        <v>0</v>
      </c>
      <c r="N160" s="23">
        <f t="shared" si="24"/>
        <v>0</v>
      </c>
      <c r="O160" s="83"/>
      <c r="P160" s="43">
        <f t="shared" si="25"/>
        <v>0</v>
      </c>
    </row>
    <row r="161" spans="1:16" ht="24.6" x14ac:dyDescent="0.65">
      <c r="A161" s="10">
        <v>157</v>
      </c>
      <c r="B161" s="19" t="s">
        <v>250</v>
      </c>
      <c r="C161" s="71">
        <f>+'13'!H161</f>
        <v>0</v>
      </c>
      <c r="D161" s="80">
        <v>0</v>
      </c>
      <c r="E161" s="46">
        <f t="shared" si="26"/>
        <v>0</v>
      </c>
      <c r="F161" s="91">
        <v>0</v>
      </c>
      <c r="G161" s="89">
        <v>0</v>
      </c>
      <c r="H161" s="46">
        <f t="shared" si="22"/>
        <v>0</v>
      </c>
      <c r="I161" s="81"/>
      <c r="J161" s="20">
        <v>150</v>
      </c>
      <c r="K161" s="72">
        <f t="shared" si="23"/>
        <v>0</v>
      </c>
      <c r="L161" s="17" t="s">
        <v>16</v>
      </c>
      <c r="M161" s="18">
        <v>0</v>
      </c>
      <c r="N161" s="23">
        <f t="shared" si="24"/>
        <v>0</v>
      </c>
      <c r="O161" s="83"/>
      <c r="P161" s="43">
        <f t="shared" si="25"/>
        <v>0</v>
      </c>
    </row>
    <row r="162" spans="1:16" ht="24.6" x14ac:dyDescent="0.65">
      <c r="A162" s="10">
        <v>158</v>
      </c>
      <c r="B162" s="19" t="s">
        <v>170</v>
      </c>
      <c r="C162" s="71">
        <f>+'13'!H162</f>
        <v>0</v>
      </c>
      <c r="D162" s="80">
        <v>0</v>
      </c>
      <c r="E162" s="46">
        <f t="shared" si="26"/>
        <v>0</v>
      </c>
      <c r="F162" s="91">
        <v>0</v>
      </c>
      <c r="G162" s="89">
        <v>0</v>
      </c>
      <c r="H162" s="46">
        <f t="shared" si="22"/>
        <v>0</v>
      </c>
      <c r="I162" s="81"/>
      <c r="J162" s="20">
        <v>135</v>
      </c>
      <c r="K162" s="72">
        <f t="shared" si="23"/>
        <v>0</v>
      </c>
      <c r="L162" s="17" t="s">
        <v>16</v>
      </c>
      <c r="M162" s="18">
        <v>0</v>
      </c>
      <c r="N162" s="23">
        <f t="shared" si="24"/>
        <v>0</v>
      </c>
      <c r="O162" s="83"/>
      <c r="P162" s="43">
        <f t="shared" si="25"/>
        <v>0</v>
      </c>
    </row>
    <row r="163" spans="1:16" ht="24.6" x14ac:dyDescent="0.65">
      <c r="A163" s="10">
        <v>159</v>
      </c>
      <c r="B163" s="19" t="s">
        <v>115</v>
      </c>
      <c r="C163" s="71">
        <f>+'13'!H163</f>
        <v>0</v>
      </c>
      <c r="D163" s="80">
        <v>0</v>
      </c>
      <c r="E163" s="46">
        <f t="shared" si="26"/>
        <v>0</v>
      </c>
      <c r="F163" s="91">
        <v>0</v>
      </c>
      <c r="G163" s="89">
        <v>0</v>
      </c>
      <c r="H163" s="46">
        <f t="shared" si="22"/>
        <v>0</v>
      </c>
      <c r="I163" s="81"/>
      <c r="J163" s="20">
        <v>100</v>
      </c>
      <c r="K163" s="72">
        <f t="shared" si="23"/>
        <v>0</v>
      </c>
      <c r="L163" s="17" t="s">
        <v>16</v>
      </c>
      <c r="M163" s="18">
        <v>0</v>
      </c>
      <c r="N163" s="23">
        <f t="shared" si="24"/>
        <v>0</v>
      </c>
      <c r="O163" s="83"/>
      <c r="P163" s="43">
        <f t="shared" si="25"/>
        <v>0</v>
      </c>
    </row>
    <row r="164" spans="1:16" ht="24.6" x14ac:dyDescent="0.65">
      <c r="A164" s="10">
        <v>160</v>
      </c>
      <c r="B164" s="19" t="s">
        <v>171</v>
      </c>
      <c r="C164" s="71">
        <f>+'13'!H164</f>
        <v>0</v>
      </c>
      <c r="D164" s="80">
        <v>0</v>
      </c>
      <c r="E164" s="46">
        <f t="shared" si="26"/>
        <v>0</v>
      </c>
      <c r="F164" s="91">
        <v>0</v>
      </c>
      <c r="G164" s="89">
        <v>0</v>
      </c>
      <c r="H164" s="46">
        <f t="shared" si="22"/>
        <v>0</v>
      </c>
      <c r="I164" s="81"/>
      <c r="J164" s="20">
        <v>90</v>
      </c>
      <c r="K164" s="72">
        <f t="shared" si="23"/>
        <v>0</v>
      </c>
      <c r="L164" s="17" t="s">
        <v>16</v>
      </c>
      <c r="M164" s="18">
        <v>0</v>
      </c>
      <c r="N164" s="23">
        <f t="shared" si="24"/>
        <v>0</v>
      </c>
      <c r="O164" s="83"/>
      <c r="P164" s="43">
        <f t="shared" si="25"/>
        <v>0</v>
      </c>
    </row>
    <row r="165" spans="1:16" ht="24.6" x14ac:dyDescent="0.65">
      <c r="A165" s="10">
        <v>161</v>
      </c>
      <c r="B165" s="19" t="s">
        <v>172</v>
      </c>
      <c r="C165" s="71">
        <f>+'13'!H165</f>
        <v>0</v>
      </c>
      <c r="D165" s="80">
        <v>0</v>
      </c>
      <c r="E165" s="46">
        <f t="shared" si="26"/>
        <v>0</v>
      </c>
      <c r="F165" s="91">
        <v>0</v>
      </c>
      <c r="G165" s="89">
        <v>0</v>
      </c>
      <c r="H165" s="46">
        <f t="shared" si="22"/>
        <v>0</v>
      </c>
      <c r="I165" s="81"/>
      <c r="J165" s="20">
        <v>90</v>
      </c>
      <c r="K165" s="72">
        <f t="shared" si="23"/>
        <v>0</v>
      </c>
      <c r="L165" s="17" t="s">
        <v>16</v>
      </c>
      <c r="M165" s="18">
        <v>0</v>
      </c>
      <c r="N165" s="23">
        <f t="shared" si="24"/>
        <v>0</v>
      </c>
      <c r="O165" s="83"/>
      <c r="P165" s="43">
        <f t="shared" si="25"/>
        <v>0</v>
      </c>
    </row>
    <row r="166" spans="1:16" ht="24.6" x14ac:dyDescent="0.65">
      <c r="A166" s="10">
        <v>162</v>
      </c>
      <c r="B166" s="19" t="s">
        <v>173</v>
      </c>
      <c r="C166" s="71">
        <f>+'13'!H166</f>
        <v>0</v>
      </c>
      <c r="D166" s="80">
        <v>0</v>
      </c>
      <c r="E166" s="46">
        <f t="shared" si="26"/>
        <v>0</v>
      </c>
      <c r="F166" s="91">
        <v>0</v>
      </c>
      <c r="G166" s="89">
        <v>0</v>
      </c>
      <c r="H166" s="46">
        <f t="shared" si="22"/>
        <v>0</v>
      </c>
      <c r="I166" s="81"/>
      <c r="J166" s="20">
        <v>90</v>
      </c>
      <c r="K166" s="72">
        <f t="shared" si="23"/>
        <v>0</v>
      </c>
      <c r="L166" s="17" t="s">
        <v>16</v>
      </c>
      <c r="M166" s="18">
        <v>0</v>
      </c>
      <c r="N166" s="23">
        <f t="shared" si="24"/>
        <v>0</v>
      </c>
      <c r="O166" s="83"/>
      <c r="P166" s="43">
        <f t="shared" si="25"/>
        <v>0</v>
      </c>
    </row>
    <row r="167" spans="1:16" ht="24.6" x14ac:dyDescent="0.65">
      <c r="A167" s="10">
        <v>163</v>
      </c>
      <c r="B167" s="19" t="s">
        <v>174</v>
      </c>
      <c r="C167" s="71">
        <f>+'13'!H167</f>
        <v>0</v>
      </c>
      <c r="D167" s="80">
        <v>0</v>
      </c>
      <c r="E167" s="46">
        <f t="shared" si="26"/>
        <v>0</v>
      </c>
      <c r="F167" s="91">
        <v>0</v>
      </c>
      <c r="G167" s="89">
        <v>0</v>
      </c>
      <c r="H167" s="46">
        <f t="shared" si="22"/>
        <v>0</v>
      </c>
      <c r="I167" s="81"/>
      <c r="J167" s="20">
        <v>90</v>
      </c>
      <c r="K167" s="72">
        <f t="shared" si="23"/>
        <v>0</v>
      </c>
      <c r="L167" s="17" t="s">
        <v>16</v>
      </c>
      <c r="M167" s="18">
        <v>0</v>
      </c>
      <c r="N167" s="23">
        <f t="shared" si="24"/>
        <v>0</v>
      </c>
      <c r="O167" s="83"/>
      <c r="P167" s="43">
        <f t="shared" si="25"/>
        <v>0</v>
      </c>
    </row>
    <row r="168" spans="1:16" ht="24.6" x14ac:dyDescent="0.65">
      <c r="A168" s="10">
        <v>164</v>
      </c>
      <c r="B168" s="19" t="s">
        <v>179</v>
      </c>
      <c r="C168" s="71">
        <f>+'13'!H168</f>
        <v>0</v>
      </c>
      <c r="D168" s="80">
        <v>0</v>
      </c>
      <c r="E168" s="46">
        <f t="shared" si="26"/>
        <v>0</v>
      </c>
      <c r="F168" s="91">
        <v>0</v>
      </c>
      <c r="G168" s="89">
        <v>0</v>
      </c>
      <c r="H168" s="46">
        <f t="shared" si="22"/>
        <v>0</v>
      </c>
      <c r="I168" s="81"/>
      <c r="J168" s="20">
        <v>50</v>
      </c>
      <c r="K168" s="72">
        <f t="shared" si="23"/>
        <v>0</v>
      </c>
      <c r="L168" s="17" t="s">
        <v>16</v>
      </c>
      <c r="M168" s="18">
        <v>0</v>
      </c>
      <c r="N168" s="23">
        <f t="shared" si="24"/>
        <v>0</v>
      </c>
      <c r="O168" s="83"/>
      <c r="P168" s="43">
        <f t="shared" si="25"/>
        <v>0</v>
      </c>
    </row>
    <row r="169" spans="1:16" ht="24.6" x14ac:dyDescent="0.65">
      <c r="A169" s="10">
        <v>165</v>
      </c>
      <c r="B169" s="19" t="s">
        <v>180</v>
      </c>
      <c r="C169" s="71">
        <f>+'13'!H169</f>
        <v>63</v>
      </c>
      <c r="D169" s="80">
        <v>0</v>
      </c>
      <c r="E169" s="46">
        <f t="shared" si="26"/>
        <v>63</v>
      </c>
      <c r="F169" s="91">
        <v>0</v>
      </c>
      <c r="G169" s="89">
        <v>0</v>
      </c>
      <c r="H169" s="46">
        <f t="shared" si="22"/>
        <v>63</v>
      </c>
      <c r="I169" s="81"/>
      <c r="J169" s="20">
        <v>55</v>
      </c>
      <c r="K169" s="72">
        <f t="shared" si="23"/>
        <v>0</v>
      </c>
      <c r="L169" s="17" t="s">
        <v>16</v>
      </c>
      <c r="M169" s="18">
        <v>0</v>
      </c>
      <c r="N169" s="23">
        <f t="shared" si="24"/>
        <v>0</v>
      </c>
      <c r="O169" s="83"/>
      <c r="P169" s="43">
        <f t="shared" si="25"/>
        <v>0</v>
      </c>
    </row>
    <row r="170" spans="1:16" ht="24.6" x14ac:dyDescent="0.65">
      <c r="A170" s="10">
        <v>166</v>
      </c>
      <c r="B170" s="19" t="s">
        <v>181</v>
      </c>
      <c r="C170" s="71">
        <f>+'13'!H170</f>
        <v>0</v>
      </c>
      <c r="D170" s="80">
        <v>0</v>
      </c>
      <c r="E170" s="46">
        <f t="shared" si="26"/>
        <v>0</v>
      </c>
      <c r="F170" s="91">
        <v>0</v>
      </c>
      <c r="G170" s="89">
        <v>0</v>
      </c>
      <c r="H170" s="46">
        <f t="shared" si="22"/>
        <v>0</v>
      </c>
      <c r="I170" s="81"/>
      <c r="J170" s="20">
        <v>85</v>
      </c>
      <c r="K170" s="72">
        <f t="shared" si="23"/>
        <v>0</v>
      </c>
      <c r="L170" s="17" t="s">
        <v>16</v>
      </c>
      <c r="M170" s="18">
        <v>0</v>
      </c>
      <c r="N170" s="23">
        <f t="shared" si="24"/>
        <v>0</v>
      </c>
      <c r="O170" s="83"/>
      <c r="P170" s="43">
        <f t="shared" si="25"/>
        <v>0</v>
      </c>
    </row>
    <row r="171" spans="1:16" ht="24.6" x14ac:dyDescent="0.65">
      <c r="A171" s="10">
        <v>167</v>
      </c>
      <c r="B171" s="19" t="s">
        <v>188</v>
      </c>
      <c r="C171" s="71">
        <f>+'13'!H171</f>
        <v>8</v>
      </c>
      <c r="D171" s="80">
        <v>0</v>
      </c>
      <c r="E171" s="46">
        <f t="shared" si="26"/>
        <v>8</v>
      </c>
      <c r="F171" s="91">
        <v>0</v>
      </c>
      <c r="G171" s="89">
        <v>0</v>
      </c>
      <c r="H171" s="46">
        <f t="shared" si="22"/>
        <v>7</v>
      </c>
      <c r="I171" s="81">
        <v>1</v>
      </c>
      <c r="J171" s="20">
        <v>50</v>
      </c>
      <c r="K171" s="72">
        <f t="shared" si="23"/>
        <v>50</v>
      </c>
      <c r="L171" s="17" t="s">
        <v>16</v>
      </c>
      <c r="M171" s="18">
        <v>0</v>
      </c>
      <c r="N171" s="23">
        <f t="shared" si="24"/>
        <v>50</v>
      </c>
      <c r="O171" s="83"/>
      <c r="P171" s="43">
        <f t="shared" si="25"/>
        <v>0</v>
      </c>
    </row>
    <row r="172" spans="1:16" ht="24.6" x14ac:dyDescent="0.65">
      <c r="A172" s="10">
        <v>168</v>
      </c>
      <c r="B172" s="19" t="s">
        <v>278</v>
      </c>
      <c r="C172" s="71">
        <f>+'13'!H172</f>
        <v>5</v>
      </c>
      <c r="D172" s="80">
        <v>0</v>
      </c>
      <c r="E172" s="46">
        <f t="shared" si="26"/>
        <v>5</v>
      </c>
      <c r="F172" s="91">
        <v>0</v>
      </c>
      <c r="G172" s="89">
        <v>0</v>
      </c>
      <c r="H172" s="46">
        <f t="shared" si="22"/>
        <v>5</v>
      </c>
      <c r="I172" s="81"/>
      <c r="J172" s="20">
        <v>120</v>
      </c>
      <c r="K172" s="72">
        <f t="shared" si="23"/>
        <v>0</v>
      </c>
      <c r="L172" s="17" t="s">
        <v>16</v>
      </c>
      <c r="M172" s="18">
        <v>0</v>
      </c>
      <c r="N172" s="23">
        <f t="shared" si="24"/>
        <v>0</v>
      </c>
      <c r="O172" s="83"/>
      <c r="P172" s="43">
        <f t="shared" si="25"/>
        <v>0</v>
      </c>
    </row>
    <row r="173" spans="1:16" ht="24.6" x14ac:dyDescent="0.65">
      <c r="A173" s="10">
        <v>169</v>
      </c>
      <c r="B173" s="19" t="s">
        <v>279</v>
      </c>
      <c r="C173" s="71">
        <f>+'13'!H173</f>
        <v>0</v>
      </c>
      <c r="D173" s="80">
        <v>0</v>
      </c>
      <c r="E173" s="46">
        <f t="shared" si="26"/>
        <v>0</v>
      </c>
      <c r="F173" s="91">
        <v>0</v>
      </c>
      <c r="G173" s="89">
        <v>0</v>
      </c>
      <c r="H173" s="46">
        <f t="shared" si="22"/>
        <v>0</v>
      </c>
      <c r="I173" s="81"/>
      <c r="J173" s="20">
        <v>25</v>
      </c>
      <c r="K173" s="72">
        <f t="shared" si="23"/>
        <v>0</v>
      </c>
      <c r="L173" s="17" t="s">
        <v>16</v>
      </c>
      <c r="M173" s="18">
        <v>0</v>
      </c>
      <c r="N173" s="23">
        <f t="shared" si="24"/>
        <v>0</v>
      </c>
      <c r="O173" s="83"/>
      <c r="P173" s="43">
        <f t="shared" si="25"/>
        <v>0</v>
      </c>
    </row>
    <row r="174" spans="1:16" ht="24.6" x14ac:dyDescent="0.65">
      <c r="A174" s="10">
        <v>170</v>
      </c>
      <c r="B174" s="19" t="s">
        <v>280</v>
      </c>
      <c r="C174" s="71">
        <f>+'13'!H174</f>
        <v>0</v>
      </c>
      <c r="D174" s="80">
        <v>0</v>
      </c>
      <c r="E174" s="46">
        <f t="shared" si="26"/>
        <v>0</v>
      </c>
      <c r="F174" s="91">
        <v>0</v>
      </c>
      <c r="G174" s="89">
        <v>0</v>
      </c>
      <c r="H174" s="46">
        <f t="shared" si="22"/>
        <v>0</v>
      </c>
      <c r="I174" s="81"/>
      <c r="J174" s="20">
        <v>25</v>
      </c>
      <c r="K174" s="72">
        <f t="shared" si="23"/>
        <v>0</v>
      </c>
      <c r="L174" s="17" t="s">
        <v>16</v>
      </c>
      <c r="M174" s="18">
        <v>0</v>
      </c>
      <c r="N174" s="23">
        <f t="shared" si="24"/>
        <v>0</v>
      </c>
      <c r="O174" s="83"/>
      <c r="P174" s="43">
        <f t="shared" si="25"/>
        <v>0</v>
      </c>
    </row>
    <row r="175" spans="1:16" ht="24.6" x14ac:dyDescent="0.65">
      <c r="A175" s="10">
        <v>171</v>
      </c>
      <c r="B175" s="19" t="s">
        <v>389</v>
      </c>
      <c r="C175" s="71">
        <f>+'13'!H175</f>
        <v>0</v>
      </c>
      <c r="D175" s="80">
        <v>0</v>
      </c>
      <c r="E175" s="46">
        <f t="shared" si="26"/>
        <v>0</v>
      </c>
      <c r="F175" s="91">
        <v>0</v>
      </c>
      <c r="G175" s="89">
        <v>0</v>
      </c>
      <c r="H175" s="46">
        <f t="shared" si="22"/>
        <v>0</v>
      </c>
      <c r="I175" s="81"/>
      <c r="J175" s="20">
        <v>25</v>
      </c>
      <c r="K175" s="72">
        <f t="shared" si="23"/>
        <v>0</v>
      </c>
      <c r="L175" s="17" t="s">
        <v>16</v>
      </c>
      <c r="M175" s="18">
        <v>0</v>
      </c>
      <c r="N175" s="23">
        <f t="shared" si="24"/>
        <v>0</v>
      </c>
      <c r="O175" s="83"/>
      <c r="P175" s="43">
        <f t="shared" si="25"/>
        <v>0</v>
      </c>
    </row>
    <row r="176" spans="1:16" ht="24.6" x14ac:dyDescent="0.65">
      <c r="A176" s="10">
        <v>172</v>
      </c>
      <c r="B176" s="19" t="s">
        <v>281</v>
      </c>
      <c r="C176" s="71">
        <f>+'13'!H176</f>
        <v>0</v>
      </c>
      <c r="D176" s="80">
        <v>0</v>
      </c>
      <c r="E176" s="46">
        <f t="shared" si="26"/>
        <v>0</v>
      </c>
      <c r="F176" s="91">
        <v>0</v>
      </c>
      <c r="G176" s="89">
        <v>0</v>
      </c>
      <c r="H176" s="46">
        <f t="shared" si="22"/>
        <v>0</v>
      </c>
      <c r="I176" s="81"/>
      <c r="J176" s="20">
        <v>25</v>
      </c>
      <c r="K176" s="72">
        <f t="shared" si="23"/>
        <v>0</v>
      </c>
      <c r="L176" s="17" t="s">
        <v>16</v>
      </c>
      <c r="M176" s="18">
        <v>0</v>
      </c>
      <c r="N176" s="23">
        <f t="shared" si="24"/>
        <v>0</v>
      </c>
      <c r="O176" s="83"/>
      <c r="P176" s="43">
        <f t="shared" si="25"/>
        <v>0</v>
      </c>
    </row>
    <row r="177" spans="1:16" ht="24.6" x14ac:dyDescent="0.65">
      <c r="A177" s="10">
        <v>173</v>
      </c>
      <c r="B177" s="19" t="s">
        <v>282</v>
      </c>
      <c r="C177" s="71">
        <f>+'13'!H177</f>
        <v>0</v>
      </c>
      <c r="D177" s="80">
        <v>0</v>
      </c>
      <c r="E177" s="46">
        <f>C177+D177</f>
        <v>0</v>
      </c>
      <c r="F177" s="91">
        <v>0</v>
      </c>
      <c r="G177" s="89">
        <v>0</v>
      </c>
      <c r="H177" s="46">
        <f>+E177-F177-I177-G177</f>
        <v>0</v>
      </c>
      <c r="I177" s="81"/>
      <c r="J177" s="20">
        <v>25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+'13'!H178</f>
        <v>0</v>
      </c>
      <c r="D178" s="80">
        <v>0</v>
      </c>
      <c r="E178" s="46">
        <f>C178+D178</f>
        <v>0</v>
      </c>
      <c r="F178" s="91">
        <v>0</v>
      </c>
      <c r="G178" s="89">
        <v>0</v>
      </c>
      <c r="H178" s="46">
        <f>+E178-F178-I178-G178</f>
        <v>0</v>
      </c>
      <c r="I178" s="81"/>
      <c r="J178" s="20">
        <v>10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+'13'!H179</f>
        <v>0</v>
      </c>
      <c r="D179" s="80">
        <v>0</v>
      </c>
      <c r="E179" s="46">
        <f t="shared" si="26"/>
        <v>0</v>
      </c>
      <c r="F179" s="91">
        <v>0</v>
      </c>
      <c r="G179" s="89">
        <v>0</v>
      </c>
      <c r="H179" s="46">
        <f t="shared" si="22"/>
        <v>0</v>
      </c>
      <c r="I179" s="81"/>
      <c r="J179" s="20">
        <v>10</v>
      </c>
      <c r="K179" s="72">
        <f t="shared" si="23"/>
        <v>0</v>
      </c>
      <c r="L179" s="17" t="s">
        <v>16</v>
      </c>
      <c r="M179" s="18">
        <v>0</v>
      </c>
      <c r="N179" s="23">
        <f t="shared" si="24"/>
        <v>0</v>
      </c>
      <c r="O179" s="83"/>
      <c r="P179" s="43">
        <f t="shared" si="25"/>
        <v>0</v>
      </c>
    </row>
    <row r="180" spans="1:16" ht="24.6" x14ac:dyDescent="0.65">
      <c r="A180" s="10">
        <v>176</v>
      </c>
      <c r="B180" s="19" t="s">
        <v>284</v>
      </c>
      <c r="C180" s="71">
        <f>+'13'!H180</f>
        <v>0</v>
      </c>
      <c r="D180" s="80">
        <v>0</v>
      </c>
      <c r="E180" s="46">
        <f t="shared" si="26"/>
        <v>0</v>
      </c>
      <c r="F180" s="91">
        <v>0</v>
      </c>
      <c r="G180" s="89">
        <v>0</v>
      </c>
      <c r="H180" s="46">
        <f t="shared" si="22"/>
        <v>0</v>
      </c>
      <c r="I180" s="81"/>
      <c r="J180" s="20">
        <v>10</v>
      </c>
      <c r="K180" s="72">
        <f t="shared" si="23"/>
        <v>0</v>
      </c>
      <c r="L180" s="17" t="s">
        <v>16</v>
      </c>
      <c r="M180" s="18">
        <v>0</v>
      </c>
      <c r="N180" s="23">
        <f t="shared" si="24"/>
        <v>0</v>
      </c>
      <c r="O180" s="83"/>
      <c r="P180" s="43">
        <f t="shared" si="25"/>
        <v>0</v>
      </c>
    </row>
    <row r="181" spans="1:16" ht="24.6" x14ac:dyDescent="0.65">
      <c r="A181" s="10">
        <v>177</v>
      </c>
      <c r="B181" s="19" t="s">
        <v>390</v>
      </c>
      <c r="C181" s="71">
        <f>+'13'!H181</f>
        <v>0</v>
      </c>
      <c r="D181" s="80">
        <v>0</v>
      </c>
      <c r="E181" s="46">
        <f t="shared" si="26"/>
        <v>0</v>
      </c>
      <c r="F181" s="91">
        <v>0</v>
      </c>
      <c r="G181" s="89">
        <v>0</v>
      </c>
      <c r="H181" s="46">
        <f t="shared" si="22"/>
        <v>0</v>
      </c>
      <c r="I181" s="81"/>
      <c r="J181" s="20">
        <v>20</v>
      </c>
      <c r="K181" s="72">
        <f t="shared" si="23"/>
        <v>0</v>
      </c>
      <c r="L181" s="17" t="s">
        <v>16</v>
      </c>
      <c r="M181" s="18">
        <v>0</v>
      </c>
      <c r="N181" s="23">
        <f t="shared" si="24"/>
        <v>0</v>
      </c>
      <c r="O181" s="83"/>
      <c r="P181" s="43">
        <f t="shared" si="25"/>
        <v>0</v>
      </c>
    </row>
    <row r="182" spans="1:16" ht="24.6" x14ac:dyDescent="0.65">
      <c r="A182" s="10">
        <v>178</v>
      </c>
      <c r="B182" s="19" t="s">
        <v>322</v>
      </c>
      <c r="C182" s="71">
        <f>+'13'!H182</f>
        <v>0</v>
      </c>
      <c r="D182" s="80">
        <v>0</v>
      </c>
      <c r="E182" s="46">
        <f t="shared" si="26"/>
        <v>0</v>
      </c>
      <c r="F182" s="91">
        <v>0</v>
      </c>
      <c r="G182" s="89">
        <v>0</v>
      </c>
      <c r="H182" s="46">
        <f t="shared" si="22"/>
        <v>0</v>
      </c>
      <c r="I182" s="81"/>
      <c r="J182" s="20">
        <v>800</v>
      </c>
      <c r="K182" s="72">
        <f t="shared" si="23"/>
        <v>0</v>
      </c>
      <c r="L182" s="17" t="s">
        <v>16</v>
      </c>
      <c r="M182" s="18">
        <v>0</v>
      </c>
      <c r="N182" s="23">
        <f t="shared" si="24"/>
        <v>0</v>
      </c>
      <c r="O182" s="83"/>
      <c r="P182" s="43">
        <f t="shared" si="25"/>
        <v>0</v>
      </c>
    </row>
    <row r="183" spans="1:16" ht="24.6" x14ac:dyDescent="0.65">
      <c r="A183" s="10">
        <v>179</v>
      </c>
      <c r="B183" s="19" t="s">
        <v>323</v>
      </c>
      <c r="C183" s="71">
        <f>+'13'!H183</f>
        <v>0</v>
      </c>
      <c r="D183" s="80">
        <v>0</v>
      </c>
      <c r="E183" s="46">
        <f t="shared" si="26"/>
        <v>0</v>
      </c>
      <c r="F183" s="91">
        <v>0</v>
      </c>
      <c r="G183" s="89">
        <v>0</v>
      </c>
      <c r="H183" s="46">
        <f t="shared" si="22"/>
        <v>0</v>
      </c>
      <c r="I183" s="81"/>
      <c r="J183" s="20">
        <v>150</v>
      </c>
      <c r="K183" s="72">
        <f t="shared" si="23"/>
        <v>0</v>
      </c>
      <c r="L183" s="17" t="s">
        <v>16</v>
      </c>
      <c r="M183" s="18">
        <v>0</v>
      </c>
      <c r="N183" s="23">
        <f t="shared" si="24"/>
        <v>0</v>
      </c>
      <c r="O183" s="83"/>
      <c r="P183" s="43">
        <f t="shared" si="25"/>
        <v>0</v>
      </c>
    </row>
    <row r="184" spans="1:16" ht="24.6" x14ac:dyDescent="0.65">
      <c r="A184" s="10">
        <v>180</v>
      </c>
      <c r="B184" s="19" t="s">
        <v>286</v>
      </c>
      <c r="C184" s="71">
        <f>+'13'!H184</f>
        <v>0</v>
      </c>
      <c r="D184" s="80">
        <v>0</v>
      </c>
      <c r="E184" s="46">
        <f t="shared" si="26"/>
        <v>0</v>
      </c>
      <c r="F184" s="91">
        <v>0</v>
      </c>
      <c r="G184" s="89">
        <v>0</v>
      </c>
      <c r="H184" s="46">
        <f t="shared" si="22"/>
        <v>0</v>
      </c>
      <c r="I184" s="81"/>
      <c r="J184" s="20">
        <v>200</v>
      </c>
      <c r="K184" s="72">
        <f t="shared" si="23"/>
        <v>0</v>
      </c>
      <c r="L184" s="17" t="s">
        <v>16</v>
      </c>
      <c r="M184" s="18">
        <v>0</v>
      </c>
      <c r="N184" s="23">
        <f t="shared" si="24"/>
        <v>0</v>
      </c>
      <c r="O184" s="83"/>
      <c r="P184" s="43">
        <f t="shared" si="25"/>
        <v>0</v>
      </c>
    </row>
    <row r="185" spans="1:16" ht="24.6" x14ac:dyDescent="0.65">
      <c r="A185" s="10">
        <v>181</v>
      </c>
      <c r="B185" s="19" t="s">
        <v>324</v>
      </c>
      <c r="C185" s="71">
        <f>+'13'!H185</f>
        <v>0</v>
      </c>
      <c r="D185" s="80">
        <v>0</v>
      </c>
      <c r="E185" s="46">
        <f t="shared" si="26"/>
        <v>0</v>
      </c>
      <c r="F185" s="91">
        <v>0</v>
      </c>
      <c r="G185" s="89">
        <v>0</v>
      </c>
      <c r="H185" s="46">
        <f t="shared" si="22"/>
        <v>0</v>
      </c>
      <c r="I185" s="81"/>
      <c r="J185" s="20">
        <v>250</v>
      </c>
      <c r="K185" s="72">
        <f t="shared" si="23"/>
        <v>0</v>
      </c>
      <c r="L185" s="17" t="s">
        <v>16</v>
      </c>
      <c r="M185" s="18">
        <v>0</v>
      </c>
      <c r="N185" s="23">
        <f t="shared" si="24"/>
        <v>0</v>
      </c>
      <c r="O185" s="83"/>
      <c r="P185" s="43">
        <f t="shared" si="25"/>
        <v>0</v>
      </c>
    </row>
    <row r="186" spans="1:16" ht="24.6" x14ac:dyDescent="0.65">
      <c r="A186" s="10">
        <v>182</v>
      </c>
      <c r="B186" s="19" t="s">
        <v>287</v>
      </c>
      <c r="C186" s="71">
        <f>+'13'!H186</f>
        <v>0</v>
      </c>
      <c r="D186" s="80">
        <v>0</v>
      </c>
      <c r="E186" s="46">
        <f t="shared" si="26"/>
        <v>0</v>
      </c>
      <c r="F186" s="91">
        <v>0</v>
      </c>
      <c r="G186" s="89">
        <v>0</v>
      </c>
      <c r="H186" s="46">
        <f t="shared" si="22"/>
        <v>0</v>
      </c>
      <c r="I186" s="81"/>
      <c r="J186" s="20">
        <v>50</v>
      </c>
      <c r="K186" s="72">
        <f t="shared" si="23"/>
        <v>0</v>
      </c>
      <c r="L186" s="17" t="s">
        <v>16</v>
      </c>
      <c r="M186" s="18">
        <v>0</v>
      </c>
      <c r="N186" s="23">
        <f t="shared" si="24"/>
        <v>0</v>
      </c>
      <c r="O186" s="83"/>
      <c r="P186" s="43">
        <f t="shared" si="25"/>
        <v>0</v>
      </c>
    </row>
    <row r="187" spans="1:16" ht="24.6" x14ac:dyDescent="0.65">
      <c r="A187" s="10">
        <v>183</v>
      </c>
      <c r="B187" s="19" t="s">
        <v>285</v>
      </c>
      <c r="C187" s="71">
        <f>+'13'!H187</f>
        <v>0</v>
      </c>
      <c r="D187" s="80">
        <v>0</v>
      </c>
      <c r="E187" s="46">
        <f t="shared" si="26"/>
        <v>0</v>
      </c>
      <c r="F187" s="91">
        <v>0</v>
      </c>
      <c r="G187" s="89">
        <v>0</v>
      </c>
      <c r="H187" s="46">
        <f t="shared" si="22"/>
        <v>0</v>
      </c>
      <c r="I187" s="81"/>
      <c r="J187" s="20">
        <v>0</v>
      </c>
      <c r="K187" s="72">
        <f t="shared" si="23"/>
        <v>0</v>
      </c>
      <c r="L187" s="17" t="s">
        <v>16</v>
      </c>
      <c r="M187" s="18">
        <v>0</v>
      </c>
      <c r="N187" s="23">
        <f t="shared" si="24"/>
        <v>0</v>
      </c>
      <c r="O187" s="83"/>
      <c r="P187" s="43">
        <f t="shared" si="25"/>
        <v>0</v>
      </c>
    </row>
    <row r="188" spans="1:16" ht="24.6" x14ac:dyDescent="0.65">
      <c r="A188" s="10">
        <v>184</v>
      </c>
      <c r="B188" s="19" t="s">
        <v>306</v>
      </c>
      <c r="C188" s="71">
        <f>+'13'!H188</f>
        <v>0</v>
      </c>
      <c r="D188" s="80">
        <v>0</v>
      </c>
      <c r="E188" s="46">
        <f t="shared" si="26"/>
        <v>0</v>
      </c>
      <c r="F188" s="91">
        <v>0</v>
      </c>
      <c r="G188" s="89">
        <v>0</v>
      </c>
      <c r="H188" s="46">
        <f t="shared" si="22"/>
        <v>0</v>
      </c>
      <c r="I188" s="81"/>
      <c r="J188" s="20">
        <v>45</v>
      </c>
      <c r="K188" s="72">
        <f t="shared" si="23"/>
        <v>0</v>
      </c>
      <c r="L188" s="17" t="s">
        <v>16</v>
      </c>
      <c r="M188" s="18">
        <v>0</v>
      </c>
      <c r="N188" s="23">
        <f t="shared" si="24"/>
        <v>0</v>
      </c>
      <c r="O188" s="83"/>
      <c r="P188" s="43">
        <f t="shared" si="25"/>
        <v>0</v>
      </c>
    </row>
    <row r="189" spans="1:16" ht="24.6" x14ac:dyDescent="0.65">
      <c r="A189" s="10">
        <v>185</v>
      </c>
      <c r="B189" s="19" t="s">
        <v>307</v>
      </c>
      <c r="C189" s="71">
        <f>+'13'!H189</f>
        <v>0</v>
      </c>
      <c r="D189" s="80">
        <v>0</v>
      </c>
      <c r="E189" s="46">
        <f t="shared" si="26"/>
        <v>0</v>
      </c>
      <c r="F189" s="91">
        <v>0</v>
      </c>
      <c r="G189" s="89">
        <v>0</v>
      </c>
      <c r="H189" s="46">
        <f t="shared" si="22"/>
        <v>0</v>
      </c>
      <c r="I189" s="81"/>
      <c r="J189" s="20">
        <v>35</v>
      </c>
      <c r="K189" s="72">
        <f t="shared" si="23"/>
        <v>0</v>
      </c>
      <c r="L189" s="17" t="s">
        <v>16</v>
      </c>
      <c r="M189" s="18">
        <v>0</v>
      </c>
      <c r="N189" s="23">
        <f t="shared" si="24"/>
        <v>0</v>
      </c>
      <c r="O189" s="83"/>
      <c r="P189" s="43">
        <f t="shared" si="25"/>
        <v>0</v>
      </c>
    </row>
    <row r="190" spans="1:16" ht="24.6" x14ac:dyDescent="0.65">
      <c r="A190" s="10">
        <v>186</v>
      </c>
      <c r="B190" s="19" t="s">
        <v>308</v>
      </c>
      <c r="C190" s="71">
        <f>+'13'!H190</f>
        <v>0</v>
      </c>
      <c r="D190" s="80">
        <v>0</v>
      </c>
      <c r="E190" s="46">
        <f t="shared" si="26"/>
        <v>0</v>
      </c>
      <c r="F190" s="91">
        <v>0</v>
      </c>
      <c r="G190" s="89">
        <v>0</v>
      </c>
      <c r="H190" s="46">
        <f t="shared" si="22"/>
        <v>0</v>
      </c>
      <c r="I190" s="81"/>
      <c r="J190" s="20">
        <v>25</v>
      </c>
      <c r="K190" s="72">
        <f t="shared" si="23"/>
        <v>0</v>
      </c>
      <c r="L190" s="17" t="s">
        <v>16</v>
      </c>
      <c r="M190" s="18">
        <v>0</v>
      </c>
      <c r="N190" s="23">
        <f t="shared" si="24"/>
        <v>0</v>
      </c>
      <c r="O190" s="83"/>
      <c r="P190" s="43">
        <f t="shared" si="25"/>
        <v>0</v>
      </c>
    </row>
    <row r="191" spans="1:16" ht="24.6" x14ac:dyDescent="0.65">
      <c r="A191" s="10">
        <v>187</v>
      </c>
      <c r="B191" s="19" t="s">
        <v>288</v>
      </c>
      <c r="C191" s="71">
        <f>+'13'!H191</f>
        <v>0</v>
      </c>
      <c r="D191" s="80">
        <v>0</v>
      </c>
      <c r="E191" s="46">
        <f t="shared" si="26"/>
        <v>0</v>
      </c>
      <c r="F191" s="91">
        <v>0</v>
      </c>
      <c r="G191" s="89">
        <v>0</v>
      </c>
      <c r="H191" s="46">
        <f t="shared" si="22"/>
        <v>0</v>
      </c>
      <c r="I191" s="81"/>
      <c r="J191" s="20">
        <v>60</v>
      </c>
      <c r="K191" s="72">
        <f t="shared" si="23"/>
        <v>0</v>
      </c>
      <c r="L191" s="17" t="s">
        <v>16</v>
      </c>
      <c r="M191" s="18">
        <v>0</v>
      </c>
      <c r="N191" s="23">
        <f t="shared" si="24"/>
        <v>0</v>
      </c>
      <c r="O191" s="83"/>
      <c r="P191" s="43">
        <f t="shared" si="25"/>
        <v>0</v>
      </c>
    </row>
    <row r="192" spans="1:16" ht="24.6" x14ac:dyDescent="0.65">
      <c r="A192" s="10">
        <v>188</v>
      </c>
      <c r="B192" s="19" t="s">
        <v>289</v>
      </c>
      <c r="C192" s="71">
        <f>+'13'!H192</f>
        <v>0</v>
      </c>
      <c r="D192" s="80">
        <v>0</v>
      </c>
      <c r="E192" s="46">
        <f t="shared" si="26"/>
        <v>0</v>
      </c>
      <c r="F192" s="91">
        <v>0</v>
      </c>
      <c r="G192" s="89">
        <v>0</v>
      </c>
      <c r="H192" s="46">
        <f t="shared" si="22"/>
        <v>0</v>
      </c>
      <c r="I192" s="81"/>
      <c r="J192" s="20">
        <v>250</v>
      </c>
      <c r="K192" s="72">
        <f t="shared" si="23"/>
        <v>0</v>
      </c>
      <c r="L192" s="17" t="s">
        <v>16</v>
      </c>
      <c r="M192" s="18">
        <v>0</v>
      </c>
      <c r="N192" s="23">
        <f t="shared" si="24"/>
        <v>0</v>
      </c>
      <c r="O192" s="83"/>
      <c r="P192" s="43">
        <f t="shared" si="25"/>
        <v>0</v>
      </c>
    </row>
    <row r="193" spans="1:16" ht="24.6" x14ac:dyDescent="0.65">
      <c r="A193" s="10">
        <v>189</v>
      </c>
      <c r="B193" s="19" t="s">
        <v>290</v>
      </c>
      <c r="C193" s="71">
        <f>+'13'!H193</f>
        <v>0</v>
      </c>
      <c r="D193" s="80">
        <v>0</v>
      </c>
      <c r="E193" s="46">
        <f t="shared" si="26"/>
        <v>0</v>
      </c>
      <c r="F193" s="91">
        <v>0</v>
      </c>
      <c r="G193" s="89">
        <v>0</v>
      </c>
      <c r="H193" s="46">
        <f t="shared" si="22"/>
        <v>0</v>
      </c>
      <c r="I193" s="81"/>
      <c r="J193" s="20">
        <v>100</v>
      </c>
      <c r="K193" s="72">
        <f t="shared" si="23"/>
        <v>0</v>
      </c>
      <c r="L193" s="17" t="s">
        <v>16</v>
      </c>
      <c r="M193" s="18">
        <v>0</v>
      </c>
      <c r="N193" s="23">
        <f t="shared" si="24"/>
        <v>0</v>
      </c>
      <c r="O193" s="83"/>
      <c r="P193" s="43">
        <f t="shared" si="25"/>
        <v>0</v>
      </c>
    </row>
    <row r="194" spans="1:16" ht="24.6" x14ac:dyDescent="0.65">
      <c r="A194" s="10">
        <v>190</v>
      </c>
      <c r="B194" s="19" t="s">
        <v>291</v>
      </c>
      <c r="C194" s="71">
        <f>+'13'!H194</f>
        <v>0</v>
      </c>
      <c r="D194" s="80">
        <v>0</v>
      </c>
      <c r="E194" s="46">
        <f t="shared" si="26"/>
        <v>0</v>
      </c>
      <c r="F194" s="91">
        <v>0</v>
      </c>
      <c r="G194" s="89">
        <v>0</v>
      </c>
      <c r="H194" s="46">
        <f t="shared" si="22"/>
        <v>0</v>
      </c>
      <c r="I194" s="81"/>
      <c r="J194" s="20">
        <v>350</v>
      </c>
      <c r="K194" s="72">
        <f t="shared" si="23"/>
        <v>0</v>
      </c>
      <c r="L194" s="17" t="s">
        <v>16</v>
      </c>
      <c r="M194" s="18">
        <v>0</v>
      </c>
      <c r="N194" s="23">
        <f t="shared" si="24"/>
        <v>0</v>
      </c>
      <c r="O194" s="83"/>
      <c r="P194" s="43">
        <f t="shared" si="25"/>
        <v>0</v>
      </c>
    </row>
    <row r="195" spans="1:16" ht="24.6" x14ac:dyDescent="0.65">
      <c r="A195" s="10">
        <v>191</v>
      </c>
      <c r="B195" s="19" t="s">
        <v>292</v>
      </c>
      <c r="C195" s="71">
        <f>+'13'!H195</f>
        <v>0</v>
      </c>
      <c r="D195" s="80">
        <v>0</v>
      </c>
      <c r="E195" s="46">
        <f t="shared" si="26"/>
        <v>0</v>
      </c>
      <c r="F195" s="91">
        <v>0</v>
      </c>
      <c r="G195" s="89">
        <v>0</v>
      </c>
      <c r="H195" s="46">
        <f t="shared" si="22"/>
        <v>0</v>
      </c>
      <c r="I195" s="81"/>
      <c r="J195" s="20">
        <v>60</v>
      </c>
      <c r="K195" s="72">
        <f t="shared" si="23"/>
        <v>0</v>
      </c>
      <c r="L195" s="17" t="s">
        <v>16</v>
      </c>
      <c r="M195" s="18">
        <v>0</v>
      </c>
      <c r="N195" s="23">
        <f t="shared" si="24"/>
        <v>0</v>
      </c>
      <c r="O195" s="83"/>
      <c r="P195" s="43">
        <f t="shared" si="25"/>
        <v>0</v>
      </c>
    </row>
    <row r="196" spans="1:16" ht="24.6" x14ac:dyDescent="0.65">
      <c r="A196" s="10">
        <v>192</v>
      </c>
      <c r="B196" s="19" t="s">
        <v>293</v>
      </c>
      <c r="C196" s="71">
        <f>+'13'!H196</f>
        <v>0</v>
      </c>
      <c r="D196" s="80">
        <v>0</v>
      </c>
      <c r="E196" s="46">
        <f t="shared" si="26"/>
        <v>0</v>
      </c>
      <c r="F196" s="91">
        <v>0</v>
      </c>
      <c r="G196" s="89">
        <v>0</v>
      </c>
      <c r="H196" s="46">
        <f t="shared" si="22"/>
        <v>0</v>
      </c>
      <c r="I196" s="81"/>
      <c r="J196" s="20">
        <v>50</v>
      </c>
      <c r="K196" s="72">
        <f t="shared" si="23"/>
        <v>0</v>
      </c>
      <c r="L196" s="17" t="s">
        <v>16</v>
      </c>
      <c r="M196" s="18">
        <v>0</v>
      </c>
      <c r="N196" s="23">
        <f t="shared" si="24"/>
        <v>0</v>
      </c>
      <c r="O196" s="83"/>
      <c r="P196" s="43">
        <f t="shared" si="25"/>
        <v>0</v>
      </c>
    </row>
    <row r="197" spans="1:16" ht="24.6" x14ac:dyDescent="0.65">
      <c r="A197" s="10">
        <v>193</v>
      </c>
      <c r="B197" s="19" t="s">
        <v>294</v>
      </c>
      <c r="C197" s="71">
        <f>+'13'!H197</f>
        <v>0</v>
      </c>
      <c r="D197" s="80">
        <v>0</v>
      </c>
      <c r="E197" s="46">
        <f t="shared" si="26"/>
        <v>0</v>
      </c>
      <c r="F197" s="91">
        <v>0</v>
      </c>
      <c r="G197" s="89">
        <v>0</v>
      </c>
      <c r="H197" s="46">
        <f t="shared" si="22"/>
        <v>0</v>
      </c>
      <c r="I197" s="81"/>
      <c r="J197" s="20">
        <v>100</v>
      </c>
      <c r="K197" s="72">
        <f t="shared" si="23"/>
        <v>0</v>
      </c>
      <c r="L197" s="17" t="s">
        <v>16</v>
      </c>
      <c r="M197" s="18">
        <v>0</v>
      </c>
      <c r="N197" s="23">
        <f t="shared" si="24"/>
        <v>0</v>
      </c>
      <c r="O197" s="83"/>
      <c r="P197" s="43">
        <f t="shared" si="25"/>
        <v>0</v>
      </c>
    </row>
    <row r="198" spans="1:16" ht="24.6" x14ac:dyDescent="0.65">
      <c r="A198" s="10">
        <v>194</v>
      </c>
      <c r="B198" s="19" t="s">
        <v>295</v>
      </c>
      <c r="C198" s="71">
        <f>+'13'!H198</f>
        <v>0</v>
      </c>
      <c r="D198" s="80">
        <v>0</v>
      </c>
      <c r="E198" s="46">
        <f t="shared" si="26"/>
        <v>0</v>
      </c>
      <c r="F198" s="91">
        <v>0</v>
      </c>
      <c r="G198" s="89">
        <v>0</v>
      </c>
      <c r="H198" s="46">
        <f t="shared" si="22"/>
        <v>0</v>
      </c>
      <c r="I198" s="81"/>
      <c r="J198" s="20">
        <v>120</v>
      </c>
      <c r="K198" s="72">
        <f t="shared" si="23"/>
        <v>0</v>
      </c>
      <c r="L198" s="17" t="s">
        <v>16</v>
      </c>
      <c r="M198" s="18">
        <v>0</v>
      </c>
      <c r="N198" s="23">
        <f t="shared" si="24"/>
        <v>0</v>
      </c>
      <c r="O198" s="83"/>
      <c r="P198" s="43">
        <f t="shared" si="25"/>
        <v>0</v>
      </c>
    </row>
    <row r="199" spans="1:16" ht="24.6" x14ac:dyDescent="0.65">
      <c r="A199" s="10">
        <v>195</v>
      </c>
      <c r="B199" s="19" t="s">
        <v>296</v>
      </c>
      <c r="C199" s="71">
        <f>+'13'!H199</f>
        <v>0</v>
      </c>
      <c r="D199" s="80">
        <v>0</v>
      </c>
      <c r="E199" s="46">
        <f t="shared" si="26"/>
        <v>0</v>
      </c>
      <c r="F199" s="91">
        <v>0</v>
      </c>
      <c r="G199" s="89">
        <v>0</v>
      </c>
      <c r="H199" s="46">
        <f t="shared" si="22"/>
        <v>0</v>
      </c>
      <c r="I199" s="81"/>
      <c r="J199" s="20">
        <v>60</v>
      </c>
      <c r="K199" s="72">
        <f t="shared" si="23"/>
        <v>0</v>
      </c>
      <c r="L199" s="17" t="s">
        <v>16</v>
      </c>
      <c r="M199" s="18">
        <v>0</v>
      </c>
      <c r="N199" s="23">
        <f t="shared" si="24"/>
        <v>0</v>
      </c>
      <c r="O199" s="83"/>
      <c r="P199" s="43">
        <f t="shared" si="25"/>
        <v>0</v>
      </c>
    </row>
    <row r="200" spans="1:16" ht="24.6" x14ac:dyDescent="0.65">
      <c r="A200" s="10">
        <v>196</v>
      </c>
      <c r="B200" s="19" t="s">
        <v>297</v>
      </c>
      <c r="C200" s="71">
        <f>+'13'!H200</f>
        <v>0</v>
      </c>
      <c r="D200" s="80">
        <v>0</v>
      </c>
      <c r="E200" s="46">
        <f t="shared" si="26"/>
        <v>0</v>
      </c>
      <c r="F200" s="91">
        <v>0</v>
      </c>
      <c r="G200" s="89">
        <v>0</v>
      </c>
      <c r="H200" s="46">
        <f t="shared" si="22"/>
        <v>0</v>
      </c>
      <c r="I200" s="81"/>
      <c r="J200" s="20">
        <v>150</v>
      </c>
      <c r="K200" s="72">
        <f t="shared" si="23"/>
        <v>0</v>
      </c>
      <c r="L200" s="17" t="s">
        <v>16</v>
      </c>
      <c r="M200" s="18">
        <v>0</v>
      </c>
      <c r="N200" s="23">
        <f t="shared" si="24"/>
        <v>0</v>
      </c>
      <c r="O200" s="83"/>
      <c r="P200" s="43">
        <f t="shared" si="25"/>
        <v>0</v>
      </c>
    </row>
    <row r="201" spans="1:16" ht="24.6" x14ac:dyDescent="0.65">
      <c r="A201" s="10">
        <v>197</v>
      </c>
      <c r="B201" s="19" t="s">
        <v>298</v>
      </c>
      <c r="C201" s="71">
        <f>+'13'!H201</f>
        <v>0</v>
      </c>
      <c r="D201" s="80">
        <v>0</v>
      </c>
      <c r="E201" s="46">
        <f t="shared" si="26"/>
        <v>0</v>
      </c>
      <c r="F201" s="91">
        <v>0</v>
      </c>
      <c r="G201" s="89">
        <v>0</v>
      </c>
      <c r="H201" s="46">
        <f t="shared" si="22"/>
        <v>0</v>
      </c>
      <c r="I201" s="81"/>
      <c r="J201" s="20">
        <v>150</v>
      </c>
      <c r="K201" s="72">
        <f t="shared" si="23"/>
        <v>0</v>
      </c>
      <c r="L201" s="17" t="s">
        <v>16</v>
      </c>
      <c r="M201" s="18">
        <v>0</v>
      </c>
      <c r="N201" s="23">
        <f t="shared" si="24"/>
        <v>0</v>
      </c>
      <c r="O201" s="83"/>
      <c r="P201" s="43">
        <f t="shared" si="25"/>
        <v>0</v>
      </c>
    </row>
    <row r="202" spans="1:16" ht="24.6" x14ac:dyDescent="0.65">
      <c r="A202" s="10">
        <v>198</v>
      </c>
      <c r="B202" s="19" t="s">
        <v>299</v>
      </c>
      <c r="C202" s="71">
        <f>+'13'!H202</f>
        <v>0</v>
      </c>
      <c r="D202" s="80">
        <v>0</v>
      </c>
      <c r="E202" s="46">
        <f t="shared" si="26"/>
        <v>0</v>
      </c>
      <c r="F202" s="91">
        <v>0</v>
      </c>
      <c r="G202" s="89">
        <v>0</v>
      </c>
      <c r="H202" s="46">
        <f t="shared" si="22"/>
        <v>0</v>
      </c>
      <c r="I202" s="81"/>
      <c r="J202" s="20">
        <v>200</v>
      </c>
      <c r="K202" s="72">
        <f t="shared" si="23"/>
        <v>0</v>
      </c>
      <c r="L202" s="17" t="s">
        <v>16</v>
      </c>
      <c r="M202" s="18">
        <v>0</v>
      </c>
      <c r="N202" s="23">
        <f t="shared" si="24"/>
        <v>0</v>
      </c>
      <c r="O202" s="83"/>
      <c r="P202" s="43">
        <f t="shared" si="25"/>
        <v>0</v>
      </c>
    </row>
    <row r="203" spans="1:16" ht="24.6" x14ac:dyDescent="0.65">
      <c r="A203" s="10">
        <v>199</v>
      </c>
      <c r="B203" s="19" t="s">
        <v>300</v>
      </c>
      <c r="C203" s="71">
        <f>+'13'!H203</f>
        <v>0</v>
      </c>
      <c r="D203" s="80">
        <v>0</v>
      </c>
      <c r="E203" s="46">
        <f t="shared" si="26"/>
        <v>0</v>
      </c>
      <c r="F203" s="91">
        <v>0</v>
      </c>
      <c r="G203" s="89">
        <v>0</v>
      </c>
      <c r="H203" s="46">
        <f t="shared" si="22"/>
        <v>0</v>
      </c>
      <c r="I203" s="81"/>
      <c r="J203" s="20"/>
      <c r="K203" s="72">
        <f t="shared" si="23"/>
        <v>0</v>
      </c>
      <c r="L203" s="17" t="s">
        <v>16</v>
      </c>
      <c r="M203" s="18">
        <v>0</v>
      </c>
      <c r="N203" s="23">
        <f t="shared" si="24"/>
        <v>0</v>
      </c>
      <c r="O203" s="83"/>
      <c r="P203" s="43">
        <f t="shared" si="25"/>
        <v>0</v>
      </c>
    </row>
    <row r="204" spans="1:16" ht="24.6" x14ac:dyDescent="0.65">
      <c r="A204" s="10">
        <v>200</v>
      </c>
      <c r="B204" s="19" t="s">
        <v>396</v>
      </c>
      <c r="C204" s="71">
        <f>+'13'!H204</f>
        <v>7</v>
      </c>
      <c r="D204" s="80">
        <v>0</v>
      </c>
      <c r="E204" s="46">
        <f t="shared" si="26"/>
        <v>7</v>
      </c>
      <c r="F204" s="91">
        <v>0</v>
      </c>
      <c r="G204" s="89">
        <v>0</v>
      </c>
      <c r="H204" s="46">
        <f t="shared" si="22"/>
        <v>6</v>
      </c>
      <c r="I204" s="81">
        <v>1</v>
      </c>
      <c r="J204" s="20">
        <v>45</v>
      </c>
      <c r="K204" s="72">
        <f t="shared" si="23"/>
        <v>45</v>
      </c>
      <c r="L204" s="17" t="s">
        <v>16</v>
      </c>
      <c r="M204" s="18">
        <v>25</v>
      </c>
      <c r="N204" s="23">
        <f t="shared" si="24"/>
        <v>20</v>
      </c>
      <c r="O204" s="83"/>
      <c r="P204" s="43">
        <f t="shared" si="25"/>
        <v>0</v>
      </c>
    </row>
    <row r="205" spans="1:16" ht="24.6" x14ac:dyDescent="0.65">
      <c r="A205" s="10">
        <v>201</v>
      </c>
      <c r="B205" s="19" t="s">
        <v>399</v>
      </c>
      <c r="C205" s="71">
        <f>+'13'!H205</f>
        <v>0</v>
      </c>
      <c r="D205" s="80">
        <v>0</v>
      </c>
      <c r="E205" s="46">
        <f t="shared" si="26"/>
        <v>0</v>
      </c>
      <c r="F205" s="91">
        <v>0</v>
      </c>
      <c r="G205" s="89">
        <v>0</v>
      </c>
      <c r="H205" s="46">
        <f t="shared" si="22"/>
        <v>0</v>
      </c>
      <c r="I205" s="81"/>
      <c r="J205" s="20">
        <v>65</v>
      </c>
      <c r="K205" s="72">
        <f t="shared" si="23"/>
        <v>0</v>
      </c>
      <c r="L205" s="17" t="s">
        <v>16</v>
      </c>
      <c r="M205" s="18">
        <v>0</v>
      </c>
      <c r="N205" s="23">
        <f t="shared" si="24"/>
        <v>0</v>
      </c>
      <c r="O205" s="83"/>
      <c r="P205" s="43">
        <f t="shared" si="25"/>
        <v>0</v>
      </c>
    </row>
    <row r="206" spans="1:16" ht="24.6" x14ac:dyDescent="0.65">
      <c r="A206" s="10">
        <v>202</v>
      </c>
      <c r="B206" s="19"/>
      <c r="C206" s="71">
        <f>+'13'!H206</f>
        <v>0</v>
      </c>
      <c r="D206" s="80">
        <v>0</v>
      </c>
      <c r="E206" s="46">
        <f t="shared" si="26"/>
        <v>0</v>
      </c>
      <c r="F206" s="91">
        <v>0</v>
      </c>
      <c r="G206" s="89">
        <v>0</v>
      </c>
      <c r="H206" s="46">
        <f t="shared" si="22"/>
        <v>0</v>
      </c>
      <c r="I206" s="81"/>
      <c r="J206" s="20"/>
      <c r="K206" s="72">
        <f t="shared" si="23"/>
        <v>0</v>
      </c>
      <c r="L206" s="17" t="s">
        <v>16</v>
      </c>
      <c r="M206" s="18">
        <v>0</v>
      </c>
      <c r="N206" s="23">
        <f t="shared" si="24"/>
        <v>0</v>
      </c>
      <c r="O206" s="83"/>
      <c r="P206" s="43">
        <f t="shared" si="25"/>
        <v>0</v>
      </c>
    </row>
    <row r="207" spans="1:16" ht="24.6" x14ac:dyDescent="0.65">
      <c r="A207" s="10">
        <v>203</v>
      </c>
      <c r="B207" s="19"/>
      <c r="C207" s="71">
        <f>+'13'!H207</f>
        <v>0</v>
      </c>
      <c r="D207" s="80">
        <v>0</v>
      </c>
      <c r="E207" s="46">
        <f t="shared" si="26"/>
        <v>0</v>
      </c>
      <c r="F207" s="91">
        <v>0</v>
      </c>
      <c r="G207" s="89">
        <v>0</v>
      </c>
      <c r="H207" s="46">
        <f t="shared" si="22"/>
        <v>0</v>
      </c>
      <c r="I207" s="81"/>
      <c r="J207" s="20"/>
      <c r="K207" s="72">
        <f t="shared" si="23"/>
        <v>0</v>
      </c>
      <c r="L207" s="17" t="s">
        <v>16</v>
      </c>
      <c r="M207" s="18">
        <v>0</v>
      </c>
      <c r="N207" s="23">
        <f t="shared" si="24"/>
        <v>0</v>
      </c>
      <c r="O207" s="83"/>
      <c r="P207" s="43">
        <f t="shared" si="25"/>
        <v>0</v>
      </c>
    </row>
    <row r="208" spans="1:16" ht="24.6" x14ac:dyDescent="0.65">
      <c r="A208" s="10">
        <v>204</v>
      </c>
      <c r="B208" s="19"/>
      <c r="C208" s="71">
        <f>+'13'!H208</f>
        <v>0</v>
      </c>
      <c r="D208" s="80">
        <v>0</v>
      </c>
      <c r="E208" s="46">
        <f t="shared" si="26"/>
        <v>0</v>
      </c>
      <c r="F208" s="91">
        <v>0</v>
      </c>
      <c r="G208" s="89">
        <v>0</v>
      </c>
      <c r="H208" s="46">
        <f t="shared" si="22"/>
        <v>0</v>
      </c>
      <c r="I208" s="81"/>
      <c r="J208" s="20"/>
      <c r="K208" s="72">
        <f t="shared" si="23"/>
        <v>0</v>
      </c>
      <c r="L208" s="17" t="s">
        <v>16</v>
      </c>
      <c r="M208" s="18">
        <v>0</v>
      </c>
      <c r="N208" s="23">
        <f t="shared" si="24"/>
        <v>0</v>
      </c>
      <c r="O208" s="83"/>
      <c r="P208" s="43">
        <f t="shared" si="25"/>
        <v>0</v>
      </c>
    </row>
    <row r="209" spans="1:29" ht="24.6" x14ac:dyDescent="0.65">
      <c r="A209" s="10">
        <v>205</v>
      </c>
      <c r="B209" s="19"/>
      <c r="C209" s="71">
        <f>+'13'!H209</f>
        <v>0</v>
      </c>
      <c r="D209" s="80">
        <v>0</v>
      </c>
      <c r="E209" s="46">
        <f t="shared" si="26"/>
        <v>0</v>
      </c>
      <c r="F209" s="91">
        <v>0</v>
      </c>
      <c r="G209" s="89">
        <v>0</v>
      </c>
      <c r="H209" s="46">
        <f t="shared" si="22"/>
        <v>0</v>
      </c>
      <c r="I209" s="81"/>
      <c r="J209" s="20"/>
      <c r="K209" s="72">
        <f t="shared" si="23"/>
        <v>0</v>
      </c>
      <c r="L209" s="17" t="s">
        <v>16</v>
      </c>
      <c r="M209" s="18">
        <v>0</v>
      </c>
      <c r="N209" s="23">
        <f t="shared" si="24"/>
        <v>0</v>
      </c>
      <c r="O209" s="83"/>
      <c r="P209" s="43">
        <f t="shared" si="25"/>
        <v>0</v>
      </c>
    </row>
    <row r="210" spans="1:29" ht="24.6" x14ac:dyDescent="0.65">
      <c r="A210" s="10">
        <v>206</v>
      </c>
      <c r="B210" s="19"/>
      <c r="C210" s="71">
        <f>+'13'!H210</f>
        <v>0</v>
      </c>
      <c r="D210" s="80">
        <v>0</v>
      </c>
      <c r="E210" s="46">
        <f t="shared" si="26"/>
        <v>0</v>
      </c>
      <c r="F210" s="91">
        <v>0</v>
      </c>
      <c r="G210" s="89">
        <v>0</v>
      </c>
      <c r="H210" s="46">
        <f t="shared" ref="H210:H224" si="27">+E210-F210-I210-G210</f>
        <v>0</v>
      </c>
      <c r="I210" s="81"/>
      <c r="J210" s="20"/>
      <c r="K210" s="72">
        <f t="shared" si="23"/>
        <v>0</v>
      </c>
      <c r="L210" s="17" t="s">
        <v>16</v>
      </c>
      <c r="M210" s="18">
        <v>0</v>
      </c>
      <c r="N210" s="23">
        <f t="shared" si="24"/>
        <v>0</v>
      </c>
      <c r="O210" s="83"/>
      <c r="P210" s="43">
        <f t="shared" si="25"/>
        <v>0</v>
      </c>
      <c r="AC210" s="29"/>
    </row>
    <row r="211" spans="1:29" ht="24.6" x14ac:dyDescent="0.65">
      <c r="A211" s="10">
        <v>207</v>
      </c>
      <c r="B211" s="19"/>
      <c r="C211" s="71">
        <f>+'13'!H211</f>
        <v>0</v>
      </c>
      <c r="D211" s="80">
        <v>0</v>
      </c>
      <c r="E211" s="46">
        <f t="shared" si="26"/>
        <v>0</v>
      </c>
      <c r="F211" s="91">
        <v>0</v>
      </c>
      <c r="G211" s="89">
        <v>0</v>
      </c>
      <c r="H211" s="46">
        <f t="shared" si="27"/>
        <v>0</v>
      </c>
      <c r="I211" s="81"/>
      <c r="J211" s="20"/>
      <c r="K211" s="72">
        <f t="shared" ref="K211:K224" si="28">+J211*I211</f>
        <v>0</v>
      </c>
      <c r="L211" s="17" t="s">
        <v>16</v>
      </c>
      <c r="M211" s="18">
        <v>0</v>
      </c>
      <c r="N211" s="23">
        <f t="shared" ref="N211:N224" si="29">SUM(K211-M211)</f>
        <v>0</v>
      </c>
      <c r="O211" s="83"/>
      <c r="P211" s="43">
        <f t="shared" ref="P211:P224" si="30">+I211*O211</f>
        <v>0</v>
      </c>
      <c r="AC211" s="29"/>
    </row>
    <row r="212" spans="1:29" ht="24.6" x14ac:dyDescent="0.65">
      <c r="A212" s="10">
        <v>208</v>
      </c>
      <c r="B212" s="19"/>
      <c r="C212" s="71">
        <f>+'13'!H212</f>
        <v>0</v>
      </c>
      <c r="D212" s="80">
        <v>0</v>
      </c>
      <c r="E212" s="46">
        <f t="shared" si="26"/>
        <v>0</v>
      </c>
      <c r="F212" s="91">
        <v>0</v>
      </c>
      <c r="G212" s="89">
        <v>0</v>
      </c>
      <c r="H212" s="46">
        <f t="shared" si="27"/>
        <v>0</v>
      </c>
      <c r="I212" s="81"/>
      <c r="J212" s="20"/>
      <c r="K212" s="72">
        <f t="shared" si="28"/>
        <v>0</v>
      </c>
      <c r="L212" s="17" t="s">
        <v>16</v>
      </c>
      <c r="M212" s="18">
        <v>0</v>
      </c>
      <c r="N212" s="23">
        <f t="shared" si="29"/>
        <v>0</v>
      </c>
      <c r="O212" s="83"/>
      <c r="P212" s="43">
        <f t="shared" si="30"/>
        <v>0</v>
      </c>
    </row>
    <row r="213" spans="1:29" ht="24.6" x14ac:dyDescent="0.65">
      <c r="A213" s="10">
        <v>209</v>
      </c>
      <c r="B213" s="19"/>
      <c r="C213" s="71">
        <f>+'13'!H213</f>
        <v>0</v>
      </c>
      <c r="D213" s="80">
        <v>0</v>
      </c>
      <c r="E213" s="46">
        <f t="shared" si="26"/>
        <v>0</v>
      </c>
      <c r="F213" s="91">
        <v>0</v>
      </c>
      <c r="G213" s="89">
        <v>0</v>
      </c>
      <c r="H213" s="46">
        <f t="shared" si="27"/>
        <v>0</v>
      </c>
      <c r="I213" s="81"/>
      <c r="J213" s="20"/>
      <c r="K213" s="72">
        <f t="shared" si="28"/>
        <v>0</v>
      </c>
      <c r="L213" s="17" t="s">
        <v>16</v>
      </c>
      <c r="M213" s="18">
        <v>0</v>
      </c>
      <c r="N213" s="23">
        <f t="shared" si="29"/>
        <v>0</v>
      </c>
      <c r="O213" s="83"/>
      <c r="P213" s="43">
        <f t="shared" si="30"/>
        <v>0</v>
      </c>
    </row>
    <row r="214" spans="1:29" ht="24.6" x14ac:dyDescent="0.65">
      <c r="A214" s="10">
        <v>210</v>
      </c>
      <c r="B214" s="19"/>
      <c r="C214" s="71">
        <f>+'13'!H214</f>
        <v>0</v>
      </c>
      <c r="D214" s="80">
        <v>0</v>
      </c>
      <c r="E214" s="46">
        <f t="shared" si="26"/>
        <v>0</v>
      </c>
      <c r="F214" s="91">
        <v>0</v>
      </c>
      <c r="G214" s="89">
        <v>0</v>
      </c>
      <c r="H214" s="46">
        <f t="shared" si="27"/>
        <v>0</v>
      </c>
      <c r="I214" s="81"/>
      <c r="J214" s="20"/>
      <c r="K214" s="72">
        <f t="shared" si="28"/>
        <v>0</v>
      </c>
      <c r="L214" s="17" t="s">
        <v>16</v>
      </c>
      <c r="M214" s="18">
        <v>0</v>
      </c>
      <c r="N214" s="23">
        <f t="shared" si="29"/>
        <v>0</v>
      </c>
      <c r="O214" s="83"/>
      <c r="P214" s="43">
        <f t="shared" si="30"/>
        <v>0</v>
      </c>
    </row>
    <row r="215" spans="1:29" ht="24.6" x14ac:dyDescent="0.65">
      <c r="A215" s="10">
        <v>211</v>
      </c>
      <c r="B215" s="19"/>
      <c r="C215" s="71">
        <f>+'13'!H215</f>
        <v>0</v>
      </c>
      <c r="D215" s="80">
        <v>0</v>
      </c>
      <c r="E215" s="46">
        <f t="shared" si="26"/>
        <v>0</v>
      </c>
      <c r="F215" s="91">
        <v>0</v>
      </c>
      <c r="G215" s="89">
        <v>0</v>
      </c>
      <c r="H215" s="46">
        <f t="shared" si="27"/>
        <v>0</v>
      </c>
      <c r="I215" s="81"/>
      <c r="J215" s="20"/>
      <c r="K215" s="72">
        <f t="shared" si="28"/>
        <v>0</v>
      </c>
      <c r="L215" s="17" t="s">
        <v>16</v>
      </c>
      <c r="M215" s="18">
        <v>0</v>
      </c>
      <c r="N215" s="23">
        <f t="shared" si="29"/>
        <v>0</v>
      </c>
      <c r="O215" s="83"/>
      <c r="P215" s="43">
        <f t="shared" si="30"/>
        <v>0</v>
      </c>
    </row>
    <row r="216" spans="1:29" ht="24.6" x14ac:dyDescent="0.65">
      <c r="A216" s="10">
        <v>212</v>
      </c>
      <c r="B216" s="19"/>
      <c r="C216" s="71">
        <f>+'13'!H216</f>
        <v>0</v>
      </c>
      <c r="D216" s="80">
        <v>0</v>
      </c>
      <c r="E216" s="46">
        <f t="shared" si="26"/>
        <v>0</v>
      </c>
      <c r="F216" s="91">
        <v>0</v>
      </c>
      <c r="G216" s="89">
        <v>0</v>
      </c>
      <c r="H216" s="46">
        <f t="shared" si="27"/>
        <v>0</v>
      </c>
      <c r="I216" s="81"/>
      <c r="J216" s="20"/>
      <c r="K216" s="72">
        <f t="shared" si="28"/>
        <v>0</v>
      </c>
      <c r="L216" s="17" t="s">
        <v>16</v>
      </c>
      <c r="M216" s="18">
        <v>0</v>
      </c>
      <c r="N216" s="23">
        <f t="shared" si="29"/>
        <v>0</v>
      </c>
      <c r="O216" s="83"/>
      <c r="P216" s="43">
        <f t="shared" si="30"/>
        <v>0</v>
      </c>
    </row>
    <row r="217" spans="1:29" ht="24.6" x14ac:dyDescent="0.65">
      <c r="A217" s="10">
        <v>213</v>
      </c>
      <c r="B217" s="19"/>
      <c r="C217" s="71">
        <f>+'13'!H217</f>
        <v>0</v>
      </c>
      <c r="D217" s="80">
        <v>0</v>
      </c>
      <c r="E217" s="46">
        <f t="shared" si="26"/>
        <v>0</v>
      </c>
      <c r="F217" s="91">
        <v>0</v>
      </c>
      <c r="G217" s="89">
        <v>0</v>
      </c>
      <c r="H217" s="46">
        <f t="shared" si="27"/>
        <v>0</v>
      </c>
      <c r="I217" s="81"/>
      <c r="J217" s="20"/>
      <c r="K217" s="72">
        <f t="shared" si="28"/>
        <v>0</v>
      </c>
      <c r="L217" s="17" t="s">
        <v>16</v>
      </c>
      <c r="M217" s="18">
        <v>0</v>
      </c>
      <c r="N217" s="23">
        <f t="shared" si="29"/>
        <v>0</v>
      </c>
      <c r="O217" s="83"/>
      <c r="P217" s="43">
        <f t="shared" si="30"/>
        <v>0</v>
      </c>
    </row>
    <row r="218" spans="1:29" ht="24.6" x14ac:dyDescent="0.65">
      <c r="A218" s="10">
        <v>214</v>
      </c>
      <c r="B218" s="19"/>
      <c r="C218" s="71">
        <f>+'13'!H218</f>
        <v>0</v>
      </c>
      <c r="D218" s="80">
        <v>0</v>
      </c>
      <c r="E218" s="46">
        <f t="shared" si="26"/>
        <v>0</v>
      </c>
      <c r="F218" s="91">
        <v>0</v>
      </c>
      <c r="G218" s="89">
        <v>0</v>
      </c>
      <c r="H218" s="46">
        <f t="shared" si="27"/>
        <v>0</v>
      </c>
      <c r="I218" s="81"/>
      <c r="J218" s="20"/>
      <c r="K218" s="72">
        <f t="shared" si="28"/>
        <v>0</v>
      </c>
      <c r="L218" s="17" t="s">
        <v>16</v>
      </c>
      <c r="M218" s="18">
        <v>0</v>
      </c>
      <c r="N218" s="23">
        <f t="shared" si="29"/>
        <v>0</v>
      </c>
      <c r="O218" s="83"/>
      <c r="P218" s="43">
        <f t="shared" si="30"/>
        <v>0</v>
      </c>
    </row>
    <row r="219" spans="1:29" ht="24.6" x14ac:dyDescent="0.65">
      <c r="A219" s="10">
        <v>215</v>
      </c>
      <c r="B219" s="19"/>
      <c r="C219" s="71">
        <f>+'13'!H219</f>
        <v>0</v>
      </c>
      <c r="D219" s="80">
        <v>0</v>
      </c>
      <c r="E219" s="46">
        <f t="shared" si="26"/>
        <v>0</v>
      </c>
      <c r="F219" s="91">
        <v>0</v>
      </c>
      <c r="G219" s="89">
        <v>0</v>
      </c>
      <c r="H219" s="46">
        <f t="shared" si="27"/>
        <v>0</v>
      </c>
      <c r="I219" s="81"/>
      <c r="J219" s="20"/>
      <c r="K219" s="72">
        <f t="shared" si="28"/>
        <v>0</v>
      </c>
      <c r="L219" s="17" t="s">
        <v>16</v>
      </c>
      <c r="M219" s="18">
        <v>0</v>
      </c>
      <c r="N219" s="23">
        <f t="shared" si="29"/>
        <v>0</v>
      </c>
      <c r="O219" s="83"/>
      <c r="P219" s="43">
        <f t="shared" si="30"/>
        <v>0</v>
      </c>
    </row>
    <row r="220" spans="1:29" ht="24.6" x14ac:dyDescent="0.65">
      <c r="A220" s="10">
        <v>216</v>
      </c>
      <c r="B220" s="19"/>
      <c r="C220" s="71">
        <f>+'13'!H220</f>
        <v>0</v>
      </c>
      <c r="D220" s="80">
        <v>0</v>
      </c>
      <c r="E220" s="46">
        <f t="shared" si="26"/>
        <v>0</v>
      </c>
      <c r="F220" s="91">
        <v>0</v>
      </c>
      <c r="G220" s="89">
        <v>0</v>
      </c>
      <c r="H220" s="46">
        <f t="shared" si="27"/>
        <v>0</v>
      </c>
      <c r="I220" s="81"/>
      <c r="J220" s="20"/>
      <c r="K220" s="72">
        <f t="shared" si="28"/>
        <v>0</v>
      </c>
      <c r="L220" s="17" t="s">
        <v>16</v>
      </c>
      <c r="M220" s="18">
        <v>0</v>
      </c>
      <c r="N220" s="23">
        <f t="shared" si="29"/>
        <v>0</v>
      </c>
      <c r="O220" s="83"/>
      <c r="P220" s="43">
        <f t="shared" si="30"/>
        <v>0</v>
      </c>
    </row>
    <row r="221" spans="1:29" ht="24.6" x14ac:dyDescent="0.65">
      <c r="A221" s="10">
        <v>217</v>
      </c>
      <c r="B221" s="19"/>
      <c r="C221" s="71">
        <f>+'13'!H221</f>
        <v>0</v>
      </c>
      <c r="D221" s="80">
        <v>0</v>
      </c>
      <c r="E221" s="46">
        <f t="shared" ref="E221:E224" si="31">C221+D221</f>
        <v>0</v>
      </c>
      <c r="F221" s="91">
        <v>0</v>
      </c>
      <c r="G221" s="89">
        <v>0</v>
      </c>
      <c r="H221" s="46">
        <f t="shared" si="27"/>
        <v>0</v>
      </c>
      <c r="I221" s="81"/>
      <c r="J221" s="20"/>
      <c r="K221" s="72">
        <f t="shared" si="28"/>
        <v>0</v>
      </c>
      <c r="L221" s="17" t="s">
        <v>16</v>
      </c>
      <c r="M221" s="18">
        <v>0</v>
      </c>
      <c r="N221" s="23">
        <f t="shared" si="29"/>
        <v>0</v>
      </c>
      <c r="O221" s="83"/>
      <c r="P221" s="43">
        <f t="shared" si="30"/>
        <v>0</v>
      </c>
    </row>
    <row r="222" spans="1:29" ht="24.6" x14ac:dyDescent="0.65">
      <c r="A222" s="10">
        <v>218</v>
      </c>
      <c r="B222" s="19"/>
      <c r="C222" s="71">
        <f>+'13'!H222</f>
        <v>0</v>
      </c>
      <c r="D222" s="80">
        <v>0</v>
      </c>
      <c r="E222" s="46">
        <f t="shared" si="31"/>
        <v>0</v>
      </c>
      <c r="F222" s="91">
        <v>0</v>
      </c>
      <c r="G222" s="89">
        <v>0</v>
      </c>
      <c r="H222" s="46">
        <f t="shared" si="27"/>
        <v>0</v>
      </c>
      <c r="I222" s="81"/>
      <c r="J222" s="20"/>
      <c r="K222" s="72">
        <f t="shared" si="28"/>
        <v>0</v>
      </c>
      <c r="L222" s="17" t="s">
        <v>16</v>
      </c>
      <c r="M222" s="18">
        <v>0</v>
      </c>
      <c r="N222" s="23">
        <f t="shared" si="29"/>
        <v>0</v>
      </c>
      <c r="O222" s="83"/>
      <c r="P222" s="43">
        <f t="shared" si="30"/>
        <v>0</v>
      </c>
    </row>
    <row r="223" spans="1:29" ht="24.6" x14ac:dyDescent="0.65">
      <c r="A223" s="10">
        <v>219</v>
      </c>
      <c r="B223" s="19"/>
      <c r="C223" s="71">
        <f>+'13'!H223</f>
        <v>0</v>
      </c>
      <c r="D223" s="80">
        <v>0</v>
      </c>
      <c r="E223" s="46">
        <f t="shared" si="31"/>
        <v>0</v>
      </c>
      <c r="F223" s="91">
        <v>0</v>
      </c>
      <c r="G223" s="89">
        <v>0</v>
      </c>
      <c r="H223" s="46">
        <f t="shared" si="27"/>
        <v>0</v>
      </c>
      <c r="I223" s="81"/>
      <c r="J223" s="20"/>
      <c r="K223" s="72">
        <f t="shared" si="28"/>
        <v>0</v>
      </c>
      <c r="L223" s="17" t="s">
        <v>16</v>
      </c>
      <c r="M223" s="18">
        <v>0</v>
      </c>
      <c r="N223" s="23">
        <f t="shared" si="29"/>
        <v>0</v>
      </c>
      <c r="O223" s="83"/>
      <c r="P223" s="43">
        <f t="shared" si="30"/>
        <v>0</v>
      </c>
    </row>
    <row r="224" spans="1:29" ht="24.6" x14ac:dyDescent="0.65">
      <c r="A224" s="10">
        <v>220</v>
      </c>
      <c r="B224" s="19"/>
      <c r="C224" s="71">
        <f>+'13'!H224</f>
        <v>0</v>
      </c>
      <c r="D224" s="80">
        <v>0</v>
      </c>
      <c r="E224" s="46">
        <f t="shared" si="31"/>
        <v>0</v>
      </c>
      <c r="F224" s="91">
        <v>0</v>
      </c>
      <c r="G224" s="89">
        <v>0</v>
      </c>
      <c r="H224" s="46">
        <f t="shared" si="27"/>
        <v>0</v>
      </c>
      <c r="I224" s="81"/>
      <c r="J224" s="20"/>
      <c r="K224" s="72">
        <f t="shared" si="28"/>
        <v>0</v>
      </c>
      <c r="L224" s="17" t="s">
        <v>16</v>
      </c>
      <c r="M224" s="18">
        <v>0</v>
      </c>
      <c r="N224" s="23">
        <f t="shared" si="29"/>
        <v>0</v>
      </c>
      <c r="O224" s="83"/>
      <c r="P224" s="43">
        <f t="shared" si="30"/>
        <v>0</v>
      </c>
    </row>
    <row r="225" spans="1:21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1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21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2775</v>
      </c>
    </row>
    <row r="228" spans="1:21" ht="24.6" x14ac:dyDescent="0.65">
      <c r="A228" s="1"/>
      <c r="C228" s="31"/>
      <c r="E228" s="31"/>
      <c r="H228" s="31"/>
      <c r="J228" s="139" t="s">
        <v>203</v>
      </c>
      <c r="K228" s="140"/>
      <c r="L228" s="36">
        <v>15</v>
      </c>
    </row>
    <row r="229" spans="1:21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1140</v>
      </c>
      <c r="M229" s="2">
        <v>100</v>
      </c>
      <c r="N229" s="2">
        <v>160</v>
      </c>
      <c r="O229" s="2">
        <v>50</v>
      </c>
      <c r="P229" s="2">
        <v>50</v>
      </c>
      <c r="Q229" s="2">
        <v>50</v>
      </c>
      <c r="R229" s="2">
        <v>100</v>
      </c>
      <c r="S229" s="2">
        <v>200</v>
      </c>
      <c r="T229" s="2">
        <v>230</v>
      </c>
      <c r="U229" s="2">
        <v>200</v>
      </c>
    </row>
    <row r="230" spans="1:21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21" ht="24.6" x14ac:dyDescent="0.65">
      <c r="A231" s="1"/>
      <c r="C231" s="31"/>
      <c r="E231" s="31"/>
      <c r="H231" s="31"/>
      <c r="J231" s="139" t="s">
        <v>206</v>
      </c>
      <c r="K231" s="140"/>
      <c r="L231" s="36">
        <v>265</v>
      </c>
      <c r="M231" s="2" t="s">
        <v>400</v>
      </c>
    </row>
    <row r="232" spans="1:21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95</v>
      </c>
    </row>
    <row r="233" spans="1:21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1260</v>
      </c>
    </row>
    <row r="234" spans="1:21" ht="24.6" x14ac:dyDescent="0.65">
      <c r="A234" s="1"/>
      <c r="C234" s="31"/>
      <c r="E234" s="31"/>
      <c r="H234" s="31"/>
      <c r="J234" s="139" t="s">
        <v>209</v>
      </c>
      <c r="K234" s="140"/>
      <c r="L234" s="37">
        <f>1260</f>
        <v>1260</v>
      </c>
    </row>
    <row r="235" spans="1:21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21" ht="24.6" x14ac:dyDescent="0.65">
      <c r="H236" s="2"/>
      <c r="J236" s="139" t="s">
        <v>211</v>
      </c>
      <c r="K236" s="140"/>
      <c r="L236" s="33">
        <f>+L234-L233</f>
        <v>0</v>
      </c>
    </row>
    <row r="237" spans="1:21" x14ac:dyDescent="0.6">
      <c r="H237" s="2"/>
      <c r="J237" s="2"/>
    </row>
    <row r="238" spans="1:21" ht="24.6" x14ac:dyDescent="0.65">
      <c r="H238" s="2"/>
      <c r="J238" s="82" t="s">
        <v>301</v>
      </c>
      <c r="K238" s="2" t="s">
        <v>347</v>
      </c>
    </row>
    <row r="239" spans="1:21" x14ac:dyDescent="0.6">
      <c r="H239" s="2"/>
      <c r="J239" s="2"/>
    </row>
    <row r="240" spans="1:21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rgb="FFF789D2"/>
  </sheetPr>
  <dimension ref="A1:AC311"/>
  <sheetViews>
    <sheetView zoomScale="80" zoomScaleNormal="80" workbookViewId="0">
      <pane xSplit="8" ySplit="4" topLeftCell="I223" activePane="bottomRight" state="frozen"/>
      <selection activeCell="E230" sqref="E230"/>
      <selection pane="topRight" activeCell="E230" sqref="E230"/>
      <selection pane="bottomLeft" activeCell="E230" sqref="E230"/>
      <selection pane="bottomRight" activeCell="E230" sqref="E230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19921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361</v>
      </c>
      <c r="C5" s="71">
        <f>+'14'!H5</f>
        <v>25</v>
      </c>
      <c r="D5" s="80">
        <v>0</v>
      </c>
      <c r="E5" s="46">
        <f t="shared" ref="E5" si="0">C5+D5</f>
        <v>25</v>
      </c>
      <c r="F5" s="91">
        <v>0</v>
      </c>
      <c r="G5" s="89">
        <v>0</v>
      </c>
      <c r="H5" s="46">
        <f t="shared" ref="H5" si="1">+E5-F5-I5-G5</f>
        <v>22</v>
      </c>
      <c r="I5" s="81">
        <v>3</v>
      </c>
      <c r="J5" s="15">
        <v>50</v>
      </c>
      <c r="K5" s="72">
        <f>+J5*I5</f>
        <v>150</v>
      </c>
      <c r="L5" s="17" t="s">
        <v>16</v>
      </c>
      <c r="M5" s="18"/>
      <c r="N5" s="23">
        <f>SUM(K5-M5)</f>
        <v>150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+'14'!H6</f>
        <v>30</v>
      </c>
      <c r="D6" s="80">
        <v>0</v>
      </c>
      <c r="E6" s="46">
        <f t="shared" ref="E6:E69" si="5">C6+D6</f>
        <v>30</v>
      </c>
      <c r="F6" s="91">
        <v>0</v>
      </c>
      <c r="G6" s="89">
        <v>0</v>
      </c>
      <c r="H6" s="46">
        <f t="shared" ref="H6:H69" si="6">+E6-F6-I6-G6</f>
        <v>21</v>
      </c>
      <c r="I6" s="81">
        <v>9</v>
      </c>
      <c r="J6" s="15">
        <v>100</v>
      </c>
      <c r="K6" s="72">
        <f t="shared" ref="K6:K74" si="7">+J6*I6</f>
        <v>900</v>
      </c>
      <c r="L6" s="17" t="s">
        <v>16</v>
      </c>
      <c r="M6" s="18"/>
      <c r="N6" s="23">
        <f t="shared" ref="N6:N74" si="8">SUM(K6-M6)</f>
        <v>900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+'14'!H11</f>
        <v>5</v>
      </c>
      <c r="D11" s="80">
        <v>0</v>
      </c>
      <c r="E11" s="46">
        <f t="shared" si="5"/>
        <v>5</v>
      </c>
      <c r="F11" s="91">
        <v>0</v>
      </c>
      <c r="G11" s="89">
        <v>0</v>
      </c>
      <c r="H11" s="46">
        <f t="shared" si="6"/>
        <v>0</v>
      </c>
      <c r="I11" s="81">
        <v>5</v>
      </c>
      <c r="J11" s="15">
        <v>50</v>
      </c>
      <c r="K11" s="72">
        <f t="shared" si="7"/>
        <v>250</v>
      </c>
      <c r="L11" s="17" t="s">
        <v>16</v>
      </c>
      <c r="M11" s="18"/>
      <c r="N11" s="23">
        <f t="shared" si="8"/>
        <v>250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+'14'!H14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+'14'!H15</f>
        <v>6</v>
      </c>
      <c r="D15" s="80">
        <v>0</v>
      </c>
      <c r="E15" s="46">
        <f t="shared" si="5"/>
        <v>6</v>
      </c>
      <c r="F15" s="91">
        <v>0</v>
      </c>
      <c r="G15" s="89">
        <v>0</v>
      </c>
      <c r="H15" s="46">
        <f t="shared" si="6"/>
        <v>5</v>
      </c>
      <c r="I15" s="81">
        <v>1</v>
      </c>
      <c r="J15" s="15">
        <v>50</v>
      </c>
      <c r="K15" s="72">
        <f t="shared" si="7"/>
        <v>50</v>
      </c>
      <c r="L15" s="17" t="s">
        <v>16</v>
      </c>
      <c r="M15" s="18"/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+'14'!H16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+'14'!H18</f>
        <v>6</v>
      </c>
      <c r="D18" s="80">
        <v>0</v>
      </c>
      <c r="E18" s="46">
        <f t="shared" si="5"/>
        <v>6</v>
      </c>
      <c r="F18" s="91">
        <v>0</v>
      </c>
      <c r="G18" s="89">
        <v>0</v>
      </c>
      <c r="H18" s="46">
        <f t="shared" si="6"/>
        <v>3</v>
      </c>
      <c r="I18" s="81">
        <v>3</v>
      </c>
      <c r="J18" s="15">
        <v>50</v>
      </c>
      <c r="K18" s="72">
        <f t="shared" si="7"/>
        <v>150</v>
      </c>
      <c r="L18" s="17" t="s">
        <v>16</v>
      </c>
      <c r="M18" s="18"/>
      <c r="N18" s="23">
        <f t="shared" si="8"/>
        <v>150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+'14'!H19</f>
        <v>2</v>
      </c>
      <c r="D19" s="80">
        <v>0</v>
      </c>
      <c r="E19" s="46">
        <f t="shared" si="5"/>
        <v>2</v>
      </c>
      <c r="F19" s="91">
        <v>0</v>
      </c>
      <c r="G19" s="89">
        <v>0</v>
      </c>
      <c r="H19" s="46">
        <f t="shared" si="6"/>
        <v>2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+'14'!H20</f>
        <v>5</v>
      </c>
      <c r="D20" s="80">
        <v>0</v>
      </c>
      <c r="E20" s="46">
        <f t="shared" si="5"/>
        <v>5</v>
      </c>
      <c r="F20" s="91">
        <v>0</v>
      </c>
      <c r="G20" s="89">
        <v>0</v>
      </c>
      <c r="H20" s="46">
        <f t="shared" si="6"/>
        <v>5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+'14'!H21</f>
        <v>4</v>
      </c>
      <c r="D21" s="80">
        <v>0</v>
      </c>
      <c r="E21" s="46">
        <f t="shared" si="5"/>
        <v>4</v>
      </c>
      <c r="F21" s="91">
        <v>0</v>
      </c>
      <c r="G21" s="89">
        <v>0</v>
      </c>
      <c r="H21" s="46">
        <f t="shared" si="6"/>
        <v>4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+'14'!H22</f>
        <v>20</v>
      </c>
      <c r="D22" s="80">
        <v>0</v>
      </c>
      <c r="E22" s="46">
        <f t="shared" si="5"/>
        <v>20</v>
      </c>
      <c r="F22" s="91">
        <v>0</v>
      </c>
      <c r="G22" s="89">
        <v>0</v>
      </c>
      <c r="H22" s="46">
        <f t="shared" si="6"/>
        <v>17</v>
      </c>
      <c r="I22" s="81">
        <v>3</v>
      </c>
      <c r="J22" s="20">
        <v>100</v>
      </c>
      <c r="K22" s="72">
        <f t="shared" si="7"/>
        <v>300</v>
      </c>
      <c r="L22" s="17" t="s">
        <v>16</v>
      </c>
      <c r="M22" s="18"/>
      <c r="N22" s="23">
        <f t="shared" si="8"/>
        <v>300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+'14'!H23</f>
        <v>4</v>
      </c>
      <c r="D23" s="80">
        <v>0</v>
      </c>
      <c r="E23" s="46">
        <f t="shared" si="5"/>
        <v>4</v>
      </c>
      <c r="F23" s="91">
        <v>0</v>
      </c>
      <c r="G23" s="89">
        <v>0</v>
      </c>
      <c r="H23" s="46">
        <f t="shared" si="6"/>
        <v>4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+'14'!H24</f>
        <v>4</v>
      </c>
      <c r="D24" s="80">
        <v>0</v>
      </c>
      <c r="E24" s="46">
        <f t="shared" si="5"/>
        <v>4</v>
      </c>
      <c r="F24" s="91">
        <v>0</v>
      </c>
      <c r="G24" s="89">
        <v>0</v>
      </c>
      <c r="H24" s="46">
        <f t="shared" si="6"/>
        <v>4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+'14'!H25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+'14'!H26</f>
        <v>5</v>
      </c>
      <c r="D26" s="80">
        <v>0</v>
      </c>
      <c r="E26" s="46">
        <f t="shared" si="5"/>
        <v>5</v>
      </c>
      <c r="F26" s="91">
        <v>0</v>
      </c>
      <c r="G26" s="89">
        <v>0</v>
      </c>
      <c r="H26" s="46">
        <f t="shared" si="6"/>
        <v>5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+'14'!H28</f>
        <v>14</v>
      </c>
      <c r="D28" s="80">
        <v>0</v>
      </c>
      <c r="E28" s="46">
        <f t="shared" si="5"/>
        <v>14</v>
      </c>
      <c r="F28" s="91">
        <v>0</v>
      </c>
      <c r="G28" s="89">
        <v>0</v>
      </c>
      <c r="H28" s="46">
        <f t="shared" si="6"/>
        <v>12</v>
      </c>
      <c r="I28" s="81">
        <v>2</v>
      </c>
      <c r="J28" s="15">
        <v>100</v>
      </c>
      <c r="K28" s="72">
        <f t="shared" si="7"/>
        <v>200</v>
      </c>
      <c r="L28" s="17" t="s">
        <v>16</v>
      </c>
      <c r="M28" s="18"/>
      <c r="N28" s="23">
        <f t="shared" si="8"/>
        <v>200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+'14'!H29</f>
        <v>4</v>
      </c>
      <c r="D29" s="80">
        <v>0</v>
      </c>
      <c r="E29" s="46">
        <f t="shared" si="5"/>
        <v>4</v>
      </c>
      <c r="F29" s="91">
        <v>0</v>
      </c>
      <c r="G29" s="89">
        <v>0</v>
      </c>
      <c r="H29" s="46">
        <f t="shared" si="6"/>
        <v>4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+'14'!H31</f>
        <v>22</v>
      </c>
      <c r="D31" s="80">
        <v>0</v>
      </c>
      <c r="E31" s="46">
        <f t="shared" si="5"/>
        <v>22</v>
      </c>
      <c r="F31" s="91">
        <v>0</v>
      </c>
      <c r="G31" s="89">
        <v>0</v>
      </c>
      <c r="H31" s="46">
        <f t="shared" si="6"/>
        <v>15</v>
      </c>
      <c r="I31" s="81">
        <v>7</v>
      </c>
      <c r="J31" s="15">
        <v>100</v>
      </c>
      <c r="K31" s="72">
        <f t="shared" si="7"/>
        <v>700</v>
      </c>
      <c r="L31" s="17" t="s">
        <v>16</v>
      </c>
      <c r="M31" s="18"/>
      <c r="N31" s="23">
        <f t="shared" si="8"/>
        <v>700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+'14'!H32</f>
        <v>4</v>
      </c>
      <c r="D32" s="80">
        <v>0</v>
      </c>
      <c r="E32" s="46">
        <f t="shared" si="5"/>
        <v>4</v>
      </c>
      <c r="F32" s="91">
        <v>0</v>
      </c>
      <c r="G32" s="89">
        <v>0</v>
      </c>
      <c r="H32" s="46">
        <f t="shared" si="6"/>
        <v>1</v>
      </c>
      <c r="I32" s="81">
        <v>3</v>
      </c>
      <c r="J32" s="15">
        <v>130</v>
      </c>
      <c r="K32" s="72">
        <f t="shared" si="7"/>
        <v>390</v>
      </c>
      <c r="L32" s="17" t="s">
        <v>16</v>
      </c>
      <c r="M32" s="18"/>
      <c r="N32" s="23">
        <f t="shared" si="8"/>
        <v>390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+'14'!H33</f>
        <v>5</v>
      </c>
      <c r="D33" s="80">
        <v>0</v>
      </c>
      <c r="E33" s="46">
        <f t="shared" si="5"/>
        <v>5</v>
      </c>
      <c r="F33" s="91">
        <v>0</v>
      </c>
      <c r="G33" s="89">
        <v>0</v>
      </c>
      <c r="H33" s="46">
        <f t="shared" si="6"/>
        <v>5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+'14'!H34</f>
        <v>-1</v>
      </c>
      <c r="D34" s="80">
        <v>0</v>
      </c>
      <c r="E34" s="46">
        <f t="shared" si="5"/>
        <v>-1</v>
      </c>
      <c r="F34" s="91">
        <v>0</v>
      </c>
      <c r="G34" s="89">
        <v>0</v>
      </c>
      <c r="H34" s="46">
        <f t="shared" si="6"/>
        <v>-1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+'14'!H35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+'14'!H37</f>
        <v>4</v>
      </c>
      <c r="D37" s="80">
        <v>0</v>
      </c>
      <c r="E37" s="46">
        <f t="shared" si="5"/>
        <v>4</v>
      </c>
      <c r="F37" s="91">
        <v>0</v>
      </c>
      <c r="G37" s="89">
        <v>0</v>
      </c>
      <c r="H37" s="46">
        <f t="shared" si="6"/>
        <v>3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+'14'!H38</f>
        <v>3</v>
      </c>
      <c r="D38" s="80">
        <v>0</v>
      </c>
      <c r="E38" s="46">
        <f t="shared" si="5"/>
        <v>3</v>
      </c>
      <c r="F38" s="91">
        <v>0</v>
      </c>
      <c r="G38" s="89">
        <v>0</v>
      </c>
      <c r="H38" s="46">
        <f t="shared" si="6"/>
        <v>2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+'14'!H39</f>
        <v>9</v>
      </c>
      <c r="D39" s="80">
        <v>0</v>
      </c>
      <c r="E39" s="46">
        <f t="shared" si="5"/>
        <v>9</v>
      </c>
      <c r="F39" s="91">
        <v>0</v>
      </c>
      <c r="G39" s="89">
        <v>0</v>
      </c>
      <c r="H39" s="46">
        <f t="shared" si="6"/>
        <v>8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/>
      <c r="N39" s="23">
        <f t="shared" si="8"/>
        <v>50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+'14'!H43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+'14'!H44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1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>
        <v>50</v>
      </c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+'14'!H45</f>
        <v>1</v>
      </c>
      <c r="D45" s="80">
        <v>0</v>
      </c>
      <c r="E45" s="46">
        <f t="shared" si="5"/>
        <v>1</v>
      </c>
      <c r="F45" s="91">
        <v>0</v>
      </c>
      <c r="G45" s="89">
        <v>0</v>
      </c>
      <c r="H45" s="46">
        <f t="shared" si="6"/>
        <v>1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+'14'!H46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+'14'!H48</f>
        <v>4</v>
      </c>
      <c r="D48" s="80">
        <v>0</v>
      </c>
      <c r="E48" s="46">
        <f t="shared" si="5"/>
        <v>4</v>
      </c>
      <c r="F48" s="91">
        <v>0</v>
      </c>
      <c r="G48" s="89">
        <v>0</v>
      </c>
      <c r="H48" s="46">
        <f t="shared" si="6"/>
        <v>3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+'14'!H49</f>
        <v>3</v>
      </c>
      <c r="D49" s="80">
        <v>0</v>
      </c>
      <c r="E49" s="46">
        <f t="shared" si="5"/>
        <v>3</v>
      </c>
      <c r="F49" s="91">
        <v>0</v>
      </c>
      <c r="G49" s="89">
        <v>0</v>
      </c>
      <c r="H49" s="46">
        <f t="shared" si="6"/>
        <v>1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/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+'14'!H50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+'14'!H51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+'14'!H52</f>
        <v>4</v>
      </c>
      <c r="D52" s="80">
        <v>0</v>
      </c>
      <c r="E52" s="46">
        <f t="shared" si="5"/>
        <v>4</v>
      </c>
      <c r="F52" s="91">
        <v>0</v>
      </c>
      <c r="G52" s="89">
        <v>0</v>
      </c>
      <c r="H52" s="46">
        <f t="shared" si="6"/>
        <v>3</v>
      </c>
      <c r="I52" s="81">
        <v>1</v>
      </c>
      <c r="J52" s="15">
        <v>120</v>
      </c>
      <c r="K52" s="72">
        <f t="shared" si="7"/>
        <v>120</v>
      </c>
      <c r="L52" s="17" t="s">
        <v>16</v>
      </c>
      <c r="M52" s="18"/>
      <c r="N52" s="23">
        <f t="shared" si="8"/>
        <v>120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+'14'!H53</f>
        <v>5</v>
      </c>
      <c r="D53" s="80">
        <v>0</v>
      </c>
      <c r="E53" s="46">
        <f t="shared" si="5"/>
        <v>5</v>
      </c>
      <c r="F53" s="91">
        <v>0</v>
      </c>
      <c r="G53" s="89">
        <v>0</v>
      </c>
      <c r="H53" s="46">
        <f t="shared" si="6"/>
        <v>5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+'14'!H54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+'14'!H56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+'14'!H57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+'14'!H58</f>
        <v>4</v>
      </c>
      <c r="D58" s="80">
        <v>0</v>
      </c>
      <c r="E58" s="46">
        <f t="shared" si="5"/>
        <v>4</v>
      </c>
      <c r="F58" s="91">
        <v>0</v>
      </c>
      <c r="G58" s="89">
        <v>0</v>
      </c>
      <c r="H58" s="46">
        <f t="shared" si="6"/>
        <v>2</v>
      </c>
      <c r="I58" s="81">
        <v>2</v>
      </c>
      <c r="J58" s="15">
        <v>120</v>
      </c>
      <c r="K58" s="72">
        <f t="shared" si="7"/>
        <v>240</v>
      </c>
      <c r="L58" s="17" t="s">
        <v>16</v>
      </c>
      <c r="M58" s="18"/>
      <c r="N58" s="23">
        <f t="shared" si="8"/>
        <v>240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+'14'!H59</f>
        <v>4</v>
      </c>
      <c r="D59" s="80">
        <v>0</v>
      </c>
      <c r="E59" s="46">
        <f t="shared" si="5"/>
        <v>4</v>
      </c>
      <c r="F59" s="91">
        <v>0</v>
      </c>
      <c r="G59" s="89">
        <v>0</v>
      </c>
      <c r="H59" s="46">
        <f t="shared" si="6"/>
        <v>4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+'14'!H60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+'14'!H61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+'14'!H62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+'14'!H63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+'14'!H67</f>
        <v>9</v>
      </c>
      <c r="D67" s="80">
        <v>0</v>
      </c>
      <c r="E67" s="46">
        <f t="shared" si="5"/>
        <v>9</v>
      </c>
      <c r="F67" s="91">
        <v>0</v>
      </c>
      <c r="G67" s="89">
        <v>0</v>
      </c>
      <c r="H67" s="46">
        <f t="shared" si="6"/>
        <v>7</v>
      </c>
      <c r="I67" s="81">
        <v>2</v>
      </c>
      <c r="J67" s="15">
        <v>50</v>
      </c>
      <c r="K67" s="72">
        <f t="shared" si="7"/>
        <v>100</v>
      </c>
      <c r="L67" s="17" t="s">
        <v>16</v>
      </c>
      <c r="M67" s="18">
        <v>50</v>
      </c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+'14'!H68</f>
        <v>5</v>
      </c>
      <c r="D68" s="80">
        <v>0</v>
      </c>
      <c r="E68" s="46">
        <f t="shared" si="5"/>
        <v>5</v>
      </c>
      <c r="F68" s="91">
        <v>0</v>
      </c>
      <c r="G68" s="89">
        <v>0</v>
      </c>
      <c r="H68" s="46">
        <f t="shared" si="6"/>
        <v>4</v>
      </c>
      <c r="I68" s="81">
        <v>1</v>
      </c>
      <c r="J68" s="21">
        <v>50</v>
      </c>
      <c r="K68" s="72">
        <f t="shared" si="7"/>
        <v>50</v>
      </c>
      <c r="L68" s="17" t="s">
        <v>16</v>
      </c>
      <c r="M68" s="18"/>
      <c r="N68" s="23">
        <f t="shared" si="8"/>
        <v>50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+'14'!H70</f>
        <v>2</v>
      </c>
      <c r="D70" s="80">
        <v>0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1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+'14'!H71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4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+'14'!H73</f>
        <v>0</v>
      </c>
      <c r="D73" s="80">
        <v>10</v>
      </c>
      <c r="E73" s="46">
        <f t="shared" si="13"/>
        <v>10</v>
      </c>
      <c r="F73" s="91">
        <v>0</v>
      </c>
      <c r="G73" s="89">
        <v>0</v>
      </c>
      <c r="H73" s="46">
        <f t="shared" si="14"/>
        <v>8</v>
      </c>
      <c r="I73" s="81">
        <v>2</v>
      </c>
      <c r="J73" s="21">
        <v>35</v>
      </c>
      <c r="K73" s="72">
        <f t="shared" si="7"/>
        <v>70</v>
      </c>
      <c r="L73" s="17" t="s">
        <v>16</v>
      </c>
      <c r="M73" s="18"/>
      <c r="N73" s="23">
        <f t="shared" si="8"/>
        <v>70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+'14'!H74</f>
        <v>2</v>
      </c>
      <c r="D74" s="80">
        <v>0</v>
      </c>
      <c r="E74" s="46">
        <f t="shared" si="13"/>
        <v>2</v>
      </c>
      <c r="F74" s="91">
        <v>0</v>
      </c>
      <c r="G74" s="89">
        <v>0</v>
      </c>
      <c r="H74" s="46">
        <f t="shared" si="14"/>
        <v>0</v>
      </c>
      <c r="I74" s="81">
        <v>2</v>
      </c>
      <c r="J74" s="15">
        <v>55</v>
      </c>
      <c r="K74" s="72">
        <f t="shared" si="7"/>
        <v>110</v>
      </c>
      <c r="L74" s="17" t="s">
        <v>16</v>
      </c>
      <c r="M74" s="18"/>
      <c r="N74" s="23">
        <f t="shared" si="8"/>
        <v>110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+'14'!H75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0</v>
      </c>
      <c r="I75" s="81">
        <v>2</v>
      </c>
      <c r="J75" s="20">
        <v>55</v>
      </c>
      <c r="K75" s="72">
        <f t="shared" ref="K75:K144" si="15">+J75*I75</f>
        <v>110</v>
      </c>
      <c r="L75" s="17" t="s">
        <v>16</v>
      </c>
      <c r="M75" s="18"/>
      <c r="N75" s="23">
        <f t="shared" ref="N75:N144" si="16">SUM(K75-M75)</f>
        <v>110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+'14'!H77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+'14'!H80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+'14'!H81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+'14'!H85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+'14'!H86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+'14'!H87</f>
        <v>9</v>
      </c>
      <c r="D87" s="80">
        <v>0</v>
      </c>
      <c r="E87" s="46">
        <f t="shared" si="13"/>
        <v>9</v>
      </c>
      <c r="F87" s="91">
        <v>0</v>
      </c>
      <c r="G87" s="89">
        <v>0</v>
      </c>
      <c r="H87" s="46">
        <f t="shared" si="14"/>
        <v>8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+'14'!H88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10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+'14'!H89</f>
        <v>2</v>
      </c>
      <c r="D89" s="80">
        <v>0</v>
      </c>
      <c r="E89" s="46">
        <f t="shared" si="13"/>
        <v>2</v>
      </c>
      <c r="F89" s="91">
        <v>0</v>
      </c>
      <c r="G89" s="89">
        <v>0</v>
      </c>
      <c r="H89" s="46">
        <f t="shared" si="14"/>
        <v>2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+'14'!H90</f>
        <v>17</v>
      </c>
      <c r="D90" s="80">
        <v>0</v>
      </c>
      <c r="E90" s="46">
        <f t="shared" si="13"/>
        <v>17</v>
      </c>
      <c r="F90" s="91">
        <v>0</v>
      </c>
      <c r="G90" s="89">
        <v>0</v>
      </c>
      <c r="H90" s="46">
        <f t="shared" si="14"/>
        <v>17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+'14'!H91</f>
        <v>12</v>
      </c>
      <c r="D91" s="80">
        <v>0</v>
      </c>
      <c r="E91" s="46">
        <f t="shared" si="13"/>
        <v>12</v>
      </c>
      <c r="F91" s="91">
        <v>0</v>
      </c>
      <c r="G91" s="89">
        <v>0</v>
      </c>
      <c r="H91" s="46">
        <f t="shared" si="14"/>
        <v>12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+'14'!H92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+'14'!H97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+'14'!H98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+'14'!H102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+'14'!H103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+'14'!H104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+'14'!H106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+'14'!H107</f>
        <v>6</v>
      </c>
      <c r="D107" s="80">
        <v>0</v>
      </c>
      <c r="E107" s="46">
        <f t="shared" si="13"/>
        <v>6</v>
      </c>
      <c r="F107" s="91">
        <v>0</v>
      </c>
      <c r="G107" s="89">
        <v>0</v>
      </c>
      <c r="H107" s="46">
        <f t="shared" si="14"/>
        <v>6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+'14'!H108</f>
        <v>7</v>
      </c>
      <c r="D108" s="80">
        <v>0</v>
      </c>
      <c r="E108" s="46">
        <f t="shared" si="13"/>
        <v>7</v>
      </c>
      <c r="F108" s="91">
        <v>0</v>
      </c>
      <c r="G108" s="89">
        <v>0</v>
      </c>
      <c r="H108" s="46">
        <f t="shared" si="14"/>
        <v>0</v>
      </c>
      <c r="I108" s="81">
        <v>7</v>
      </c>
      <c r="J108" s="22">
        <v>60</v>
      </c>
      <c r="K108" s="72">
        <f t="shared" si="15"/>
        <v>420</v>
      </c>
      <c r="L108" s="17" t="s">
        <v>16</v>
      </c>
      <c r="M108" s="18"/>
      <c r="N108" s="23">
        <f t="shared" si="16"/>
        <v>420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+'14'!H109</f>
        <v>6</v>
      </c>
      <c r="D109" s="80">
        <v>0</v>
      </c>
      <c r="E109" s="46">
        <f t="shared" si="13"/>
        <v>6</v>
      </c>
      <c r="F109" s="91">
        <v>0</v>
      </c>
      <c r="G109" s="89">
        <v>0</v>
      </c>
      <c r="H109" s="46">
        <f t="shared" si="14"/>
        <v>3</v>
      </c>
      <c r="I109" s="81">
        <v>3</v>
      </c>
      <c r="J109" s="20">
        <v>50</v>
      </c>
      <c r="K109" s="72">
        <f t="shared" si="15"/>
        <v>150</v>
      </c>
      <c r="L109" s="17" t="s">
        <v>16</v>
      </c>
      <c r="M109" s="18"/>
      <c r="N109" s="23">
        <f t="shared" si="16"/>
        <v>150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+'14'!H114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+'14'!H116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+'14'!H125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+'14'!H126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+'14'!H127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+'14'!H134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+'14'!H143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+'14'!H145</f>
        <v>12</v>
      </c>
      <c r="D145" s="80">
        <v>0</v>
      </c>
      <c r="E145" s="46">
        <f t="shared" si="18"/>
        <v>12</v>
      </c>
      <c r="F145" s="91">
        <v>0</v>
      </c>
      <c r="G145" s="89">
        <v>0</v>
      </c>
      <c r="H145" s="46">
        <f t="shared" si="19"/>
        <v>10</v>
      </c>
      <c r="I145" s="81">
        <v>2</v>
      </c>
      <c r="J145" s="20">
        <v>55</v>
      </c>
      <c r="K145" s="72">
        <f t="shared" ref="K145:K210" si="20">+J145*I145</f>
        <v>110</v>
      </c>
      <c r="L145" s="17" t="s">
        <v>16</v>
      </c>
      <c r="M145" s="18"/>
      <c r="N145" s="23">
        <f t="shared" ref="N145:N210" si="21">SUM(K145-M145)</f>
        <v>110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+'14'!H147</f>
        <v>15</v>
      </c>
      <c r="D147" s="80">
        <v>0</v>
      </c>
      <c r="E147" s="46">
        <f t="shared" si="18"/>
        <v>15</v>
      </c>
      <c r="F147" s="91">
        <v>0</v>
      </c>
      <c r="G147" s="89">
        <v>0</v>
      </c>
      <c r="H147" s="46">
        <f t="shared" si="19"/>
        <v>14</v>
      </c>
      <c r="I147" s="81">
        <v>1</v>
      </c>
      <c r="J147" s="20">
        <v>35</v>
      </c>
      <c r="K147" s="72">
        <f t="shared" si="20"/>
        <v>35</v>
      </c>
      <c r="L147" s="17" t="s">
        <v>16</v>
      </c>
      <c r="M147" s="18"/>
      <c r="N147" s="23">
        <f t="shared" si="21"/>
        <v>35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+'14'!H150</f>
        <v>13</v>
      </c>
      <c r="D150" s="80">
        <v>0</v>
      </c>
      <c r="E150" s="46">
        <f t="shared" si="18"/>
        <v>13</v>
      </c>
      <c r="F150" s="91">
        <v>0</v>
      </c>
      <c r="G150" s="89">
        <v>0</v>
      </c>
      <c r="H150" s="46">
        <f t="shared" si="19"/>
        <v>13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+'14'!H153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+'14'!H154</f>
        <v>4</v>
      </c>
      <c r="D154" s="80">
        <v>0</v>
      </c>
      <c r="E154" s="46">
        <f t="shared" si="18"/>
        <v>4</v>
      </c>
      <c r="F154" s="91">
        <v>0</v>
      </c>
      <c r="G154" s="89">
        <v>0</v>
      </c>
      <c r="H154" s="46">
        <f t="shared" si="19"/>
        <v>2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+'14'!H155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+'14'!H156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+'14'!H158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+'14'!H159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+'14'!H160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+'14'!H164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+'14'!H165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+'14'!H166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+'14'!H167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+'14'!H169</f>
        <v>63</v>
      </c>
      <c r="D169" s="80">
        <v>0</v>
      </c>
      <c r="E169" s="46">
        <f t="shared" si="18"/>
        <v>63</v>
      </c>
      <c r="F169" s="91">
        <v>0</v>
      </c>
      <c r="G169" s="89">
        <v>0</v>
      </c>
      <c r="H169" s="46">
        <f t="shared" si="19"/>
        <v>63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+'14'!H170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+'14'!H171</f>
        <v>7</v>
      </c>
      <c r="D171" s="80">
        <v>0</v>
      </c>
      <c r="E171" s="46">
        <f t="shared" si="18"/>
        <v>7</v>
      </c>
      <c r="F171" s="91">
        <v>0</v>
      </c>
      <c r="G171" s="89">
        <v>0</v>
      </c>
      <c r="H171" s="46">
        <f t="shared" si="19"/>
        <v>6</v>
      </c>
      <c r="I171" s="81">
        <v>1</v>
      </c>
      <c r="J171" s="20">
        <v>50</v>
      </c>
      <c r="K171" s="72">
        <f t="shared" si="20"/>
        <v>50</v>
      </c>
      <c r="L171" s="17" t="s">
        <v>16</v>
      </c>
      <c r="M171" s="18"/>
      <c r="N171" s="23">
        <f t="shared" si="21"/>
        <v>50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+'14'!H172</f>
        <v>5</v>
      </c>
      <c r="D172" s="80">
        <v>0</v>
      </c>
      <c r="E172" s="46">
        <f t="shared" si="18"/>
        <v>5</v>
      </c>
      <c r="F172" s="91">
        <v>0</v>
      </c>
      <c r="G172" s="89">
        <v>0</v>
      </c>
      <c r="H172" s="46">
        <f t="shared" si="19"/>
        <v>0</v>
      </c>
      <c r="I172" s="81">
        <v>5</v>
      </c>
      <c r="J172" s="20">
        <v>120</v>
      </c>
      <c r="K172" s="72">
        <f t="shared" si="20"/>
        <v>600</v>
      </c>
      <c r="L172" s="17" t="s">
        <v>16</v>
      </c>
      <c r="M172" s="18"/>
      <c r="N172" s="23">
        <f t="shared" si="21"/>
        <v>600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+'14'!H173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+'14'!H174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+'14'!H176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+'14'!H177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+'14'!H179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+'14'!H180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+'14'!H181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+'14'!H183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+'14'!H184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+'14'!H187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+'14'!H191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+'14'!H192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+'14'!H193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+'14'!H194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+'14'!H195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+'14'!H196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+'14'!H197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+'14'!H198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+'14'!H199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+'14'!H200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+'14'!H201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+'14'!H202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+'14'!H203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396</v>
      </c>
      <c r="C204" s="71">
        <f>+'14'!H204</f>
        <v>6</v>
      </c>
      <c r="D204" s="80">
        <v>0</v>
      </c>
      <c r="E204" s="46">
        <f t="shared" si="23"/>
        <v>6</v>
      </c>
      <c r="F204" s="91">
        <v>0</v>
      </c>
      <c r="G204" s="89">
        <v>0</v>
      </c>
      <c r="H204" s="46">
        <f t="shared" si="24"/>
        <v>3</v>
      </c>
      <c r="I204" s="81">
        <v>3</v>
      </c>
      <c r="J204" s="20">
        <v>45</v>
      </c>
      <c r="K204" s="72">
        <f t="shared" si="20"/>
        <v>135</v>
      </c>
      <c r="L204" s="17" t="s">
        <v>16</v>
      </c>
      <c r="M204" s="18">
        <v>75</v>
      </c>
      <c r="N204" s="23">
        <f t="shared" si="21"/>
        <v>60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399</v>
      </c>
      <c r="C205" s="71">
        <f>+'14'!H205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+'14'!H206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+'14'!H207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+'14'!H208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2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6235</v>
      </c>
    </row>
    <row r="228" spans="1:27" ht="24.6" x14ac:dyDescent="0.65">
      <c r="A228" s="1"/>
      <c r="C228" s="31"/>
      <c r="E228" s="31"/>
      <c r="H228" s="31"/>
      <c r="J228" s="139" t="s">
        <v>203</v>
      </c>
      <c r="K228" s="140"/>
      <c r="L228" s="36">
        <v>15</v>
      </c>
    </row>
    <row r="229" spans="1:2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2180</v>
      </c>
      <c r="M229" s="2">
        <v>130</v>
      </c>
      <c r="N229" s="2">
        <v>110</v>
      </c>
      <c r="O229" s="2">
        <v>120</v>
      </c>
      <c r="P229" s="2">
        <v>260</v>
      </c>
      <c r="Q229" s="2">
        <v>200</v>
      </c>
      <c r="R229" s="2">
        <v>320</v>
      </c>
      <c r="S229" s="2">
        <v>35</v>
      </c>
      <c r="T229" s="2">
        <v>50</v>
      </c>
      <c r="U229" s="2">
        <v>20</v>
      </c>
      <c r="V229" s="2">
        <v>50</v>
      </c>
      <c r="W229" s="2">
        <v>230</v>
      </c>
      <c r="X229" s="2">
        <v>205</v>
      </c>
      <c r="Y229" s="2">
        <v>150</v>
      </c>
      <c r="Z229" s="2">
        <v>250</v>
      </c>
      <c r="AA229" s="2">
        <v>50</v>
      </c>
    </row>
    <row r="230" spans="1:27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27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27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175</v>
      </c>
    </row>
    <row r="233" spans="1:27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3865</v>
      </c>
    </row>
    <row r="234" spans="1:27" ht="24.6" x14ac:dyDescent="0.65">
      <c r="A234" s="1"/>
      <c r="C234" s="31"/>
      <c r="E234" s="31"/>
      <c r="H234" s="31"/>
      <c r="J234" s="139" t="s">
        <v>209</v>
      </c>
      <c r="K234" s="140"/>
      <c r="L234" s="37">
        <v>3865</v>
      </c>
    </row>
    <row r="235" spans="1:27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27" ht="24.6" x14ac:dyDescent="0.65">
      <c r="H236" s="2"/>
      <c r="J236" s="139" t="s">
        <v>211</v>
      </c>
      <c r="K236" s="140"/>
      <c r="L236" s="33">
        <f>+L234-L233</f>
        <v>0</v>
      </c>
    </row>
    <row r="237" spans="1:27" x14ac:dyDescent="0.6">
      <c r="H237" s="2"/>
      <c r="J237" s="2"/>
    </row>
    <row r="238" spans="1:27" ht="24.6" x14ac:dyDescent="0.65">
      <c r="H238" s="2"/>
      <c r="J238" s="82" t="s">
        <v>301</v>
      </c>
      <c r="K238" s="2" t="s">
        <v>347</v>
      </c>
    </row>
    <row r="239" spans="1:27" x14ac:dyDescent="0.6">
      <c r="H239" s="2"/>
      <c r="J239" s="2"/>
    </row>
    <row r="240" spans="1:2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rgb="FFF789D2"/>
  </sheetPr>
  <dimension ref="A1:AC311"/>
  <sheetViews>
    <sheetView zoomScale="80" zoomScaleNormal="80" workbookViewId="0">
      <pane xSplit="8" ySplit="4" topLeftCell="I53" activePane="bottomRight" state="frozen"/>
      <selection activeCell="E230" sqref="E230"/>
      <selection pane="topRight" activeCell="E230" sqref="E230"/>
      <selection pane="bottomLeft" activeCell="E230" sqref="E230"/>
      <selection pane="bottomRight" activeCell="E230" sqref="E230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19921875" style="39" bestFit="1" customWidth="1"/>
    <col min="11" max="11" width="10.69921875" style="2" customWidth="1"/>
    <col min="12" max="12" width="28.39843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361</v>
      </c>
      <c r="C5" s="71">
        <f>+'15'!H5</f>
        <v>22</v>
      </c>
      <c r="D5" s="80">
        <v>10</v>
      </c>
      <c r="E5" s="46">
        <f t="shared" ref="E5" si="0">C5+D5</f>
        <v>32</v>
      </c>
      <c r="F5" s="91">
        <v>0</v>
      </c>
      <c r="G5" s="89">
        <v>0</v>
      </c>
      <c r="H5" s="46">
        <f t="shared" ref="H5" si="1">+E5-F5-I5-G5</f>
        <v>31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+'15'!H6</f>
        <v>21</v>
      </c>
      <c r="D6" s="80">
        <v>15</v>
      </c>
      <c r="E6" s="46">
        <f t="shared" ref="E6:E69" si="5">C6+D6</f>
        <v>36</v>
      </c>
      <c r="F6" s="91">
        <v>0</v>
      </c>
      <c r="G6" s="89">
        <v>0</v>
      </c>
      <c r="H6" s="46">
        <f t="shared" ref="H6:H69" si="6">+E6-F6-I6-G6</f>
        <v>36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+'15'!H11</f>
        <v>0</v>
      </c>
      <c r="D11" s="80">
        <v>5</v>
      </c>
      <c r="E11" s="46">
        <f t="shared" si="5"/>
        <v>5</v>
      </c>
      <c r="F11" s="91">
        <v>0</v>
      </c>
      <c r="G11" s="89">
        <v>0</v>
      </c>
      <c r="H11" s="46">
        <f t="shared" si="6"/>
        <v>5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+'15'!H14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+'15'!H15</f>
        <v>5</v>
      </c>
      <c r="D15" s="80">
        <v>3</v>
      </c>
      <c r="E15" s="46">
        <f t="shared" si="5"/>
        <v>8</v>
      </c>
      <c r="F15" s="91">
        <v>0</v>
      </c>
      <c r="G15" s="89">
        <v>0</v>
      </c>
      <c r="H15" s="46">
        <f t="shared" si="6"/>
        <v>7</v>
      </c>
      <c r="I15" s="81">
        <v>1</v>
      </c>
      <c r="J15" s="15">
        <v>50</v>
      </c>
      <c r="K15" s="72">
        <f t="shared" si="7"/>
        <v>50</v>
      </c>
      <c r="L15" s="17" t="s">
        <v>16</v>
      </c>
      <c r="M15" s="18"/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+'15'!H16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+'15'!H17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+'15'!H18</f>
        <v>3</v>
      </c>
      <c r="D18" s="80">
        <v>3</v>
      </c>
      <c r="E18" s="46">
        <f t="shared" si="5"/>
        <v>6</v>
      </c>
      <c r="F18" s="91">
        <v>0</v>
      </c>
      <c r="G18" s="89">
        <v>0</v>
      </c>
      <c r="H18" s="46">
        <f t="shared" si="6"/>
        <v>5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+'15'!H19</f>
        <v>2</v>
      </c>
      <c r="D19" s="80">
        <v>0</v>
      </c>
      <c r="E19" s="46">
        <f t="shared" si="5"/>
        <v>2</v>
      </c>
      <c r="F19" s="91">
        <v>0</v>
      </c>
      <c r="G19" s="89">
        <v>0</v>
      </c>
      <c r="H19" s="46">
        <f t="shared" si="6"/>
        <v>2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+'15'!H20</f>
        <v>5</v>
      </c>
      <c r="D20" s="80">
        <v>3</v>
      </c>
      <c r="E20" s="46">
        <f t="shared" si="5"/>
        <v>8</v>
      </c>
      <c r="F20" s="91">
        <v>0</v>
      </c>
      <c r="G20" s="89">
        <v>0</v>
      </c>
      <c r="H20" s="46">
        <f t="shared" si="6"/>
        <v>8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+'15'!H21</f>
        <v>4</v>
      </c>
      <c r="D21" s="80">
        <v>3</v>
      </c>
      <c r="E21" s="46">
        <f t="shared" si="5"/>
        <v>7</v>
      </c>
      <c r="F21" s="91">
        <v>0</v>
      </c>
      <c r="G21" s="89">
        <v>0</v>
      </c>
      <c r="H21" s="46">
        <f t="shared" si="6"/>
        <v>7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+'15'!H22</f>
        <v>17</v>
      </c>
      <c r="D22" s="80">
        <v>10</v>
      </c>
      <c r="E22" s="46">
        <f t="shared" si="5"/>
        <v>27</v>
      </c>
      <c r="F22" s="91">
        <v>0</v>
      </c>
      <c r="G22" s="89">
        <v>0</v>
      </c>
      <c r="H22" s="46">
        <f t="shared" si="6"/>
        <v>27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+'15'!H23</f>
        <v>4</v>
      </c>
      <c r="D23" s="80">
        <v>0</v>
      </c>
      <c r="E23" s="46">
        <f t="shared" si="5"/>
        <v>4</v>
      </c>
      <c r="F23" s="91">
        <v>0</v>
      </c>
      <c r="G23" s="89">
        <v>0</v>
      </c>
      <c r="H23" s="46">
        <f t="shared" si="6"/>
        <v>4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+'15'!H24</f>
        <v>4</v>
      </c>
      <c r="D24" s="80">
        <v>5</v>
      </c>
      <c r="E24" s="46">
        <f t="shared" si="5"/>
        <v>9</v>
      </c>
      <c r="F24" s="91">
        <v>0</v>
      </c>
      <c r="G24" s="89">
        <v>0</v>
      </c>
      <c r="H24" s="46">
        <f t="shared" si="6"/>
        <v>9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+'15'!H25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+'15'!H26</f>
        <v>5</v>
      </c>
      <c r="D26" s="80">
        <v>0</v>
      </c>
      <c r="E26" s="46">
        <f t="shared" si="5"/>
        <v>5</v>
      </c>
      <c r="F26" s="91">
        <v>0</v>
      </c>
      <c r="G26" s="89">
        <v>0</v>
      </c>
      <c r="H26" s="46">
        <f t="shared" si="6"/>
        <v>5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+'15'!H28</f>
        <v>12</v>
      </c>
      <c r="D28" s="80">
        <v>5</v>
      </c>
      <c r="E28" s="46">
        <f t="shared" si="5"/>
        <v>17</v>
      </c>
      <c r="F28" s="91">
        <v>0</v>
      </c>
      <c r="G28" s="89">
        <v>0</v>
      </c>
      <c r="H28" s="46">
        <f t="shared" si="6"/>
        <v>16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+'15'!H29</f>
        <v>4</v>
      </c>
      <c r="D29" s="80">
        <v>0</v>
      </c>
      <c r="E29" s="46">
        <f t="shared" si="5"/>
        <v>4</v>
      </c>
      <c r="F29" s="91">
        <v>0</v>
      </c>
      <c r="G29" s="89">
        <v>0</v>
      </c>
      <c r="H29" s="46">
        <f t="shared" si="6"/>
        <v>4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+'15'!H31</f>
        <v>15</v>
      </c>
      <c r="D31" s="80">
        <v>10</v>
      </c>
      <c r="E31" s="46">
        <f t="shared" si="5"/>
        <v>25</v>
      </c>
      <c r="F31" s="91">
        <v>0</v>
      </c>
      <c r="G31" s="89">
        <v>0</v>
      </c>
      <c r="H31" s="46">
        <f t="shared" si="6"/>
        <v>25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+'15'!H32</f>
        <v>1</v>
      </c>
      <c r="D32" s="80">
        <v>2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+'15'!H33</f>
        <v>5</v>
      </c>
      <c r="D33" s="80">
        <v>2</v>
      </c>
      <c r="E33" s="46">
        <f t="shared" si="5"/>
        <v>7</v>
      </c>
      <c r="F33" s="91">
        <v>0</v>
      </c>
      <c r="G33" s="89">
        <v>0</v>
      </c>
      <c r="H33" s="46">
        <f t="shared" si="6"/>
        <v>6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+'15'!H34</f>
        <v>-1</v>
      </c>
      <c r="D34" s="80">
        <v>0</v>
      </c>
      <c r="E34" s="46">
        <f t="shared" si="5"/>
        <v>-1</v>
      </c>
      <c r="F34" s="91">
        <v>0</v>
      </c>
      <c r="G34" s="89">
        <v>0</v>
      </c>
      <c r="H34" s="46">
        <f t="shared" si="6"/>
        <v>-1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+'15'!H35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+'15'!H37</f>
        <v>3</v>
      </c>
      <c r="D37" s="80">
        <v>3</v>
      </c>
      <c r="E37" s="46">
        <f t="shared" si="5"/>
        <v>6</v>
      </c>
      <c r="F37" s="91">
        <v>0</v>
      </c>
      <c r="G37" s="89">
        <v>0</v>
      </c>
      <c r="H37" s="46">
        <f t="shared" si="6"/>
        <v>6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+'15'!H38</f>
        <v>2</v>
      </c>
      <c r="D38" s="80">
        <v>3</v>
      </c>
      <c r="E38" s="46">
        <f t="shared" si="5"/>
        <v>5</v>
      </c>
      <c r="F38" s="91">
        <v>0</v>
      </c>
      <c r="G38" s="89">
        <v>0</v>
      </c>
      <c r="H38" s="46">
        <f t="shared" si="6"/>
        <v>5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+'15'!H39</f>
        <v>8</v>
      </c>
      <c r="D39" s="80">
        <v>3</v>
      </c>
      <c r="E39" s="46">
        <f t="shared" si="5"/>
        <v>11</v>
      </c>
      <c r="F39" s="91">
        <v>0</v>
      </c>
      <c r="G39" s="89">
        <v>0</v>
      </c>
      <c r="H39" s="46">
        <f t="shared" si="6"/>
        <v>11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+'15'!H43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+'15'!H44</f>
        <v>1</v>
      </c>
      <c r="D44" s="80">
        <v>2</v>
      </c>
      <c r="E44" s="46">
        <f t="shared" si="5"/>
        <v>3</v>
      </c>
      <c r="F44" s="91">
        <v>0</v>
      </c>
      <c r="G44" s="89">
        <v>0</v>
      </c>
      <c r="H44" s="46">
        <f t="shared" si="6"/>
        <v>3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+'15'!H45</f>
        <v>1</v>
      </c>
      <c r="D45" s="80">
        <v>2</v>
      </c>
      <c r="E45" s="46">
        <f t="shared" si="5"/>
        <v>3</v>
      </c>
      <c r="F45" s="91">
        <v>0</v>
      </c>
      <c r="G45" s="89">
        <v>0</v>
      </c>
      <c r="H45" s="46">
        <f t="shared" si="6"/>
        <v>1</v>
      </c>
      <c r="I45" s="81">
        <v>2</v>
      </c>
      <c r="J45" s="20">
        <v>50</v>
      </c>
      <c r="K45" s="72">
        <f>+J45*I45</f>
        <v>100</v>
      </c>
      <c r="L45" s="17" t="s">
        <v>16</v>
      </c>
      <c r="M45" s="18"/>
      <c r="N45" s="23">
        <f>SUM(K45-M45)</f>
        <v>100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+'15'!H46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+'15'!H48</f>
        <v>3</v>
      </c>
      <c r="D48" s="80">
        <v>2</v>
      </c>
      <c r="E48" s="46">
        <f t="shared" si="5"/>
        <v>5</v>
      </c>
      <c r="F48" s="91">
        <v>0</v>
      </c>
      <c r="G48" s="89">
        <v>0</v>
      </c>
      <c r="H48" s="46">
        <f t="shared" si="6"/>
        <v>5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+'15'!H49</f>
        <v>1</v>
      </c>
      <c r="D49" s="80">
        <v>2</v>
      </c>
      <c r="E49" s="46">
        <f t="shared" si="5"/>
        <v>3</v>
      </c>
      <c r="F49" s="91">
        <v>0</v>
      </c>
      <c r="G49" s="89">
        <v>0</v>
      </c>
      <c r="H49" s="46">
        <f t="shared" si="6"/>
        <v>3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+'15'!H50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+'15'!H51</f>
        <v>0</v>
      </c>
      <c r="D51" s="80">
        <v>2</v>
      </c>
      <c r="E51" s="46">
        <f t="shared" si="5"/>
        <v>2</v>
      </c>
      <c r="F51" s="91">
        <v>0</v>
      </c>
      <c r="G51" s="89">
        <v>0</v>
      </c>
      <c r="H51" s="46">
        <f t="shared" si="6"/>
        <v>2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+'15'!H52</f>
        <v>3</v>
      </c>
      <c r="D52" s="80">
        <v>2</v>
      </c>
      <c r="E52" s="46">
        <f t="shared" si="5"/>
        <v>5</v>
      </c>
      <c r="F52" s="91">
        <v>0</v>
      </c>
      <c r="G52" s="89">
        <v>0</v>
      </c>
      <c r="H52" s="46">
        <f t="shared" si="6"/>
        <v>5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+'15'!H53</f>
        <v>5</v>
      </c>
      <c r="D53" s="80">
        <v>0</v>
      </c>
      <c r="E53" s="46">
        <f t="shared" si="5"/>
        <v>5</v>
      </c>
      <c r="F53" s="91">
        <v>0</v>
      </c>
      <c r="G53" s="89">
        <v>0</v>
      </c>
      <c r="H53" s="46">
        <f t="shared" si="6"/>
        <v>5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+'15'!H54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+'15'!H56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+'15'!H57</f>
        <v>3</v>
      </c>
      <c r="D57" s="80">
        <v>2</v>
      </c>
      <c r="E57" s="46">
        <f t="shared" si="5"/>
        <v>5</v>
      </c>
      <c r="F57" s="91">
        <v>0</v>
      </c>
      <c r="G57" s="89">
        <v>0</v>
      </c>
      <c r="H57" s="46">
        <f t="shared" si="6"/>
        <v>5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+'15'!H58</f>
        <v>2</v>
      </c>
      <c r="D58" s="80">
        <v>2</v>
      </c>
      <c r="E58" s="46">
        <f t="shared" si="5"/>
        <v>4</v>
      </c>
      <c r="F58" s="91">
        <v>0</v>
      </c>
      <c r="G58" s="89">
        <v>0</v>
      </c>
      <c r="H58" s="46">
        <f t="shared" si="6"/>
        <v>4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+'15'!H59</f>
        <v>4</v>
      </c>
      <c r="D59" s="80">
        <v>0</v>
      </c>
      <c r="E59" s="46">
        <f t="shared" si="5"/>
        <v>4</v>
      </c>
      <c r="F59" s="91">
        <v>0</v>
      </c>
      <c r="G59" s="89">
        <v>0</v>
      </c>
      <c r="H59" s="46">
        <f t="shared" si="6"/>
        <v>-1</v>
      </c>
      <c r="I59" s="81">
        <v>5</v>
      </c>
      <c r="J59" s="15">
        <v>50</v>
      </c>
      <c r="K59" s="72">
        <f t="shared" si="7"/>
        <v>250</v>
      </c>
      <c r="L59" s="17" t="s">
        <v>16</v>
      </c>
      <c r="M59" s="18">
        <v>125</v>
      </c>
      <c r="N59" s="23">
        <f t="shared" si="8"/>
        <v>125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+'15'!H60</f>
        <v>4</v>
      </c>
      <c r="D60" s="80">
        <v>2</v>
      </c>
      <c r="E60" s="46">
        <f t="shared" si="5"/>
        <v>6</v>
      </c>
      <c r="F60" s="91">
        <v>0</v>
      </c>
      <c r="G60" s="89">
        <v>0</v>
      </c>
      <c r="H60" s="46">
        <f t="shared" si="6"/>
        <v>6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+'15'!H61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+'15'!H62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+'15'!H63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+'15'!H67</f>
        <v>7</v>
      </c>
      <c r="D67" s="80">
        <v>0</v>
      </c>
      <c r="E67" s="46">
        <f t="shared" si="5"/>
        <v>7</v>
      </c>
      <c r="F67" s="91">
        <v>0</v>
      </c>
      <c r="G67" s="89">
        <v>0</v>
      </c>
      <c r="H67" s="46">
        <f t="shared" si="6"/>
        <v>7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+'15'!H68</f>
        <v>4</v>
      </c>
      <c r="D68" s="80">
        <v>2</v>
      </c>
      <c r="E68" s="46">
        <f t="shared" si="5"/>
        <v>6</v>
      </c>
      <c r="F68" s="91">
        <v>0</v>
      </c>
      <c r="G68" s="89">
        <v>0</v>
      </c>
      <c r="H68" s="46">
        <f t="shared" si="6"/>
        <v>5</v>
      </c>
      <c r="I68" s="81">
        <v>1</v>
      </c>
      <c r="J68" s="21">
        <v>50</v>
      </c>
      <c r="K68" s="72">
        <f t="shared" si="7"/>
        <v>50</v>
      </c>
      <c r="L68" s="17" t="s">
        <v>16</v>
      </c>
      <c r="M68" s="18"/>
      <c r="N68" s="23">
        <f t="shared" si="8"/>
        <v>50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+'15'!H70</f>
        <v>1</v>
      </c>
      <c r="D70" s="80">
        <v>2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2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+'15'!H71</f>
        <v>4</v>
      </c>
      <c r="D71" s="80">
        <v>5</v>
      </c>
      <c r="E71" s="46">
        <f t="shared" si="13"/>
        <v>9</v>
      </c>
      <c r="F71" s="91">
        <v>0</v>
      </c>
      <c r="G71" s="89">
        <v>0</v>
      </c>
      <c r="H71" s="46">
        <f t="shared" si="14"/>
        <v>9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+'15'!H73</f>
        <v>8</v>
      </c>
      <c r="D73" s="80">
        <v>0</v>
      </c>
      <c r="E73" s="46">
        <f t="shared" si="13"/>
        <v>8</v>
      </c>
      <c r="F73" s="91">
        <v>0</v>
      </c>
      <c r="G73" s="89">
        <v>0</v>
      </c>
      <c r="H73" s="46">
        <f t="shared" si="14"/>
        <v>6</v>
      </c>
      <c r="I73" s="81">
        <v>2</v>
      </c>
      <c r="J73" s="21">
        <v>35</v>
      </c>
      <c r="K73" s="72">
        <f t="shared" si="7"/>
        <v>70</v>
      </c>
      <c r="L73" s="17" t="s">
        <v>16</v>
      </c>
      <c r="M73" s="18"/>
      <c r="N73" s="23">
        <f t="shared" si="8"/>
        <v>70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+'15'!H74</f>
        <v>0</v>
      </c>
      <c r="D74" s="80">
        <v>2</v>
      </c>
      <c r="E74" s="46">
        <f t="shared" si="13"/>
        <v>2</v>
      </c>
      <c r="F74" s="91">
        <v>0</v>
      </c>
      <c r="G74" s="89">
        <v>0</v>
      </c>
      <c r="H74" s="46">
        <f t="shared" si="14"/>
        <v>2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+'15'!H75</f>
        <v>0</v>
      </c>
      <c r="D75" s="80">
        <v>2</v>
      </c>
      <c r="E75" s="46">
        <f t="shared" si="13"/>
        <v>2</v>
      </c>
      <c r="F75" s="91">
        <v>0</v>
      </c>
      <c r="G75" s="89">
        <v>0</v>
      </c>
      <c r="H75" s="46">
        <f t="shared" si="14"/>
        <v>2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+'15'!H77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+'15'!H80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+'15'!H81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+'15'!H85</f>
        <v>0</v>
      </c>
      <c r="D85" s="80">
        <v>1</v>
      </c>
      <c r="E85" s="46">
        <f t="shared" si="13"/>
        <v>1</v>
      </c>
      <c r="F85" s="91">
        <v>0</v>
      </c>
      <c r="G85" s="89">
        <v>0</v>
      </c>
      <c r="H85" s="46">
        <f t="shared" si="14"/>
        <v>1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+'15'!H86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+'15'!H87</f>
        <v>8</v>
      </c>
      <c r="D87" s="80">
        <v>0</v>
      </c>
      <c r="E87" s="46">
        <f t="shared" si="13"/>
        <v>8</v>
      </c>
      <c r="F87" s="91">
        <v>0</v>
      </c>
      <c r="G87" s="89">
        <v>0</v>
      </c>
      <c r="H87" s="46">
        <f t="shared" si="14"/>
        <v>8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+'15'!H88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+'15'!H89</f>
        <v>2</v>
      </c>
      <c r="D89" s="80">
        <v>10</v>
      </c>
      <c r="E89" s="46">
        <f t="shared" si="13"/>
        <v>12</v>
      </c>
      <c r="F89" s="91">
        <v>0</v>
      </c>
      <c r="G89" s="89">
        <v>0</v>
      </c>
      <c r="H89" s="46">
        <f t="shared" si="14"/>
        <v>12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+'15'!H90</f>
        <v>17</v>
      </c>
      <c r="D90" s="80">
        <v>10</v>
      </c>
      <c r="E90" s="46">
        <f t="shared" si="13"/>
        <v>27</v>
      </c>
      <c r="F90" s="91">
        <v>0</v>
      </c>
      <c r="G90" s="89">
        <v>0</v>
      </c>
      <c r="H90" s="46">
        <f t="shared" si="14"/>
        <v>27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+'15'!H91</f>
        <v>12</v>
      </c>
      <c r="D91" s="80">
        <v>0</v>
      </c>
      <c r="E91" s="46">
        <f t="shared" si="13"/>
        <v>12</v>
      </c>
      <c r="F91" s="91">
        <v>0</v>
      </c>
      <c r="G91" s="89">
        <v>0</v>
      </c>
      <c r="H91" s="46">
        <f t="shared" si="14"/>
        <v>12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+'15'!H92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+'15'!H97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+'15'!H98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+'15'!H102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+'15'!H103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+'15'!H104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+'15'!H106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+'15'!H107</f>
        <v>6</v>
      </c>
      <c r="D107" s="80">
        <v>3</v>
      </c>
      <c r="E107" s="46">
        <f t="shared" si="13"/>
        <v>9</v>
      </c>
      <c r="F107" s="91">
        <v>0</v>
      </c>
      <c r="G107" s="89">
        <v>0</v>
      </c>
      <c r="H107" s="46">
        <f t="shared" si="14"/>
        <v>9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+'15'!H108</f>
        <v>0</v>
      </c>
      <c r="D108" s="80">
        <v>3</v>
      </c>
      <c r="E108" s="46">
        <f t="shared" si="13"/>
        <v>3</v>
      </c>
      <c r="F108" s="91">
        <v>0</v>
      </c>
      <c r="G108" s="89">
        <v>0</v>
      </c>
      <c r="H108" s="46">
        <f t="shared" si="14"/>
        <v>3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+'15'!H109</f>
        <v>3</v>
      </c>
      <c r="D109" s="80">
        <v>5</v>
      </c>
      <c r="E109" s="46">
        <f t="shared" si="13"/>
        <v>8</v>
      </c>
      <c r="F109" s="91">
        <v>0</v>
      </c>
      <c r="G109" s="89">
        <v>0</v>
      </c>
      <c r="H109" s="46">
        <f t="shared" si="14"/>
        <v>8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+'15'!H110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+'15'!H114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+'15'!H115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+'15'!H116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+'15'!H125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+'15'!H126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+'15'!H127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+'15'!H134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+'15'!H143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+'15'!H145</f>
        <v>10</v>
      </c>
      <c r="D145" s="80">
        <v>0</v>
      </c>
      <c r="E145" s="46">
        <f t="shared" si="18"/>
        <v>10</v>
      </c>
      <c r="F145" s="91">
        <v>0</v>
      </c>
      <c r="G145" s="89">
        <v>0</v>
      </c>
      <c r="H145" s="46">
        <f t="shared" si="19"/>
        <v>10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+'15'!H147</f>
        <v>14</v>
      </c>
      <c r="D147" s="80">
        <v>0</v>
      </c>
      <c r="E147" s="46">
        <f t="shared" si="18"/>
        <v>14</v>
      </c>
      <c r="F147" s="91">
        <v>0</v>
      </c>
      <c r="G147" s="89">
        <v>0</v>
      </c>
      <c r="H147" s="46">
        <f t="shared" si="19"/>
        <v>14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+'15'!H150</f>
        <v>13</v>
      </c>
      <c r="D150" s="80">
        <v>0</v>
      </c>
      <c r="E150" s="46">
        <f t="shared" si="18"/>
        <v>13</v>
      </c>
      <c r="F150" s="91">
        <v>0</v>
      </c>
      <c r="G150" s="89">
        <v>0</v>
      </c>
      <c r="H150" s="46">
        <f t="shared" si="19"/>
        <v>13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+'15'!H153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+'15'!H154</f>
        <v>2</v>
      </c>
      <c r="D154" s="80">
        <v>0</v>
      </c>
      <c r="E154" s="46">
        <f t="shared" si="18"/>
        <v>2</v>
      </c>
      <c r="F154" s="91">
        <v>0</v>
      </c>
      <c r="G154" s="89">
        <v>0</v>
      </c>
      <c r="H154" s="46">
        <f t="shared" si="19"/>
        <v>0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+'15'!H155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+'15'!H156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+'15'!H157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+'15'!H158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+'15'!H159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+'15'!H160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+'15'!H164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+'15'!H165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+'15'!H166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+'15'!H167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+'15'!H169</f>
        <v>63</v>
      </c>
      <c r="D169" s="80">
        <v>0</v>
      </c>
      <c r="E169" s="46">
        <f t="shared" si="18"/>
        <v>63</v>
      </c>
      <c r="F169" s="91">
        <v>0</v>
      </c>
      <c r="G169" s="89">
        <v>0</v>
      </c>
      <c r="H169" s="46">
        <f t="shared" si="19"/>
        <v>63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+'15'!H170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+'15'!H171</f>
        <v>6</v>
      </c>
      <c r="D171" s="80">
        <v>0</v>
      </c>
      <c r="E171" s="46">
        <f t="shared" si="18"/>
        <v>6</v>
      </c>
      <c r="F171" s="91">
        <v>0</v>
      </c>
      <c r="G171" s="89">
        <v>0</v>
      </c>
      <c r="H171" s="46">
        <f t="shared" si="19"/>
        <v>6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+'15'!H172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+'15'!H173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+'15'!H174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+'15'!H176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+'15'!H177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+'15'!H179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+'15'!H180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+'15'!H181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+'15'!H183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+'15'!H184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+'15'!H187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+'15'!H189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+'15'!H190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+'15'!H191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+'15'!H192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+'15'!H193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+'15'!H194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+'15'!H195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+'15'!H196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+'15'!H197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+'15'!H198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+'15'!H199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+'15'!H200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+'15'!H201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+'15'!H202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+'15'!H203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396</v>
      </c>
      <c r="C204" s="71">
        <f>+'15'!H204</f>
        <v>3</v>
      </c>
      <c r="D204" s="80">
        <v>0</v>
      </c>
      <c r="E204" s="46">
        <f t="shared" si="23"/>
        <v>3</v>
      </c>
      <c r="F204" s="91">
        <v>0</v>
      </c>
      <c r="G204" s="89">
        <v>0</v>
      </c>
      <c r="H204" s="46">
        <f t="shared" si="24"/>
        <v>3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399</v>
      </c>
      <c r="C205" s="71">
        <f>+'15'!H205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+'15'!H206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+'15'!H207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+'15'!H208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+'15'!H209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1140</v>
      </c>
    </row>
    <row r="228" spans="1:17" ht="24.6" x14ac:dyDescent="0.65">
      <c r="A228" s="1"/>
      <c r="C228" s="31"/>
      <c r="E228" s="31"/>
      <c r="H228" s="31"/>
      <c r="J228" s="139" t="s">
        <v>203</v>
      </c>
      <c r="K228" s="140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195</v>
      </c>
      <c r="M229" s="2">
        <v>125</v>
      </c>
      <c r="N229" s="2">
        <v>70</v>
      </c>
    </row>
    <row r="230" spans="1:17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125</v>
      </c>
    </row>
    <row r="233" spans="1:17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805</v>
      </c>
    </row>
    <row r="234" spans="1:17" ht="24.6" x14ac:dyDescent="0.65">
      <c r="A234" s="1"/>
      <c r="C234" s="31"/>
      <c r="E234" s="31"/>
      <c r="H234" s="31"/>
      <c r="J234" s="139" t="s">
        <v>209</v>
      </c>
      <c r="K234" s="140"/>
      <c r="L234" s="37">
        <v>805</v>
      </c>
    </row>
    <row r="235" spans="1:17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 filterMode="1">
    <tabColor rgb="FFF789D2"/>
  </sheetPr>
  <dimension ref="A1:AC311"/>
  <sheetViews>
    <sheetView zoomScale="80" zoomScaleNormal="80" workbookViewId="0">
      <pane xSplit="8" ySplit="4" topLeftCell="J5" activePane="bottomRight" state="frozen"/>
      <selection activeCell="E230" sqref="E230"/>
      <selection pane="topRight" activeCell="E230" sqref="E230"/>
      <selection pane="bottomLeft" activeCell="E230" sqref="E230"/>
      <selection pane="bottomRight" activeCell="E230" sqref="E230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19921875" style="39" bestFit="1" customWidth="1"/>
    <col min="11" max="11" width="10.69921875" style="2" customWidth="1"/>
    <col min="12" max="12" width="21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361</v>
      </c>
      <c r="C5" s="71">
        <f>+'16'!H5</f>
        <v>31</v>
      </c>
      <c r="D5" s="80">
        <v>0</v>
      </c>
      <c r="E5" s="46">
        <f t="shared" ref="E5" si="0">C5+D5</f>
        <v>31</v>
      </c>
      <c r="F5" s="91">
        <v>3</v>
      </c>
      <c r="G5" s="89">
        <v>0</v>
      </c>
      <c r="H5" s="46">
        <f t="shared" ref="H5" si="1">+E5-F5-I5-G5</f>
        <v>28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+'16'!H6</f>
        <v>36</v>
      </c>
      <c r="D6" s="80">
        <v>0</v>
      </c>
      <c r="E6" s="46">
        <f t="shared" ref="E6:E69" si="5">C6+D6</f>
        <v>36</v>
      </c>
      <c r="F6" s="91">
        <v>0</v>
      </c>
      <c r="G6" s="89">
        <v>0</v>
      </c>
      <c r="H6" s="46">
        <f t="shared" ref="H6:H69" si="6">+E6-F6-I6-G6</f>
        <v>18</v>
      </c>
      <c r="I6" s="81">
        <v>18</v>
      </c>
      <c r="J6" s="15">
        <v>100</v>
      </c>
      <c r="K6" s="72">
        <f t="shared" ref="K6:K74" si="7">+J6*I6</f>
        <v>1800</v>
      </c>
      <c r="L6" s="17" t="s">
        <v>16</v>
      </c>
      <c r="M6" s="18">
        <v>100</v>
      </c>
      <c r="N6" s="23">
        <f t="shared" ref="N6:N74" si="8">SUM(K6-M6)</f>
        <v>1700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+'16'!H11</f>
        <v>5</v>
      </c>
      <c r="D11" s="80">
        <v>0</v>
      </c>
      <c r="E11" s="46">
        <f t="shared" si="5"/>
        <v>5</v>
      </c>
      <c r="F11" s="91">
        <v>0</v>
      </c>
      <c r="G11" s="89">
        <v>0</v>
      </c>
      <c r="H11" s="46">
        <f t="shared" si="6"/>
        <v>4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>
        <v>50</v>
      </c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+'16'!H14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+'16'!H15</f>
        <v>7</v>
      </c>
      <c r="D15" s="80">
        <v>0</v>
      </c>
      <c r="E15" s="46">
        <f t="shared" si="5"/>
        <v>7</v>
      </c>
      <c r="F15" s="91">
        <v>0</v>
      </c>
      <c r="G15" s="89">
        <v>0</v>
      </c>
      <c r="H15" s="46">
        <f t="shared" si="6"/>
        <v>6</v>
      </c>
      <c r="I15" s="81">
        <v>1</v>
      </c>
      <c r="J15" s="15">
        <v>50</v>
      </c>
      <c r="K15" s="72">
        <f t="shared" si="7"/>
        <v>50</v>
      </c>
      <c r="L15" s="17" t="s">
        <v>16</v>
      </c>
      <c r="M15" s="18"/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+'16'!H16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+'16'!H17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+'16'!H18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4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+'16'!H19</f>
        <v>2</v>
      </c>
      <c r="D19" s="80">
        <v>0</v>
      </c>
      <c r="E19" s="46">
        <f t="shared" si="5"/>
        <v>2</v>
      </c>
      <c r="F19" s="91">
        <v>0</v>
      </c>
      <c r="G19" s="89">
        <v>0</v>
      </c>
      <c r="H19" s="46">
        <f t="shared" si="6"/>
        <v>2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+'16'!H20</f>
        <v>8</v>
      </c>
      <c r="D20" s="80">
        <v>0</v>
      </c>
      <c r="E20" s="46">
        <f t="shared" si="5"/>
        <v>8</v>
      </c>
      <c r="F20" s="91">
        <v>2</v>
      </c>
      <c r="G20" s="89">
        <v>0</v>
      </c>
      <c r="H20" s="46">
        <f t="shared" si="6"/>
        <v>5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+'16'!H21</f>
        <v>7</v>
      </c>
      <c r="D21" s="80">
        <v>0</v>
      </c>
      <c r="E21" s="46">
        <f t="shared" si="5"/>
        <v>7</v>
      </c>
      <c r="F21" s="91">
        <v>1</v>
      </c>
      <c r="G21" s="89">
        <v>0</v>
      </c>
      <c r="H21" s="46">
        <f t="shared" si="6"/>
        <v>6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+'16'!H22</f>
        <v>27</v>
      </c>
      <c r="D22" s="80">
        <v>0</v>
      </c>
      <c r="E22" s="46">
        <f t="shared" si="5"/>
        <v>27</v>
      </c>
      <c r="F22" s="91">
        <v>0</v>
      </c>
      <c r="G22" s="89">
        <v>0</v>
      </c>
      <c r="H22" s="46">
        <f t="shared" si="6"/>
        <v>25</v>
      </c>
      <c r="I22" s="81">
        <v>2</v>
      </c>
      <c r="J22" s="20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+'16'!H23</f>
        <v>4</v>
      </c>
      <c r="D23" s="80">
        <v>0</v>
      </c>
      <c r="E23" s="46">
        <f t="shared" si="5"/>
        <v>4</v>
      </c>
      <c r="F23" s="91">
        <v>0</v>
      </c>
      <c r="G23" s="89">
        <v>0</v>
      </c>
      <c r="H23" s="46">
        <f t="shared" si="6"/>
        <v>4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+'16'!H24</f>
        <v>9</v>
      </c>
      <c r="D24" s="80">
        <v>0</v>
      </c>
      <c r="E24" s="46">
        <f t="shared" si="5"/>
        <v>9</v>
      </c>
      <c r="F24" s="91">
        <v>0</v>
      </c>
      <c r="G24" s="89">
        <v>0</v>
      </c>
      <c r="H24" s="46">
        <f t="shared" si="6"/>
        <v>9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+'16'!H25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+'16'!H26</f>
        <v>5</v>
      </c>
      <c r="D26" s="80">
        <v>0</v>
      </c>
      <c r="E26" s="46">
        <f t="shared" si="5"/>
        <v>5</v>
      </c>
      <c r="F26" s="91">
        <v>0</v>
      </c>
      <c r="G26" s="89">
        <v>0</v>
      </c>
      <c r="H26" s="46">
        <f t="shared" si="6"/>
        <v>5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+'16'!H28</f>
        <v>16</v>
      </c>
      <c r="D28" s="80">
        <v>0</v>
      </c>
      <c r="E28" s="46">
        <f t="shared" si="5"/>
        <v>16</v>
      </c>
      <c r="F28" s="91">
        <v>0</v>
      </c>
      <c r="G28" s="89">
        <v>0</v>
      </c>
      <c r="H28" s="46">
        <f t="shared" si="6"/>
        <v>15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+'16'!H29</f>
        <v>4</v>
      </c>
      <c r="D29" s="80">
        <v>0</v>
      </c>
      <c r="E29" s="46">
        <f t="shared" si="5"/>
        <v>4</v>
      </c>
      <c r="F29" s="91">
        <v>0</v>
      </c>
      <c r="G29" s="89">
        <v>0</v>
      </c>
      <c r="H29" s="46">
        <f t="shared" si="6"/>
        <v>4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+'16'!H31</f>
        <v>25</v>
      </c>
      <c r="D31" s="80">
        <v>0</v>
      </c>
      <c r="E31" s="46">
        <f t="shared" si="5"/>
        <v>25</v>
      </c>
      <c r="F31" s="91">
        <v>0</v>
      </c>
      <c r="G31" s="89">
        <v>0</v>
      </c>
      <c r="H31" s="46">
        <f t="shared" si="6"/>
        <v>25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+'16'!H32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2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+'16'!H33</f>
        <v>6</v>
      </c>
      <c r="D33" s="80">
        <v>0</v>
      </c>
      <c r="E33" s="46">
        <f t="shared" si="5"/>
        <v>6</v>
      </c>
      <c r="F33" s="91">
        <v>0</v>
      </c>
      <c r="G33" s="89">
        <v>0</v>
      </c>
      <c r="H33" s="46">
        <f t="shared" si="6"/>
        <v>5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+'16'!H34</f>
        <v>-1</v>
      </c>
      <c r="D34" s="80">
        <v>0</v>
      </c>
      <c r="E34" s="46">
        <f t="shared" si="5"/>
        <v>-1</v>
      </c>
      <c r="F34" s="91">
        <v>0</v>
      </c>
      <c r="G34" s="89">
        <v>0</v>
      </c>
      <c r="H34" s="46">
        <f t="shared" si="6"/>
        <v>-1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+'16'!H35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+'16'!H37</f>
        <v>6</v>
      </c>
      <c r="D37" s="80">
        <v>0</v>
      </c>
      <c r="E37" s="46">
        <f t="shared" si="5"/>
        <v>6</v>
      </c>
      <c r="F37" s="91">
        <v>0</v>
      </c>
      <c r="G37" s="89">
        <v>0</v>
      </c>
      <c r="H37" s="46">
        <f t="shared" si="6"/>
        <v>6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+'16'!H38</f>
        <v>5</v>
      </c>
      <c r="D38" s="80">
        <v>0</v>
      </c>
      <c r="E38" s="46">
        <f t="shared" si="5"/>
        <v>5</v>
      </c>
      <c r="F38" s="91">
        <v>0</v>
      </c>
      <c r="G38" s="89">
        <v>0</v>
      </c>
      <c r="H38" s="46">
        <f t="shared" si="6"/>
        <v>5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+'16'!H39</f>
        <v>11</v>
      </c>
      <c r="D39" s="80">
        <v>0</v>
      </c>
      <c r="E39" s="46">
        <f t="shared" si="5"/>
        <v>11</v>
      </c>
      <c r="F39" s="91">
        <v>0</v>
      </c>
      <c r="G39" s="89">
        <v>0</v>
      </c>
      <c r="H39" s="46">
        <f t="shared" si="6"/>
        <v>11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+'16'!H43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+'16'!H44</f>
        <v>3</v>
      </c>
      <c r="D44" s="80">
        <v>0</v>
      </c>
      <c r="E44" s="46">
        <f t="shared" si="5"/>
        <v>3</v>
      </c>
      <c r="F44" s="91">
        <v>0</v>
      </c>
      <c r="G44" s="89">
        <v>0</v>
      </c>
      <c r="H44" s="46">
        <f t="shared" si="6"/>
        <v>3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+'16'!H45</f>
        <v>1</v>
      </c>
      <c r="D45" s="80">
        <v>0</v>
      </c>
      <c r="E45" s="46">
        <f t="shared" si="5"/>
        <v>1</v>
      </c>
      <c r="F45" s="91">
        <v>0</v>
      </c>
      <c r="G45" s="89">
        <v>0</v>
      </c>
      <c r="H45" s="46">
        <f t="shared" si="6"/>
        <v>0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+'16'!H46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+'16'!H48</f>
        <v>5</v>
      </c>
      <c r="D48" s="80">
        <v>0</v>
      </c>
      <c r="E48" s="46">
        <f t="shared" si="5"/>
        <v>5</v>
      </c>
      <c r="F48" s="91">
        <v>0</v>
      </c>
      <c r="G48" s="89">
        <v>0</v>
      </c>
      <c r="H48" s="46">
        <f t="shared" si="6"/>
        <v>5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+'16'!H49</f>
        <v>3</v>
      </c>
      <c r="D49" s="80">
        <v>0</v>
      </c>
      <c r="E49" s="46">
        <f t="shared" si="5"/>
        <v>3</v>
      </c>
      <c r="F49" s="91">
        <v>0</v>
      </c>
      <c r="G49" s="89">
        <v>0</v>
      </c>
      <c r="H49" s="46">
        <f t="shared" si="6"/>
        <v>3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+'16'!H50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+'16'!H51</f>
        <v>2</v>
      </c>
      <c r="D51" s="80">
        <v>0</v>
      </c>
      <c r="E51" s="46">
        <f t="shared" si="5"/>
        <v>2</v>
      </c>
      <c r="F51" s="91">
        <v>0</v>
      </c>
      <c r="G51" s="89">
        <v>0</v>
      </c>
      <c r="H51" s="46">
        <f t="shared" si="6"/>
        <v>2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+'16'!H52</f>
        <v>5</v>
      </c>
      <c r="D52" s="80">
        <v>0</v>
      </c>
      <c r="E52" s="46">
        <f t="shared" si="5"/>
        <v>5</v>
      </c>
      <c r="F52" s="91">
        <v>0</v>
      </c>
      <c r="G52" s="89">
        <v>0</v>
      </c>
      <c r="H52" s="46">
        <f t="shared" si="6"/>
        <v>5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+'16'!H53</f>
        <v>5</v>
      </c>
      <c r="D53" s="80">
        <v>0</v>
      </c>
      <c r="E53" s="46">
        <f t="shared" si="5"/>
        <v>5</v>
      </c>
      <c r="F53" s="91">
        <v>0</v>
      </c>
      <c r="G53" s="89">
        <v>0</v>
      </c>
      <c r="H53" s="46">
        <f t="shared" si="6"/>
        <v>5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+'16'!H54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+'16'!H56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+'16'!H57</f>
        <v>5</v>
      </c>
      <c r="D57" s="80">
        <v>0</v>
      </c>
      <c r="E57" s="46">
        <f t="shared" si="5"/>
        <v>5</v>
      </c>
      <c r="F57" s="91">
        <v>0</v>
      </c>
      <c r="G57" s="89">
        <v>0</v>
      </c>
      <c r="H57" s="46">
        <f t="shared" si="6"/>
        <v>3</v>
      </c>
      <c r="I57" s="81">
        <v>2</v>
      </c>
      <c r="J57" s="15">
        <v>120</v>
      </c>
      <c r="K57" s="72">
        <f t="shared" si="7"/>
        <v>240</v>
      </c>
      <c r="L57" s="17" t="s">
        <v>16</v>
      </c>
      <c r="M57" s="18">
        <v>70</v>
      </c>
      <c r="N57" s="23">
        <f t="shared" si="8"/>
        <v>170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+'16'!H58</f>
        <v>4</v>
      </c>
      <c r="D58" s="80">
        <v>0</v>
      </c>
      <c r="E58" s="46">
        <f t="shared" si="5"/>
        <v>4</v>
      </c>
      <c r="F58" s="91">
        <v>0</v>
      </c>
      <c r="G58" s="89">
        <v>0</v>
      </c>
      <c r="H58" s="46">
        <f t="shared" si="6"/>
        <v>4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+'16'!H59</f>
        <v>-1</v>
      </c>
      <c r="D59" s="80">
        <v>0</v>
      </c>
      <c r="E59" s="46">
        <f t="shared" si="5"/>
        <v>-1</v>
      </c>
      <c r="F59" s="91">
        <v>3</v>
      </c>
      <c r="G59" s="89">
        <v>0</v>
      </c>
      <c r="H59" s="46">
        <f t="shared" si="6"/>
        <v>-4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+'16'!H60</f>
        <v>6</v>
      </c>
      <c r="D60" s="80">
        <v>0</v>
      </c>
      <c r="E60" s="46">
        <f t="shared" si="5"/>
        <v>6</v>
      </c>
      <c r="F60" s="91">
        <v>2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+'16'!H61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+'16'!H62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+'16'!H63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+'16'!H67</f>
        <v>7</v>
      </c>
      <c r="D67" s="80">
        <v>0</v>
      </c>
      <c r="E67" s="46">
        <f t="shared" si="5"/>
        <v>7</v>
      </c>
      <c r="F67" s="91">
        <v>0</v>
      </c>
      <c r="G67" s="89">
        <v>0</v>
      </c>
      <c r="H67" s="46">
        <f t="shared" si="6"/>
        <v>7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+'16'!H68</f>
        <v>5</v>
      </c>
      <c r="D68" s="80">
        <v>0</v>
      </c>
      <c r="E68" s="46">
        <f t="shared" si="5"/>
        <v>5</v>
      </c>
      <c r="F68" s="91">
        <v>0</v>
      </c>
      <c r="G68" s="89">
        <v>0</v>
      </c>
      <c r="H68" s="46">
        <f t="shared" si="6"/>
        <v>5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+'16'!H70</f>
        <v>2</v>
      </c>
      <c r="D70" s="80">
        <v>0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2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+'16'!H71</f>
        <v>9</v>
      </c>
      <c r="D71" s="80">
        <v>0</v>
      </c>
      <c r="E71" s="46">
        <f t="shared" si="13"/>
        <v>9</v>
      </c>
      <c r="F71" s="91">
        <v>0</v>
      </c>
      <c r="G71" s="89">
        <v>0</v>
      </c>
      <c r="H71" s="46">
        <f t="shared" si="14"/>
        <v>8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+'16'!H73</f>
        <v>6</v>
      </c>
      <c r="D73" s="80">
        <v>0</v>
      </c>
      <c r="E73" s="46">
        <f t="shared" si="13"/>
        <v>6</v>
      </c>
      <c r="F73" s="91">
        <v>0</v>
      </c>
      <c r="G73" s="89">
        <v>0</v>
      </c>
      <c r="H73" s="46">
        <f t="shared" si="14"/>
        <v>3</v>
      </c>
      <c r="I73" s="81">
        <v>3</v>
      </c>
      <c r="J73" s="21">
        <v>35</v>
      </c>
      <c r="K73" s="72">
        <f t="shared" si="7"/>
        <v>105</v>
      </c>
      <c r="L73" s="17" t="s">
        <v>16</v>
      </c>
      <c r="M73" s="18"/>
      <c r="N73" s="23">
        <f t="shared" si="8"/>
        <v>105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+'16'!H74</f>
        <v>2</v>
      </c>
      <c r="D74" s="80">
        <v>0</v>
      </c>
      <c r="E74" s="46">
        <f t="shared" si="13"/>
        <v>2</v>
      </c>
      <c r="F74" s="91">
        <v>0</v>
      </c>
      <c r="G74" s="89">
        <v>0</v>
      </c>
      <c r="H74" s="46">
        <f t="shared" si="14"/>
        <v>2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+'16'!H75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2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+'16'!H76</f>
        <v>0</v>
      </c>
      <c r="D76" s="80">
        <v>5</v>
      </c>
      <c r="E76" s="46">
        <f t="shared" si="13"/>
        <v>5</v>
      </c>
      <c r="F76" s="91">
        <v>0</v>
      </c>
      <c r="G76" s="89">
        <v>0</v>
      </c>
      <c r="H76" s="46">
        <f t="shared" si="14"/>
        <v>4</v>
      </c>
      <c r="I76" s="81">
        <v>1</v>
      </c>
      <c r="J76" s="20">
        <v>45</v>
      </c>
      <c r="K76" s="72">
        <f t="shared" si="15"/>
        <v>45</v>
      </c>
      <c r="L76" s="17" t="s">
        <v>16</v>
      </c>
      <c r="M76" s="18">
        <v>25</v>
      </c>
      <c r="N76" s="23">
        <f t="shared" si="16"/>
        <v>20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+'16'!H77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+'16'!H80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+'16'!H81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+'16'!H85</f>
        <v>1</v>
      </c>
      <c r="D85" s="80">
        <v>0</v>
      </c>
      <c r="E85" s="46">
        <f t="shared" si="13"/>
        <v>1</v>
      </c>
      <c r="F85" s="91">
        <v>0</v>
      </c>
      <c r="G85" s="89">
        <v>0</v>
      </c>
      <c r="H85" s="46">
        <f t="shared" si="14"/>
        <v>1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+'16'!H86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+'16'!H87</f>
        <v>8</v>
      </c>
      <c r="D87" s="80">
        <v>0</v>
      </c>
      <c r="E87" s="46">
        <f t="shared" si="13"/>
        <v>8</v>
      </c>
      <c r="F87" s="91">
        <v>0</v>
      </c>
      <c r="G87" s="89">
        <v>0</v>
      </c>
      <c r="H87" s="46">
        <f t="shared" si="14"/>
        <v>8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+'16'!H88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+'16'!H89</f>
        <v>12</v>
      </c>
      <c r="D89" s="80">
        <v>0</v>
      </c>
      <c r="E89" s="46">
        <f t="shared" si="13"/>
        <v>12</v>
      </c>
      <c r="F89" s="91">
        <v>0</v>
      </c>
      <c r="G89" s="89">
        <v>0</v>
      </c>
      <c r="H89" s="46">
        <f t="shared" si="14"/>
        <v>12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+'16'!H90</f>
        <v>27</v>
      </c>
      <c r="D90" s="80">
        <v>0</v>
      </c>
      <c r="E90" s="46">
        <f t="shared" si="13"/>
        <v>27</v>
      </c>
      <c r="F90" s="91">
        <v>0</v>
      </c>
      <c r="G90" s="89">
        <v>0</v>
      </c>
      <c r="H90" s="46">
        <f t="shared" si="14"/>
        <v>27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+'16'!H91</f>
        <v>12</v>
      </c>
      <c r="D91" s="80">
        <v>0</v>
      </c>
      <c r="E91" s="46">
        <f t="shared" si="13"/>
        <v>12</v>
      </c>
      <c r="F91" s="91">
        <v>0</v>
      </c>
      <c r="G91" s="89">
        <v>0</v>
      </c>
      <c r="H91" s="46">
        <f t="shared" si="14"/>
        <v>12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+'16'!H92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+'16'!H97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+'16'!H98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+'16'!H102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+'16'!H103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+'16'!H104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+'16'!H106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+'16'!H107</f>
        <v>9</v>
      </c>
      <c r="D107" s="80">
        <v>0</v>
      </c>
      <c r="E107" s="46">
        <f t="shared" si="13"/>
        <v>9</v>
      </c>
      <c r="F107" s="91">
        <v>0</v>
      </c>
      <c r="G107" s="89">
        <v>0</v>
      </c>
      <c r="H107" s="46">
        <f t="shared" si="14"/>
        <v>9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+'16'!H108</f>
        <v>3</v>
      </c>
      <c r="D108" s="80">
        <v>0</v>
      </c>
      <c r="E108" s="46">
        <f t="shared" si="13"/>
        <v>3</v>
      </c>
      <c r="F108" s="91">
        <v>0</v>
      </c>
      <c r="G108" s="89">
        <v>0</v>
      </c>
      <c r="H108" s="46">
        <f t="shared" si="14"/>
        <v>3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+'16'!H109</f>
        <v>8</v>
      </c>
      <c r="D109" s="80">
        <v>0</v>
      </c>
      <c r="E109" s="46">
        <f t="shared" si="13"/>
        <v>8</v>
      </c>
      <c r="F109" s="91">
        <v>0</v>
      </c>
      <c r="G109" s="89">
        <v>0</v>
      </c>
      <c r="H109" s="46">
        <f t="shared" si="14"/>
        <v>6</v>
      </c>
      <c r="I109" s="81">
        <v>2</v>
      </c>
      <c r="J109" s="20">
        <v>50</v>
      </c>
      <c r="K109" s="72">
        <f t="shared" si="15"/>
        <v>100</v>
      </c>
      <c r="L109" s="17" t="s">
        <v>16</v>
      </c>
      <c r="M109" s="18"/>
      <c r="N109" s="23">
        <f t="shared" si="16"/>
        <v>100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+'16'!H110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+'16'!H114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+'16'!H115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+'16'!H116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+'16'!H125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+'16'!H126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+'16'!H127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+'16'!H134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+'16'!H143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+'16'!H145</f>
        <v>10</v>
      </c>
      <c r="D145" s="80">
        <v>0</v>
      </c>
      <c r="E145" s="46">
        <f t="shared" si="18"/>
        <v>10</v>
      </c>
      <c r="F145" s="91">
        <v>0</v>
      </c>
      <c r="G145" s="89">
        <v>0</v>
      </c>
      <c r="H145" s="46">
        <f t="shared" si="19"/>
        <v>9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+'16'!H147</f>
        <v>14</v>
      </c>
      <c r="D147" s="80">
        <v>0</v>
      </c>
      <c r="E147" s="46">
        <f t="shared" si="18"/>
        <v>14</v>
      </c>
      <c r="F147" s="91">
        <v>5</v>
      </c>
      <c r="G147" s="89">
        <v>0</v>
      </c>
      <c r="H147" s="46">
        <f t="shared" si="19"/>
        <v>9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+'16'!H150</f>
        <v>13</v>
      </c>
      <c r="D150" s="80">
        <v>0</v>
      </c>
      <c r="E150" s="46">
        <f t="shared" si="18"/>
        <v>13</v>
      </c>
      <c r="F150" s="91">
        <v>0</v>
      </c>
      <c r="G150" s="89">
        <v>0</v>
      </c>
      <c r="H150" s="46">
        <f t="shared" si="19"/>
        <v>13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+'16'!H153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+'16'!H154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+'16'!H155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+'16'!H156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+'16'!H157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+'16'!H158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+'16'!H159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+'16'!H160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+'16'!H164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+'16'!H165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+'16'!H166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+'16'!H167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+'16'!H169</f>
        <v>63</v>
      </c>
      <c r="D169" s="80">
        <v>0</v>
      </c>
      <c r="E169" s="46">
        <f t="shared" si="18"/>
        <v>63</v>
      </c>
      <c r="F169" s="91">
        <v>0</v>
      </c>
      <c r="G169" s="89">
        <v>0</v>
      </c>
      <c r="H169" s="46">
        <f t="shared" si="19"/>
        <v>62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+'16'!H170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+'16'!H171</f>
        <v>6</v>
      </c>
      <c r="D171" s="80">
        <v>0</v>
      </c>
      <c r="E171" s="46">
        <f t="shared" si="18"/>
        <v>6</v>
      </c>
      <c r="F171" s="91">
        <v>0</v>
      </c>
      <c r="G171" s="89">
        <v>0</v>
      </c>
      <c r="H171" s="46">
        <f t="shared" si="19"/>
        <v>3</v>
      </c>
      <c r="I171" s="81">
        <v>3</v>
      </c>
      <c r="J171" s="20">
        <v>50</v>
      </c>
      <c r="K171" s="72">
        <f t="shared" si="20"/>
        <v>150</v>
      </c>
      <c r="L171" s="17" t="s">
        <v>16</v>
      </c>
      <c r="M171" s="18"/>
      <c r="N171" s="23">
        <f t="shared" si="21"/>
        <v>150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+'16'!H172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+'16'!H173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+'16'!H174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+'16'!H175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+'16'!H176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+'16'!H177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+'16'!H179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+'16'!H180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+'16'!H181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+'16'!H183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+'16'!H184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+'16'!H187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+'16'!H191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+'16'!H192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+'16'!H193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+'16'!H194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+'16'!H195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+'16'!H196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+'16'!H197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+'16'!H198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+'16'!H199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+'16'!H200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+'16'!H201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+'16'!H202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+'16'!H203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396</v>
      </c>
      <c r="C204" s="71">
        <f>+'16'!H204</f>
        <v>3</v>
      </c>
      <c r="D204" s="80">
        <v>0</v>
      </c>
      <c r="E204" s="46">
        <f t="shared" si="23"/>
        <v>3</v>
      </c>
      <c r="F204" s="91">
        <v>4</v>
      </c>
      <c r="G204" s="89">
        <v>0</v>
      </c>
      <c r="H204" s="46">
        <f t="shared" si="24"/>
        <v>-1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399</v>
      </c>
      <c r="C205" s="71">
        <f>+'16'!H205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+'16'!H206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+'16'!H207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+'16'!H208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+'16'!H209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3425</v>
      </c>
    </row>
    <row r="228" spans="1:17" ht="24.6" x14ac:dyDescent="0.65">
      <c r="A228" s="1"/>
      <c r="E228" s="31"/>
      <c r="H228" s="31"/>
      <c r="J228" s="139" t="s">
        <v>203</v>
      </c>
      <c r="K228" s="140"/>
      <c r="L228" s="36">
        <v>15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2180</v>
      </c>
      <c r="M229" s="2">
        <v>330</v>
      </c>
      <c r="N229" s="2">
        <v>100</v>
      </c>
      <c r="O229" s="2">
        <v>500</v>
      </c>
      <c r="P229" s="2">
        <v>1000</v>
      </c>
      <c r="Q229" s="2">
        <v>250</v>
      </c>
    </row>
    <row r="230" spans="1:17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E232" s="31"/>
      <c r="H232" s="31"/>
      <c r="J232" s="139" t="s">
        <v>207</v>
      </c>
      <c r="K232" s="140"/>
      <c r="L232" s="37">
        <f>SUM(M5:M225)</f>
        <v>245</v>
      </c>
    </row>
    <row r="233" spans="1:17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985</v>
      </c>
    </row>
    <row r="234" spans="1:17" ht="24.6" x14ac:dyDescent="0.65">
      <c r="A234" s="1"/>
      <c r="E234" s="31"/>
      <c r="H234" s="31"/>
      <c r="J234" s="139" t="s">
        <v>209</v>
      </c>
      <c r="K234" s="140"/>
      <c r="L234" s="37">
        <v>985</v>
      </c>
      <c r="N234" s="23"/>
    </row>
    <row r="235" spans="1:17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>
    <filterColumn colId="13">
      <filters blank="1">
        <filter val="-"/>
        <filter val="1,000.00"/>
        <filter val="100.00"/>
        <filter val="150.00"/>
        <filter val="180.00"/>
        <filter val="300"/>
        <filter val="40.00"/>
        <filter val="50.00"/>
        <filter val="500.00"/>
        <filter val="55.00"/>
        <filter val="85.00"/>
        <filter val="ส่วนลดสินค้า SALE"/>
      </filters>
    </filterColumn>
  </autoFilter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rgb="FFF789D2"/>
  </sheetPr>
  <dimension ref="A1:AC311"/>
  <sheetViews>
    <sheetView zoomScale="80" zoomScaleNormal="80" workbookViewId="0">
      <pane xSplit="8" ySplit="4" topLeftCell="J5" activePane="bottomRight" state="frozen"/>
      <selection activeCell="E230" sqref="E230"/>
      <selection pane="topRight" activeCell="E230" sqref="E230"/>
      <selection pane="bottomLeft" activeCell="E230" sqref="E230"/>
      <selection pane="bottomRight" activeCell="E230" sqref="E230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19921875" style="39" bestFit="1" customWidth="1"/>
    <col min="11" max="11" width="10.69921875" style="2" customWidth="1"/>
    <col min="12" max="12" width="17.69921875" style="2" bestFit="1" customWidth="1"/>
    <col min="13" max="13" width="23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361</v>
      </c>
      <c r="C5" s="71">
        <f>+'17'!H5</f>
        <v>28</v>
      </c>
      <c r="D5" s="80">
        <v>0</v>
      </c>
      <c r="E5" s="46">
        <f t="shared" ref="E5" si="0">C5+D5</f>
        <v>28</v>
      </c>
      <c r="F5" s="91">
        <v>0</v>
      </c>
      <c r="G5" s="89">
        <v>0</v>
      </c>
      <c r="H5" s="46">
        <f t="shared" ref="H5" si="1">+E5-F5-I5-G5</f>
        <v>26</v>
      </c>
      <c r="I5" s="81">
        <v>2</v>
      </c>
      <c r="J5" s="15">
        <v>50</v>
      </c>
      <c r="K5" s="72">
        <f>+J5*I5</f>
        <v>100</v>
      </c>
      <c r="L5" s="17" t="s">
        <v>16</v>
      </c>
      <c r="M5" s="18">
        <v>50</v>
      </c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+'17'!H6</f>
        <v>18</v>
      </c>
      <c r="D6" s="80">
        <v>0</v>
      </c>
      <c r="E6" s="46">
        <f t="shared" ref="E6:E69" si="5">C6+D6</f>
        <v>18</v>
      </c>
      <c r="F6" s="91">
        <v>0</v>
      </c>
      <c r="G6" s="89">
        <v>0</v>
      </c>
      <c r="H6" s="46">
        <f t="shared" ref="H6:H69" si="6">+E6-F6-I6-G6</f>
        <v>13</v>
      </c>
      <c r="I6" s="81">
        <v>5</v>
      </c>
      <c r="J6" s="15">
        <v>100</v>
      </c>
      <c r="K6" s="72">
        <f t="shared" ref="K6:K74" si="7">+J6*I6</f>
        <v>500</v>
      </c>
      <c r="L6" s="17" t="s">
        <v>16</v>
      </c>
      <c r="M6" s="18"/>
      <c r="N6" s="23">
        <f t="shared" ref="N6:N74" si="8">SUM(K6-M6)</f>
        <v>500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+'17'!H7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+'17'!H9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+'17'!H11</f>
        <v>4</v>
      </c>
      <c r="D11" s="80">
        <v>0</v>
      </c>
      <c r="E11" s="46">
        <f t="shared" si="5"/>
        <v>4</v>
      </c>
      <c r="F11" s="91">
        <v>0</v>
      </c>
      <c r="G11" s="89">
        <v>0</v>
      </c>
      <c r="H11" s="46">
        <f t="shared" si="6"/>
        <v>0</v>
      </c>
      <c r="I11" s="81">
        <v>4</v>
      </c>
      <c r="J11" s="15">
        <v>50</v>
      </c>
      <c r="K11" s="72">
        <f t="shared" si="7"/>
        <v>200</v>
      </c>
      <c r="L11" s="17" t="s">
        <v>16</v>
      </c>
      <c r="M11" s="18"/>
      <c r="N11" s="23">
        <f t="shared" si="8"/>
        <v>200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+'17'!H14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+'17'!H15</f>
        <v>6</v>
      </c>
      <c r="D15" s="80">
        <v>0</v>
      </c>
      <c r="E15" s="46">
        <f t="shared" si="5"/>
        <v>6</v>
      </c>
      <c r="F15" s="91">
        <v>0</v>
      </c>
      <c r="G15" s="89">
        <v>0</v>
      </c>
      <c r="H15" s="46">
        <f t="shared" si="6"/>
        <v>5</v>
      </c>
      <c r="I15" s="81">
        <v>1</v>
      </c>
      <c r="J15" s="15">
        <v>50</v>
      </c>
      <c r="K15" s="72">
        <f t="shared" si="7"/>
        <v>50</v>
      </c>
      <c r="L15" s="17" t="s">
        <v>16</v>
      </c>
      <c r="M15" s="18"/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+'17'!H16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+'17'!H17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+'17'!H18</f>
        <v>4</v>
      </c>
      <c r="D18" s="80">
        <v>0</v>
      </c>
      <c r="E18" s="46">
        <f t="shared" si="5"/>
        <v>4</v>
      </c>
      <c r="F18" s="91">
        <v>0</v>
      </c>
      <c r="G18" s="89">
        <v>0</v>
      </c>
      <c r="H18" s="46">
        <f t="shared" si="6"/>
        <v>4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+'17'!H19</f>
        <v>2</v>
      </c>
      <c r="D19" s="80">
        <v>0</v>
      </c>
      <c r="E19" s="46">
        <f t="shared" si="5"/>
        <v>2</v>
      </c>
      <c r="F19" s="91">
        <v>0</v>
      </c>
      <c r="G19" s="89">
        <v>0</v>
      </c>
      <c r="H19" s="46">
        <f t="shared" si="6"/>
        <v>2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+'17'!H20</f>
        <v>5</v>
      </c>
      <c r="D20" s="80">
        <v>0</v>
      </c>
      <c r="E20" s="46">
        <f t="shared" si="5"/>
        <v>5</v>
      </c>
      <c r="F20" s="91">
        <v>0</v>
      </c>
      <c r="G20" s="89">
        <v>0</v>
      </c>
      <c r="H20" s="46">
        <f t="shared" si="6"/>
        <v>5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+'17'!H21</f>
        <v>6</v>
      </c>
      <c r="D21" s="80">
        <v>0</v>
      </c>
      <c r="E21" s="46">
        <f t="shared" si="5"/>
        <v>6</v>
      </c>
      <c r="F21" s="91">
        <v>0</v>
      </c>
      <c r="G21" s="89">
        <v>0</v>
      </c>
      <c r="H21" s="46">
        <f t="shared" si="6"/>
        <v>5</v>
      </c>
      <c r="I21" s="81">
        <v>1</v>
      </c>
      <c r="J21" s="15">
        <v>85</v>
      </c>
      <c r="K21" s="72">
        <f t="shared" si="7"/>
        <v>85</v>
      </c>
      <c r="L21" s="17" t="s">
        <v>16</v>
      </c>
      <c r="M21" s="18"/>
      <c r="N21" s="23">
        <f t="shared" si="8"/>
        <v>85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+'17'!H22</f>
        <v>25</v>
      </c>
      <c r="D22" s="80">
        <v>0</v>
      </c>
      <c r="E22" s="46">
        <f t="shared" si="5"/>
        <v>25</v>
      </c>
      <c r="F22" s="91">
        <v>0</v>
      </c>
      <c r="G22" s="89">
        <v>0</v>
      </c>
      <c r="H22" s="46">
        <f t="shared" si="6"/>
        <v>23</v>
      </c>
      <c r="I22" s="81">
        <v>2</v>
      </c>
      <c r="J22" s="20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+'17'!H23</f>
        <v>4</v>
      </c>
      <c r="D23" s="80">
        <v>0</v>
      </c>
      <c r="E23" s="46">
        <f t="shared" si="5"/>
        <v>4</v>
      </c>
      <c r="F23" s="91">
        <v>0</v>
      </c>
      <c r="G23" s="89">
        <v>0</v>
      </c>
      <c r="H23" s="46">
        <f t="shared" si="6"/>
        <v>4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+'17'!H24</f>
        <v>9</v>
      </c>
      <c r="D24" s="80">
        <v>0</v>
      </c>
      <c r="E24" s="46">
        <f t="shared" si="5"/>
        <v>9</v>
      </c>
      <c r="F24" s="91">
        <v>0</v>
      </c>
      <c r="G24" s="89">
        <v>0</v>
      </c>
      <c r="H24" s="46">
        <f t="shared" si="6"/>
        <v>8</v>
      </c>
      <c r="I24" s="81">
        <v>1</v>
      </c>
      <c r="J24" s="15">
        <v>100</v>
      </c>
      <c r="K24" s="72">
        <f t="shared" si="7"/>
        <v>100</v>
      </c>
      <c r="L24" s="17" t="s">
        <v>16</v>
      </c>
      <c r="M24" s="18"/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+'17'!H25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+'17'!H26</f>
        <v>5</v>
      </c>
      <c r="D26" s="80">
        <v>0</v>
      </c>
      <c r="E26" s="46">
        <f t="shared" si="5"/>
        <v>5</v>
      </c>
      <c r="F26" s="91">
        <v>0</v>
      </c>
      <c r="G26" s="89">
        <v>0</v>
      </c>
      <c r="H26" s="46">
        <f t="shared" si="6"/>
        <v>5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+'17'!H28</f>
        <v>15</v>
      </c>
      <c r="D28" s="80">
        <v>0</v>
      </c>
      <c r="E28" s="46">
        <f t="shared" si="5"/>
        <v>15</v>
      </c>
      <c r="F28" s="91">
        <v>0</v>
      </c>
      <c r="G28" s="89">
        <v>0</v>
      </c>
      <c r="H28" s="46">
        <f t="shared" si="6"/>
        <v>14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+'17'!H29</f>
        <v>4</v>
      </c>
      <c r="D29" s="80">
        <v>0</v>
      </c>
      <c r="E29" s="46">
        <f t="shared" si="5"/>
        <v>4</v>
      </c>
      <c r="F29" s="91">
        <v>0</v>
      </c>
      <c r="G29" s="89">
        <v>0</v>
      </c>
      <c r="H29" s="46">
        <f t="shared" si="6"/>
        <v>4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+'17'!H31</f>
        <v>25</v>
      </c>
      <c r="D31" s="80">
        <v>0</v>
      </c>
      <c r="E31" s="46">
        <f t="shared" si="5"/>
        <v>25</v>
      </c>
      <c r="F31" s="91">
        <v>0</v>
      </c>
      <c r="G31" s="89">
        <v>0</v>
      </c>
      <c r="H31" s="46">
        <f t="shared" si="6"/>
        <v>20</v>
      </c>
      <c r="I31" s="81">
        <v>5</v>
      </c>
      <c r="J31" s="15">
        <v>100</v>
      </c>
      <c r="K31" s="72">
        <f t="shared" si="7"/>
        <v>500</v>
      </c>
      <c r="L31" s="17" t="s">
        <v>16</v>
      </c>
      <c r="M31" s="18"/>
      <c r="N31" s="23">
        <f t="shared" si="8"/>
        <v>500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+'17'!H32</f>
        <v>2</v>
      </c>
      <c r="D32" s="80">
        <v>0</v>
      </c>
      <c r="E32" s="46">
        <f t="shared" si="5"/>
        <v>2</v>
      </c>
      <c r="F32" s="91">
        <v>0</v>
      </c>
      <c r="G32" s="89">
        <v>0</v>
      </c>
      <c r="H32" s="46">
        <f t="shared" si="6"/>
        <v>1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+'17'!H33</f>
        <v>5</v>
      </c>
      <c r="D33" s="80">
        <v>0</v>
      </c>
      <c r="E33" s="46">
        <f t="shared" si="5"/>
        <v>5</v>
      </c>
      <c r="F33" s="91">
        <v>0</v>
      </c>
      <c r="G33" s="89">
        <v>0</v>
      </c>
      <c r="H33" s="46">
        <f t="shared" si="6"/>
        <v>3</v>
      </c>
      <c r="I33" s="81">
        <v>2</v>
      </c>
      <c r="J33" s="15">
        <v>130</v>
      </c>
      <c r="K33" s="72">
        <f t="shared" si="7"/>
        <v>260</v>
      </c>
      <c r="L33" s="17" t="s">
        <v>16</v>
      </c>
      <c r="M33" s="18"/>
      <c r="N33" s="23">
        <f t="shared" si="8"/>
        <v>260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+'17'!H34</f>
        <v>-1</v>
      </c>
      <c r="D34" s="80">
        <v>0</v>
      </c>
      <c r="E34" s="46">
        <f t="shared" si="5"/>
        <v>-1</v>
      </c>
      <c r="F34" s="91">
        <v>0</v>
      </c>
      <c r="G34" s="89">
        <v>0</v>
      </c>
      <c r="H34" s="46">
        <f t="shared" si="6"/>
        <v>-1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+'17'!H35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+'17'!H37</f>
        <v>6</v>
      </c>
      <c r="D37" s="80">
        <v>0</v>
      </c>
      <c r="E37" s="46">
        <f t="shared" si="5"/>
        <v>6</v>
      </c>
      <c r="F37" s="91">
        <v>0</v>
      </c>
      <c r="G37" s="89">
        <v>0</v>
      </c>
      <c r="H37" s="46">
        <f t="shared" si="6"/>
        <v>5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>
        <v>50</v>
      </c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+'17'!H38</f>
        <v>5</v>
      </c>
      <c r="D38" s="80">
        <v>0</v>
      </c>
      <c r="E38" s="46">
        <f t="shared" si="5"/>
        <v>5</v>
      </c>
      <c r="F38" s="91">
        <v>0</v>
      </c>
      <c r="G38" s="89">
        <v>0</v>
      </c>
      <c r="H38" s="46">
        <f t="shared" si="6"/>
        <v>4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+'17'!H39</f>
        <v>11</v>
      </c>
      <c r="D39" s="80">
        <v>0</v>
      </c>
      <c r="E39" s="46">
        <f t="shared" si="5"/>
        <v>11</v>
      </c>
      <c r="F39" s="91">
        <v>0</v>
      </c>
      <c r="G39" s="89">
        <v>0</v>
      </c>
      <c r="H39" s="46">
        <f t="shared" si="6"/>
        <v>10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/>
      <c r="N39" s="23">
        <f t="shared" si="8"/>
        <v>50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+'17'!H43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+'17'!H44</f>
        <v>3</v>
      </c>
      <c r="D44" s="80">
        <v>0</v>
      </c>
      <c r="E44" s="46">
        <f t="shared" si="5"/>
        <v>3</v>
      </c>
      <c r="F44" s="91">
        <v>0</v>
      </c>
      <c r="G44" s="89">
        <v>0</v>
      </c>
      <c r="H44" s="46">
        <f t="shared" si="6"/>
        <v>1</v>
      </c>
      <c r="I44" s="81">
        <v>2</v>
      </c>
      <c r="J44" s="15">
        <v>50</v>
      </c>
      <c r="K44" s="72">
        <f t="shared" si="7"/>
        <v>100</v>
      </c>
      <c r="L44" s="17" t="s">
        <v>16</v>
      </c>
      <c r="M44" s="18"/>
      <c r="N44" s="23">
        <f t="shared" si="8"/>
        <v>100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+'17'!H45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+'17'!H46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+'17'!H48</f>
        <v>5</v>
      </c>
      <c r="D48" s="80">
        <v>0</v>
      </c>
      <c r="E48" s="46">
        <f t="shared" si="5"/>
        <v>5</v>
      </c>
      <c r="F48" s="91">
        <v>0</v>
      </c>
      <c r="G48" s="89">
        <v>0</v>
      </c>
      <c r="H48" s="46">
        <f t="shared" si="6"/>
        <v>3</v>
      </c>
      <c r="I48" s="81">
        <v>2</v>
      </c>
      <c r="J48" s="20">
        <v>50</v>
      </c>
      <c r="K48" s="72">
        <f>+J48*I48</f>
        <v>100</v>
      </c>
      <c r="L48" s="17" t="s">
        <v>16</v>
      </c>
      <c r="M48" s="18"/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+'17'!H49</f>
        <v>3</v>
      </c>
      <c r="D49" s="80">
        <v>0</v>
      </c>
      <c r="E49" s="46">
        <f t="shared" si="5"/>
        <v>3</v>
      </c>
      <c r="F49" s="91">
        <v>0</v>
      </c>
      <c r="G49" s="89">
        <v>0</v>
      </c>
      <c r="H49" s="46">
        <f t="shared" si="6"/>
        <v>2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+'17'!H50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+'17'!H51</f>
        <v>2</v>
      </c>
      <c r="D51" s="80">
        <v>0</v>
      </c>
      <c r="E51" s="46">
        <f t="shared" si="5"/>
        <v>2</v>
      </c>
      <c r="F51" s="91">
        <v>0</v>
      </c>
      <c r="G51" s="89">
        <v>0</v>
      </c>
      <c r="H51" s="46">
        <f t="shared" si="6"/>
        <v>2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+'17'!H52</f>
        <v>5</v>
      </c>
      <c r="D52" s="80">
        <v>0</v>
      </c>
      <c r="E52" s="46">
        <f t="shared" si="5"/>
        <v>5</v>
      </c>
      <c r="F52" s="91">
        <v>0</v>
      </c>
      <c r="G52" s="89">
        <v>0</v>
      </c>
      <c r="H52" s="46">
        <f t="shared" si="6"/>
        <v>5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+'17'!H53</f>
        <v>5</v>
      </c>
      <c r="D53" s="80">
        <v>0</v>
      </c>
      <c r="E53" s="46">
        <f t="shared" si="5"/>
        <v>5</v>
      </c>
      <c r="F53" s="91">
        <v>0</v>
      </c>
      <c r="G53" s="89">
        <v>0</v>
      </c>
      <c r="H53" s="46">
        <f t="shared" si="6"/>
        <v>5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+'17'!H54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+'17'!H56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+'17'!H57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2</v>
      </c>
      <c r="I57" s="81">
        <v>1</v>
      </c>
      <c r="J57" s="15">
        <v>120</v>
      </c>
      <c r="K57" s="72">
        <f t="shared" si="7"/>
        <v>120</v>
      </c>
      <c r="L57" s="17" t="s">
        <v>16</v>
      </c>
      <c r="M57" s="18">
        <v>35</v>
      </c>
      <c r="N57" s="23">
        <f t="shared" si="8"/>
        <v>85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+'17'!H58</f>
        <v>4</v>
      </c>
      <c r="D58" s="80">
        <v>0</v>
      </c>
      <c r="E58" s="46">
        <f t="shared" si="5"/>
        <v>4</v>
      </c>
      <c r="F58" s="91">
        <v>0</v>
      </c>
      <c r="G58" s="89">
        <v>0</v>
      </c>
      <c r="H58" s="46">
        <f t="shared" si="6"/>
        <v>3</v>
      </c>
      <c r="I58" s="81">
        <v>1</v>
      </c>
      <c r="J58" s="15">
        <v>120</v>
      </c>
      <c r="K58" s="72">
        <f t="shared" si="7"/>
        <v>120</v>
      </c>
      <c r="L58" s="17" t="s">
        <v>16</v>
      </c>
      <c r="M58" s="18">
        <v>35</v>
      </c>
      <c r="N58" s="23">
        <f t="shared" si="8"/>
        <v>85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+'17'!H59</f>
        <v>-4</v>
      </c>
      <c r="D59" s="80">
        <v>0</v>
      </c>
      <c r="E59" s="46">
        <f t="shared" si="5"/>
        <v>-4</v>
      </c>
      <c r="F59" s="91">
        <v>0</v>
      </c>
      <c r="G59" s="89">
        <v>0</v>
      </c>
      <c r="H59" s="46">
        <f t="shared" si="6"/>
        <v>-4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+'17'!H60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2</v>
      </c>
      <c r="I60" s="81">
        <v>2</v>
      </c>
      <c r="J60" s="15">
        <v>50</v>
      </c>
      <c r="K60" s="72">
        <f t="shared" si="7"/>
        <v>100</v>
      </c>
      <c r="L60" s="17" t="s">
        <v>16</v>
      </c>
      <c r="M60" s="18"/>
      <c r="N60" s="23">
        <f t="shared" si="8"/>
        <v>100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+'17'!H61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+'17'!H62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+'17'!H63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+'17'!H67</f>
        <v>7</v>
      </c>
      <c r="D67" s="80">
        <v>0</v>
      </c>
      <c r="E67" s="46">
        <f t="shared" si="5"/>
        <v>7</v>
      </c>
      <c r="F67" s="91">
        <v>0</v>
      </c>
      <c r="G67" s="89">
        <v>0</v>
      </c>
      <c r="H67" s="46">
        <f t="shared" si="6"/>
        <v>7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+'17'!H68</f>
        <v>5</v>
      </c>
      <c r="D68" s="80">
        <v>0</v>
      </c>
      <c r="E68" s="46">
        <f t="shared" si="5"/>
        <v>5</v>
      </c>
      <c r="F68" s="91">
        <v>0</v>
      </c>
      <c r="G68" s="89">
        <v>0</v>
      </c>
      <c r="H68" s="46">
        <f t="shared" si="6"/>
        <v>5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+'17'!H70</f>
        <v>2</v>
      </c>
      <c r="D70" s="80">
        <v>0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2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+'17'!H71</f>
        <v>8</v>
      </c>
      <c r="D71" s="80">
        <v>0</v>
      </c>
      <c r="E71" s="46">
        <f t="shared" si="13"/>
        <v>8</v>
      </c>
      <c r="F71" s="91">
        <v>0</v>
      </c>
      <c r="G71" s="89">
        <v>0</v>
      </c>
      <c r="H71" s="46">
        <f t="shared" si="14"/>
        <v>5</v>
      </c>
      <c r="I71" s="81">
        <v>3</v>
      </c>
      <c r="J71" s="21">
        <v>50</v>
      </c>
      <c r="K71" s="72">
        <f t="shared" si="7"/>
        <v>150</v>
      </c>
      <c r="L71" s="17" t="s">
        <v>16</v>
      </c>
      <c r="M71" s="18"/>
      <c r="N71" s="23">
        <f t="shared" si="8"/>
        <v>150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+'17'!H73</f>
        <v>3</v>
      </c>
      <c r="D73" s="80">
        <v>0</v>
      </c>
      <c r="E73" s="46">
        <f t="shared" si="13"/>
        <v>3</v>
      </c>
      <c r="F73" s="91">
        <v>0</v>
      </c>
      <c r="G73" s="89">
        <v>0</v>
      </c>
      <c r="H73" s="46">
        <f t="shared" si="14"/>
        <v>3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+'17'!H74</f>
        <v>2</v>
      </c>
      <c r="D74" s="80">
        <v>0</v>
      </c>
      <c r="E74" s="46">
        <f t="shared" si="13"/>
        <v>2</v>
      </c>
      <c r="F74" s="91">
        <v>0</v>
      </c>
      <c r="G74" s="89">
        <v>0</v>
      </c>
      <c r="H74" s="46">
        <f t="shared" si="14"/>
        <v>2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+'17'!H75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0</v>
      </c>
      <c r="I75" s="81">
        <v>2</v>
      </c>
      <c r="J75" s="20">
        <v>55</v>
      </c>
      <c r="K75" s="72">
        <f t="shared" ref="K75:K144" si="15">+J75*I75</f>
        <v>110</v>
      </c>
      <c r="L75" s="17" t="s">
        <v>16</v>
      </c>
      <c r="M75" s="18"/>
      <c r="N75" s="23">
        <f t="shared" ref="N75:N144" si="16">SUM(K75-M75)</f>
        <v>110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+'17'!H76</f>
        <v>4</v>
      </c>
      <c r="D76" s="80">
        <v>0</v>
      </c>
      <c r="E76" s="46">
        <f t="shared" si="13"/>
        <v>4</v>
      </c>
      <c r="F76" s="91">
        <v>0</v>
      </c>
      <c r="G76" s="89">
        <v>0</v>
      </c>
      <c r="H76" s="46">
        <f t="shared" si="14"/>
        <v>3</v>
      </c>
      <c r="I76" s="81">
        <v>1</v>
      </c>
      <c r="J76" s="20">
        <v>45</v>
      </c>
      <c r="K76" s="72">
        <f t="shared" si="15"/>
        <v>45</v>
      </c>
      <c r="L76" s="17" t="s">
        <v>16</v>
      </c>
      <c r="M76" s="18">
        <v>25</v>
      </c>
      <c r="N76" s="23">
        <f t="shared" si="16"/>
        <v>20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+'17'!H77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+'17'!H80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+'17'!H81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+'17'!H85</f>
        <v>1</v>
      </c>
      <c r="D85" s="80">
        <v>0</v>
      </c>
      <c r="E85" s="46">
        <f t="shared" si="13"/>
        <v>1</v>
      </c>
      <c r="F85" s="91">
        <v>0</v>
      </c>
      <c r="G85" s="89">
        <v>0</v>
      </c>
      <c r="H85" s="46">
        <f t="shared" si="14"/>
        <v>1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+'17'!H86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+'17'!H87</f>
        <v>8</v>
      </c>
      <c r="D87" s="80">
        <v>0</v>
      </c>
      <c r="E87" s="46">
        <f t="shared" si="13"/>
        <v>8</v>
      </c>
      <c r="F87" s="91">
        <v>0</v>
      </c>
      <c r="G87" s="89">
        <v>0</v>
      </c>
      <c r="H87" s="46">
        <f t="shared" si="14"/>
        <v>5</v>
      </c>
      <c r="I87" s="81">
        <v>3</v>
      </c>
      <c r="J87" s="20">
        <v>100</v>
      </c>
      <c r="K87" s="72">
        <f>+J87*I87</f>
        <v>300</v>
      </c>
      <c r="L87" s="17" t="s">
        <v>16</v>
      </c>
      <c r="M87" s="18"/>
      <c r="N87" s="23">
        <f>SUM(K87-M87)</f>
        <v>300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+'17'!H88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10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+'17'!H89</f>
        <v>12</v>
      </c>
      <c r="D89" s="80">
        <v>0</v>
      </c>
      <c r="E89" s="46">
        <f t="shared" si="13"/>
        <v>12</v>
      </c>
      <c r="F89" s="91">
        <v>0</v>
      </c>
      <c r="G89" s="89">
        <v>0</v>
      </c>
      <c r="H89" s="46">
        <f t="shared" si="14"/>
        <v>12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+'17'!H90</f>
        <v>27</v>
      </c>
      <c r="D90" s="80">
        <v>0</v>
      </c>
      <c r="E90" s="46">
        <f t="shared" si="13"/>
        <v>27</v>
      </c>
      <c r="F90" s="91">
        <v>0</v>
      </c>
      <c r="G90" s="89">
        <v>0</v>
      </c>
      <c r="H90" s="46">
        <f t="shared" si="14"/>
        <v>26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+'17'!H91</f>
        <v>12</v>
      </c>
      <c r="D91" s="80">
        <v>0</v>
      </c>
      <c r="E91" s="46">
        <f t="shared" si="13"/>
        <v>12</v>
      </c>
      <c r="F91" s="91">
        <v>0</v>
      </c>
      <c r="G91" s="89">
        <v>0</v>
      </c>
      <c r="H91" s="46">
        <f t="shared" si="14"/>
        <v>11</v>
      </c>
      <c r="I91" s="81">
        <v>1</v>
      </c>
      <c r="J91" s="22">
        <v>55</v>
      </c>
      <c r="K91" s="72">
        <f t="shared" si="15"/>
        <v>55</v>
      </c>
      <c r="L91" s="17" t="s">
        <v>16</v>
      </c>
      <c r="M91" s="18"/>
      <c r="N91" s="23">
        <f t="shared" si="16"/>
        <v>55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+'17'!H92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+'17'!H97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+'17'!H98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+'17'!H102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+'17'!H103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+'17'!H104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+'17'!H106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+'17'!H107</f>
        <v>9</v>
      </c>
      <c r="D107" s="80">
        <v>0</v>
      </c>
      <c r="E107" s="46">
        <f t="shared" si="13"/>
        <v>9</v>
      </c>
      <c r="F107" s="91">
        <v>0</v>
      </c>
      <c r="G107" s="89">
        <v>0</v>
      </c>
      <c r="H107" s="46">
        <f t="shared" si="14"/>
        <v>7</v>
      </c>
      <c r="I107" s="81">
        <v>2</v>
      </c>
      <c r="J107" s="22">
        <v>50</v>
      </c>
      <c r="K107" s="72">
        <f t="shared" si="15"/>
        <v>100</v>
      </c>
      <c r="L107" s="17" t="s">
        <v>16</v>
      </c>
      <c r="M107" s="18"/>
      <c r="N107" s="23">
        <f t="shared" si="16"/>
        <v>100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+'17'!H108</f>
        <v>3</v>
      </c>
      <c r="D108" s="80">
        <v>0</v>
      </c>
      <c r="E108" s="46">
        <f t="shared" si="13"/>
        <v>3</v>
      </c>
      <c r="F108" s="91">
        <v>0</v>
      </c>
      <c r="G108" s="89">
        <v>0</v>
      </c>
      <c r="H108" s="46">
        <f t="shared" si="14"/>
        <v>0</v>
      </c>
      <c r="I108" s="81">
        <v>3</v>
      </c>
      <c r="J108" s="22">
        <v>60</v>
      </c>
      <c r="K108" s="72">
        <f t="shared" si="15"/>
        <v>180</v>
      </c>
      <c r="L108" s="17" t="s">
        <v>16</v>
      </c>
      <c r="M108" s="18"/>
      <c r="N108" s="23">
        <f t="shared" si="16"/>
        <v>180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+'17'!H109</f>
        <v>6</v>
      </c>
      <c r="D109" s="80">
        <v>0</v>
      </c>
      <c r="E109" s="46">
        <f t="shared" si="13"/>
        <v>6</v>
      </c>
      <c r="F109" s="91">
        <v>0</v>
      </c>
      <c r="G109" s="89">
        <v>0</v>
      </c>
      <c r="H109" s="46">
        <f t="shared" si="14"/>
        <v>2</v>
      </c>
      <c r="I109" s="81">
        <v>4</v>
      </c>
      <c r="J109" s="20">
        <v>60</v>
      </c>
      <c r="K109" s="72">
        <f t="shared" si="15"/>
        <v>240</v>
      </c>
      <c r="L109" s="17" t="s">
        <v>16</v>
      </c>
      <c r="M109" s="18"/>
      <c r="N109" s="23">
        <f t="shared" si="16"/>
        <v>240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+'17'!H110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+'17'!H114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+'17'!H115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+'17'!H116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+'17'!H125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+'17'!H126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+'17'!H127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+'17'!H134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+'17'!H143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+'17'!H145</f>
        <v>9</v>
      </c>
      <c r="D145" s="80">
        <v>0</v>
      </c>
      <c r="E145" s="46">
        <f t="shared" si="18"/>
        <v>9</v>
      </c>
      <c r="F145" s="91">
        <v>0</v>
      </c>
      <c r="G145" s="89">
        <v>0</v>
      </c>
      <c r="H145" s="46">
        <f t="shared" si="19"/>
        <v>9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+'17'!H147</f>
        <v>9</v>
      </c>
      <c r="D147" s="80">
        <v>0</v>
      </c>
      <c r="E147" s="46">
        <f t="shared" si="18"/>
        <v>9</v>
      </c>
      <c r="F147" s="91">
        <v>0</v>
      </c>
      <c r="G147" s="89">
        <v>0</v>
      </c>
      <c r="H147" s="46">
        <f t="shared" si="19"/>
        <v>9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+'17'!H150</f>
        <v>13</v>
      </c>
      <c r="D150" s="80">
        <v>0</v>
      </c>
      <c r="E150" s="46">
        <f t="shared" si="18"/>
        <v>13</v>
      </c>
      <c r="F150" s="91">
        <v>0</v>
      </c>
      <c r="G150" s="89">
        <v>0</v>
      </c>
      <c r="H150" s="46">
        <f t="shared" si="19"/>
        <v>13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+'17'!H153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+'17'!H154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+'17'!H155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+'17'!H156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+'17'!H157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+'17'!H158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+'17'!H159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+'17'!H160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+'17'!H164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+'17'!H165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+'17'!H166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+'17'!H167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+'17'!H169</f>
        <v>62</v>
      </c>
      <c r="D169" s="80">
        <v>0</v>
      </c>
      <c r="E169" s="46">
        <f t="shared" si="18"/>
        <v>62</v>
      </c>
      <c r="F169" s="91">
        <v>0</v>
      </c>
      <c r="G169" s="89">
        <v>0</v>
      </c>
      <c r="H169" s="46">
        <f t="shared" si="19"/>
        <v>60</v>
      </c>
      <c r="I169" s="81">
        <v>2</v>
      </c>
      <c r="J169" s="20">
        <v>55</v>
      </c>
      <c r="K169" s="72">
        <f t="shared" si="20"/>
        <v>110</v>
      </c>
      <c r="L169" s="17" t="s">
        <v>16</v>
      </c>
      <c r="M169" s="18"/>
      <c r="N169" s="23">
        <f t="shared" si="21"/>
        <v>110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+'17'!H170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+'17'!H171</f>
        <v>3</v>
      </c>
      <c r="D171" s="80">
        <v>0</v>
      </c>
      <c r="E171" s="46">
        <f t="shared" si="18"/>
        <v>3</v>
      </c>
      <c r="F171" s="91">
        <v>0</v>
      </c>
      <c r="G171" s="89">
        <v>0</v>
      </c>
      <c r="H171" s="46">
        <f t="shared" si="19"/>
        <v>3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+'17'!H172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+'17'!H173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+'17'!H174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+'17'!H175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+'17'!H176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+'17'!H177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+'17'!H179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+'17'!H180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+'17'!H181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+'17'!H183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+'17'!H184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+'17'!H187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+'17'!H191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+'17'!H192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+'17'!H193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+'17'!H194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+'17'!H195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+'17'!H196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+'17'!H197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+'17'!H198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+'17'!H199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+'17'!H200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+'17'!H201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+'17'!H202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+'17'!H203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396</v>
      </c>
      <c r="C204" s="71">
        <f>+'17'!H204</f>
        <v>-1</v>
      </c>
      <c r="D204" s="80">
        <v>0</v>
      </c>
      <c r="E204" s="46">
        <f t="shared" si="23"/>
        <v>-1</v>
      </c>
      <c r="F204" s="91">
        <v>0</v>
      </c>
      <c r="G204" s="89">
        <v>0</v>
      </c>
      <c r="H204" s="46">
        <f t="shared" si="24"/>
        <v>-1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399</v>
      </c>
      <c r="C205" s="71">
        <f>+'17'!H205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+'17'!H206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+'17'!H207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+'17'!H208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+'17'!H209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8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8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8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4355</v>
      </c>
    </row>
    <row r="228" spans="1:18" ht="24.6" x14ac:dyDescent="0.65">
      <c r="A228" s="1"/>
      <c r="E228" s="31"/>
      <c r="H228" s="31"/>
      <c r="J228" s="139" t="s">
        <v>203</v>
      </c>
      <c r="K228" s="140"/>
      <c r="L228" s="36">
        <v>15</v>
      </c>
    </row>
    <row r="229" spans="1:18" ht="24.6" x14ac:dyDescent="0.65">
      <c r="A229" s="1"/>
      <c r="E229" s="31"/>
      <c r="H229" s="31"/>
      <c r="J229" s="34" t="s">
        <v>204</v>
      </c>
      <c r="K229" s="35"/>
      <c r="L229" s="36">
        <f>SUM(M229:AR229)</f>
        <v>1290</v>
      </c>
      <c r="M229" s="2">
        <v>180</v>
      </c>
      <c r="N229" s="2">
        <v>100</v>
      </c>
      <c r="O229" s="2">
        <v>500</v>
      </c>
      <c r="P229" s="2">
        <v>275</v>
      </c>
      <c r="Q229" s="2">
        <v>100</v>
      </c>
      <c r="R229" s="2">
        <v>135</v>
      </c>
    </row>
    <row r="230" spans="1:18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8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8" ht="24.6" x14ac:dyDescent="0.65">
      <c r="A232" s="1"/>
      <c r="E232" s="31"/>
      <c r="H232" s="31"/>
      <c r="J232" s="139" t="s">
        <v>207</v>
      </c>
      <c r="K232" s="140"/>
      <c r="L232" s="37">
        <f>SUM(M5:M225)</f>
        <v>195</v>
      </c>
    </row>
    <row r="233" spans="1:18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2855</v>
      </c>
    </row>
    <row r="234" spans="1:18" ht="24.6" x14ac:dyDescent="0.65">
      <c r="A234" s="1"/>
      <c r="E234" s="31"/>
      <c r="H234" s="31"/>
      <c r="J234" s="139" t="s">
        <v>209</v>
      </c>
      <c r="K234" s="140"/>
      <c r="L234" s="37">
        <v>2855</v>
      </c>
    </row>
    <row r="235" spans="1:18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8" ht="24.6" x14ac:dyDescent="0.65">
      <c r="H236" s="2"/>
      <c r="J236" s="139" t="s">
        <v>211</v>
      </c>
      <c r="K236" s="140"/>
      <c r="L236" s="33">
        <f>+L234-L233</f>
        <v>0</v>
      </c>
    </row>
    <row r="237" spans="1:18" x14ac:dyDescent="0.6">
      <c r="H237" s="2"/>
      <c r="J237" s="2"/>
    </row>
    <row r="238" spans="1:18" ht="24.6" x14ac:dyDescent="0.65">
      <c r="H238" s="2"/>
      <c r="J238" s="82" t="s">
        <v>301</v>
      </c>
      <c r="K238" s="2" t="s">
        <v>347</v>
      </c>
    </row>
    <row r="239" spans="1:18" x14ac:dyDescent="0.6">
      <c r="H239" s="2"/>
      <c r="J239" s="2"/>
    </row>
    <row r="240" spans="1:18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E230" sqref="E230"/>
      <selection pane="topRight" activeCell="E230" sqref="E230"/>
      <selection pane="bottomLeft" activeCell="E230" sqref="E230"/>
      <selection pane="bottomRight" activeCell="J14" sqref="J14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19921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ht="13.5" customHeight="1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361</v>
      </c>
      <c r="C5" s="71">
        <f>+'18'!H5</f>
        <v>26</v>
      </c>
      <c r="D5" s="80">
        <v>0</v>
      </c>
      <c r="E5" s="46">
        <f t="shared" ref="E5" si="0">C5+D5</f>
        <v>26</v>
      </c>
      <c r="F5" s="91">
        <v>0</v>
      </c>
      <c r="G5" s="89">
        <v>0</v>
      </c>
      <c r="H5" s="46">
        <f t="shared" ref="H5" si="1">+E5-F5-I5-G5</f>
        <v>25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167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+'18'!H6</f>
        <v>13</v>
      </c>
      <c r="D6" s="80">
        <v>0</v>
      </c>
      <c r="E6" s="46">
        <f t="shared" ref="E6:E69" si="5">C6+D6</f>
        <v>13</v>
      </c>
      <c r="F6" s="91">
        <v>0</v>
      </c>
      <c r="G6" s="89">
        <v>0</v>
      </c>
      <c r="H6" s="46">
        <f t="shared" ref="H6:H69" si="6">+E6-F6-I6-G6</f>
        <v>7</v>
      </c>
      <c r="I6" s="81">
        <v>6</v>
      </c>
      <c r="J6" s="15">
        <v>100</v>
      </c>
      <c r="K6" s="72">
        <f t="shared" ref="K6:K74" si="7">+J6*I6</f>
        <v>600</v>
      </c>
      <c r="L6" s="17" t="s">
        <v>16</v>
      </c>
      <c r="M6" s="18"/>
      <c r="N6" s="167">
        <f t="shared" ref="N6:N74" si="8">SUM(K6-M6)</f>
        <v>600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+'18'!H7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+'18'!H11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+'18'!H14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+'18'!H15</f>
        <v>5</v>
      </c>
      <c r="D15" s="80">
        <v>0</v>
      </c>
      <c r="E15" s="46">
        <f t="shared" si="5"/>
        <v>5</v>
      </c>
      <c r="F15" s="91">
        <v>0</v>
      </c>
      <c r="G15" s="89">
        <v>0</v>
      </c>
      <c r="H15" s="46">
        <f t="shared" si="6"/>
        <v>1</v>
      </c>
      <c r="I15" s="81">
        <v>4</v>
      </c>
      <c r="J15" s="15">
        <v>50</v>
      </c>
      <c r="K15" s="72">
        <f t="shared" si="7"/>
        <v>200</v>
      </c>
      <c r="L15" s="17" t="s">
        <v>16</v>
      </c>
      <c r="M15" s="18"/>
      <c r="N15" s="167">
        <f t="shared" si="8"/>
        <v>200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+'18'!H16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+'18'!H17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+'18'!H18</f>
        <v>4</v>
      </c>
      <c r="D18" s="80">
        <v>0</v>
      </c>
      <c r="E18" s="46">
        <f t="shared" si="5"/>
        <v>4</v>
      </c>
      <c r="F18" s="91">
        <v>0</v>
      </c>
      <c r="G18" s="89">
        <v>0</v>
      </c>
      <c r="H18" s="46">
        <f t="shared" si="6"/>
        <v>2</v>
      </c>
      <c r="I18" s="81">
        <v>2</v>
      </c>
      <c r="J18" s="15">
        <v>50</v>
      </c>
      <c r="K18" s="72">
        <f t="shared" si="7"/>
        <v>100</v>
      </c>
      <c r="L18" s="17" t="s">
        <v>16</v>
      </c>
      <c r="M18" s="18">
        <v>50</v>
      </c>
      <c r="N18" s="167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+'18'!H19</f>
        <v>2</v>
      </c>
      <c r="D19" s="80">
        <v>0</v>
      </c>
      <c r="E19" s="46">
        <f t="shared" si="5"/>
        <v>2</v>
      </c>
      <c r="F19" s="91">
        <v>0</v>
      </c>
      <c r="G19" s="89">
        <v>0</v>
      </c>
      <c r="H19" s="46">
        <f t="shared" si="6"/>
        <v>2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+'18'!H20</f>
        <v>5</v>
      </c>
      <c r="D20" s="80">
        <v>0</v>
      </c>
      <c r="E20" s="46">
        <f t="shared" si="5"/>
        <v>5</v>
      </c>
      <c r="F20" s="91">
        <v>0</v>
      </c>
      <c r="G20" s="89">
        <v>0</v>
      </c>
      <c r="H20" s="46">
        <f t="shared" si="6"/>
        <v>0</v>
      </c>
      <c r="I20" s="81">
        <v>5</v>
      </c>
      <c r="J20" s="15">
        <v>65</v>
      </c>
      <c r="K20" s="72">
        <f t="shared" si="7"/>
        <v>325</v>
      </c>
      <c r="L20" s="17" t="s">
        <v>16</v>
      </c>
      <c r="M20" s="18"/>
      <c r="N20" s="167">
        <f t="shared" si="8"/>
        <v>325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+'18'!H21</f>
        <v>5</v>
      </c>
      <c r="D21" s="80">
        <v>0</v>
      </c>
      <c r="E21" s="46">
        <f t="shared" si="5"/>
        <v>5</v>
      </c>
      <c r="F21" s="91">
        <v>0</v>
      </c>
      <c r="G21" s="89">
        <v>0</v>
      </c>
      <c r="H21" s="46">
        <f t="shared" si="6"/>
        <v>2</v>
      </c>
      <c r="I21" s="81">
        <v>3</v>
      </c>
      <c r="J21" s="15">
        <v>85</v>
      </c>
      <c r="K21" s="72">
        <f t="shared" si="7"/>
        <v>255</v>
      </c>
      <c r="L21" s="17" t="s">
        <v>16</v>
      </c>
      <c r="M21" s="18"/>
      <c r="N21" s="167">
        <f t="shared" si="8"/>
        <v>255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+'18'!H22</f>
        <v>23</v>
      </c>
      <c r="D22" s="80">
        <v>0</v>
      </c>
      <c r="E22" s="46">
        <f t="shared" si="5"/>
        <v>23</v>
      </c>
      <c r="F22" s="91">
        <v>0</v>
      </c>
      <c r="G22" s="89">
        <v>0</v>
      </c>
      <c r="H22" s="46">
        <f t="shared" si="6"/>
        <v>20</v>
      </c>
      <c r="I22" s="81">
        <v>3</v>
      </c>
      <c r="J22" s="20">
        <v>100</v>
      </c>
      <c r="K22" s="72">
        <f t="shared" si="7"/>
        <v>300</v>
      </c>
      <c r="L22" s="17" t="s">
        <v>16</v>
      </c>
      <c r="M22" s="18"/>
      <c r="N22" s="167">
        <f t="shared" si="8"/>
        <v>300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+'18'!H23</f>
        <v>4</v>
      </c>
      <c r="D23" s="80">
        <v>0</v>
      </c>
      <c r="E23" s="46">
        <f t="shared" si="5"/>
        <v>4</v>
      </c>
      <c r="F23" s="91">
        <v>0</v>
      </c>
      <c r="G23" s="89">
        <v>0</v>
      </c>
      <c r="H23" s="46">
        <f t="shared" si="6"/>
        <v>4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+'18'!H24</f>
        <v>8</v>
      </c>
      <c r="D24" s="80">
        <v>0</v>
      </c>
      <c r="E24" s="46">
        <f t="shared" si="5"/>
        <v>8</v>
      </c>
      <c r="F24" s="91">
        <v>0</v>
      </c>
      <c r="G24" s="89">
        <v>0</v>
      </c>
      <c r="H24" s="46">
        <f t="shared" si="6"/>
        <v>6</v>
      </c>
      <c r="I24" s="81">
        <v>2</v>
      </c>
      <c r="J24" s="15">
        <v>100</v>
      </c>
      <c r="K24" s="72">
        <f t="shared" si="7"/>
        <v>200</v>
      </c>
      <c r="L24" s="17" t="s">
        <v>16</v>
      </c>
      <c r="M24" s="18"/>
      <c r="N24" s="167">
        <f t="shared" si="8"/>
        <v>200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+'18'!H25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+'18'!H26</f>
        <v>5</v>
      </c>
      <c r="D26" s="80">
        <v>0</v>
      </c>
      <c r="E26" s="46">
        <f t="shared" si="5"/>
        <v>5</v>
      </c>
      <c r="F26" s="91">
        <v>0</v>
      </c>
      <c r="G26" s="89">
        <v>0</v>
      </c>
      <c r="H26" s="46">
        <f t="shared" si="6"/>
        <v>5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+'18'!H28</f>
        <v>14</v>
      </c>
      <c r="D28" s="80">
        <v>0</v>
      </c>
      <c r="E28" s="46">
        <f t="shared" si="5"/>
        <v>14</v>
      </c>
      <c r="F28" s="91">
        <v>0</v>
      </c>
      <c r="G28" s="89">
        <v>0</v>
      </c>
      <c r="H28" s="46">
        <f t="shared" si="6"/>
        <v>14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+'18'!H29</f>
        <v>4</v>
      </c>
      <c r="D29" s="80">
        <v>0</v>
      </c>
      <c r="E29" s="46">
        <f t="shared" si="5"/>
        <v>4</v>
      </c>
      <c r="F29" s="91">
        <v>0</v>
      </c>
      <c r="G29" s="89">
        <v>0</v>
      </c>
      <c r="H29" s="46">
        <f t="shared" si="6"/>
        <v>4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+'18'!H31</f>
        <v>20</v>
      </c>
      <c r="D31" s="80">
        <v>0</v>
      </c>
      <c r="E31" s="46">
        <f t="shared" si="5"/>
        <v>20</v>
      </c>
      <c r="F31" s="91">
        <v>0</v>
      </c>
      <c r="G31" s="89">
        <v>0</v>
      </c>
      <c r="H31" s="46">
        <f t="shared" si="6"/>
        <v>18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167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+'18'!H32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+'18'!H33</f>
        <v>3</v>
      </c>
      <c r="D33" s="80">
        <v>0</v>
      </c>
      <c r="E33" s="46">
        <f t="shared" si="5"/>
        <v>3</v>
      </c>
      <c r="F33" s="91">
        <v>0</v>
      </c>
      <c r="G33" s="89">
        <v>0</v>
      </c>
      <c r="H33" s="46">
        <f t="shared" si="6"/>
        <v>3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+'18'!H34</f>
        <v>-1</v>
      </c>
      <c r="D34" s="80">
        <v>0</v>
      </c>
      <c r="E34" s="46">
        <f t="shared" si="5"/>
        <v>-1</v>
      </c>
      <c r="F34" s="91">
        <v>0</v>
      </c>
      <c r="G34" s="89">
        <v>0</v>
      </c>
      <c r="H34" s="46">
        <f t="shared" si="6"/>
        <v>-1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+'18'!H37</f>
        <v>5</v>
      </c>
      <c r="D37" s="80">
        <v>0</v>
      </c>
      <c r="E37" s="46">
        <f t="shared" si="5"/>
        <v>5</v>
      </c>
      <c r="F37" s="91">
        <v>0</v>
      </c>
      <c r="G37" s="89">
        <v>0</v>
      </c>
      <c r="H37" s="46">
        <f t="shared" si="6"/>
        <v>5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+'18'!H38</f>
        <v>4</v>
      </c>
      <c r="D38" s="80">
        <v>0</v>
      </c>
      <c r="E38" s="46">
        <f t="shared" si="5"/>
        <v>4</v>
      </c>
      <c r="F38" s="91">
        <v>0</v>
      </c>
      <c r="G38" s="89">
        <v>0</v>
      </c>
      <c r="H38" s="46">
        <f t="shared" si="6"/>
        <v>4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+'18'!H39</f>
        <v>10</v>
      </c>
      <c r="D39" s="80">
        <v>0</v>
      </c>
      <c r="E39" s="46">
        <f t="shared" si="5"/>
        <v>10</v>
      </c>
      <c r="F39" s="91">
        <v>0</v>
      </c>
      <c r="G39" s="89">
        <v>0</v>
      </c>
      <c r="H39" s="46">
        <f t="shared" si="6"/>
        <v>10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+'18'!H43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+'18'!H44</f>
        <v>1</v>
      </c>
      <c r="D44" s="80">
        <v>0</v>
      </c>
      <c r="E44" s="46">
        <f t="shared" si="5"/>
        <v>1</v>
      </c>
      <c r="F44" s="91">
        <v>0</v>
      </c>
      <c r="G44" s="89">
        <v>0</v>
      </c>
      <c r="H44" s="46">
        <f t="shared" si="6"/>
        <v>1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+'18'!H45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+'18'!H46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+'18'!H48</f>
        <v>3</v>
      </c>
      <c r="D48" s="80">
        <v>0</v>
      </c>
      <c r="E48" s="46">
        <f t="shared" si="5"/>
        <v>3</v>
      </c>
      <c r="F48" s="91">
        <v>0</v>
      </c>
      <c r="G48" s="89">
        <v>0</v>
      </c>
      <c r="H48" s="46">
        <f t="shared" si="6"/>
        <v>3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+'18'!H49</f>
        <v>2</v>
      </c>
      <c r="D49" s="80">
        <v>0</v>
      </c>
      <c r="E49" s="46">
        <f t="shared" si="5"/>
        <v>2</v>
      </c>
      <c r="F49" s="91">
        <v>0</v>
      </c>
      <c r="G49" s="89">
        <v>0</v>
      </c>
      <c r="H49" s="46">
        <f t="shared" si="6"/>
        <v>2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+'18'!H50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+'18'!H51</f>
        <v>2</v>
      </c>
      <c r="D51" s="80">
        <v>0</v>
      </c>
      <c r="E51" s="46">
        <f t="shared" si="5"/>
        <v>2</v>
      </c>
      <c r="F51" s="91">
        <v>0</v>
      </c>
      <c r="G51" s="89">
        <v>0</v>
      </c>
      <c r="H51" s="46">
        <f t="shared" si="6"/>
        <v>2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+'18'!H52</f>
        <v>5</v>
      </c>
      <c r="D52" s="80">
        <v>0</v>
      </c>
      <c r="E52" s="46">
        <f t="shared" si="5"/>
        <v>5</v>
      </c>
      <c r="F52" s="91">
        <v>0</v>
      </c>
      <c r="G52" s="89">
        <v>0</v>
      </c>
      <c r="H52" s="46">
        <f t="shared" si="6"/>
        <v>4</v>
      </c>
      <c r="I52" s="81">
        <v>1</v>
      </c>
      <c r="J52" s="15">
        <v>120</v>
      </c>
      <c r="K52" s="72">
        <f t="shared" si="7"/>
        <v>120</v>
      </c>
      <c r="L52" s="17" t="s">
        <v>16</v>
      </c>
      <c r="M52" s="18">
        <v>35</v>
      </c>
      <c r="N52" s="167">
        <f t="shared" si="8"/>
        <v>85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+'18'!H53</f>
        <v>5</v>
      </c>
      <c r="D53" s="80">
        <v>0</v>
      </c>
      <c r="E53" s="46">
        <f t="shared" si="5"/>
        <v>5</v>
      </c>
      <c r="F53" s="91">
        <v>0</v>
      </c>
      <c r="G53" s="89">
        <v>0</v>
      </c>
      <c r="H53" s="46">
        <f t="shared" si="6"/>
        <v>5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+'18'!H54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+'18'!H56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+'18'!H57</f>
        <v>2</v>
      </c>
      <c r="D57" s="80">
        <v>0</v>
      </c>
      <c r="E57" s="46">
        <f t="shared" si="5"/>
        <v>2</v>
      </c>
      <c r="F57" s="91">
        <v>0</v>
      </c>
      <c r="G57" s="89">
        <v>0</v>
      </c>
      <c r="H57" s="46">
        <f t="shared" si="6"/>
        <v>0</v>
      </c>
      <c r="I57" s="81">
        <v>2</v>
      </c>
      <c r="J57" s="15">
        <v>120</v>
      </c>
      <c r="K57" s="72">
        <f t="shared" si="7"/>
        <v>240</v>
      </c>
      <c r="L57" s="17" t="s">
        <v>16</v>
      </c>
      <c r="M57" s="18">
        <v>70</v>
      </c>
      <c r="N57" s="167">
        <f t="shared" si="8"/>
        <v>170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+'18'!H58</f>
        <v>3</v>
      </c>
      <c r="D58" s="80">
        <v>0</v>
      </c>
      <c r="E58" s="46">
        <f t="shared" si="5"/>
        <v>3</v>
      </c>
      <c r="F58" s="91">
        <v>0</v>
      </c>
      <c r="G58" s="89">
        <v>0</v>
      </c>
      <c r="H58" s="46">
        <f t="shared" si="6"/>
        <v>2</v>
      </c>
      <c r="I58" s="81">
        <v>1</v>
      </c>
      <c r="J58" s="15">
        <v>120</v>
      </c>
      <c r="K58" s="72">
        <f t="shared" si="7"/>
        <v>120</v>
      </c>
      <c r="L58" s="17" t="s">
        <v>16</v>
      </c>
      <c r="M58" s="18">
        <v>35</v>
      </c>
      <c r="N58" s="167">
        <f t="shared" si="8"/>
        <v>85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+'18'!H59</f>
        <v>-4</v>
      </c>
      <c r="D59" s="80">
        <v>0</v>
      </c>
      <c r="E59" s="46">
        <f t="shared" si="5"/>
        <v>-4</v>
      </c>
      <c r="F59" s="91">
        <v>0</v>
      </c>
      <c r="G59" s="89">
        <v>0</v>
      </c>
      <c r="H59" s="46">
        <f t="shared" si="6"/>
        <v>-4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+'18'!H60</f>
        <v>2</v>
      </c>
      <c r="D60" s="80">
        <v>0</v>
      </c>
      <c r="E60" s="46">
        <f t="shared" si="5"/>
        <v>2</v>
      </c>
      <c r="F60" s="91">
        <v>0</v>
      </c>
      <c r="G60" s="89">
        <v>0</v>
      </c>
      <c r="H60" s="46">
        <f t="shared" si="6"/>
        <v>2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+'18'!H61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+'18'!H62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+'18'!H63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+'18'!H67</f>
        <v>7</v>
      </c>
      <c r="D67" s="80">
        <v>0</v>
      </c>
      <c r="E67" s="46">
        <f t="shared" si="5"/>
        <v>7</v>
      </c>
      <c r="F67" s="91">
        <v>0</v>
      </c>
      <c r="G67" s="89">
        <v>0</v>
      </c>
      <c r="H67" s="46">
        <f t="shared" si="6"/>
        <v>3</v>
      </c>
      <c r="I67" s="81">
        <v>4</v>
      </c>
      <c r="J67" s="15">
        <v>50</v>
      </c>
      <c r="K67" s="72">
        <f t="shared" si="7"/>
        <v>200</v>
      </c>
      <c r="L67" s="17" t="s">
        <v>16</v>
      </c>
      <c r="M67" s="18"/>
      <c r="N67" s="167">
        <f t="shared" si="8"/>
        <v>200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+'18'!H68</f>
        <v>5</v>
      </c>
      <c r="D68" s="80">
        <v>0</v>
      </c>
      <c r="E68" s="46">
        <f t="shared" si="5"/>
        <v>5</v>
      </c>
      <c r="F68" s="91">
        <v>0</v>
      </c>
      <c r="G68" s="89">
        <v>0</v>
      </c>
      <c r="H68" s="46">
        <f t="shared" si="6"/>
        <v>3</v>
      </c>
      <c r="I68" s="81">
        <v>2</v>
      </c>
      <c r="J68" s="21">
        <v>50</v>
      </c>
      <c r="K68" s="72">
        <f t="shared" si="7"/>
        <v>100</v>
      </c>
      <c r="L68" s="17" t="s">
        <v>16</v>
      </c>
      <c r="M68" s="18"/>
      <c r="N68" s="167">
        <f t="shared" si="8"/>
        <v>100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+'18'!H70</f>
        <v>2</v>
      </c>
      <c r="D70" s="80">
        <v>0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1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167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+'18'!H71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4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167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+'18'!H73</f>
        <v>3</v>
      </c>
      <c r="D73" s="80">
        <v>0</v>
      </c>
      <c r="E73" s="46">
        <f t="shared" si="13"/>
        <v>3</v>
      </c>
      <c r="F73" s="91">
        <v>0</v>
      </c>
      <c r="G73" s="89">
        <v>0</v>
      </c>
      <c r="H73" s="46">
        <f t="shared" si="14"/>
        <v>2</v>
      </c>
      <c r="I73" s="81">
        <v>1</v>
      </c>
      <c r="J73" s="21">
        <v>35</v>
      </c>
      <c r="K73" s="72">
        <f t="shared" si="7"/>
        <v>35</v>
      </c>
      <c r="L73" s="17" t="s">
        <v>16</v>
      </c>
      <c r="M73" s="18">
        <v>15</v>
      </c>
      <c r="N73" s="167">
        <f t="shared" si="8"/>
        <v>20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+'18'!H74</f>
        <v>2</v>
      </c>
      <c r="D74" s="80">
        <v>0</v>
      </c>
      <c r="E74" s="46">
        <f t="shared" si="13"/>
        <v>2</v>
      </c>
      <c r="F74" s="91">
        <v>0</v>
      </c>
      <c r="G74" s="89">
        <v>0</v>
      </c>
      <c r="H74" s="46">
        <f t="shared" si="14"/>
        <v>1</v>
      </c>
      <c r="I74" s="81">
        <v>1</v>
      </c>
      <c r="J74" s="15">
        <v>55</v>
      </c>
      <c r="K74" s="72">
        <f t="shared" si="7"/>
        <v>55</v>
      </c>
      <c r="L74" s="17" t="s">
        <v>16</v>
      </c>
      <c r="M74" s="18"/>
      <c r="N74" s="167">
        <f t="shared" si="8"/>
        <v>55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+'18'!H75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+'18'!H76</f>
        <v>3</v>
      </c>
      <c r="D76" s="80">
        <v>0</v>
      </c>
      <c r="E76" s="46">
        <f t="shared" si="13"/>
        <v>3</v>
      </c>
      <c r="F76" s="91">
        <v>0</v>
      </c>
      <c r="G76" s="89">
        <v>0</v>
      </c>
      <c r="H76" s="46">
        <f t="shared" si="14"/>
        <v>0</v>
      </c>
      <c r="I76" s="81">
        <v>3</v>
      </c>
      <c r="J76" s="20">
        <v>45</v>
      </c>
      <c r="K76" s="72">
        <f t="shared" si="15"/>
        <v>135</v>
      </c>
      <c r="L76" s="17" t="s">
        <v>16</v>
      </c>
      <c r="M76" s="18">
        <v>75</v>
      </c>
      <c r="N76" s="167">
        <f t="shared" si="16"/>
        <v>60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+'18'!H77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+'18'!H80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+'18'!H81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+'18'!H85</f>
        <v>1</v>
      </c>
      <c r="D85" s="80">
        <v>0</v>
      </c>
      <c r="E85" s="46">
        <f t="shared" si="13"/>
        <v>1</v>
      </c>
      <c r="F85" s="91">
        <v>0</v>
      </c>
      <c r="G85" s="89">
        <v>0</v>
      </c>
      <c r="H85" s="46">
        <f t="shared" si="14"/>
        <v>1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+'18'!H86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+'18'!H87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+'18'!H88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8</v>
      </c>
      <c r="I88" s="81">
        <v>2</v>
      </c>
      <c r="J88" s="20">
        <v>55</v>
      </c>
      <c r="K88" s="72">
        <f t="shared" si="15"/>
        <v>110</v>
      </c>
      <c r="L88" s="17" t="s">
        <v>16</v>
      </c>
      <c r="M88" s="18"/>
      <c r="N88" s="167">
        <f t="shared" si="16"/>
        <v>110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+'18'!H89</f>
        <v>12</v>
      </c>
      <c r="D89" s="80">
        <v>0</v>
      </c>
      <c r="E89" s="46">
        <f t="shared" si="13"/>
        <v>12</v>
      </c>
      <c r="F89" s="91">
        <v>0</v>
      </c>
      <c r="G89" s="89">
        <v>0</v>
      </c>
      <c r="H89" s="46">
        <f t="shared" si="14"/>
        <v>12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+'18'!H90</f>
        <v>26</v>
      </c>
      <c r="D90" s="80">
        <v>0</v>
      </c>
      <c r="E90" s="46">
        <f t="shared" si="13"/>
        <v>26</v>
      </c>
      <c r="F90" s="91">
        <v>0</v>
      </c>
      <c r="G90" s="89">
        <v>0</v>
      </c>
      <c r="H90" s="46">
        <f t="shared" si="14"/>
        <v>26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+'18'!H91</f>
        <v>11</v>
      </c>
      <c r="D91" s="80">
        <v>0</v>
      </c>
      <c r="E91" s="46">
        <f t="shared" si="13"/>
        <v>11</v>
      </c>
      <c r="F91" s="91">
        <v>0</v>
      </c>
      <c r="G91" s="89">
        <v>0</v>
      </c>
      <c r="H91" s="46">
        <f t="shared" si="14"/>
        <v>11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+'18'!H92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+'18'!H97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+'18'!H98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+'18'!H102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+'18'!H103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+'18'!H104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+'18'!H106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+'18'!H107</f>
        <v>7</v>
      </c>
      <c r="D107" s="80">
        <v>0</v>
      </c>
      <c r="E107" s="46">
        <f t="shared" si="13"/>
        <v>7</v>
      </c>
      <c r="F107" s="91">
        <v>0</v>
      </c>
      <c r="G107" s="89">
        <v>0</v>
      </c>
      <c r="H107" s="46">
        <f t="shared" si="14"/>
        <v>6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>
        <v>25</v>
      </c>
      <c r="N107" s="167">
        <f t="shared" si="16"/>
        <v>25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+'18'!H108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+'18'!H109</f>
        <v>2</v>
      </c>
      <c r="D109" s="80">
        <v>0</v>
      </c>
      <c r="E109" s="46">
        <f t="shared" si="13"/>
        <v>2</v>
      </c>
      <c r="F109" s="91">
        <v>0</v>
      </c>
      <c r="G109" s="89">
        <v>0</v>
      </c>
      <c r="H109" s="46">
        <f t="shared" si="14"/>
        <v>0</v>
      </c>
      <c r="I109" s="81">
        <v>2</v>
      </c>
      <c r="J109" s="20">
        <v>50</v>
      </c>
      <c r="K109" s="72">
        <f t="shared" si="15"/>
        <v>100</v>
      </c>
      <c r="L109" s="17" t="s">
        <v>16</v>
      </c>
      <c r="M109" s="18"/>
      <c r="N109" s="167">
        <f t="shared" si="16"/>
        <v>100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+'18'!H110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+'18'!H114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+'18'!H115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+'18'!H116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+'18'!H125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+'18'!H126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+'18'!H127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+'18'!H134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+'18'!H145</f>
        <v>9</v>
      </c>
      <c r="D145" s="80">
        <v>0</v>
      </c>
      <c r="E145" s="46">
        <f t="shared" si="18"/>
        <v>9</v>
      </c>
      <c r="F145" s="91">
        <v>0</v>
      </c>
      <c r="G145" s="89">
        <v>0</v>
      </c>
      <c r="H145" s="46">
        <f t="shared" si="19"/>
        <v>9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+'18'!H147</f>
        <v>9</v>
      </c>
      <c r="D147" s="80">
        <v>0</v>
      </c>
      <c r="E147" s="46">
        <f t="shared" si="18"/>
        <v>9</v>
      </c>
      <c r="F147" s="91">
        <v>0</v>
      </c>
      <c r="G147" s="89">
        <v>0</v>
      </c>
      <c r="H147" s="46">
        <f t="shared" si="19"/>
        <v>5</v>
      </c>
      <c r="I147" s="81">
        <v>4</v>
      </c>
      <c r="J147" s="20">
        <v>35</v>
      </c>
      <c r="K147" s="72">
        <f t="shared" si="20"/>
        <v>140</v>
      </c>
      <c r="L147" s="17" t="s">
        <v>16</v>
      </c>
      <c r="M147" s="18">
        <v>60</v>
      </c>
      <c r="N147" s="167">
        <f t="shared" si="21"/>
        <v>80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+'18'!H150</f>
        <v>13</v>
      </c>
      <c r="D150" s="80">
        <v>0</v>
      </c>
      <c r="E150" s="46">
        <f t="shared" si="18"/>
        <v>13</v>
      </c>
      <c r="F150" s="91">
        <v>0</v>
      </c>
      <c r="G150" s="89">
        <v>0</v>
      </c>
      <c r="H150" s="46">
        <f t="shared" si="19"/>
        <v>12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167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+'18'!H153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+'18'!H154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+'18'!H155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+'18'!H156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+'18'!H157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+'18'!H158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+'18'!H159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+'18'!H160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+'18'!H164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+'18'!H165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+'18'!H166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+'18'!H167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+'18'!H169</f>
        <v>60</v>
      </c>
      <c r="D169" s="80">
        <v>0</v>
      </c>
      <c r="E169" s="46">
        <f t="shared" si="18"/>
        <v>60</v>
      </c>
      <c r="F169" s="91">
        <v>0</v>
      </c>
      <c r="G169" s="89">
        <v>0</v>
      </c>
      <c r="H169" s="46">
        <f t="shared" si="19"/>
        <v>59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167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+'18'!H170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+'18'!H171</f>
        <v>3</v>
      </c>
      <c r="D171" s="80">
        <v>0</v>
      </c>
      <c r="E171" s="46">
        <f t="shared" si="18"/>
        <v>3</v>
      </c>
      <c r="F171" s="91">
        <v>0</v>
      </c>
      <c r="G171" s="89">
        <v>0</v>
      </c>
      <c r="H171" s="46">
        <f t="shared" si="19"/>
        <v>0</v>
      </c>
      <c r="I171" s="81">
        <v>3</v>
      </c>
      <c r="J171" s="20">
        <v>50</v>
      </c>
      <c r="K171" s="72">
        <f t="shared" si="20"/>
        <v>150</v>
      </c>
      <c r="L171" s="17" t="s">
        <v>16</v>
      </c>
      <c r="M171" s="18"/>
      <c r="N171" s="167">
        <f t="shared" si="21"/>
        <v>150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+'18'!H172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+'18'!H173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+'18'!H174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+'18'!H175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+'18'!H176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+'18'!H177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+'18'!H179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+'18'!H180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+'18'!H181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+'18'!H183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+'18'!H184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+'18'!H187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+'18'!H189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+'18'!H191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+'18'!H192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+'18'!H193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+'18'!H194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+'18'!H195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+'18'!H196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+'18'!H197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+'18'!H198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+'18'!H199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+'18'!H200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+'18'!H201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+'18'!H202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+'18'!H203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396</v>
      </c>
      <c r="C204" s="71">
        <f>+'18'!H204</f>
        <v>-1</v>
      </c>
      <c r="D204" s="80">
        <v>0</v>
      </c>
      <c r="E204" s="46">
        <f t="shared" si="23"/>
        <v>-1</v>
      </c>
      <c r="F204" s="91">
        <v>0</v>
      </c>
      <c r="G204" s="89">
        <v>0</v>
      </c>
      <c r="H204" s="46">
        <f t="shared" si="24"/>
        <v>-1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399</v>
      </c>
      <c r="C205" s="71">
        <f>+'18'!H205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+'18'!H206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+'18'!H207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+'18'!H208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+'18'!H209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4020</v>
      </c>
    </row>
    <row r="228" spans="1:17" ht="24.6" x14ac:dyDescent="0.65">
      <c r="A228" s="1"/>
      <c r="E228" s="31"/>
      <c r="H228" s="31"/>
      <c r="J228" s="139" t="s">
        <v>203</v>
      </c>
      <c r="K228" s="140"/>
      <c r="L228" s="36">
        <v>15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660</v>
      </c>
      <c r="M229" s="2">
        <v>150</v>
      </c>
      <c r="N229" s="2">
        <v>235</v>
      </c>
      <c r="O229" s="2">
        <v>20</v>
      </c>
      <c r="P229" s="2">
        <v>55</v>
      </c>
      <c r="Q229" s="2">
        <v>200</v>
      </c>
    </row>
    <row r="230" spans="1:17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E232" s="31"/>
      <c r="H232" s="31"/>
      <c r="J232" s="139" t="s">
        <v>207</v>
      </c>
      <c r="K232" s="140"/>
      <c r="L232" s="37">
        <f>SUM(M5:M225)</f>
        <v>365</v>
      </c>
    </row>
    <row r="233" spans="1:17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2980</v>
      </c>
    </row>
    <row r="234" spans="1:17" ht="24.6" x14ac:dyDescent="0.65">
      <c r="A234" s="1"/>
      <c r="E234" s="31"/>
      <c r="H234" s="31"/>
      <c r="J234" s="139" t="s">
        <v>209</v>
      </c>
      <c r="K234" s="140"/>
      <c r="L234" s="37">
        <v>2980</v>
      </c>
    </row>
    <row r="235" spans="1:17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rgb="FFF789D2"/>
  </sheetPr>
  <dimension ref="A1:AC311"/>
  <sheetViews>
    <sheetView zoomScaleNormal="100" workbookViewId="0">
      <pane xSplit="8" ySplit="4" topLeftCell="K5" activePane="bottomRight" state="frozen"/>
      <selection activeCell="E230" sqref="E230"/>
      <selection pane="topRight" activeCell="E230" sqref="E230"/>
      <selection pane="bottomLeft" activeCell="E230" sqref="E230"/>
      <selection pane="bottomRight" activeCell="I108" sqref="I108:L111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19921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361</v>
      </c>
      <c r="C5" s="71">
        <f>+'19'!H5</f>
        <v>25</v>
      </c>
      <c r="D5" s="80">
        <v>10</v>
      </c>
      <c r="E5" s="46">
        <f t="shared" ref="E5" si="0">C5+D5</f>
        <v>35</v>
      </c>
      <c r="F5" s="91">
        <v>0</v>
      </c>
      <c r="G5" s="89">
        <v>0</v>
      </c>
      <c r="H5" s="46">
        <f t="shared" ref="H5" si="1">+E5-F5-I5-G5</f>
        <v>32</v>
      </c>
      <c r="I5" s="81">
        <v>3</v>
      </c>
      <c r="J5" s="20">
        <v>50</v>
      </c>
      <c r="K5" s="72">
        <f>+J5*I5</f>
        <v>150</v>
      </c>
      <c r="L5" s="17" t="s">
        <v>16</v>
      </c>
      <c r="M5" s="18">
        <v>100</v>
      </c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+'19'!H6</f>
        <v>7</v>
      </c>
      <c r="D6" s="80">
        <v>15</v>
      </c>
      <c r="E6" s="46">
        <f t="shared" ref="E6:E69" si="5">C6+D6</f>
        <v>22</v>
      </c>
      <c r="F6" s="91">
        <v>0</v>
      </c>
      <c r="G6" s="89">
        <v>0</v>
      </c>
      <c r="H6" s="46">
        <f t="shared" ref="H6:H69" si="6">+E6-F6-I6-G6</f>
        <v>13</v>
      </c>
      <c r="I6" s="81">
        <v>9</v>
      </c>
      <c r="J6" s="20">
        <v>100</v>
      </c>
      <c r="K6" s="72">
        <f t="shared" ref="K6:K74" si="7">+J6*I6</f>
        <v>900</v>
      </c>
      <c r="L6" s="17" t="s">
        <v>16</v>
      </c>
      <c r="M6" s="18"/>
      <c r="N6" s="23">
        <f t="shared" ref="N6:N74" si="8">SUM(K6-M6)</f>
        <v>900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+'19'!H7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+'19'!H11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+'19'!H14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+'19'!H15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+'19'!H16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+'19'!H17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+'19'!H18</f>
        <v>2</v>
      </c>
      <c r="D18" s="80">
        <v>0</v>
      </c>
      <c r="E18" s="46">
        <f t="shared" si="5"/>
        <v>2</v>
      </c>
      <c r="F18" s="91">
        <v>0</v>
      </c>
      <c r="G18" s="89">
        <v>0</v>
      </c>
      <c r="H18" s="46">
        <f t="shared" si="6"/>
        <v>1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>
        <v>50</v>
      </c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+'19'!H19</f>
        <v>2</v>
      </c>
      <c r="D19" s="80">
        <v>0</v>
      </c>
      <c r="E19" s="46">
        <f t="shared" si="5"/>
        <v>2</v>
      </c>
      <c r="F19" s="91">
        <v>0</v>
      </c>
      <c r="G19" s="89">
        <v>0</v>
      </c>
      <c r="H19" s="46">
        <f t="shared" si="6"/>
        <v>2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+'19'!H20</f>
        <v>0</v>
      </c>
      <c r="D20" s="80">
        <v>3</v>
      </c>
      <c r="E20" s="46">
        <f t="shared" si="5"/>
        <v>3</v>
      </c>
      <c r="F20" s="91">
        <v>0</v>
      </c>
      <c r="G20" s="89">
        <v>0</v>
      </c>
      <c r="H20" s="46">
        <f t="shared" si="6"/>
        <v>2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+'19'!H21</f>
        <v>2</v>
      </c>
      <c r="D21" s="80">
        <v>3</v>
      </c>
      <c r="E21" s="46">
        <f t="shared" si="5"/>
        <v>5</v>
      </c>
      <c r="F21" s="91">
        <v>0</v>
      </c>
      <c r="G21" s="89">
        <v>0</v>
      </c>
      <c r="H21" s="46">
        <f t="shared" si="6"/>
        <v>5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+'19'!H22</f>
        <v>20</v>
      </c>
      <c r="D22" s="80">
        <v>0</v>
      </c>
      <c r="E22" s="46">
        <f t="shared" si="5"/>
        <v>20</v>
      </c>
      <c r="F22" s="91">
        <v>0</v>
      </c>
      <c r="G22" s="89">
        <v>0</v>
      </c>
      <c r="H22" s="46">
        <f t="shared" si="6"/>
        <v>17</v>
      </c>
      <c r="I22" s="81">
        <v>3</v>
      </c>
      <c r="J22" s="15">
        <v>100</v>
      </c>
      <c r="K22" s="72">
        <f t="shared" si="7"/>
        <v>300</v>
      </c>
      <c r="L22" s="17" t="s">
        <v>16</v>
      </c>
      <c r="M22" s="18"/>
      <c r="N22" s="23">
        <f t="shared" si="8"/>
        <v>300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+'19'!H23</f>
        <v>4</v>
      </c>
      <c r="D23" s="80">
        <v>0</v>
      </c>
      <c r="E23" s="46">
        <f t="shared" si="5"/>
        <v>4</v>
      </c>
      <c r="F23" s="91">
        <v>0</v>
      </c>
      <c r="G23" s="89">
        <v>0</v>
      </c>
      <c r="H23" s="46">
        <f t="shared" si="6"/>
        <v>4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+'19'!H24</f>
        <v>6</v>
      </c>
      <c r="D24" s="80">
        <v>0</v>
      </c>
      <c r="E24" s="46">
        <f t="shared" si="5"/>
        <v>6</v>
      </c>
      <c r="F24" s="91">
        <v>0</v>
      </c>
      <c r="G24" s="89">
        <v>0</v>
      </c>
      <c r="H24" s="46">
        <f t="shared" si="6"/>
        <v>6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+'19'!H25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+'19'!H26</f>
        <v>5</v>
      </c>
      <c r="D26" s="80">
        <v>0</v>
      </c>
      <c r="E26" s="46">
        <f t="shared" si="5"/>
        <v>5</v>
      </c>
      <c r="F26" s="91">
        <v>0</v>
      </c>
      <c r="G26" s="89">
        <v>0</v>
      </c>
      <c r="H26" s="46">
        <f t="shared" si="6"/>
        <v>4</v>
      </c>
      <c r="I26" s="81">
        <v>1</v>
      </c>
      <c r="J26" s="15">
        <v>100</v>
      </c>
      <c r="K26" s="72">
        <f t="shared" si="7"/>
        <v>100</v>
      </c>
      <c r="L26" s="17" t="s">
        <v>16</v>
      </c>
      <c r="M26" s="18"/>
      <c r="N26" s="23">
        <f t="shared" si="8"/>
        <v>100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+'19'!H28</f>
        <v>14</v>
      </c>
      <c r="D28" s="80">
        <v>0</v>
      </c>
      <c r="E28" s="46">
        <f t="shared" si="5"/>
        <v>14</v>
      </c>
      <c r="F28" s="91">
        <v>0</v>
      </c>
      <c r="G28" s="89">
        <v>0</v>
      </c>
      <c r="H28" s="46">
        <f t="shared" si="6"/>
        <v>14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+'19'!H29</f>
        <v>4</v>
      </c>
      <c r="D29" s="80">
        <v>0</v>
      </c>
      <c r="E29" s="46">
        <f t="shared" si="5"/>
        <v>4</v>
      </c>
      <c r="F29" s="91">
        <v>0</v>
      </c>
      <c r="G29" s="89">
        <v>0</v>
      </c>
      <c r="H29" s="46">
        <f t="shared" si="6"/>
        <v>4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+'19'!H31</f>
        <v>18</v>
      </c>
      <c r="D31" s="80">
        <v>0</v>
      </c>
      <c r="E31" s="46">
        <f t="shared" si="5"/>
        <v>18</v>
      </c>
      <c r="F31" s="91">
        <v>0</v>
      </c>
      <c r="G31" s="89">
        <v>0</v>
      </c>
      <c r="H31" s="46">
        <f t="shared" si="6"/>
        <v>17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+'19'!H32</f>
        <v>1</v>
      </c>
      <c r="D32" s="80">
        <v>2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+'19'!H33</f>
        <v>3</v>
      </c>
      <c r="D33" s="80">
        <v>2</v>
      </c>
      <c r="E33" s="46">
        <f t="shared" si="5"/>
        <v>5</v>
      </c>
      <c r="F33" s="91">
        <v>0</v>
      </c>
      <c r="G33" s="89">
        <v>0</v>
      </c>
      <c r="H33" s="46">
        <f t="shared" si="6"/>
        <v>5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+'19'!H34</f>
        <v>-1</v>
      </c>
      <c r="D34" s="80">
        <v>0</v>
      </c>
      <c r="E34" s="46">
        <f t="shared" si="5"/>
        <v>-1</v>
      </c>
      <c r="F34" s="91">
        <v>0</v>
      </c>
      <c r="G34" s="89">
        <v>0</v>
      </c>
      <c r="H34" s="46">
        <f t="shared" si="6"/>
        <v>-1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+'19'!H37</f>
        <v>5</v>
      </c>
      <c r="D37" s="80">
        <v>3</v>
      </c>
      <c r="E37" s="46">
        <f t="shared" si="5"/>
        <v>8</v>
      </c>
      <c r="F37" s="91">
        <v>0</v>
      </c>
      <c r="G37" s="89">
        <v>0</v>
      </c>
      <c r="H37" s="46">
        <f t="shared" si="6"/>
        <v>8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+'19'!H38</f>
        <v>4</v>
      </c>
      <c r="D38" s="80">
        <v>3</v>
      </c>
      <c r="E38" s="46">
        <f t="shared" si="5"/>
        <v>7</v>
      </c>
      <c r="F38" s="91">
        <v>0</v>
      </c>
      <c r="G38" s="89">
        <v>0</v>
      </c>
      <c r="H38" s="46">
        <f t="shared" si="6"/>
        <v>7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+'19'!H39</f>
        <v>10</v>
      </c>
      <c r="D39" s="80">
        <v>3</v>
      </c>
      <c r="E39" s="46">
        <f t="shared" si="5"/>
        <v>13</v>
      </c>
      <c r="F39" s="91">
        <v>0</v>
      </c>
      <c r="G39" s="89">
        <v>0</v>
      </c>
      <c r="H39" s="46">
        <f t="shared" si="6"/>
        <v>11</v>
      </c>
      <c r="I39" s="81">
        <v>2</v>
      </c>
      <c r="J39" s="15">
        <v>50</v>
      </c>
      <c r="K39" s="72">
        <f t="shared" si="7"/>
        <v>100</v>
      </c>
      <c r="L39" s="17" t="s">
        <v>16</v>
      </c>
      <c r="M39" s="18"/>
      <c r="N39" s="23">
        <f t="shared" si="8"/>
        <v>100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+'19'!H43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+'19'!H44</f>
        <v>1</v>
      </c>
      <c r="D44" s="80">
        <v>0</v>
      </c>
      <c r="E44" s="46">
        <f t="shared" si="5"/>
        <v>1</v>
      </c>
      <c r="F44" s="91">
        <v>0</v>
      </c>
      <c r="G44" s="89">
        <v>0</v>
      </c>
      <c r="H44" s="46">
        <f t="shared" si="6"/>
        <v>1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+'19'!H45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+'19'!H46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+'19'!H48</f>
        <v>3</v>
      </c>
      <c r="D48" s="80">
        <v>0</v>
      </c>
      <c r="E48" s="46">
        <f t="shared" si="5"/>
        <v>3</v>
      </c>
      <c r="F48" s="91">
        <v>0</v>
      </c>
      <c r="G48" s="89">
        <v>0</v>
      </c>
      <c r="H48" s="46">
        <f t="shared" si="6"/>
        <v>3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+'19'!H49</f>
        <v>2</v>
      </c>
      <c r="D49" s="80">
        <v>0</v>
      </c>
      <c r="E49" s="46">
        <f t="shared" si="5"/>
        <v>2</v>
      </c>
      <c r="F49" s="91">
        <v>0</v>
      </c>
      <c r="G49" s="89">
        <v>0</v>
      </c>
      <c r="H49" s="46">
        <f t="shared" si="6"/>
        <v>2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+'19'!H50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+'19'!H51</f>
        <v>2</v>
      </c>
      <c r="D51" s="80">
        <v>0</v>
      </c>
      <c r="E51" s="46">
        <f t="shared" si="5"/>
        <v>2</v>
      </c>
      <c r="F51" s="91">
        <v>0</v>
      </c>
      <c r="G51" s="89">
        <v>0</v>
      </c>
      <c r="H51" s="46">
        <f t="shared" si="6"/>
        <v>2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+'19'!H52</f>
        <v>4</v>
      </c>
      <c r="D52" s="80">
        <v>0</v>
      </c>
      <c r="E52" s="46">
        <f t="shared" si="5"/>
        <v>4</v>
      </c>
      <c r="F52" s="91">
        <v>0</v>
      </c>
      <c r="G52" s="89">
        <v>0</v>
      </c>
      <c r="H52" s="46">
        <f t="shared" si="6"/>
        <v>2</v>
      </c>
      <c r="I52" s="81">
        <v>2</v>
      </c>
      <c r="J52" s="15">
        <v>120</v>
      </c>
      <c r="K52" s="72">
        <f t="shared" si="7"/>
        <v>240</v>
      </c>
      <c r="L52" s="17" t="s">
        <v>16</v>
      </c>
      <c r="M52" s="18">
        <v>70</v>
      </c>
      <c r="N52" s="23">
        <f t="shared" si="8"/>
        <v>170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+'19'!H53</f>
        <v>5</v>
      </c>
      <c r="D53" s="80">
        <v>0</v>
      </c>
      <c r="E53" s="46">
        <f t="shared" si="5"/>
        <v>5</v>
      </c>
      <c r="F53" s="91">
        <v>0</v>
      </c>
      <c r="G53" s="89">
        <v>0</v>
      </c>
      <c r="H53" s="46">
        <f t="shared" si="6"/>
        <v>5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+'19'!H54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+'19'!H56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+'19'!H57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+'19'!H58</f>
        <v>2</v>
      </c>
      <c r="D58" s="80">
        <v>0</v>
      </c>
      <c r="E58" s="46">
        <f t="shared" si="5"/>
        <v>2</v>
      </c>
      <c r="F58" s="91">
        <v>0</v>
      </c>
      <c r="G58" s="89">
        <v>0</v>
      </c>
      <c r="H58" s="46">
        <f t="shared" si="6"/>
        <v>0</v>
      </c>
      <c r="I58" s="81">
        <v>2</v>
      </c>
      <c r="J58" s="15">
        <v>120</v>
      </c>
      <c r="K58" s="72">
        <f t="shared" si="7"/>
        <v>240</v>
      </c>
      <c r="L58" s="17" t="s">
        <v>16</v>
      </c>
      <c r="M58" s="18">
        <v>70</v>
      </c>
      <c r="N58" s="23">
        <f t="shared" si="8"/>
        <v>170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+'19'!H59</f>
        <v>-4</v>
      </c>
      <c r="D59" s="80">
        <v>0</v>
      </c>
      <c r="E59" s="46">
        <f t="shared" si="5"/>
        <v>-4</v>
      </c>
      <c r="F59" s="91">
        <v>0</v>
      </c>
      <c r="G59" s="89">
        <v>0</v>
      </c>
      <c r="H59" s="46">
        <f t="shared" si="6"/>
        <v>-4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+'19'!H60</f>
        <v>2</v>
      </c>
      <c r="D60" s="80">
        <v>0</v>
      </c>
      <c r="E60" s="46">
        <f t="shared" si="5"/>
        <v>2</v>
      </c>
      <c r="F60" s="91">
        <v>0</v>
      </c>
      <c r="G60" s="89">
        <v>0</v>
      </c>
      <c r="H60" s="46">
        <f t="shared" si="6"/>
        <v>2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+'19'!H61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+'19'!H62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+'19'!H63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+'19'!H67</f>
        <v>3</v>
      </c>
      <c r="D67" s="80">
        <v>0</v>
      </c>
      <c r="E67" s="46">
        <f t="shared" si="5"/>
        <v>3</v>
      </c>
      <c r="F67" s="91">
        <v>0</v>
      </c>
      <c r="G67" s="89">
        <v>0</v>
      </c>
      <c r="H67" s="46">
        <f t="shared" si="6"/>
        <v>3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+'19'!H68</f>
        <v>3</v>
      </c>
      <c r="D68" s="80">
        <v>2</v>
      </c>
      <c r="E68" s="46">
        <f t="shared" si="5"/>
        <v>5</v>
      </c>
      <c r="F68" s="91">
        <v>0</v>
      </c>
      <c r="G68" s="89">
        <v>0</v>
      </c>
      <c r="H68" s="46">
        <f t="shared" si="6"/>
        <v>4</v>
      </c>
      <c r="I68" s="81">
        <v>1</v>
      </c>
      <c r="J68" s="21">
        <v>50</v>
      </c>
      <c r="K68" s="72">
        <f t="shared" si="7"/>
        <v>50</v>
      </c>
      <c r="L68" s="17" t="s">
        <v>16</v>
      </c>
      <c r="M68" s="18"/>
      <c r="N68" s="23">
        <f t="shared" si="8"/>
        <v>50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+'19'!H70</f>
        <v>1</v>
      </c>
      <c r="D70" s="80">
        <v>2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1</v>
      </c>
      <c r="I70" s="81">
        <v>2</v>
      </c>
      <c r="J70" s="21">
        <v>50</v>
      </c>
      <c r="K70" s="72">
        <f t="shared" si="7"/>
        <v>100</v>
      </c>
      <c r="L70" s="17" t="s">
        <v>16</v>
      </c>
      <c r="M70" s="18"/>
      <c r="N70" s="23">
        <f t="shared" si="8"/>
        <v>100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+'19'!H71</f>
        <v>4</v>
      </c>
      <c r="D71" s="80">
        <v>5</v>
      </c>
      <c r="E71" s="46">
        <f t="shared" si="13"/>
        <v>9</v>
      </c>
      <c r="F71" s="91">
        <v>0</v>
      </c>
      <c r="G71" s="89">
        <v>0</v>
      </c>
      <c r="H71" s="46">
        <f t="shared" si="14"/>
        <v>5</v>
      </c>
      <c r="I71" s="81">
        <v>4</v>
      </c>
      <c r="J71" s="21">
        <v>50</v>
      </c>
      <c r="K71" s="72">
        <f t="shared" si="7"/>
        <v>200</v>
      </c>
      <c r="L71" s="17" t="s">
        <v>16</v>
      </c>
      <c r="M71" s="18"/>
      <c r="N71" s="23">
        <f t="shared" si="8"/>
        <v>200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+'19'!H73</f>
        <v>2</v>
      </c>
      <c r="D73" s="80">
        <v>0</v>
      </c>
      <c r="E73" s="46">
        <f t="shared" si="13"/>
        <v>2</v>
      </c>
      <c r="F73" s="91">
        <v>0</v>
      </c>
      <c r="G73" s="89">
        <v>0</v>
      </c>
      <c r="H73" s="46">
        <f t="shared" si="14"/>
        <v>2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+'19'!H74</f>
        <v>1</v>
      </c>
      <c r="D74" s="80">
        <v>2</v>
      </c>
      <c r="E74" s="46">
        <f t="shared" si="13"/>
        <v>3</v>
      </c>
      <c r="F74" s="91">
        <v>0</v>
      </c>
      <c r="G74" s="89">
        <v>0</v>
      </c>
      <c r="H74" s="46">
        <f t="shared" si="14"/>
        <v>3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+'19'!H75</f>
        <v>0</v>
      </c>
      <c r="D75" s="80">
        <v>2</v>
      </c>
      <c r="E75" s="46">
        <f t="shared" si="13"/>
        <v>2</v>
      </c>
      <c r="F75" s="91">
        <v>0</v>
      </c>
      <c r="G75" s="89">
        <v>0</v>
      </c>
      <c r="H75" s="46">
        <f t="shared" si="14"/>
        <v>2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+'19'!H77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+'19'!H80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+'19'!H81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+'19'!H85</f>
        <v>1</v>
      </c>
      <c r="D85" s="80">
        <v>0</v>
      </c>
      <c r="E85" s="46">
        <f t="shared" si="13"/>
        <v>1</v>
      </c>
      <c r="F85" s="91">
        <v>0</v>
      </c>
      <c r="G85" s="89">
        <v>0</v>
      </c>
      <c r="H85" s="46">
        <f t="shared" si="14"/>
        <v>1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+'19'!H86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+'19'!H87</f>
        <v>5</v>
      </c>
      <c r="D87" s="80">
        <v>7</v>
      </c>
      <c r="E87" s="46">
        <f t="shared" si="13"/>
        <v>12</v>
      </c>
      <c r="F87" s="91">
        <v>0</v>
      </c>
      <c r="G87" s="89">
        <v>0</v>
      </c>
      <c r="H87" s="46">
        <f t="shared" si="14"/>
        <v>11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+'19'!H88</f>
        <v>8</v>
      </c>
      <c r="D88" s="80">
        <v>7</v>
      </c>
      <c r="E88" s="46">
        <f t="shared" si="13"/>
        <v>15</v>
      </c>
      <c r="F88" s="91">
        <v>0</v>
      </c>
      <c r="G88" s="89">
        <v>0</v>
      </c>
      <c r="H88" s="46">
        <f t="shared" si="14"/>
        <v>15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+'19'!H89</f>
        <v>12</v>
      </c>
      <c r="D89" s="80">
        <v>0</v>
      </c>
      <c r="E89" s="46">
        <f t="shared" si="13"/>
        <v>12</v>
      </c>
      <c r="F89" s="91">
        <v>0</v>
      </c>
      <c r="G89" s="89">
        <v>0</v>
      </c>
      <c r="H89" s="46">
        <f t="shared" si="14"/>
        <v>12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+'19'!H90</f>
        <v>26</v>
      </c>
      <c r="D90" s="80">
        <v>0</v>
      </c>
      <c r="E90" s="46">
        <f t="shared" si="13"/>
        <v>26</v>
      </c>
      <c r="F90" s="91">
        <v>0</v>
      </c>
      <c r="G90" s="89">
        <v>0</v>
      </c>
      <c r="H90" s="46">
        <f t="shared" si="14"/>
        <v>24</v>
      </c>
      <c r="I90" s="81">
        <v>2</v>
      </c>
      <c r="J90" s="22">
        <v>100</v>
      </c>
      <c r="K90" s="72">
        <f t="shared" si="15"/>
        <v>200</v>
      </c>
      <c r="L90" s="17" t="s">
        <v>16</v>
      </c>
      <c r="M90" s="18"/>
      <c r="N90" s="23">
        <f t="shared" si="16"/>
        <v>200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+'19'!H91</f>
        <v>11</v>
      </c>
      <c r="D91" s="80">
        <v>0</v>
      </c>
      <c r="E91" s="46">
        <f t="shared" si="13"/>
        <v>11</v>
      </c>
      <c r="F91" s="91">
        <v>0</v>
      </c>
      <c r="G91" s="89">
        <v>0</v>
      </c>
      <c r="H91" s="46">
        <f t="shared" si="14"/>
        <v>10</v>
      </c>
      <c r="I91" s="81">
        <v>1</v>
      </c>
      <c r="J91" s="22">
        <v>55</v>
      </c>
      <c r="K91" s="72">
        <f t="shared" si="15"/>
        <v>55</v>
      </c>
      <c r="L91" s="17" t="s">
        <v>16</v>
      </c>
      <c r="M91" s="18"/>
      <c r="N91" s="23">
        <f t="shared" si="16"/>
        <v>55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+'19'!H92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+'19'!H97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+'19'!H98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+'19'!H102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+'19'!H103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+'19'!H104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+'19'!H106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+'19'!H107</f>
        <v>6</v>
      </c>
      <c r="D107" s="80">
        <v>3</v>
      </c>
      <c r="E107" s="46">
        <f t="shared" si="13"/>
        <v>9</v>
      </c>
      <c r="F107" s="91">
        <v>0</v>
      </c>
      <c r="G107" s="89">
        <v>0</v>
      </c>
      <c r="H107" s="46">
        <f t="shared" si="14"/>
        <v>9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+'19'!H108</f>
        <v>0</v>
      </c>
      <c r="D108" s="80">
        <v>3</v>
      </c>
      <c r="E108" s="46">
        <f t="shared" si="13"/>
        <v>3</v>
      </c>
      <c r="F108" s="91">
        <v>0</v>
      </c>
      <c r="G108" s="89">
        <v>0</v>
      </c>
      <c r="H108" s="46">
        <f t="shared" si="14"/>
        <v>2</v>
      </c>
      <c r="I108" s="81">
        <v>1</v>
      </c>
      <c r="J108" s="22">
        <v>50</v>
      </c>
      <c r="K108" s="72">
        <f t="shared" si="15"/>
        <v>50</v>
      </c>
      <c r="L108" s="17" t="s">
        <v>16</v>
      </c>
      <c r="M108" s="18"/>
      <c r="N108" s="23">
        <f t="shared" si="16"/>
        <v>50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+'19'!H109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+'19'!H110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+'19'!H114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+'19'!H115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+'19'!H116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+'19'!H125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+'19'!H126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+'19'!H127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+'19'!H134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+'19'!H143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+'19'!H145</f>
        <v>9</v>
      </c>
      <c r="D145" s="80">
        <v>0</v>
      </c>
      <c r="E145" s="46">
        <f t="shared" si="18"/>
        <v>9</v>
      </c>
      <c r="F145" s="91">
        <v>0</v>
      </c>
      <c r="G145" s="89">
        <v>0</v>
      </c>
      <c r="H145" s="46">
        <f t="shared" si="19"/>
        <v>8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+'19'!H147</f>
        <v>5</v>
      </c>
      <c r="D147" s="80">
        <v>0</v>
      </c>
      <c r="E147" s="46">
        <f t="shared" si="18"/>
        <v>5</v>
      </c>
      <c r="F147" s="91">
        <v>0</v>
      </c>
      <c r="G147" s="89">
        <v>0</v>
      </c>
      <c r="H147" s="46">
        <f t="shared" si="19"/>
        <v>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+'19'!H150</f>
        <v>12</v>
      </c>
      <c r="D150" s="80">
        <v>0</v>
      </c>
      <c r="E150" s="46">
        <f t="shared" si="18"/>
        <v>12</v>
      </c>
      <c r="F150" s="91">
        <v>0</v>
      </c>
      <c r="G150" s="89">
        <v>0</v>
      </c>
      <c r="H150" s="46">
        <f t="shared" si="19"/>
        <v>12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+'19'!H153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+'19'!H154</f>
        <v>0</v>
      </c>
      <c r="D154" s="80">
        <v>5</v>
      </c>
      <c r="E154" s="46">
        <f t="shared" si="18"/>
        <v>5</v>
      </c>
      <c r="F154" s="91">
        <v>0</v>
      </c>
      <c r="G154" s="89">
        <v>0</v>
      </c>
      <c r="H154" s="46">
        <f t="shared" si="19"/>
        <v>4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+'19'!H155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+'19'!H156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+'19'!H157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+'19'!H158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+'19'!H159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+'19'!H160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+'19'!H164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+'19'!H165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+'19'!H166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+'19'!H167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+'19'!H169</f>
        <v>59</v>
      </c>
      <c r="D169" s="80">
        <v>0</v>
      </c>
      <c r="E169" s="46">
        <f t="shared" si="18"/>
        <v>59</v>
      </c>
      <c r="F169" s="91">
        <v>0</v>
      </c>
      <c r="G169" s="89">
        <v>0</v>
      </c>
      <c r="H169" s="46">
        <f t="shared" si="19"/>
        <v>57</v>
      </c>
      <c r="I169" s="81">
        <v>2</v>
      </c>
      <c r="J169" s="20">
        <v>55</v>
      </c>
      <c r="K169" s="72">
        <f t="shared" si="20"/>
        <v>110</v>
      </c>
      <c r="L169" s="17" t="s">
        <v>16</v>
      </c>
      <c r="M169" s="18"/>
      <c r="N169" s="23">
        <f t="shared" si="21"/>
        <v>110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+'19'!H170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+'19'!H171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+'19'!H172</f>
        <v>0</v>
      </c>
      <c r="D172" s="80">
        <v>5</v>
      </c>
      <c r="E172" s="46">
        <f t="shared" si="18"/>
        <v>5</v>
      </c>
      <c r="F172" s="91">
        <v>0</v>
      </c>
      <c r="G172" s="89">
        <v>0</v>
      </c>
      <c r="H172" s="46">
        <f t="shared" si="19"/>
        <v>5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+'19'!H173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+'19'!H174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+'19'!H175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+'19'!H176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+'19'!H177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+'19'!H179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+'19'!H180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+'19'!H181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+'19'!H183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+'19'!H184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+'19'!H187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+'19'!H191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+'19'!H192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+'19'!H193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+'19'!H194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+'19'!H195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+'19'!H196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+'19'!H197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+'19'!H198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+'19'!H199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+'19'!H200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+'19'!H201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+'19'!H202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+'19'!H203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396</v>
      </c>
      <c r="C204" s="71">
        <f>+'19'!H204</f>
        <v>-1</v>
      </c>
      <c r="D204" s="80">
        <v>0</v>
      </c>
      <c r="E204" s="46">
        <f t="shared" si="23"/>
        <v>-1</v>
      </c>
      <c r="F204" s="91">
        <v>0</v>
      </c>
      <c r="G204" s="89">
        <v>0</v>
      </c>
      <c r="H204" s="46">
        <f t="shared" si="24"/>
        <v>-1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399</v>
      </c>
      <c r="C205" s="71">
        <f>+'19'!H205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+'19'!H206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+'19'!H207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+'19'!H208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1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1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21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3285</v>
      </c>
    </row>
    <row r="228" spans="1:21" ht="24.6" x14ac:dyDescent="0.65">
      <c r="A228" s="1"/>
      <c r="E228" s="31"/>
      <c r="H228" s="31"/>
      <c r="J228" s="139" t="s">
        <v>203</v>
      </c>
      <c r="K228" s="140"/>
      <c r="L228" s="36">
        <v>15</v>
      </c>
    </row>
    <row r="229" spans="1:21" ht="24.6" x14ac:dyDescent="0.65">
      <c r="A229" s="1"/>
      <c r="E229" s="31"/>
      <c r="H229" s="31"/>
      <c r="J229" s="34" t="s">
        <v>204</v>
      </c>
      <c r="K229" s="35"/>
      <c r="L229" s="36">
        <f>SUM(M229:AR229)</f>
        <v>1355</v>
      </c>
      <c r="M229" s="2">
        <v>100</v>
      </c>
      <c r="N229" s="2">
        <v>100</v>
      </c>
      <c r="O229" s="2">
        <v>200</v>
      </c>
      <c r="P229" s="2">
        <v>120</v>
      </c>
      <c r="Q229" s="2">
        <v>110</v>
      </c>
      <c r="R229" s="2">
        <v>60</v>
      </c>
      <c r="S229" s="2">
        <v>105</v>
      </c>
      <c r="T229" s="2">
        <v>500</v>
      </c>
      <c r="U229" s="2">
        <v>60</v>
      </c>
    </row>
    <row r="230" spans="1:21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21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21" ht="24.6" x14ac:dyDescent="0.65">
      <c r="A232" s="1"/>
      <c r="E232" s="31"/>
      <c r="H232" s="31"/>
      <c r="J232" s="139" t="s">
        <v>207</v>
      </c>
      <c r="K232" s="140"/>
      <c r="L232" s="37">
        <f>SUM(M5:M225)</f>
        <v>290</v>
      </c>
    </row>
    <row r="233" spans="1:21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1625</v>
      </c>
    </row>
    <row r="234" spans="1:21" ht="24.6" x14ac:dyDescent="0.65">
      <c r="A234" s="1"/>
      <c r="E234" s="31"/>
      <c r="H234" s="31"/>
      <c r="J234" s="139" t="s">
        <v>209</v>
      </c>
      <c r="K234" s="140"/>
      <c r="L234" s="37">
        <v>1625</v>
      </c>
    </row>
    <row r="235" spans="1:21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21" ht="24.6" x14ac:dyDescent="0.65">
      <c r="H236" s="2"/>
      <c r="J236" s="139" t="s">
        <v>211</v>
      </c>
      <c r="K236" s="140"/>
      <c r="L236" s="33">
        <f>+L234-L233</f>
        <v>0</v>
      </c>
    </row>
    <row r="237" spans="1:21" x14ac:dyDescent="0.6">
      <c r="H237" s="2"/>
      <c r="J237" s="2"/>
    </row>
    <row r="238" spans="1:21" ht="24.6" x14ac:dyDescent="0.65">
      <c r="H238" s="2"/>
      <c r="J238" s="82" t="s">
        <v>301</v>
      </c>
      <c r="K238" s="2" t="s">
        <v>347</v>
      </c>
    </row>
    <row r="239" spans="1:21" x14ac:dyDescent="0.6">
      <c r="H239" s="2"/>
      <c r="J239" s="2"/>
    </row>
    <row r="240" spans="1:21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E230" sqref="E230"/>
      <selection pane="topRight" activeCell="E230" sqref="E230"/>
      <selection pane="bottomLeft" activeCell="E230" sqref="E230"/>
      <selection pane="bottomRight" activeCell="R230" sqref="R230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19921875" style="39" bestFit="1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361</v>
      </c>
      <c r="C5" s="71">
        <f>+'20'!H5</f>
        <v>32</v>
      </c>
      <c r="D5" s="80">
        <v>0</v>
      </c>
      <c r="E5" s="46">
        <f t="shared" ref="E5" si="0">C5+D5</f>
        <v>32</v>
      </c>
      <c r="F5" s="91">
        <v>0</v>
      </c>
      <c r="G5" s="89">
        <v>0</v>
      </c>
      <c r="H5" s="46">
        <f t="shared" ref="H5" si="1">+E5-F5-I5-G5</f>
        <v>30</v>
      </c>
      <c r="I5" s="81">
        <v>2</v>
      </c>
      <c r="J5" s="20">
        <v>50</v>
      </c>
      <c r="K5" s="72">
        <f>+J5*I5</f>
        <v>100</v>
      </c>
      <c r="L5" s="17" t="s">
        <v>16</v>
      </c>
      <c r="M5" s="18">
        <v>50</v>
      </c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+'20'!H6</f>
        <v>13</v>
      </c>
      <c r="D6" s="80">
        <v>0</v>
      </c>
      <c r="E6" s="46">
        <f t="shared" ref="E6:E69" si="5">C6+D6</f>
        <v>13</v>
      </c>
      <c r="F6" s="91">
        <v>0</v>
      </c>
      <c r="G6" s="89">
        <v>0</v>
      </c>
      <c r="H6" s="46">
        <f t="shared" ref="H6:H69" si="6">+E6-F6-I6-G6</f>
        <v>10</v>
      </c>
      <c r="I6" s="81">
        <v>3</v>
      </c>
      <c r="J6" s="20">
        <v>100</v>
      </c>
      <c r="K6" s="72">
        <f t="shared" ref="K6:K74" si="7">+J6*I6</f>
        <v>300</v>
      </c>
      <c r="L6" s="17" t="s">
        <v>16</v>
      </c>
      <c r="M6" s="18"/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+'20'!H7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+'20'!H11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+'20'!H14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+'20'!H15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+'20'!H16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+'20'!H17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+'20'!H18</f>
        <v>1</v>
      </c>
      <c r="D18" s="80">
        <v>0</v>
      </c>
      <c r="E18" s="46">
        <f t="shared" si="5"/>
        <v>1</v>
      </c>
      <c r="F18" s="91">
        <v>0</v>
      </c>
      <c r="G18" s="89">
        <v>0</v>
      </c>
      <c r="H18" s="46">
        <f t="shared" si="6"/>
        <v>1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+'20'!H19</f>
        <v>2</v>
      </c>
      <c r="D19" s="80">
        <v>0</v>
      </c>
      <c r="E19" s="46">
        <f t="shared" si="5"/>
        <v>2</v>
      </c>
      <c r="F19" s="91">
        <v>0</v>
      </c>
      <c r="G19" s="89">
        <v>0</v>
      </c>
      <c r="H19" s="46">
        <f t="shared" si="6"/>
        <v>2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+'20'!H20</f>
        <v>2</v>
      </c>
      <c r="D20" s="80">
        <v>0</v>
      </c>
      <c r="E20" s="46">
        <f t="shared" si="5"/>
        <v>2</v>
      </c>
      <c r="F20" s="91">
        <v>0</v>
      </c>
      <c r="G20" s="89">
        <v>0</v>
      </c>
      <c r="H20" s="46">
        <f t="shared" si="6"/>
        <v>1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+'20'!H21</f>
        <v>5</v>
      </c>
      <c r="D21" s="80">
        <v>0</v>
      </c>
      <c r="E21" s="46">
        <f t="shared" si="5"/>
        <v>5</v>
      </c>
      <c r="F21" s="91">
        <v>0</v>
      </c>
      <c r="G21" s="89">
        <v>0</v>
      </c>
      <c r="H21" s="46">
        <f t="shared" si="6"/>
        <v>3</v>
      </c>
      <c r="I21" s="81">
        <v>2</v>
      </c>
      <c r="J21" s="15">
        <v>85</v>
      </c>
      <c r="K21" s="72">
        <f t="shared" si="7"/>
        <v>170</v>
      </c>
      <c r="L21" s="17" t="s">
        <v>16</v>
      </c>
      <c r="M21" s="18"/>
      <c r="N21" s="23">
        <f t="shared" si="8"/>
        <v>170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+'20'!H22</f>
        <v>17</v>
      </c>
      <c r="D22" s="80">
        <v>0</v>
      </c>
      <c r="E22" s="46">
        <f t="shared" si="5"/>
        <v>17</v>
      </c>
      <c r="F22" s="91">
        <v>0</v>
      </c>
      <c r="G22" s="89">
        <v>0</v>
      </c>
      <c r="H22" s="46">
        <f t="shared" si="6"/>
        <v>16</v>
      </c>
      <c r="I22" s="81">
        <v>1</v>
      </c>
      <c r="J22" s="15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+'20'!H23</f>
        <v>4</v>
      </c>
      <c r="D23" s="80">
        <v>0</v>
      </c>
      <c r="E23" s="46">
        <f t="shared" si="5"/>
        <v>4</v>
      </c>
      <c r="F23" s="91">
        <v>0</v>
      </c>
      <c r="G23" s="89">
        <v>0</v>
      </c>
      <c r="H23" s="46">
        <f t="shared" si="6"/>
        <v>4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+'20'!H24</f>
        <v>6</v>
      </c>
      <c r="D24" s="80">
        <v>0</v>
      </c>
      <c r="E24" s="46">
        <f t="shared" si="5"/>
        <v>6</v>
      </c>
      <c r="F24" s="91">
        <v>0</v>
      </c>
      <c r="G24" s="89">
        <v>0</v>
      </c>
      <c r="H24" s="46">
        <f t="shared" si="6"/>
        <v>5</v>
      </c>
      <c r="I24" s="81">
        <v>1</v>
      </c>
      <c r="J24" s="15">
        <v>100</v>
      </c>
      <c r="K24" s="72">
        <f t="shared" si="7"/>
        <v>100</v>
      </c>
      <c r="L24" s="17" t="s">
        <v>16</v>
      </c>
      <c r="M24" s="18"/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+'20'!H25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+'20'!H26</f>
        <v>4</v>
      </c>
      <c r="D26" s="80">
        <v>0</v>
      </c>
      <c r="E26" s="46">
        <f t="shared" si="5"/>
        <v>4</v>
      </c>
      <c r="F26" s="91">
        <v>0</v>
      </c>
      <c r="G26" s="89">
        <v>0</v>
      </c>
      <c r="H26" s="46">
        <f t="shared" si="6"/>
        <v>4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+'20'!H28</f>
        <v>14</v>
      </c>
      <c r="D28" s="80">
        <v>0</v>
      </c>
      <c r="E28" s="46">
        <f t="shared" si="5"/>
        <v>14</v>
      </c>
      <c r="F28" s="91">
        <v>0</v>
      </c>
      <c r="G28" s="89">
        <v>0</v>
      </c>
      <c r="H28" s="46">
        <f t="shared" si="6"/>
        <v>13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+'20'!H29</f>
        <v>4</v>
      </c>
      <c r="D29" s="80">
        <v>0</v>
      </c>
      <c r="E29" s="46">
        <f t="shared" si="5"/>
        <v>4</v>
      </c>
      <c r="F29" s="91">
        <v>0</v>
      </c>
      <c r="G29" s="89">
        <v>0</v>
      </c>
      <c r="H29" s="46">
        <f t="shared" si="6"/>
        <v>4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+'20'!H31</f>
        <v>17</v>
      </c>
      <c r="D31" s="80">
        <v>0</v>
      </c>
      <c r="E31" s="46">
        <f t="shared" si="5"/>
        <v>17</v>
      </c>
      <c r="F31" s="91">
        <v>0</v>
      </c>
      <c r="G31" s="89">
        <v>0</v>
      </c>
      <c r="H31" s="46">
        <f t="shared" si="6"/>
        <v>8</v>
      </c>
      <c r="I31" s="81">
        <v>9</v>
      </c>
      <c r="J31" s="15">
        <v>100</v>
      </c>
      <c r="K31" s="72">
        <f t="shared" si="7"/>
        <v>900</v>
      </c>
      <c r="L31" s="17" t="s">
        <v>16</v>
      </c>
      <c r="M31" s="18"/>
      <c r="N31" s="23">
        <f t="shared" si="8"/>
        <v>900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+'20'!H32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1</v>
      </c>
      <c r="I32" s="81">
        <v>2</v>
      </c>
      <c r="J32" s="15">
        <v>130</v>
      </c>
      <c r="K32" s="72">
        <f t="shared" si="7"/>
        <v>260</v>
      </c>
      <c r="L32" s="17" t="s">
        <v>16</v>
      </c>
      <c r="M32" s="18"/>
      <c r="N32" s="23">
        <f t="shared" si="8"/>
        <v>260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+'20'!H33</f>
        <v>5</v>
      </c>
      <c r="D33" s="80">
        <v>0</v>
      </c>
      <c r="E33" s="46">
        <f t="shared" si="5"/>
        <v>5</v>
      </c>
      <c r="F33" s="91">
        <v>0</v>
      </c>
      <c r="G33" s="89">
        <v>0</v>
      </c>
      <c r="H33" s="46">
        <f t="shared" si="6"/>
        <v>1</v>
      </c>
      <c r="I33" s="81">
        <v>4</v>
      </c>
      <c r="J33" s="15">
        <v>130</v>
      </c>
      <c r="K33" s="72">
        <f t="shared" si="7"/>
        <v>520</v>
      </c>
      <c r="L33" s="17" t="s">
        <v>16</v>
      </c>
      <c r="M33" s="18"/>
      <c r="N33" s="23">
        <f t="shared" si="8"/>
        <v>520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+'20'!H34</f>
        <v>-1</v>
      </c>
      <c r="D34" s="80">
        <v>0</v>
      </c>
      <c r="E34" s="46">
        <f t="shared" si="5"/>
        <v>-1</v>
      </c>
      <c r="F34" s="91">
        <v>0</v>
      </c>
      <c r="G34" s="89">
        <v>0</v>
      </c>
      <c r="H34" s="46">
        <f t="shared" si="6"/>
        <v>-1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+'20'!H35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+'20'!H37</f>
        <v>8</v>
      </c>
      <c r="D37" s="80">
        <v>0</v>
      </c>
      <c r="E37" s="46">
        <f t="shared" si="5"/>
        <v>8</v>
      </c>
      <c r="F37" s="91">
        <v>0</v>
      </c>
      <c r="G37" s="89">
        <v>0</v>
      </c>
      <c r="H37" s="46">
        <f t="shared" si="6"/>
        <v>8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+'20'!H38</f>
        <v>7</v>
      </c>
      <c r="D38" s="80">
        <v>0</v>
      </c>
      <c r="E38" s="46">
        <f t="shared" si="5"/>
        <v>7</v>
      </c>
      <c r="F38" s="91">
        <v>0</v>
      </c>
      <c r="G38" s="89">
        <v>0</v>
      </c>
      <c r="H38" s="46">
        <f t="shared" si="6"/>
        <v>7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+'20'!H39</f>
        <v>11</v>
      </c>
      <c r="D39" s="80">
        <v>0</v>
      </c>
      <c r="E39" s="46">
        <f t="shared" si="5"/>
        <v>11</v>
      </c>
      <c r="F39" s="91">
        <v>0</v>
      </c>
      <c r="G39" s="89">
        <v>0</v>
      </c>
      <c r="H39" s="46">
        <f t="shared" si="6"/>
        <v>11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+'20'!H43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+'20'!H44</f>
        <v>1</v>
      </c>
      <c r="D44" s="80">
        <v>0</v>
      </c>
      <c r="E44" s="46">
        <f t="shared" si="5"/>
        <v>1</v>
      </c>
      <c r="F44" s="91">
        <v>0</v>
      </c>
      <c r="G44" s="89">
        <v>0</v>
      </c>
      <c r="H44" s="46">
        <f t="shared" si="6"/>
        <v>1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+'20'!H45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+'20'!H46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+'20'!H48</f>
        <v>3</v>
      </c>
      <c r="D48" s="80">
        <v>0</v>
      </c>
      <c r="E48" s="46">
        <f t="shared" si="5"/>
        <v>3</v>
      </c>
      <c r="F48" s="91">
        <v>0</v>
      </c>
      <c r="G48" s="89">
        <v>0</v>
      </c>
      <c r="H48" s="46">
        <f t="shared" si="6"/>
        <v>2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>
        <v>50</v>
      </c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+'20'!H49</f>
        <v>2</v>
      </c>
      <c r="D49" s="80">
        <v>0</v>
      </c>
      <c r="E49" s="46">
        <f t="shared" si="5"/>
        <v>2</v>
      </c>
      <c r="F49" s="91">
        <v>0</v>
      </c>
      <c r="G49" s="89">
        <v>0</v>
      </c>
      <c r="H49" s="46">
        <f t="shared" si="6"/>
        <v>0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/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+'20'!H50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+'20'!H51</f>
        <v>2</v>
      </c>
      <c r="D51" s="80">
        <v>0</v>
      </c>
      <c r="E51" s="46">
        <f t="shared" si="5"/>
        <v>2</v>
      </c>
      <c r="F51" s="91">
        <v>0</v>
      </c>
      <c r="G51" s="89">
        <v>0</v>
      </c>
      <c r="H51" s="46">
        <f t="shared" si="6"/>
        <v>0</v>
      </c>
      <c r="I51" s="81">
        <v>2</v>
      </c>
      <c r="J51" s="15">
        <v>50</v>
      </c>
      <c r="K51" s="72">
        <f t="shared" si="7"/>
        <v>100</v>
      </c>
      <c r="L51" s="17" t="s">
        <v>16</v>
      </c>
      <c r="M51" s="18">
        <v>50</v>
      </c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+'20'!H52</f>
        <v>2</v>
      </c>
      <c r="D52" s="80">
        <v>0</v>
      </c>
      <c r="E52" s="46">
        <f t="shared" si="5"/>
        <v>2</v>
      </c>
      <c r="F52" s="91">
        <v>0</v>
      </c>
      <c r="G52" s="89">
        <v>0</v>
      </c>
      <c r="H52" s="46">
        <f t="shared" si="6"/>
        <v>1</v>
      </c>
      <c r="I52" s="81">
        <v>1</v>
      </c>
      <c r="J52" s="15">
        <v>120</v>
      </c>
      <c r="K52" s="72">
        <f t="shared" si="7"/>
        <v>120</v>
      </c>
      <c r="L52" s="17" t="s">
        <v>16</v>
      </c>
      <c r="M52" s="18">
        <v>35</v>
      </c>
      <c r="N52" s="23">
        <f t="shared" si="8"/>
        <v>85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+'20'!H53</f>
        <v>5</v>
      </c>
      <c r="D53" s="80">
        <v>0</v>
      </c>
      <c r="E53" s="46">
        <f t="shared" si="5"/>
        <v>5</v>
      </c>
      <c r="F53" s="91">
        <v>0</v>
      </c>
      <c r="G53" s="89">
        <v>0</v>
      </c>
      <c r="H53" s="46">
        <f t="shared" si="6"/>
        <v>4</v>
      </c>
      <c r="I53" s="81">
        <v>1</v>
      </c>
      <c r="J53" s="15">
        <v>120</v>
      </c>
      <c r="K53" s="72">
        <f t="shared" si="7"/>
        <v>120</v>
      </c>
      <c r="L53" s="17" t="s">
        <v>16</v>
      </c>
      <c r="M53" s="18">
        <v>35</v>
      </c>
      <c r="N53" s="23">
        <f t="shared" si="8"/>
        <v>85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+'20'!H54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+'20'!H56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+'20'!H57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+'20'!H58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+'20'!H59</f>
        <v>-4</v>
      </c>
      <c r="D59" s="80">
        <v>0</v>
      </c>
      <c r="E59" s="46">
        <f t="shared" si="5"/>
        <v>-4</v>
      </c>
      <c r="F59" s="91">
        <v>0</v>
      </c>
      <c r="G59" s="89">
        <v>0</v>
      </c>
      <c r="H59" s="46">
        <f t="shared" si="6"/>
        <v>-4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+'20'!H60</f>
        <v>2</v>
      </c>
      <c r="D60" s="80">
        <v>0</v>
      </c>
      <c r="E60" s="46">
        <f t="shared" si="5"/>
        <v>2</v>
      </c>
      <c r="F60" s="91">
        <v>0</v>
      </c>
      <c r="G60" s="89">
        <v>0</v>
      </c>
      <c r="H60" s="46">
        <f t="shared" si="6"/>
        <v>1</v>
      </c>
      <c r="I60" s="81">
        <v>1</v>
      </c>
      <c r="J60" s="15">
        <v>50</v>
      </c>
      <c r="K60" s="72">
        <f t="shared" si="7"/>
        <v>50</v>
      </c>
      <c r="L60" s="17" t="s">
        <v>16</v>
      </c>
      <c r="M60" s="18"/>
      <c r="N60" s="23">
        <f t="shared" si="8"/>
        <v>50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+'20'!H61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+'20'!H62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+'20'!H63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+'20'!H67</f>
        <v>3</v>
      </c>
      <c r="D67" s="80">
        <v>0</v>
      </c>
      <c r="E67" s="46">
        <f t="shared" si="5"/>
        <v>3</v>
      </c>
      <c r="F67" s="91">
        <v>0</v>
      </c>
      <c r="G67" s="89">
        <v>0</v>
      </c>
      <c r="H67" s="46">
        <f t="shared" si="6"/>
        <v>2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+'20'!H68</f>
        <v>4</v>
      </c>
      <c r="D68" s="80">
        <v>0</v>
      </c>
      <c r="E68" s="46">
        <f t="shared" si="5"/>
        <v>4</v>
      </c>
      <c r="F68" s="91">
        <v>0</v>
      </c>
      <c r="G68" s="89">
        <v>0</v>
      </c>
      <c r="H68" s="46">
        <f t="shared" si="6"/>
        <v>2</v>
      </c>
      <c r="I68" s="81">
        <v>2</v>
      </c>
      <c r="J68" s="21">
        <v>50</v>
      </c>
      <c r="K68" s="72">
        <f t="shared" si="7"/>
        <v>100</v>
      </c>
      <c r="L68" s="17" t="s">
        <v>16</v>
      </c>
      <c r="M68" s="18"/>
      <c r="N68" s="23">
        <f t="shared" si="8"/>
        <v>100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+'20'!H70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ref="H70:H133" si="14">+E70-F70-I70-G70</f>
        <v>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+'20'!H71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5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+'20'!H73</f>
        <v>2</v>
      </c>
      <c r="D73" s="80">
        <v>0</v>
      </c>
      <c r="E73" s="46">
        <f t="shared" si="13"/>
        <v>2</v>
      </c>
      <c r="F73" s="91">
        <v>0</v>
      </c>
      <c r="G73" s="89">
        <v>0</v>
      </c>
      <c r="H73" s="46">
        <f t="shared" si="14"/>
        <v>2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+'20'!H74</f>
        <v>3</v>
      </c>
      <c r="D74" s="80">
        <v>0</v>
      </c>
      <c r="E74" s="46">
        <f t="shared" si="13"/>
        <v>3</v>
      </c>
      <c r="F74" s="91">
        <v>0</v>
      </c>
      <c r="G74" s="89">
        <v>0</v>
      </c>
      <c r="H74" s="46">
        <f t="shared" si="14"/>
        <v>3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+'20'!H75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0</v>
      </c>
      <c r="I75" s="81">
        <v>2</v>
      </c>
      <c r="J75" s="20">
        <v>55</v>
      </c>
      <c r="K75" s="72">
        <f t="shared" ref="K75:K144" si="15">+J75*I75</f>
        <v>110</v>
      </c>
      <c r="L75" s="17" t="s">
        <v>16</v>
      </c>
      <c r="M75" s="18"/>
      <c r="N75" s="23">
        <f t="shared" ref="N75:N144" si="16">SUM(K75-M75)</f>
        <v>110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+'20'!H77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+'20'!H80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+'20'!H81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+'20'!H85</f>
        <v>1</v>
      </c>
      <c r="D85" s="80">
        <v>0</v>
      </c>
      <c r="E85" s="46">
        <f t="shared" si="13"/>
        <v>1</v>
      </c>
      <c r="F85" s="91">
        <v>0</v>
      </c>
      <c r="G85" s="89">
        <v>0</v>
      </c>
      <c r="H85" s="46">
        <f t="shared" si="14"/>
        <v>0</v>
      </c>
      <c r="I85" s="81">
        <v>1</v>
      </c>
      <c r="J85" s="22">
        <v>120</v>
      </c>
      <c r="K85" s="72">
        <f t="shared" si="15"/>
        <v>120</v>
      </c>
      <c r="L85" s="17" t="s">
        <v>16</v>
      </c>
      <c r="M85" s="18"/>
      <c r="N85" s="23">
        <f t="shared" si="16"/>
        <v>120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+'20'!H86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+'20'!H87</f>
        <v>11</v>
      </c>
      <c r="D87" s="80">
        <v>0</v>
      </c>
      <c r="E87" s="46">
        <f t="shared" si="13"/>
        <v>11</v>
      </c>
      <c r="F87" s="91">
        <v>0</v>
      </c>
      <c r="G87" s="89">
        <v>0</v>
      </c>
      <c r="H87" s="46">
        <f t="shared" si="14"/>
        <v>11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+'20'!H88</f>
        <v>15</v>
      </c>
      <c r="D88" s="80">
        <v>0</v>
      </c>
      <c r="E88" s="46">
        <f t="shared" si="13"/>
        <v>15</v>
      </c>
      <c r="F88" s="91">
        <v>0</v>
      </c>
      <c r="G88" s="89">
        <v>0</v>
      </c>
      <c r="H88" s="46">
        <f t="shared" si="14"/>
        <v>15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+'20'!H89</f>
        <v>12</v>
      </c>
      <c r="D89" s="80">
        <v>0</v>
      </c>
      <c r="E89" s="46">
        <f t="shared" si="13"/>
        <v>12</v>
      </c>
      <c r="F89" s="91">
        <v>0</v>
      </c>
      <c r="G89" s="89">
        <v>0</v>
      </c>
      <c r="H89" s="46">
        <f t="shared" si="14"/>
        <v>12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+'20'!H90</f>
        <v>24</v>
      </c>
      <c r="D90" s="80">
        <v>0</v>
      </c>
      <c r="E90" s="46">
        <f t="shared" si="13"/>
        <v>24</v>
      </c>
      <c r="F90" s="91">
        <v>0</v>
      </c>
      <c r="G90" s="89">
        <v>0</v>
      </c>
      <c r="H90" s="46">
        <f t="shared" si="14"/>
        <v>23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+'20'!H91</f>
        <v>10</v>
      </c>
      <c r="D91" s="80">
        <v>0</v>
      </c>
      <c r="E91" s="46">
        <f t="shared" si="13"/>
        <v>10</v>
      </c>
      <c r="F91" s="91">
        <v>0</v>
      </c>
      <c r="G91" s="89">
        <v>0</v>
      </c>
      <c r="H91" s="46">
        <f t="shared" si="14"/>
        <v>10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+'20'!H92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+'20'!H97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+'20'!H98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+'20'!H102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+'20'!H103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+'20'!H104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+'20'!H106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+'20'!H107</f>
        <v>9</v>
      </c>
      <c r="D107" s="80">
        <v>0</v>
      </c>
      <c r="E107" s="46">
        <f t="shared" si="13"/>
        <v>9</v>
      </c>
      <c r="F107" s="91">
        <v>0</v>
      </c>
      <c r="G107" s="89">
        <v>0</v>
      </c>
      <c r="H107" s="46">
        <f t="shared" si="14"/>
        <v>8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+'20'!H108</f>
        <v>2</v>
      </c>
      <c r="D108" s="80">
        <v>0</v>
      </c>
      <c r="E108" s="46">
        <f t="shared" si="13"/>
        <v>2</v>
      </c>
      <c r="F108" s="91">
        <v>0</v>
      </c>
      <c r="G108" s="89">
        <v>0</v>
      </c>
      <c r="H108" s="46">
        <f t="shared" si="14"/>
        <v>1</v>
      </c>
      <c r="I108" s="81">
        <v>1</v>
      </c>
      <c r="J108" s="22">
        <v>60</v>
      </c>
      <c r="K108" s="72">
        <f t="shared" si="15"/>
        <v>60</v>
      </c>
      <c r="L108" s="17" t="s">
        <v>16</v>
      </c>
      <c r="M108" s="18"/>
      <c r="N108" s="23">
        <f t="shared" si="16"/>
        <v>60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+'20'!H109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+'20'!H110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+'20'!H114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+'20'!H115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+'20'!H116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+'20'!H126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+'20'!H127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+'20'!H134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+'20'!H143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+'20'!H145</f>
        <v>8</v>
      </c>
      <c r="D145" s="80">
        <v>0</v>
      </c>
      <c r="E145" s="46">
        <f t="shared" si="18"/>
        <v>8</v>
      </c>
      <c r="F145" s="91">
        <v>0</v>
      </c>
      <c r="G145" s="89">
        <v>0</v>
      </c>
      <c r="H145" s="46">
        <f t="shared" si="19"/>
        <v>7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+'20'!H147</f>
        <v>5</v>
      </c>
      <c r="D147" s="80">
        <v>0</v>
      </c>
      <c r="E147" s="46">
        <f t="shared" si="18"/>
        <v>5</v>
      </c>
      <c r="F147" s="91">
        <v>0</v>
      </c>
      <c r="G147" s="89">
        <v>0</v>
      </c>
      <c r="H147" s="46">
        <f t="shared" si="19"/>
        <v>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+'20'!H150</f>
        <v>12</v>
      </c>
      <c r="D150" s="80">
        <v>0</v>
      </c>
      <c r="E150" s="46">
        <f t="shared" si="18"/>
        <v>12</v>
      </c>
      <c r="F150" s="91">
        <v>0</v>
      </c>
      <c r="G150" s="89">
        <v>0</v>
      </c>
      <c r="H150" s="46">
        <f t="shared" si="19"/>
        <v>12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+'20'!H153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+'20'!H154</f>
        <v>4</v>
      </c>
      <c r="D154" s="80">
        <v>0</v>
      </c>
      <c r="E154" s="46">
        <f t="shared" si="18"/>
        <v>4</v>
      </c>
      <c r="F154" s="91">
        <v>0</v>
      </c>
      <c r="G154" s="89">
        <v>0</v>
      </c>
      <c r="H154" s="46">
        <f t="shared" si="19"/>
        <v>2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+'20'!H155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+'20'!H156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+'20'!H157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+'20'!H158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+'20'!H159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+'20'!H160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+'20'!H164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+'20'!H165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+'20'!H166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+'20'!H167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+'20'!H169</f>
        <v>57</v>
      </c>
      <c r="D169" s="80">
        <v>0</v>
      </c>
      <c r="E169" s="46">
        <f t="shared" si="18"/>
        <v>57</v>
      </c>
      <c r="F169" s="91">
        <v>0</v>
      </c>
      <c r="G169" s="89">
        <v>0</v>
      </c>
      <c r="H169" s="46">
        <f t="shared" si="19"/>
        <v>56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+'20'!H170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+'20'!H171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+'20'!H172</f>
        <v>5</v>
      </c>
      <c r="D172" s="80">
        <v>0</v>
      </c>
      <c r="E172" s="46">
        <f t="shared" si="18"/>
        <v>5</v>
      </c>
      <c r="F172" s="91">
        <v>0</v>
      </c>
      <c r="G172" s="89">
        <v>0</v>
      </c>
      <c r="H172" s="46">
        <f t="shared" si="19"/>
        <v>4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+'20'!H173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+'20'!H174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+'20'!H175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+'20'!H176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+'20'!H177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+'20'!H179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+'20'!H180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+'20'!H181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+'20'!H183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+'20'!H184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+'20'!H187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+'20'!H191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+'20'!H192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+'20'!H193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+'20'!H194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+'20'!H195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+'20'!H196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+'20'!H197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+'20'!H198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+'20'!H199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+'20'!H200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+'20'!H201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+'20'!H202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+'20'!H203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396</v>
      </c>
      <c r="C204" s="71">
        <f>+'20'!H204</f>
        <v>-1</v>
      </c>
      <c r="D204" s="80">
        <v>0</v>
      </c>
      <c r="E204" s="46">
        <f t="shared" si="23"/>
        <v>-1</v>
      </c>
      <c r="F204" s="91">
        <v>0</v>
      </c>
      <c r="G204" s="89">
        <v>0</v>
      </c>
      <c r="H204" s="46">
        <f t="shared" si="24"/>
        <v>-1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399</v>
      </c>
      <c r="C205" s="71">
        <f>+'20'!H205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+'20'!H206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+'20'!H207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+'20'!H208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8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8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8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4215</v>
      </c>
    </row>
    <row r="228" spans="1:18" ht="24.6" x14ac:dyDescent="0.65">
      <c r="A228" s="1"/>
      <c r="E228" s="31"/>
      <c r="H228" s="31"/>
      <c r="J228" s="139" t="s">
        <v>203</v>
      </c>
      <c r="K228" s="140"/>
      <c r="L228" s="36">
        <v>15</v>
      </c>
    </row>
    <row r="229" spans="1:18" ht="24.6" x14ac:dyDescent="0.65">
      <c r="A229" s="1"/>
      <c r="E229" s="31"/>
      <c r="H229" s="31"/>
      <c r="J229" s="34" t="s">
        <v>204</v>
      </c>
      <c r="K229" s="35"/>
      <c r="L229" s="36">
        <f>SUM(M229:AR229)</f>
        <v>2050</v>
      </c>
      <c r="M229" s="2">
        <v>500</v>
      </c>
      <c r="N229" s="2">
        <v>520</v>
      </c>
      <c r="O229" s="2">
        <v>525</v>
      </c>
      <c r="P229" s="2">
        <v>340</v>
      </c>
      <c r="Q229" s="2">
        <v>100</v>
      </c>
      <c r="R229" s="2">
        <v>65</v>
      </c>
    </row>
    <row r="230" spans="1:18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8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8" ht="24.6" x14ac:dyDescent="0.65">
      <c r="A232" s="1"/>
      <c r="E232" s="31"/>
      <c r="H232" s="31"/>
      <c r="J232" s="139" t="s">
        <v>207</v>
      </c>
      <c r="K232" s="140"/>
      <c r="L232" s="37">
        <f>SUM(M5:M225)</f>
        <v>220</v>
      </c>
    </row>
    <row r="233" spans="1:18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1930</v>
      </c>
    </row>
    <row r="234" spans="1:18" ht="24.6" x14ac:dyDescent="0.65">
      <c r="A234" s="1"/>
      <c r="E234" s="31"/>
      <c r="H234" s="31"/>
      <c r="J234" s="139" t="s">
        <v>209</v>
      </c>
      <c r="K234" s="140"/>
      <c r="L234" s="37">
        <v>1930</v>
      </c>
    </row>
    <row r="235" spans="1:18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8" ht="24.6" x14ac:dyDescent="0.65">
      <c r="H236" s="2"/>
      <c r="J236" s="139" t="s">
        <v>211</v>
      </c>
      <c r="K236" s="140"/>
      <c r="L236" s="33">
        <f>+L234-L233</f>
        <v>0</v>
      </c>
    </row>
    <row r="237" spans="1:18" x14ac:dyDescent="0.6">
      <c r="H237" s="2"/>
      <c r="J237" s="2"/>
    </row>
    <row r="238" spans="1:18" ht="24.6" x14ac:dyDescent="0.65">
      <c r="H238" s="2"/>
      <c r="J238" s="82" t="s">
        <v>301</v>
      </c>
      <c r="K238" s="2" t="s">
        <v>347</v>
      </c>
    </row>
    <row r="239" spans="1:18" x14ac:dyDescent="0.6">
      <c r="H239" s="2"/>
      <c r="J239" s="2"/>
    </row>
    <row r="240" spans="1:18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E230" sqref="E230"/>
      <selection pane="topRight" activeCell="E230" sqref="E230"/>
      <selection pane="bottomLeft" activeCell="E230" sqref="E230"/>
      <selection pane="bottomRight" activeCell="W234" sqref="L225:W234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19921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361</v>
      </c>
      <c r="C5" s="71">
        <f>+'21'!H5</f>
        <v>30</v>
      </c>
      <c r="D5" s="80">
        <v>0</v>
      </c>
      <c r="E5" s="46">
        <f t="shared" ref="E5" si="0">C5+D5</f>
        <v>30</v>
      </c>
      <c r="F5" s="91">
        <v>0</v>
      </c>
      <c r="G5" s="89">
        <v>0</v>
      </c>
      <c r="H5" s="46">
        <f t="shared" ref="H5" si="1">+E5-F5-I5-G5</f>
        <v>27</v>
      </c>
      <c r="I5" s="81">
        <v>3</v>
      </c>
      <c r="J5" s="20">
        <v>50</v>
      </c>
      <c r="K5" s="72">
        <f>+J5*I5</f>
        <v>150</v>
      </c>
      <c r="L5" s="17" t="s">
        <v>16</v>
      </c>
      <c r="M5" s="18"/>
      <c r="N5" s="23">
        <f>SUM(K5-M5)</f>
        <v>150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+'21'!H6</f>
        <v>10</v>
      </c>
      <c r="D6" s="80">
        <v>0</v>
      </c>
      <c r="E6" s="46">
        <f t="shared" ref="E6:E69" si="5">C6+D6</f>
        <v>10</v>
      </c>
      <c r="F6" s="91">
        <v>0</v>
      </c>
      <c r="G6" s="89">
        <v>0</v>
      </c>
      <c r="H6" s="46">
        <f t="shared" ref="H6:H69" si="6">+E6-F6-I6-G6</f>
        <v>4</v>
      </c>
      <c r="I6" s="81">
        <v>6</v>
      </c>
      <c r="J6" s="20">
        <v>100</v>
      </c>
      <c r="K6" s="72">
        <f t="shared" ref="K6:K74" si="7">+J6*I6</f>
        <v>600</v>
      </c>
      <c r="L6" s="17" t="s">
        <v>16</v>
      </c>
      <c r="M6" s="18"/>
      <c r="N6" s="23">
        <f t="shared" ref="N6:N74" si="8">SUM(K6-M6)</f>
        <v>600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+'21'!H11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+'21'!H14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+'21'!H15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+'21'!H16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+'21'!H18</f>
        <v>1</v>
      </c>
      <c r="D18" s="80">
        <v>0</v>
      </c>
      <c r="E18" s="46">
        <f t="shared" si="5"/>
        <v>1</v>
      </c>
      <c r="F18" s="91">
        <v>0</v>
      </c>
      <c r="G18" s="89">
        <v>0</v>
      </c>
      <c r="H18" s="46">
        <f t="shared" si="6"/>
        <v>1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+'21'!H19</f>
        <v>2</v>
      </c>
      <c r="D19" s="80">
        <v>0</v>
      </c>
      <c r="E19" s="46">
        <f t="shared" si="5"/>
        <v>2</v>
      </c>
      <c r="F19" s="91">
        <v>0</v>
      </c>
      <c r="G19" s="89">
        <v>0</v>
      </c>
      <c r="H19" s="46">
        <f t="shared" si="6"/>
        <v>2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+'21'!H20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0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+'21'!H21</f>
        <v>3</v>
      </c>
      <c r="D21" s="80">
        <v>0</v>
      </c>
      <c r="E21" s="46">
        <f t="shared" si="5"/>
        <v>3</v>
      </c>
      <c r="F21" s="91">
        <v>0</v>
      </c>
      <c r="G21" s="89">
        <v>0</v>
      </c>
      <c r="H21" s="46">
        <f t="shared" si="6"/>
        <v>3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+'21'!H22</f>
        <v>16</v>
      </c>
      <c r="D22" s="80">
        <v>0</v>
      </c>
      <c r="E22" s="46">
        <f t="shared" si="5"/>
        <v>16</v>
      </c>
      <c r="F22" s="91">
        <v>0</v>
      </c>
      <c r="G22" s="89">
        <v>0</v>
      </c>
      <c r="H22" s="46">
        <f t="shared" si="6"/>
        <v>16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+'21'!H23</f>
        <v>4</v>
      </c>
      <c r="D23" s="80">
        <v>0</v>
      </c>
      <c r="E23" s="46">
        <f t="shared" si="5"/>
        <v>4</v>
      </c>
      <c r="F23" s="91">
        <v>0</v>
      </c>
      <c r="G23" s="89">
        <v>0</v>
      </c>
      <c r="H23" s="46">
        <f t="shared" si="6"/>
        <v>4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+'21'!H24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+'21'!H25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+'21'!H26</f>
        <v>4</v>
      </c>
      <c r="D26" s="80">
        <v>0</v>
      </c>
      <c r="E26" s="46">
        <f t="shared" si="5"/>
        <v>4</v>
      </c>
      <c r="F26" s="91">
        <v>0</v>
      </c>
      <c r="G26" s="89">
        <v>0</v>
      </c>
      <c r="H26" s="46">
        <f t="shared" si="6"/>
        <v>1</v>
      </c>
      <c r="I26" s="81">
        <v>3</v>
      </c>
      <c r="J26" s="15">
        <v>100</v>
      </c>
      <c r="K26" s="72">
        <f t="shared" si="7"/>
        <v>300</v>
      </c>
      <c r="L26" s="17" t="s">
        <v>16</v>
      </c>
      <c r="M26" s="18"/>
      <c r="N26" s="23">
        <f t="shared" si="8"/>
        <v>300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+'21'!H28</f>
        <v>13</v>
      </c>
      <c r="D28" s="80">
        <v>0</v>
      </c>
      <c r="E28" s="46">
        <f t="shared" si="5"/>
        <v>13</v>
      </c>
      <c r="F28" s="91">
        <v>0</v>
      </c>
      <c r="G28" s="89">
        <v>0</v>
      </c>
      <c r="H28" s="46">
        <f t="shared" si="6"/>
        <v>12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+'21'!H29</f>
        <v>4</v>
      </c>
      <c r="D29" s="80">
        <v>0</v>
      </c>
      <c r="E29" s="46">
        <f t="shared" si="5"/>
        <v>4</v>
      </c>
      <c r="F29" s="91">
        <v>0</v>
      </c>
      <c r="G29" s="89">
        <v>0</v>
      </c>
      <c r="H29" s="46">
        <f t="shared" si="6"/>
        <v>2</v>
      </c>
      <c r="I29" s="81">
        <v>2</v>
      </c>
      <c r="J29" s="15">
        <v>100</v>
      </c>
      <c r="K29" s="72">
        <f t="shared" si="7"/>
        <v>200</v>
      </c>
      <c r="L29" s="17" t="s">
        <v>16</v>
      </c>
      <c r="M29" s="18">
        <v>100</v>
      </c>
      <c r="N29" s="23">
        <f t="shared" si="8"/>
        <v>100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+'21'!H30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+'21'!H31</f>
        <v>8</v>
      </c>
      <c r="D31" s="80">
        <v>0</v>
      </c>
      <c r="E31" s="46">
        <f t="shared" si="5"/>
        <v>8</v>
      </c>
      <c r="F31" s="91">
        <v>0</v>
      </c>
      <c r="G31" s="89">
        <v>0</v>
      </c>
      <c r="H31" s="46">
        <f t="shared" si="6"/>
        <v>3</v>
      </c>
      <c r="I31" s="81">
        <v>5</v>
      </c>
      <c r="J31" s="15">
        <v>100</v>
      </c>
      <c r="K31" s="72">
        <f t="shared" si="7"/>
        <v>500</v>
      </c>
      <c r="L31" s="17" t="s">
        <v>16</v>
      </c>
      <c r="M31" s="18"/>
      <c r="N31" s="23">
        <f t="shared" si="8"/>
        <v>500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+'21'!H32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0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+'21'!H33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+'21'!H34</f>
        <v>-1</v>
      </c>
      <c r="D34" s="80">
        <v>0</v>
      </c>
      <c r="E34" s="46">
        <f t="shared" si="5"/>
        <v>-1</v>
      </c>
      <c r="F34" s="91">
        <v>0</v>
      </c>
      <c r="G34" s="89">
        <v>0</v>
      </c>
      <c r="H34" s="46">
        <f t="shared" si="6"/>
        <v>-1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+'21'!H35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+'21'!H37</f>
        <v>8</v>
      </c>
      <c r="D37" s="80">
        <v>0</v>
      </c>
      <c r="E37" s="46">
        <f t="shared" si="5"/>
        <v>8</v>
      </c>
      <c r="F37" s="91">
        <v>0</v>
      </c>
      <c r="G37" s="89">
        <v>0</v>
      </c>
      <c r="H37" s="46">
        <f t="shared" si="6"/>
        <v>7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+'21'!H38</f>
        <v>7</v>
      </c>
      <c r="D38" s="80">
        <v>0</v>
      </c>
      <c r="E38" s="46">
        <f t="shared" si="5"/>
        <v>7</v>
      </c>
      <c r="F38" s="91">
        <v>0</v>
      </c>
      <c r="G38" s="89">
        <v>0</v>
      </c>
      <c r="H38" s="46">
        <f t="shared" si="6"/>
        <v>6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+'21'!H39</f>
        <v>11</v>
      </c>
      <c r="D39" s="80">
        <v>0</v>
      </c>
      <c r="E39" s="46">
        <f t="shared" si="5"/>
        <v>11</v>
      </c>
      <c r="F39" s="91">
        <v>0</v>
      </c>
      <c r="G39" s="89">
        <v>0</v>
      </c>
      <c r="H39" s="46">
        <f t="shared" si="6"/>
        <v>11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+'21'!H43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+'21'!H44</f>
        <v>1</v>
      </c>
      <c r="D44" s="80">
        <v>0</v>
      </c>
      <c r="E44" s="46">
        <f t="shared" si="5"/>
        <v>1</v>
      </c>
      <c r="F44" s="91">
        <v>0</v>
      </c>
      <c r="G44" s="89">
        <v>0</v>
      </c>
      <c r="H44" s="46">
        <f t="shared" si="6"/>
        <v>1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+'21'!H45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+'21'!H46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+'21'!H48</f>
        <v>2</v>
      </c>
      <c r="D48" s="80">
        <v>0</v>
      </c>
      <c r="E48" s="46">
        <f t="shared" si="5"/>
        <v>2</v>
      </c>
      <c r="F48" s="91">
        <v>0</v>
      </c>
      <c r="G48" s="89">
        <v>0</v>
      </c>
      <c r="H48" s="46">
        <f t="shared" si="6"/>
        <v>1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+'21'!H49</f>
        <v>0</v>
      </c>
      <c r="D49" s="80">
        <v>0</v>
      </c>
      <c r="E49" s="46">
        <f t="shared" si="5"/>
        <v>0</v>
      </c>
      <c r="F49" s="91">
        <v>0</v>
      </c>
      <c r="G49" s="89">
        <v>0</v>
      </c>
      <c r="H49" s="46">
        <f t="shared" si="6"/>
        <v>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+'21'!H50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+'21'!H51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+'21'!H52</f>
        <v>1</v>
      </c>
      <c r="D52" s="80">
        <v>0</v>
      </c>
      <c r="E52" s="46">
        <f t="shared" si="5"/>
        <v>1</v>
      </c>
      <c r="F52" s="91">
        <v>0</v>
      </c>
      <c r="G52" s="89">
        <v>0</v>
      </c>
      <c r="H52" s="46">
        <f t="shared" si="6"/>
        <v>1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+'21'!H53</f>
        <v>4</v>
      </c>
      <c r="D53" s="80">
        <v>0</v>
      </c>
      <c r="E53" s="46">
        <f t="shared" si="5"/>
        <v>4</v>
      </c>
      <c r="F53" s="91">
        <v>0</v>
      </c>
      <c r="G53" s="89">
        <v>0</v>
      </c>
      <c r="H53" s="46">
        <f t="shared" si="6"/>
        <v>4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+'21'!H54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+'21'!H56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+'21'!H57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+'21'!H58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+'21'!H59</f>
        <v>-4</v>
      </c>
      <c r="D59" s="80">
        <v>0</v>
      </c>
      <c r="E59" s="46">
        <f t="shared" si="5"/>
        <v>-4</v>
      </c>
      <c r="F59" s="91">
        <v>0</v>
      </c>
      <c r="G59" s="89">
        <v>0</v>
      </c>
      <c r="H59" s="46">
        <f t="shared" si="6"/>
        <v>-4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+'21'!H60</f>
        <v>1</v>
      </c>
      <c r="D60" s="80">
        <v>0</v>
      </c>
      <c r="E60" s="46">
        <f t="shared" si="5"/>
        <v>1</v>
      </c>
      <c r="F60" s="91">
        <v>0</v>
      </c>
      <c r="G60" s="89">
        <v>0</v>
      </c>
      <c r="H60" s="46">
        <f t="shared" si="6"/>
        <v>0</v>
      </c>
      <c r="I60" s="81">
        <v>1</v>
      </c>
      <c r="J60" s="15">
        <v>50</v>
      </c>
      <c r="K60" s="72">
        <f t="shared" si="7"/>
        <v>50</v>
      </c>
      <c r="L60" s="17" t="s">
        <v>16</v>
      </c>
      <c r="M60" s="18">
        <v>50</v>
      </c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+'21'!H61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+'21'!H62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+'21'!H63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+'21'!H67</f>
        <v>2</v>
      </c>
      <c r="D67" s="80">
        <v>0</v>
      </c>
      <c r="E67" s="46">
        <f t="shared" si="5"/>
        <v>2</v>
      </c>
      <c r="F67" s="91">
        <v>0</v>
      </c>
      <c r="G67" s="89">
        <v>0</v>
      </c>
      <c r="H67" s="46">
        <f t="shared" si="6"/>
        <v>2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+'21'!H68</f>
        <v>2</v>
      </c>
      <c r="D68" s="80">
        <v>0</v>
      </c>
      <c r="E68" s="46">
        <f t="shared" si="5"/>
        <v>2</v>
      </c>
      <c r="F68" s="91">
        <v>0</v>
      </c>
      <c r="G68" s="89">
        <v>0</v>
      </c>
      <c r="H68" s="46">
        <f t="shared" si="6"/>
        <v>2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+'21'!H70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ref="H70:H133" si="14">+E70-F70-I70-G70</f>
        <v>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+'21'!H71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4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>
        <v>50</v>
      </c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+'21'!H73</f>
        <v>2</v>
      </c>
      <c r="D73" s="80">
        <v>0</v>
      </c>
      <c r="E73" s="46">
        <f t="shared" si="13"/>
        <v>2</v>
      </c>
      <c r="F73" s="91">
        <v>0</v>
      </c>
      <c r="G73" s="89">
        <v>0</v>
      </c>
      <c r="H73" s="46">
        <f t="shared" si="14"/>
        <v>2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+'21'!H74</f>
        <v>3</v>
      </c>
      <c r="D74" s="80">
        <v>0</v>
      </c>
      <c r="E74" s="46">
        <f t="shared" si="13"/>
        <v>3</v>
      </c>
      <c r="F74" s="91">
        <v>0</v>
      </c>
      <c r="G74" s="89">
        <v>0</v>
      </c>
      <c r="H74" s="46">
        <f t="shared" si="14"/>
        <v>2</v>
      </c>
      <c r="I74" s="81">
        <v>1</v>
      </c>
      <c r="J74" s="15">
        <v>55</v>
      </c>
      <c r="K74" s="72">
        <f t="shared" si="7"/>
        <v>55</v>
      </c>
      <c r="L74" s="17" t="s">
        <v>16</v>
      </c>
      <c r="M74" s="18"/>
      <c r="N74" s="23">
        <f t="shared" si="8"/>
        <v>55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+'21'!H75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+'21'!H76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+'21'!H77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+'21'!H80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+'21'!H81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+'21'!H85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+'21'!H86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+'21'!H87</f>
        <v>11</v>
      </c>
      <c r="D87" s="80">
        <v>0</v>
      </c>
      <c r="E87" s="46">
        <f t="shared" si="13"/>
        <v>11</v>
      </c>
      <c r="F87" s="91">
        <v>0</v>
      </c>
      <c r="G87" s="89">
        <v>0</v>
      </c>
      <c r="H87" s="46">
        <f t="shared" si="14"/>
        <v>8</v>
      </c>
      <c r="I87" s="81">
        <v>3</v>
      </c>
      <c r="J87" s="20">
        <v>100</v>
      </c>
      <c r="K87" s="72">
        <f>+J87*I87</f>
        <v>300</v>
      </c>
      <c r="L87" s="17" t="s">
        <v>16</v>
      </c>
      <c r="M87" s="18"/>
      <c r="N87" s="23">
        <f>SUM(K87-M87)</f>
        <v>300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+'21'!H88</f>
        <v>15</v>
      </c>
      <c r="D88" s="80">
        <v>0</v>
      </c>
      <c r="E88" s="46">
        <f t="shared" si="13"/>
        <v>15</v>
      </c>
      <c r="F88" s="91">
        <v>0</v>
      </c>
      <c r="G88" s="89">
        <v>0</v>
      </c>
      <c r="H88" s="46">
        <f t="shared" si="14"/>
        <v>15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+'21'!H89</f>
        <v>12</v>
      </c>
      <c r="D89" s="80">
        <v>0</v>
      </c>
      <c r="E89" s="46">
        <f t="shared" si="13"/>
        <v>12</v>
      </c>
      <c r="F89" s="91">
        <v>0</v>
      </c>
      <c r="G89" s="89">
        <v>0</v>
      </c>
      <c r="H89" s="46">
        <f t="shared" si="14"/>
        <v>12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+'21'!H90</f>
        <v>23</v>
      </c>
      <c r="D90" s="80">
        <v>0</v>
      </c>
      <c r="E90" s="46">
        <f t="shared" si="13"/>
        <v>23</v>
      </c>
      <c r="F90" s="91">
        <v>0</v>
      </c>
      <c r="G90" s="89">
        <v>0</v>
      </c>
      <c r="H90" s="46">
        <f t="shared" si="14"/>
        <v>21</v>
      </c>
      <c r="I90" s="81">
        <v>2</v>
      </c>
      <c r="J90" s="22">
        <v>100</v>
      </c>
      <c r="K90" s="72">
        <f t="shared" si="15"/>
        <v>200</v>
      </c>
      <c r="L90" s="17" t="s">
        <v>16</v>
      </c>
      <c r="M90" s="18"/>
      <c r="N90" s="23">
        <f t="shared" si="16"/>
        <v>200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+'21'!H91</f>
        <v>10</v>
      </c>
      <c r="D91" s="80">
        <v>0</v>
      </c>
      <c r="E91" s="46">
        <f t="shared" si="13"/>
        <v>10</v>
      </c>
      <c r="F91" s="91">
        <v>0</v>
      </c>
      <c r="G91" s="89">
        <v>0</v>
      </c>
      <c r="H91" s="46">
        <f t="shared" si="14"/>
        <v>8</v>
      </c>
      <c r="I91" s="81">
        <v>2</v>
      </c>
      <c r="J91" s="22">
        <v>55</v>
      </c>
      <c r="K91" s="72">
        <f t="shared" si="15"/>
        <v>110</v>
      </c>
      <c r="L91" s="17" t="s">
        <v>16</v>
      </c>
      <c r="M91" s="18"/>
      <c r="N91" s="23">
        <f t="shared" si="16"/>
        <v>110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+'21'!H92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+'21'!H97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+'21'!H98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+'21'!H102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+'21'!H103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+'21'!H104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+'21'!H106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+'21'!H107</f>
        <v>8</v>
      </c>
      <c r="D107" s="80">
        <v>0</v>
      </c>
      <c r="E107" s="46">
        <f t="shared" si="13"/>
        <v>8</v>
      </c>
      <c r="F107" s="91">
        <v>0</v>
      </c>
      <c r="G107" s="89">
        <v>0</v>
      </c>
      <c r="H107" s="46">
        <f t="shared" si="14"/>
        <v>6</v>
      </c>
      <c r="I107" s="81">
        <v>2</v>
      </c>
      <c r="J107" s="22">
        <v>50</v>
      </c>
      <c r="K107" s="72">
        <f t="shared" si="15"/>
        <v>100</v>
      </c>
      <c r="L107" s="17" t="s">
        <v>16</v>
      </c>
      <c r="M107" s="18">
        <v>50</v>
      </c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+'21'!H108</f>
        <v>1</v>
      </c>
      <c r="D108" s="80">
        <v>0</v>
      </c>
      <c r="E108" s="46">
        <f t="shared" si="13"/>
        <v>1</v>
      </c>
      <c r="F108" s="91">
        <v>0</v>
      </c>
      <c r="G108" s="89">
        <v>0</v>
      </c>
      <c r="H108" s="46">
        <f t="shared" si="14"/>
        <v>-1</v>
      </c>
      <c r="I108" s="81">
        <v>2</v>
      </c>
      <c r="J108" s="22">
        <v>60</v>
      </c>
      <c r="K108" s="72">
        <f t="shared" si="15"/>
        <v>120</v>
      </c>
      <c r="L108" s="17" t="s">
        <v>16</v>
      </c>
      <c r="M108" s="18"/>
      <c r="N108" s="23">
        <f t="shared" si="16"/>
        <v>120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+'21'!H109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+'21'!H115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+'21'!H116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+'21'!H126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+'21'!H127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+'21'!H134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+'21'!H143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+'21'!H145</f>
        <v>7</v>
      </c>
      <c r="D145" s="80">
        <v>0</v>
      </c>
      <c r="E145" s="46">
        <f t="shared" si="18"/>
        <v>7</v>
      </c>
      <c r="F145" s="91">
        <v>0</v>
      </c>
      <c r="G145" s="89">
        <v>0</v>
      </c>
      <c r="H145" s="46">
        <f t="shared" si="19"/>
        <v>7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+'21'!H147</f>
        <v>5</v>
      </c>
      <c r="D147" s="80">
        <v>0</v>
      </c>
      <c r="E147" s="46">
        <f t="shared" si="18"/>
        <v>5</v>
      </c>
      <c r="F147" s="91">
        <v>0</v>
      </c>
      <c r="G147" s="89">
        <v>0</v>
      </c>
      <c r="H147" s="46">
        <f t="shared" si="19"/>
        <v>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+'21'!H148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+'21'!H150</f>
        <v>12</v>
      </c>
      <c r="D150" s="80">
        <v>0</v>
      </c>
      <c r="E150" s="46">
        <f t="shared" si="18"/>
        <v>12</v>
      </c>
      <c r="F150" s="91">
        <v>0</v>
      </c>
      <c r="G150" s="89">
        <v>0</v>
      </c>
      <c r="H150" s="46">
        <f t="shared" si="19"/>
        <v>11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+'21'!H153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+'21'!H154</f>
        <v>2</v>
      </c>
      <c r="D154" s="80">
        <v>0</v>
      </c>
      <c r="E154" s="46">
        <f t="shared" si="18"/>
        <v>2</v>
      </c>
      <c r="F154" s="91">
        <v>0</v>
      </c>
      <c r="G154" s="89">
        <v>0</v>
      </c>
      <c r="H154" s="46">
        <f t="shared" si="19"/>
        <v>1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+'21'!H155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+'21'!H156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+'21'!H158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+'21'!H159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+'21'!H160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+'21'!H164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+'21'!H165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+'21'!H166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+'21'!H167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+'21'!H169</f>
        <v>56</v>
      </c>
      <c r="D169" s="80">
        <v>0</v>
      </c>
      <c r="E169" s="46">
        <f t="shared" si="18"/>
        <v>56</v>
      </c>
      <c r="F169" s="91">
        <v>0</v>
      </c>
      <c r="G169" s="89">
        <v>0</v>
      </c>
      <c r="H169" s="46">
        <f t="shared" si="19"/>
        <v>55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+'21'!H170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+'21'!H171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+'21'!H172</f>
        <v>4</v>
      </c>
      <c r="D172" s="80">
        <v>0</v>
      </c>
      <c r="E172" s="46">
        <f t="shared" si="18"/>
        <v>4</v>
      </c>
      <c r="F172" s="91">
        <v>0</v>
      </c>
      <c r="G172" s="89">
        <v>0</v>
      </c>
      <c r="H172" s="46">
        <f t="shared" si="19"/>
        <v>1</v>
      </c>
      <c r="I172" s="81">
        <v>3</v>
      </c>
      <c r="J172" s="20">
        <v>120</v>
      </c>
      <c r="K172" s="72">
        <f t="shared" si="20"/>
        <v>360</v>
      </c>
      <c r="L172" s="17" t="s">
        <v>16</v>
      </c>
      <c r="M172" s="18"/>
      <c r="N172" s="23">
        <f t="shared" si="21"/>
        <v>360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+'21'!H173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+'21'!H174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+'21'!H175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+'21'!H176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+'21'!H177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+'21'!H179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+'21'!H180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+'21'!H181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+'21'!H183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+'21'!H184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+'21'!H187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+'21'!H189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+'21'!H191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+'21'!H192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+'21'!H193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+'21'!H194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+'21'!H195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+'21'!H196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+'21'!H197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+'21'!H198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+'21'!H199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+'21'!H200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+'21'!H201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+'21'!H202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+'21'!H203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396</v>
      </c>
      <c r="C204" s="71">
        <f>+'21'!H204</f>
        <v>-1</v>
      </c>
      <c r="D204" s="80">
        <v>0</v>
      </c>
      <c r="E204" s="46">
        <f t="shared" si="23"/>
        <v>-1</v>
      </c>
      <c r="F204" s="91">
        <v>0</v>
      </c>
      <c r="G204" s="89">
        <v>0</v>
      </c>
      <c r="H204" s="46">
        <f t="shared" si="24"/>
        <v>-1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399</v>
      </c>
      <c r="C205" s="71">
        <f>+'21'!H205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+'21'!H206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3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3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23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3795</v>
      </c>
    </row>
    <row r="228" spans="1:23" ht="24.6" x14ac:dyDescent="0.65">
      <c r="A228" s="1"/>
      <c r="E228" s="31"/>
      <c r="H228" s="31"/>
      <c r="J228" s="139" t="s">
        <v>203</v>
      </c>
      <c r="K228" s="140"/>
      <c r="L228" s="36">
        <v>15</v>
      </c>
    </row>
    <row r="229" spans="1:23" ht="24.6" x14ac:dyDescent="0.65">
      <c r="A229" s="1"/>
      <c r="E229" s="31"/>
      <c r="H229" s="31"/>
      <c r="J229" s="34" t="s">
        <v>204</v>
      </c>
      <c r="K229" s="35"/>
      <c r="L229" s="36">
        <f>SUM(M229:AR229)</f>
        <v>1885</v>
      </c>
      <c r="M229" s="2">
        <v>100</v>
      </c>
      <c r="N229" s="2">
        <v>220</v>
      </c>
      <c r="O229" s="2">
        <v>50</v>
      </c>
      <c r="P229" s="2">
        <v>105</v>
      </c>
      <c r="Q229" s="2">
        <v>350</v>
      </c>
      <c r="R229" s="2">
        <v>50</v>
      </c>
      <c r="S229" s="2">
        <v>100</v>
      </c>
      <c r="T229" s="2">
        <v>260</v>
      </c>
      <c r="U229" s="2">
        <v>300</v>
      </c>
      <c r="V229" s="2">
        <v>300</v>
      </c>
      <c r="W229" s="2">
        <v>50</v>
      </c>
    </row>
    <row r="230" spans="1:23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23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23" ht="24.6" x14ac:dyDescent="0.65">
      <c r="A232" s="1"/>
      <c r="E232" s="31"/>
      <c r="H232" s="31"/>
      <c r="J232" s="139" t="s">
        <v>207</v>
      </c>
      <c r="K232" s="140"/>
      <c r="L232" s="37">
        <f>SUM(M5:M225)</f>
        <v>250</v>
      </c>
    </row>
    <row r="233" spans="1:23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1645</v>
      </c>
    </row>
    <row r="234" spans="1:23" ht="24.6" x14ac:dyDescent="0.65">
      <c r="A234" s="1"/>
      <c r="E234" s="31"/>
      <c r="H234" s="31"/>
      <c r="J234" s="139" t="s">
        <v>209</v>
      </c>
      <c r="K234" s="140"/>
      <c r="L234" s="37">
        <v>1645</v>
      </c>
    </row>
    <row r="235" spans="1:23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23" ht="24.6" x14ac:dyDescent="0.65">
      <c r="H236" s="2"/>
      <c r="J236" s="139" t="s">
        <v>211</v>
      </c>
      <c r="K236" s="140"/>
      <c r="L236" s="33">
        <f>+L234-L233</f>
        <v>0</v>
      </c>
    </row>
    <row r="237" spans="1:23" x14ac:dyDescent="0.6">
      <c r="H237" s="2"/>
      <c r="J237" s="2"/>
    </row>
    <row r="238" spans="1:23" ht="24.6" x14ac:dyDescent="0.65">
      <c r="H238" s="2"/>
      <c r="J238" s="82" t="s">
        <v>301</v>
      </c>
      <c r="K238" s="2" t="s">
        <v>347</v>
      </c>
    </row>
    <row r="239" spans="1:23" x14ac:dyDescent="0.6">
      <c r="H239" s="2"/>
      <c r="J239" s="2"/>
    </row>
    <row r="240" spans="1:23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E230" sqref="E230"/>
      <selection pane="topRight" activeCell="E230" sqref="E230"/>
      <selection pane="bottomLeft" activeCell="E230" sqref="E230"/>
      <selection pane="bottomRight" activeCell="I40" sqref="I40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19921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361</v>
      </c>
      <c r="C5" s="71">
        <f>+'22'!H5</f>
        <v>27</v>
      </c>
      <c r="D5" s="80">
        <v>10</v>
      </c>
      <c r="E5" s="46">
        <f t="shared" ref="E5" si="0">C5+D5</f>
        <v>37</v>
      </c>
      <c r="F5" s="91">
        <v>0</v>
      </c>
      <c r="G5" s="89">
        <v>0</v>
      </c>
      <c r="H5" s="46">
        <f t="shared" ref="H5" si="1">+E5-F5-I5-G5</f>
        <v>33</v>
      </c>
      <c r="I5" s="81">
        <v>4</v>
      </c>
      <c r="J5" s="20">
        <v>50</v>
      </c>
      <c r="K5" s="72">
        <f>+J5*I5</f>
        <v>200</v>
      </c>
      <c r="L5" s="17" t="s">
        <v>16</v>
      </c>
      <c r="M5" s="18"/>
      <c r="N5" s="23">
        <f>SUM(K5-M5)</f>
        <v>200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+'22'!H6</f>
        <v>4</v>
      </c>
      <c r="D6" s="80">
        <v>15</v>
      </c>
      <c r="E6" s="46">
        <f t="shared" ref="E6:E69" si="5">C6+D6</f>
        <v>19</v>
      </c>
      <c r="F6" s="91">
        <v>0</v>
      </c>
      <c r="G6" s="89">
        <v>0</v>
      </c>
      <c r="H6" s="46">
        <f t="shared" ref="H6:H69" si="6">+E6-F6-I6-G6</f>
        <v>19</v>
      </c>
      <c r="I6" s="81"/>
      <c r="J6" s="20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+'22'!H11</f>
        <v>0</v>
      </c>
      <c r="D11" s="80">
        <v>3</v>
      </c>
      <c r="E11" s="46">
        <f t="shared" si="5"/>
        <v>3</v>
      </c>
      <c r="F11" s="91">
        <v>0</v>
      </c>
      <c r="G11" s="89">
        <v>0</v>
      </c>
      <c r="H11" s="46">
        <f t="shared" si="6"/>
        <v>3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+'22'!H14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+'22'!H15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+'22'!H16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+'22'!H18</f>
        <v>1</v>
      </c>
      <c r="D18" s="80">
        <v>3</v>
      </c>
      <c r="E18" s="46">
        <f t="shared" si="5"/>
        <v>4</v>
      </c>
      <c r="F18" s="91">
        <v>0</v>
      </c>
      <c r="G18" s="89">
        <v>0</v>
      </c>
      <c r="H18" s="46">
        <f t="shared" si="6"/>
        <v>4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+'22'!H19</f>
        <v>2</v>
      </c>
      <c r="D19" s="80">
        <v>0</v>
      </c>
      <c r="E19" s="46">
        <f t="shared" si="5"/>
        <v>2</v>
      </c>
      <c r="F19" s="91">
        <v>0</v>
      </c>
      <c r="G19" s="89">
        <v>0</v>
      </c>
      <c r="H19" s="46">
        <f t="shared" si="6"/>
        <v>2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+'22'!H20</f>
        <v>0</v>
      </c>
      <c r="D20" s="80">
        <v>2</v>
      </c>
      <c r="E20" s="46">
        <f t="shared" si="5"/>
        <v>2</v>
      </c>
      <c r="F20" s="91">
        <v>0</v>
      </c>
      <c r="G20" s="89">
        <v>0</v>
      </c>
      <c r="H20" s="46">
        <f t="shared" si="6"/>
        <v>2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+'22'!H21</f>
        <v>3</v>
      </c>
      <c r="D21" s="80">
        <v>2</v>
      </c>
      <c r="E21" s="46">
        <f t="shared" si="5"/>
        <v>5</v>
      </c>
      <c r="F21" s="91">
        <v>0</v>
      </c>
      <c r="G21" s="89">
        <v>0</v>
      </c>
      <c r="H21" s="46">
        <f t="shared" si="6"/>
        <v>4</v>
      </c>
      <c r="I21" s="81">
        <v>1</v>
      </c>
      <c r="J21" s="15">
        <v>85</v>
      </c>
      <c r="K21" s="72">
        <f t="shared" si="7"/>
        <v>85</v>
      </c>
      <c r="L21" s="17" t="s">
        <v>16</v>
      </c>
      <c r="M21" s="18"/>
      <c r="N21" s="23">
        <f t="shared" si="8"/>
        <v>85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+'22'!H22</f>
        <v>16</v>
      </c>
      <c r="D22" s="80">
        <v>0</v>
      </c>
      <c r="E22" s="46">
        <f t="shared" si="5"/>
        <v>16</v>
      </c>
      <c r="F22" s="91">
        <v>0</v>
      </c>
      <c r="G22" s="89">
        <v>0</v>
      </c>
      <c r="H22" s="46">
        <f t="shared" si="6"/>
        <v>12</v>
      </c>
      <c r="I22" s="81">
        <v>4</v>
      </c>
      <c r="J22" s="15">
        <v>100</v>
      </c>
      <c r="K22" s="72">
        <f t="shared" si="7"/>
        <v>400</v>
      </c>
      <c r="L22" s="17" t="s">
        <v>16</v>
      </c>
      <c r="M22" s="18"/>
      <c r="N22" s="23">
        <f t="shared" si="8"/>
        <v>400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+'22'!H23</f>
        <v>4</v>
      </c>
      <c r="D23" s="80">
        <v>0</v>
      </c>
      <c r="E23" s="46">
        <f t="shared" si="5"/>
        <v>4</v>
      </c>
      <c r="F23" s="91">
        <v>0</v>
      </c>
      <c r="G23" s="89">
        <v>0</v>
      </c>
      <c r="H23" s="46">
        <f t="shared" si="6"/>
        <v>4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+'22'!H24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4</v>
      </c>
      <c r="I24" s="81">
        <v>1</v>
      </c>
      <c r="J24" s="15">
        <v>100</v>
      </c>
      <c r="K24" s="72">
        <f t="shared" si="7"/>
        <v>100</v>
      </c>
      <c r="L24" s="17" t="s">
        <v>16</v>
      </c>
      <c r="M24" s="18"/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+'22'!H25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+'22'!H26</f>
        <v>1</v>
      </c>
      <c r="D26" s="80">
        <v>0</v>
      </c>
      <c r="E26" s="46">
        <f t="shared" si="5"/>
        <v>1</v>
      </c>
      <c r="F26" s="91">
        <v>0</v>
      </c>
      <c r="G26" s="89">
        <v>0</v>
      </c>
      <c r="H26" s="46">
        <f t="shared" si="6"/>
        <v>1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+'22'!H28</f>
        <v>12</v>
      </c>
      <c r="D28" s="80">
        <v>0</v>
      </c>
      <c r="E28" s="46">
        <f t="shared" si="5"/>
        <v>12</v>
      </c>
      <c r="F28" s="91">
        <v>0</v>
      </c>
      <c r="G28" s="89">
        <v>0</v>
      </c>
      <c r="H28" s="46">
        <f t="shared" si="6"/>
        <v>12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+'22'!H29</f>
        <v>2</v>
      </c>
      <c r="D29" s="80">
        <v>0</v>
      </c>
      <c r="E29" s="46">
        <f t="shared" si="5"/>
        <v>2</v>
      </c>
      <c r="F29" s="91">
        <v>0</v>
      </c>
      <c r="G29" s="89">
        <v>0</v>
      </c>
      <c r="H29" s="46">
        <f t="shared" si="6"/>
        <v>2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+'22'!H31</f>
        <v>3</v>
      </c>
      <c r="D31" s="80">
        <v>0</v>
      </c>
      <c r="E31" s="46">
        <f t="shared" si="5"/>
        <v>3</v>
      </c>
      <c r="F31" s="91">
        <v>0</v>
      </c>
      <c r="G31" s="89">
        <v>0</v>
      </c>
      <c r="H31" s="46">
        <f t="shared" si="6"/>
        <v>3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+'22'!H32</f>
        <v>0</v>
      </c>
      <c r="D32" s="80">
        <v>3</v>
      </c>
      <c r="E32" s="46">
        <f t="shared" si="5"/>
        <v>3</v>
      </c>
      <c r="F32" s="91">
        <v>0</v>
      </c>
      <c r="G32" s="89">
        <v>0</v>
      </c>
      <c r="H32" s="46">
        <f t="shared" si="6"/>
        <v>0</v>
      </c>
      <c r="I32" s="81">
        <v>3</v>
      </c>
      <c r="J32" s="15">
        <v>130</v>
      </c>
      <c r="K32" s="72">
        <f t="shared" si="7"/>
        <v>390</v>
      </c>
      <c r="L32" s="17" t="s">
        <v>16</v>
      </c>
      <c r="M32" s="18"/>
      <c r="N32" s="23">
        <f t="shared" si="8"/>
        <v>390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+'22'!H33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+'22'!H34</f>
        <v>-1</v>
      </c>
      <c r="D34" s="80">
        <v>0</v>
      </c>
      <c r="E34" s="46">
        <f t="shared" si="5"/>
        <v>-1</v>
      </c>
      <c r="F34" s="91">
        <v>0</v>
      </c>
      <c r="G34" s="89">
        <v>0</v>
      </c>
      <c r="H34" s="46">
        <f t="shared" si="6"/>
        <v>-1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+'22'!H35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+'22'!H37</f>
        <v>7</v>
      </c>
      <c r="D37" s="80">
        <v>3</v>
      </c>
      <c r="E37" s="46">
        <f t="shared" si="5"/>
        <v>10</v>
      </c>
      <c r="F37" s="91">
        <v>0</v>
      </c>
      <c r="G37" s="89">
        <v>0</v>
      </c>
      <c r="H37" s="46">
        <f t="shared" si="6"/>
        <v>9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+'22'!H38</f>
        <v>6</v>
      </c>
      <c r="D38" s="80">
        <v>3</v>
      </c>
      <c r="E38" s="46">
        <f t="shared" si="5"/>
        <v>9</v>
      </c>
      <c r="F38" s="91">
        <v>0</v>
      </c>
      <c r="G38" s="89">
        <v>0</v>
      </c>
      <c r="H38" s="46">
        <f t="shared" si="6"/>
        <v>9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+'22'!H39</f>
        <v>11</v>
      </c>
      <c r="D39" s="80">
        <v>3</v>
      </c>
      <c r="E39" s="46">
        <f t="shared" si="5"/>
        <v>14</v>
      </c>
      <c r="F39" s="91">
        <v>0</v>
      </c>
      <c r="G39" s="89">
        <v>0</v>
      </c>
      <c r="H39" s="46">
        <f t="shared" si="6"/>
        <v>13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/>
      <c r="N39" s="23">
        <f t="shared" si="8"/>
        <v>50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+'22'!H43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+'22'!H44</f>
        <v>1</v>
      </c>
      <c r="D44" s="80">
        <v>2</v>
      </c>
      <c r="E44" s="46">
        <f t="shared" si="5"/>
        <v>3</v>
      </c>
      <c r="F44" s="91">
        <v>0</v>
      </c>
      <c r="G44" s="89">
        <v>0</v>
      </c>
      <c r="H44" s="46">
        <f t="shared" si="6"/>
        <v>3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+'22'!H45</f>
        <v>0</v>
      </c>
      <c r="D45" s="80">
        <v>2</v>
      </c>
      <c r="E45" s="46">
        <f t="shared" si="5"/>
        <v>2</v>
      </c>
      <c r="F45" s="91">
        <v>0</v>
      </c>
      <c r="G45" s="89">
        <v>0</v>
      </c>
      <c r="H45" s="46">
        <f t="shared" si="6"/>
        <v>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+'22'!H46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+'22'!H48</f>
        <v>1</v>
      </c>
      <c r="D48" s="80">
        <v>0</v>
      </c>
      <c r="E48" s="46">
        <f t="shared" si="5"/>
        <v>1</v>
      </c>
      <c r="F48" s="91">
        <v>0</v>
      </c>
      <c r="G48" s="89">
        <v>0</v>
      </c>
      <c r="H48" s="46">
        <f t="shared" si="6"/>
        <v>0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+'22'!H49</f>
        <v>0</v>
      </c>
      <c r="D49" s="80">
        <v>2</v>
      </c>
      <c r="E49" s="46">
        <f t="shared" si="5"/>
        <v>2</v>
      </c>
      <c r="F49" s="91">
        <v>0</v>
      </c>
      <c r="G49" s="89">
        <v>0</v>
      </c>
      <c r="H49" s="46">
        <f t="shared" si="6"/>
        <v>1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>
        <v>50</v>
      </c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+'22'!H50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+'22'!H51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+'22'!H52</f>
        <v>1</v>
      </c>
      <c r="D52" s="80">
        <v>0</v>
      </c>
      <c r="E52" s="46">
        <f t="shared" si="5"/>
        <v>1</v>
      </c>
      <c r="F52" s="91">
        <v>0</v>
      </c>
      <c r="G52" s="89">
        <v>0</v>
      </c>
      <c r="H52" s="46">
        <f t="shared" si="6"/>
        <v>1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+'22'!H53</f>
        <v>4</v>
      </c>
      <c r="D53" s="80">
        <v>0</v>
      </c>
      <c r="E53" s="46">
        <f t="shared" si="5"/>
        <v>4</v>
      </c>
      <c r="F53" s="91">
        <v>0</v>
      </c>
      <c r="G53" s="89">
        <v>0</v>
      </c>
      <c r="H53" s="46">
        <f t="shared" si="6"/>
        <v>4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+'22'!H54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+'22'!H56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+'22'!H57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+'22'!H58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+'22'!H59</f>
        <v>-4</v>
      </c>
      <c r="D59" s="80">
        <v>0</v>
      </c>
      <c r="E59" s="46">
        <f t="shared" si="5"/>
        <v>-4</v>
      </c>
      <c r="F59" s="91">
        <v>0</v>
      </c>
      <c r="G59" s="89">
        <v>0</v>
      </c>
      <c r="H59" s="46">
        <f t="shared" si="6"/>
        <v>-4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+'22'!H60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+'22'!H61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+'22'!H62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+'22'!H63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+'22'!H67</f>
        <v>2</v>
      </c>
      <c r="D67" s="80">
        <v>0</v>
      </c>
      <c r="E67" s="46">
        <f t="shared" si="5"/>
        <v>2</v>
      </c>
      <c r="F67" s="91">
        <v>0</v>
      </c>
      <c r="G67" s="89">
        <v>0</v>
      </c>
      <c r="H67" s="46">
        <f t="shared" si="6"/>
        <v>2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+'22'!H68</f>
        <v>2</v>
      </c>
      <c r="D68" s="80">
        <v>0</v>
      </c>
      <c r="E68" s="46">
        <f t="shared" si="5"/>
        <v>2</v>
      </c>
      <c r="F68" s="91">
        <v>0</v>
      </c>
      <c r="G68" s="89">
        <v>0</v>
      </c>
      <c r="H68" s="46">
        <f t="shared" si="6"/>
        <v>2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+'22'!H70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ref="H70:H133" si="14">+E70-F70-I70-G70</f>
        <v>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+'22'!H71</f>
        <v>4</v>
      </c>
      <c r="D71" s="80">
        <v>0</v>
      </c>
      <c r="E71" s="46">
        <f t="shared" si="13"/>
        <v>4</v>
      </c>
      <c r="F71" s="91">
        <v>0</v>
      </c>
      <c r="G71" s="89">
        <v>0</v>
      </c>
      <c r="H71" s="46">
        <f t="shared" si="14"/>
        <v>2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+'22'!H73</f>
        <v>2</v>
      </c>
      <c r="D73" s="80">
        <v>0</v>
      </c>
      <c r="E73" s="46">
        <f t="shared" si="13"/>
        <v>2</v>
      </c>
      <c r="F73" s="91">
        <v>0</v>
      </c>
      <c r="G73" s="89">
        <v>0</v>
      </c>
      <c r="H73" s="46">
        <f t="shared" si="14"/>
        <v>2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+'22'!H74</f>
        <v>2</v>
      </c>
      <c r="D74" s="80">
        <v>2</v>
      </c>
      <c r="E74" s="46">
        <f t="shared" si="13"/>
        <v>4</v>
      </c>
      <c r="F74" s="91">
        <v>0</v>
      </c>
      <c r="G74" s="89">
        <v>0</v>
      </c>
      <c r="H74" s="46">
        <f t="shared" si="14"/>
        <v>4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+'22'!H75</f>
        <v>0</v>
      </c>
      <c r="D75" s="80">
        <v>2</v>
      </c>
      <c r="E75" s="46">
        <f t="shared" si="13"/>
        <v>2</v>
      </c>
      <c r="F75" s="91">
        <v>0</v>
      </c>
      <c r="G75" s="89">
        <v>0</v>
      </c>
      <c r="H75" s="46">
        <f t="shared" si="14"/>
        <v>2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+'22'!H76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+'22'!H77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+'22'!H80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+'22'!H81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+'22'!H85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+'22'!H86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+'22'!H87</f>
        <v>8</v>
      </c>
      <c r="D87" s="80">
        <v>0</v>
      </c>
      <c r="E87" s="46">
        <f t="shared" si="13"/>
        <v>8</v>
      </c>
      <c r="F87" s="91">
        <v>0</v>
      </c>
      <c r="G87" s="89">
        <v>0</v>
      </c>
      <c r="H87" s="46">
        <f t="shared" si="14"/>
        <v>8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+'22'!H88</f>
        <v>15</v>
      </c>
      <c r="D88" s="80">
        <v>0</v>
      </c>
      <c r="E88" s="46">
        <f t="shared" si="13"/>
        <v>15</v>
      </c>
      <c r="F88" s="91">
        <v>0</v>
      </c>
      <c r="G88" s="89">
        <v>0</v>
      </c>
      <c r="H88" s="46">
        <f t="shared" si="14"/>
        <v>15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+'22'!H89</f>
        <v>12</v>
      </c>
      <c r="D89" s="80">
        <v>0</v>
      </c>
      <c r="E89" s="46">
        <f t="shared" si="13"/>
        <v>12</v>
      </c>
      <c r="F89" s="91">
        <v>0</v>
      </c>
      <c r="G89" s="89">
        <v>0</v>
      </c>
      <c r="H89" s="46">
        <f t="shared" si="14"/>
        <v>11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+'22'!H90</f>
        <v>21</v>
      </c>
      <c r="D90" s="80">
        <v>0</v>
      </c>
      <c r="E90" s="46">
        <f t="shared" si="13"/>
        <v>21</v>
      </c>
      <c r="F90" s="91">
        <v>0</v>
      </c>
      <c r="G90" s="89">
        <v>0</v>
      </c>
      <c r="H90" s="46">
        <f t="shared" si="14"/>
        <v>21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+'22'!H91</f>
        <v>8</v>
      </c>
      <c r="D91" s="80">
        <v>0</v>
      </c>
      <c r="E91" s="46">
        <f t="shared" si="13"/>
        <v>8</v>
      </c>
      <c r="F91" s="91">
        <v>0</v>
      </c>
      <c r="G91" s="89">
        <v>0</v>
      </c>
      <c r="H91" s="46">
        <f t="shared" si="14"/>
        <v>7</v>
      </c>
      <c r="I91" s="81">
        <v>1</v>
      </c>
      <c r="J91" s="22">
        <v>55</v>
      </c>
      <c r="K91" s="72">
        <f t="shared" si="15"/>
        <v>55</v>
      </c>
      <c r="L91" s="17" t="s">
        <v>16</v>
      </c>
      <c r="M91" s="18"/>
      <c r="N91" s="23">
        <f t="shared" si="16"/>
        <v>55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+'22'!H92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+'22'!H97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+'22'!H98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+'22'!H102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+'22'!H103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+'22'!H104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+'22'!H106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+'22'!H107</f>
        <v>6</v>
      </c>
      <c r="D107" s="80">
        <v>0</v>
      </c>
      <c r="E107" s="46">
        <f t="shared" si="13"/>
        <v>6</v>
      </c>
      <c r="F107" s="91">
        <v>0</v>
      </c>
      <c r="G107" s="89">
        <v>0</v>
      </c>
      <c r="H107" s="46">
        <f t="shared" si="14"/>
        <v>6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+'22'!H108</f>
        <v>-1</v>
      </c>
      <c r="D108" s="80">
        <v>2</v>
      </c>
      <c r="E108" s="46">
        <f t="shared" si="13"/>
        <v>1</v>
      </c>
      <c r="F108" s="91">
        <v>0</v>
      </c>
      <c r="G108" s="89">
        <v>0</v>
      </c>
      <c r="H108" s="46">
        <f t="shared" si="14"/>
        <v>1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+'22'!H109</f>
        <v>0</v>
      </c>
      <c r="D109" s="80">
        <v>5</v>
      </c>
      <c r="E109" s="46">
        <f t="shared" si="13"/>
        <v>5</v>
      </c>
      <c r="F109" s="91">
        <v>0</v>
      </c>
      <c r="G109" s="89">
        <v>0</v>
      </c>
      <c r="H109" s="46">
        <f t="shared" si="14"/>
        <v>5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+'22'!H116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+'22'!H125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+'22'!H126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+'22'!H127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+'22'!H134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+'22'!H141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+'22'!H143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+'22'!H145</f>
        <v>7</v>
      </c>
      <c r="D145" s="80">
        <v>0</v>
      </c>
      <c r="E145" s="46">
        <f t="shared" si="18"/>
        <v>7</v>
      </c>
      <c r="F145" s="91">
        <v>0</v>
      </c>
      <c r="G145" s="89">
        <v>0</v>
      </c>
      <c r="H145" s="46">
        <f t="shared" si="19"/>
        <v>6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+'22'!H147</f>
        <v>5</v>
      </c>
      <c r="D147" s="80">
        <v>0</v>
      </c>
      <c r="E147" s="46">
        <f t="shared" si="18"/>
        <v>5</v>
      </c>
      <c r="F147" s="91">
        <v>0</v>
      </c>
      <c r="G147" s="89">
        <v>0</v>
      </c>
      <c r="H147" s="46">
        <f t="shared" si="19"/>
        <v>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+'22'!H150</f>
        <v>11</v>
      </c>
      <c r="D150" s="80">
        <v>0</v>
      </c>
      <c r="E150" s="46">
        <f t="shared" si="18"/>
        <v>11</v>
      </c>
      <c r="F150" s="91">
        <v>0</v>
      </c>
      <c r="G150" s="89">
        <v>0</v>
      </c>
      <c r="H150" s="46">
        <f t="shared" si="19"/>
        <v>11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+'22'!H153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+'22'!H154</f>
        <v>1</v>
      </c>
      <c r="D154" s="80">
        <v>0</v>
      </c>
      <c r="E154" s="46">
        <f t="shared" si="18"/>
        <v>1</v>
      </c>
      <c r="F154" s="91">
        <v>0</v>
      </c>
      <c r="G154" s="89">
        <v>0</v>
      </c>
      <c r="H154" s="46">
        <f t="shared" si="19"/>
        <v>1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+'22'!H155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+'22'!H156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+'22'!H158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+'22'!H159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+'22'!H160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+'22'!H164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+'22'!H165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+'22'!H166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+'22'!H167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+'22'!H169</f>
        <v>55</v>
      </c>
      <c r="D169" s="80">
        <v>0</v>
      </c>
      <c r="E169" s="46">
        <f t="shared" si="18"/>
        <v>55</v>
      </c>
      <c r="F169" s="91">
        <v>0</v>
      </c>
      <c r="G169" s="89">
        <v>0</v>
      </c>
      <c r="H169" s="46">
        <f t="shared" si="19"/>
        <v>54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+'22'!H170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+'22'!H171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+'22'!H172</f>
        <v>1</v>
      </c>
      <c r="D172" s="80">
        <v>0</v>
      </c>
      <c r="E172" s="46">
        <f t="shared" si="18"/>
        <v>1</v>
      </c>
      <c r="F172" s="91">
        <v>0</v>
      </c>
      <c r="G172" s="89">
        <v>0</v>
      </c>
      <c r="H172" s="46">
        <f t="shared" si="19"/>
        <v>1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+'22'!H173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+'22'!H174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+'22'!H176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+'22'!H177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+'22'!H179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+'22'!H180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+'22'!H181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+'22'!H183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+'22'!H184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+'22'!H187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+'22'!H191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+'22'!H192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+'22'!H193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+'22'!H194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+'22'!H195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+'22'!H196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+'22'!H197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+'22'!H198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+'22'!H199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+'22'!H200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+'22'!H201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+'22'!H202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+'22'!H203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396</v>
      </c>
      <c r="C204" s="71">
        <f>+'22'!H204</f>
        <v>-1</v>
      </c>
      <c r="D204" s="80">
        <v>0</v>
      </c>
      <c r="E204" s="46">
        <f t="shared" si="23"/>
        <v>-1</v>
      </c>
      <c r="F204" s="91">
        <v>0</v>
      </c>
      <c r="G204" s="89">
        <v>0</v>
      </c>
      <c r="H204" s="46">
        <f t="shared" si="24"/>
        <v>-1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399</v>
      </c>
      <c r="C205" s="71">
        <f>+'22'!H205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+'22'!H206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1700</v>
      </c>
    </row>
    <row r="228" spans="1:17" ht="24.6" x14ac:dyDescent="0.65">
      <c r="A228" s="1"/>
      <c r="E228" s="31"/>
      <c r="H228" s="31"/>
      <c r="J228" s="139" t="s">
        <v>203</v>
      </c>
      <c r="K228" s="140"/>
      <c r="L228" s="36">
        <v>15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385</v>
      </c>
      <c r="M229" s="2">
        <v>55</v>
      </c>
      <c r="N229" s="2">
        <v>100</v>
      </c>
      <c r="O229" s="2">
        <v>130</v>
      </c>
      <c r="P229" s="2">
        <v>100</v>
      </c>
    </row>
    <row r="230" spans="1:17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E232" s="31"/>
      <c r="H232" s="31"/>
      <c r="J232" s="139" t="s">
        <v>207</v>
      </c>
      <c r="K232" s="140"/>
      <c r="L232" s="37">
        <f>SUM(M5:M225)</f>
        <v>50</v>
      </c>
    </row>
    <row r="233" spans="1:17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1250</v>
      </c>
    </row>
    <row r="234" spans="1:17" ht="24.6" x14ac:dyDescent="0.65">
      <c r="A234" s="1"/>
      <c r="E234" s="31"/>
      <c r="H234" s="31"/>
      <c r="J234" s="139" t="s">
        <v>209</v>
      </c>
      <c r="K234" s="140"/>
      <c r="L234" s="37">
        <v>1250</v>
      </c>
    </row>
    <row r="235" spans="1:17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rgb="FFF789D2"/>
  </sheetPr>
  <dimension ref="A1:AC311"/>
  <sheetViews>
    <sheetView zoomScaleNormal="100" workbookViewId="0">
      <pane xSplit="8" ySplit="4" topLeftCell="I5" activePane="bottomRight" state="frozen"/>
      <selection activeCell="E230" sqref="E230"/>
      <selection pane="topRight" activeCell="E230" sqref="E230"/>
      <selection pane="bottomLeft" activeCell="E230" sqref="E230"/>
      <selection pane="bottomRight" activeCell="L229" sqref="L22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19921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361</v>
      </c>
      <c r="C5" s="71">
        <f>+'23'!H5</f>
        <v>33</v>
      </c>
      <c r="D5" s="80">
        <v>0</v>
      </c>
      <c r="E5" s="46">
        <f t="shared" ref="E5" si="0">C5+D5</f>
        <v>33</v>
      </c>
      <c r="F5" s="91">
        <v>0</v>
      </c>
      <c r="G5" s="89">
        <v>0</v>
      </c>
      <c r="H5" s="46">
        <f t="shared" ref="H5" si="1">+E5-F5-I5-G5</f>
        <v>32</v>
      </c>
      <c r="I5" s="81">
        <v>1</v>
      </c>
      <c r="J5" s="20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+'23'!H6</f>
        <v>19</v>
      </c>
      <c r="D6" s="80">
        <v>0</v>
      </c>
      <c r="E6" s="46">
        <f t="shared" ref="E6:E69" si="5">C6+D6</f>
        <v>19</v>
      </c>
      <c r="F6" s="91">
        <v>0</v>
      </c>
      <c r="G6" s="89">
        <v>0</v>
      </c>
      <c r="H6" s="46">
        <f t="shared" ref="H6:H69" si="6">+E6-F6-I6-G6</f>
        <v>19</v>
      </c>
      <c r="I6" s="81"/>
      <c r="J6" s="20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+'23'!H7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+'23'!H8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+'23'!H9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+'23'!H10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+'23'!H11</f>
        <v>3</v>
      </c>
      <c r="D11" s="80">
        <v>0</v>
      </c>
      <c r="E11" s="46">
        <f t="shared" si="5"/>
        <v>3</v>
      </c>
      <c r="F11" s="91">
        <v>0</v>
      </c>
      <c r="G11" s="89">
        <v>0</v>
      </c>
      <c r="H11" s="46">
        <f t="shared" si="6"/>
        <v>1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+'23'!H12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+'23'!H13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+'23'!H14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+'23'!H15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+'23'!H16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+'23'!H17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+'23'!H18</f>
        <v>4</v>
      </c>
      <c r="D18" s="80">
        <v>0</v>
      </c>
      <c r="E18" s="46">
        <f t="shared" si="5"/>
        <v>4</v>
      </c>
      <c r="F18" s="91">
        <v>0</v>
      </c>
      <c r="G18" s="89">
        <v>0</v>
      </c>
      <c r="H18" s="46">
        <f t="shared" si="6"/>
        <v>1</v>
      </c>
      <c r="I18" s="81">
        <v>3</v>
      </c>
      <c r="J18" s="15">
        <v>50</v>
      </c>
      <c r="K18" s="72">
        <f t="shared" si="7"/>
        <v>150</v>
      </c>
      <c r="L18" s="17" t="s">
        <v>16</v>
      </c>
      <c r="M18" s="18"/>
      <c r="N18" s="23">
        <f t="shared" si="8"/>
        <v>150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+'23'!H19</f>
        <v>2</v>
      </c>
      <c r="D19" s="80">
        <v>0</v>
      </c>
      <c r="E19" s="46">
        <f t="shared" si="5"/>
        <v>2</v>
      </c>
      <c r="F19" s="91">
        <v>0</v>
      </c>
      <c r="G19" s="89">
        <v>0</v>
      </c>
      <c r="H19" s="46">
        <f t="shared" si="6"/>
        <v>2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+'23'!H20</f>
        <v>2</v>
      </c>
      <c r="D20" s="80">
        <v>0</v>
      </c>
      <c r="E20" s="46">
        <f t="shared" si="5"/>
        <v>2</v>
      </c>
      <c r="F20" s="91">
        <v>0</v>
      </c>
      <c r="G20" s="89">
        <v>0</v>
      </c>
      <c r="H20" s="46">
        <f t="shared" si="6"/>
        <v>1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+'23'!H21</f>
        <v>4</v>
      </c>
      <c r="D21" s="80">
        <v>0</v>
      </c>
      <c r="E21" s="46">
        <f t="shared" si="5"/>
        <v>4</v>
      </c>
      <c r="F21" s="91">
        <v>0</v>
      </c>
      <c r="G21" s="89">
        <v>0</v>
      </c>
      <c r="H21" s="46">
        <f t="shared" si="6"/>
        <v>4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+'23'!H22</f>
        <v>12</v>
      </c>
      <c r="D22" s="80">
        <v>0</v>
      </c>
      <c r="E22" s="46">
        <f t="shared" si="5"/>
        <v>12</v>
      </c>
      <c r="F22" s="91">
        <v>0</v>
      </c>
      <c r="G22" s="89">
        <v>0</v>
      </c>
      <c r="H22" s="46">
        <f t="shared" si="6"/>
        <v>11</v>
      </c>
      <c r="I22" s="81">
        <v>1</v>
      </c>
      <c r="J22" s="15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+'23'!H23</f>
        <v>4</v>
      </c>
      <c r="D23" s="80">
        <v>0</v>
      </c>
      <c r="E23" s="46">
        <f t="shared" si="5"/>
        <v>4</v>
      </c>
      <c r="F23" s="91">
        <v>0</v>
      </c>
      <c r="G23" s="89">
        <v>0</v>
      </c>
      <c r="H23" s="46">
        <f t="shared" si="6"/>
        <v>4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+'23'!H24</f>
        <v>4</v>
      </c>
      <c r="D24" s="80">
        <v>0</v>
      </c>
      <c r="E24" s="46">
        <f t="shared" si="5"/>
        <v>4</v>
      </c>
      <c r="F24" s="91">
        <v>0</v>
      </c>
      <c r="G24" s="89">
        <v>0</v>
      </c>
      <c r="H24" s="46">
        <f t="shared" si="6"/>
        <v>3</v>
      </c>
      <c r="I24" s="81">
        <v>1</v>
      </c>
      <c r="J24" s="15">
        <v>100</v>
      </c>
      <c r="K24" s="72">
        <f t="shared" si="7"/>
        <v>100</v>
      </c>
      <c r="L24" s="17" t="s">
        <v>16</v>
      </c>
      <c r="M24" s="18"/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+'23'!H25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+'23'!H26</f>
        <v>1</v>
      </c>
      <c r="D26" s="80">
        <v>0</v>
      </c>
      <c r="E26" s="46">
        <f t="shared" si="5"/>
        <v>1</v>
      </c>
      <c r="F26" s="91">
        <v>0</v>
      </c>
      <c r="G26" s="89">
        <v>0</v>
      </c>
      <c r="H26" s="46">
        <f t="shared" si="6"/>
        <v>1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+'23'!H27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+'23'!H28</f>
        <v>12</v>
      </c>
      <c r="D28" s="80">
        <v>0</v>
      </c>
      <c r="E28" s="46">
        <f t="shared" si="5"/>
        <v>12</v>
      </c>
      <c r="F28" s="91">
        <v>0</v>
      </c>
      <c r="G28" s="89">
        <v>0</v>
      </c>
      <c r="H28" s="46">
        <f t="shared" si="6"/>
        <v>9</v>
      </c>
      <c r="I28" s="81">
        <v>3</v>
      </c>
      <c r="J28" s="15">
        <v>100</v>
      </c>
      <c r="K28" s="72">
        <f t="shared" si="7"/>
        <v>300</v>
      </c>
      <c r="L28" s="17" t="s">
        <v>16</v>
      </c>
      <c r="M28" s="18"/>
      <c r="N28" s="23">
        <f t="shared" si="8"/>
        <v>300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+'23'!H29</f>
        <v>2</v>
      </c>
      <c r="D29" s="80">
        <v>0</v>
      </c>
      <c r="E29" s="46">
        <f t="shared" si="5"/>
        <v>2</v>
      </c>
      <c r="F29" s="91">
        <v>0</v>
      </c>
      <c r="G29" s="89">
        <v>0</v>
      </c>
      <c r="H29" s="46">
        <f t="shared" si="6"/>
        <v>2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+'23'!H30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+'23'!H31</f>
        <v>3</v>
      </c>
      <c r="D31" s="80">
        <v>0</v>
      </c>
      <c r="E31" s="46">
        <f t="shared" si="5"/>
        <v>3</v>
      </c>
      <c r="F31" s="91">
        <v>0</v>
      </c>
      <c r="G31" s="89">
        <v>0</v>
      </c>
      <c r="H31" s="46">
        <f t="shared" si="6"/>
        <v>2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+'23'!H32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+'23'!H33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+'23'!H34</f>
        <v>-1</v>
      </c>
      <c r="D34" s="80">
        <v>0</v>
      </c>
      <c r="E34" s="46">
        <f t="shared" si="5"/>
        <v>-1</v>
      </c>
      <c r="F34" s="91">
        <v>0</v>
      </c>
      <c r="G34" s="89">
        <v>0</v>
      </c>
      <c r="H34" s="46">
        <f t="shared" si="6"/>
        <v>-1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+'23'!H35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+'23'!H36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+'23'!H37</f>
        <v>9</v>
      </c>
      <c r="D37" s="80">
        <v>0</v>
      </c>
      <c r="E37" s="46">
        <f t="shared" si="5"/>
        <v>9</v>
      </c>
      <c r="F37" s="91">
        <v>0</v>
      </c>
      <c r="G37" s="89">
        <v>0</v>
      </c>
      <c r="H37" s="46">
        <f t="shared" si="6"/>
        <v>8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+'23'!H38</f>
        <v>9</v>
      </c>
      <c r="D38" s="80">
        <v>0</v>
      </c>
      <c r="E38" s="46">
        <f t="shared" si="5"/>
        <v>9</v>
      </c>
      <c r="F38" s="91">
        <v>0</v>
      </c>
      <c r="G38" s="89">
        <v>0</v>
      </c>
      <c r="H38" s="46">
        <f t="shared" si="6"/>
        <v>9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+'23'!H39</f>
        <v>13</v>
      </c>
      <c r="D39" s="80">
        <v>0</v>
      </c>
      <c r="E39" s="46">
        <f t="shared" si="5"/>
        <v>13</v>
      </c>
      <c r="F39" s="91">
        <v>0</v>
      </c>
      <c r="G39" s="89">
        <v>0</v>
      </c>
      <c r="H39" s="46">
        <f t="shared" si="6"/>
        <v>13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+'23'!H40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+'23'!H41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+'23'!H42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+'23'!H43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+'23'!H44</f>
        <v>3</v>
      </c>
      <c r="D44" s="80">
        <v>0</v>
      </c>
      <c r="E44" s="46">
        <f t="shared" si="5"/>
        <v>3</v>
      </c>
      <c r="F44" s="91">
        <v>0</v>
      </c>
      <c r="G44" s="89">
        <v>0</v>
      </c>
      <c r="H44" s="46">
        <f t="shared" si="6"/>
        <v>2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+'23'!H45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+'23'!H46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+'23'!H47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+'23'!H48</f>
        <v>0</v>
      </c>
      <c r="D48" s="80">
        <v>0</v>
      </c>
      <c r="E48" s="46">
        <f t="shared" si="5"/>
        <v>0</v>
      </c>
      <c r="F48" s="91">
        <v>0</v>
      </c>
      <c r="G48" s="89">
        <v>0</v>
      </c>
      <c r="H48" s="46">
        <f t="shared" si="6"/>
        <v>0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+'23'!H49</f>
        <v>1</v>
      </c>
      <c r="D49" s="80">
        <v>0</v>
      </c>
      <c r="E49" s="46">
        <f t="shared" si="5"/>
        <v>1</v>
      </c>
      <c r="F49" s="91">
        <v>0</v>
      </c>
      <c r="G49" s="89">
        <v>0</v>
      </c>
      <c r="H49" s="46">
        <f t="shared" si="6"/>
        <v>0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+'23'!H50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+'23'!H51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+'23'!H52</f>
        <v>1</v>
      </c>
      <c r="D52" s="80">
        <v>0</v>
      </c>
      <c r="E52" s="46">
        <f t="shared" si="5"/>
        <v>1</v>
      </c>
      <c r="F52" s="91">
        <v>0</v>
      </c>
      <c r="G52" s="89">
        <v>0</v>
      </c>
      <c r="H52" s="46">
        <f t="shared" si="6"/>
        <v>1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+'23'!H53</f>
        <v>4</v>
      </c>
      <c r="D53" s="80">
        <v>0</v>
      </c>
      <c r="E53" s="46">
        <f t="shared" si="5"/>
        <v>4</v>
      </c>
      <c r="F53" s="91">
        <v>0</v>
      </c>
      <c r="G53" s="89">
        <v>0</v>
      </c>
      <c r="H53" s="46">
        <f t="shared" si="6"/>
        <v>4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+'23'!H54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+'23'!H55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+'23'!H56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+'23'!H57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+'23'!H58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+'23'!H59</f>
        <v>-4</v>
      </c>
      <c r="D59" s="80">
        <v>0</v>
      </c>
      <c r="E59" s="46">
        <f t="shared" si="5"/>
        <v>-4</v>
      </c>
      <c r="F59" s="91">
        <v>0</v>
      </c>
      <c r="G59" s="89">
        <v>0</v>
      </c>
      <c r="H59" s="46">
        <f t="shared" si="6"/>
        <v>-4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+'23'!H60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+'23'!H61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+'23'!H62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+'23'!H63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+'23'!H64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+'23'!H65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+'23'!H66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+'23'!H67</f>
        <v>2</v>
      </c>
      <c r="D67" s="80">
        <v>0</v>
      </c>
      <c r="E67" s="46">
        <f t="shared" si="5"/>
        <v>2</v>
      </c>
      <c r="F67" s="91">
        <v>0</v>
      </c>
      <c r="G67" s="89">
        <v>0</v>
      </c>
      <c r="H67" s="46">
        <f t="shared" si="6"/>
        <v>2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+'23'!H68</f>
        <v>2</v>
      </c>
      <c r="D68" s="80">
        <v>0</v>
      </c>
      <c r="E68" s="46">
        <f t="shared" si="5"/>
        <v>2</v>
      </c>
      <c r="F68" s="91">
        <v>0</v>
      </c>
      <c r="G68" s="89">
        <v>0</v>
      </c>
      <c r="H68" s="46">
        <f t="shared" si="6"/>
        <v>2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+'23'!H69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+'23'!H70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ref="H70:H133" si="14">+E70-F70-I70-G70</f>
        <v>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+'23'!H71</f>
        <v>2</v>
      </c>
      <c r="D71" s="80">
        <v>0</v>
      </c>
      <c r="E71" s="46">
        <f t="shared" si="13"/>
        <v>2</v>
      </c>
      <c r="F71" s="91">
        <v>0</v>
      </c>
      <c r="G71" s="89">
        <v>0</v>
      </c>
      <c r="H71" s="46">
        <f t="shared" si="14"/>
        <v>1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+'23'!H72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+'23'!H73</f>
        <v>2</v>
      </c>
      <c r="D73" s="80">
        <v>0</v>
      </c>
      <c r="E73" s="46">
        <f t="shared" si="13"/>
        <v>2</v>
      </c>
      <c r="F73" s="91">
        <v>0</v>
      </c>
      <c r="G73" s="89">
        <v>0</v>
      </c>
      <c r="H73" s="46">
        <f t="shared" si="14"/>
        <v>2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+'23'!H74</f>
        <v>4</v>
      </c>
      <c r="D74" s="80">
        <v>0</v>
      </c>
      <c r="E74" s="46">
        <f t="shared" si="13"/>
        <v>4</v>
      </c>
      <c r="F74" s="91">
        <v>0</v>
      </c>
      <c r="G74" s="89">
        <v>0</v>
      </c>
      <c r="H74" s="46">
        <f t="shared" si="14"/>
        <v>4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+'23'!H75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2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+'23'!H76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+'23'!H77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+'23'!H78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+'23'!H79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+'23'!H80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+'23'!H81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+'23'!H82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+'23'!H83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+'23'!H84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+'23'!H85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+'23'!H86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+'23'!H87</f>
        <v>8</v>
      </c>
      <c r="D87" s="80">
        <v>0</v>
      </c>
      <c r="E87" s="46">
        <f t="shared" si="13"/>
        <v>8</v>
      </c>
      <c r="F87" s="91">
        <v>0</v>
      </c>
      <c r="G87" s="89">
        <v>0</v>
      </c>
      <c r="H87" s="46">
        <f t="shared" si="14"/>
        <v>8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+'23'!H88</f>
        <v>15</v>
      </c>
      <c r="D88" s="80">
        <v>0</v>
      </c>
      <c r="E88" s="46">
        <f t="shared" si="13"/>
        <v>15</v>
      </c>
      <c r="F88" s="91">
        <v>0</v>
      </c>
      <c r="G88" s="89">
        <v>0</v>
      </c>
      <c r="H88" s="46">
        <f t="shared" si="14"/>
        <v>15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+'23'!H89</f>
        <v>11</v>
      </c>
      <c r="D89" s="80">
        <v>0</v>
      </c>
      <c r="E89" s="46">
        <f t="shared" si="13"/>
        <v>11</v>
      </c>
      <c r="F89" s="91">
        <v>0</v>
      </c>
      <c r="G89" s="89">
        <v>0</v>
      </c>
      <c r="H89" s="46">
        <f t="shared" si="14"/>
        <v>10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+'23'!H90</f>
        <v>21</v>
      </c>
      <c r="D90" s="80">
        <v>0</v>
      </c>
      <c r="E90" s="46">
        <f t="shared" si="13"/>
        <v>21</v>
      </c>
      <c r="F90" s="91">
        <v>0</v>
      </c>
      <c r="G90" s="89">
        <v>0</v>
      </c>
      <c r="H90" s="46">
        <f t="shared" si="14"/>
        <v>21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+'23'!H91</f>
        <v>7</v>
      </c>
      <c r="D91" s="80">
        <v>0</v>
      </c>
      <c r="E91" s="46">
        <f t="shared" si="13"/>
        <v>7</v>
      </c>
      <c r="F91" s="91">
        <v>0</v>
      </c>
      <c r="G91" s="89">
        <v>0</v>
      </c>
      <c r="H91" s="46">
        <f t="shared" si="14"/>
        <v>7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+'23'!H92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+'23'!H93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+'23'!H94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+'23'!H95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+'23'!H96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+'23'!H97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+'23'!H98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+'23'!H99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+'23'!H100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+'23'!H101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+'23'!H102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+'23'!H103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+'23'!H104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+'23'!H105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+'23'!H106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+'23'!H107</f>
        <v>6</v>
      </c>
      <c r="D107" s="80">
        <v>0</v>
      </c>
      <c r="E107" s="46">
        <f t="shared" si="13"/>
        <v>6</v>
      </c>
      <c r="F107" s="91">
        <v>0</v>
      </c>
      <c r="G107" s="89">
        <v>0</v>
      </c>
      <c r="H107" s="46">
        <f t="shared" si="14"/>
        <v>4</v>
      </c>
      <c r="I107" s="81">
        <v>2</v>
      </c>
      <c r="J107" s="22">
        <v>50</v>
      </c>
      <c r="K107" s="72">
        <f t="shared" si="15"/>
        <v>100</v>
      </c>
      <c r="L107" s="17" t="s">
        <v>16</v>
      </c>
      <c r="M107" s="18">
        <v>25</v>
      </c>
      <c r="N107" s="23">
        <f t="shared" si="16"/>
        <v>75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+'23'!H108</f>
        <v>1</v>
      </c>
      <c r="D108" s="80">
        <v>0</v>
      </c>
      <c r="E108" s="46">
        <f t="shared" si="13"/>
        <v>1</v>
      </c>
      <c r="F108" s="91">
        <v>0</v>
      </c>
      <c r="G108" s="89">
        <v>0</v>
      </c>
      <c r="H108" s="46">
        <f t="shared" si="14"/>
        <v>-1</v>
      </c>
      <c r="I108" s="81">
        <v>2</v>
      </c>
      <c r="J108" s="22">
        <v>60</v>
      </c>
      <c r="K108" s="72">
        <f t="shared" si="15"/>
        <v>120</v>
      </c>
      <c r="L108" s="17" t="s">
        <v>16</v>
      </c>
      <c r="M108" s="18"/>
      <c r="N108" s="23">
        <f t="shared" si="16"/>
        <v>120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+'23'!H109</f>
        <v>5</v>
      </c>
      <c r="D109" s="80">
        <v>0</v>
      </c>
      <c r="E109" s="46">
        <f t="shared" si="13"/>
        <v>5</v>
      </c>
      <c r="F109" s="91">
        <v>0</v>
      </c>
      <c r="G109" s="89">
        <v>0</v>
      </c>
      <c r="H109" s="46">
        <f t="shared" si="14"/>
        <v>5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+'23'!H110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+'23'!H111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+'23'!H112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+'23'!H113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+'23'!H114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+'23'!H115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+'23'!H116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+'23'!H117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+'23'!H118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+'23'!H119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+'23'!H120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+'23'!H121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+'23'!H122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+'23'!H123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+'23'!H124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+'23'!H125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+'23'!H126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+'23'!H127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+'23'!H128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+'23'!H129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+'23'!H130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+'23'!H131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+'23'!H132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+'23'!H133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+'23'!H134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+'23'!H135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+'23'!H136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+'23'!H137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+'23'!H138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+'23'!H139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+'23'!H140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+'23'!H141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+'23'!H142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+'23'!H143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+'23'!H144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+'23'!H145</f>
        <v>6</v>
      </c>
      <c r="D145" s="80">
        <v>0</v>
      </c>
      <c r="E145" s="46">
        <f t="shared" si="18"/>
        <v>6</v>
      </c>
      <c r="F145" s="91">
        <v>0</v>
      </c>
      <c r="G145" s="89">
        <v>0</v>
      </c>
      <c r="H145" s="46">
        <f t="shared" si="19"/>
        <v>6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+'23'!H146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+'23'!H147</f>
        <v>5</v>
      </c>
      <c r="D147" s="80">
        <v>0</v>
      </c>
      <c r="E147" s="46">
        <f t="shared" si="18"/>
        <v>5</v>
      </c>
      <c r="F147" s="91">
        <v>0</v>
      </c>
      <c r="G147" s="89">
        <v>0</v>
      </c>
      <c r="H147" s="46">
        <f t="shared" si="19"/>
        <v>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+'23'!H148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+'23'!H149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+'23'!H150</f>
        <v>11</v>
      </c>
      <c r="D150" s="80">
        <v>0</v>
      </c>
      <c r="E150" s="46">
        <f t="shared" si="18"/>
        <v>11</v>
      </c>
      <c r="F150" s="91">
        <v>0</v>
      </c>
      <c r="G150" s="89">
        <v>0</v>
      </c>
      <c r="H150" s="46">
        <f t="shared" si="19"/>
        <v>11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+'23'!H151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+'23'!H152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+'23'!H153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+'23'!H154</f>
        <v>1</v>
      </c>
      <c r="D154" s="80">
        <v>0</v>
      </c>
      <c r="E154" s="46">
        <f t="shared" si="18"/>
        <v>1</v>
      </c>
      <c r="F154" s="91">
        <v>0</v>
      </c>
      <c r="G154" s="89">
        <v>0</v>
      </c>
      <c r="H154" s="46">
        <f t="shared" si="19"/>
        <v>1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+'23'!H155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+'23'!H156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+'23'!H157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+'23'!H158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+'23'!H159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+'23'!H160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+'23'!H161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+'23'!H162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+'23'!H163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+'23'!H164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+'23'!H165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+'23'!H166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+'23'!H167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+'23'!H168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+'23'!H169</f>
        <v>54</v>
      </c>
      <c r="D169" s="80">
        <v>0</v>
      </c>
      <c r="E169" s="46">
        <f t="shared" si="18"/>
        <v>54</v>
      </c>
      <c r="F169" s="91">
        <v>0</v>
      </c>
      <c r="G169" s="89">
        <v>0</v>
      </c>
      <c r="H169" s="46">
        <f t="shared" si="19"/>
        <v>53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+'23'!H170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+'23'!H171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+'23'!H172</f>
        <v>1</v>
      </c>
      <c r="D172" s="80">
        <v>0</v>
      </c>
      <c r="E172" s="46">
        <f t="shared" si="18"/>
        <v>1</v>
      </c>
      <c r="F172" s="91">
        <v>0</v>
      </c>
      <c r="G172" s="89">
        <v>0</v>
      </c>
      <c r="H172" s="46">
        <f t="shared" si="19"/>
        <v>1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+'23'!H173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+'23'!H174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+'23'!H175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+'23'!H176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+'23'!H177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+'23'!H178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+'23'!H179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+'23'!H180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+'23'!H181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+'23'!H182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+'23'!H183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+'23'!H184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+'23'!H185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+'23'!H186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+'23'!H187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+'23'!H188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+'23'!H189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+'23'!H190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+'23'!H191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+'23'!H192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+'23'!H193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+'23'!H194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+'23'!H195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+'23'!H196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+'23'!H197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+'23'!H198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+'23'!H199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+'23'!H200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+'23'!H201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+'23'!H202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+'23'!H203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396</v>
      </c>
      <c r="C204" s="71">
        <f>+'23'!H204</f>
        <v>-1</v>
      </c>
      <c r="D204" s="80">
        <v>0</v>
      </c>
      <c r="E204" s="46">
        <f t="shared" si="23"/>
        <v>-1</v>
      </c>
      <c r="F204" s="91">
        <v>0</v>
      </c>
      <c r="G204" s="89">
        <v>0</v>
      </c>
      <c r="H204" s="46">
        <f t="shared" si="24"/>
        <v>-1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399</v>
      </c>
      <c r="C205" s="71">
        <f>+'23'!H205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+'23'!H206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+'23'!H207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+'23'!H208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+'23'!H209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+'23'!H210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+'23'!H211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+'23'!H212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+'23'!H213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+'23'!H214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+'23'!H215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+'23'!H216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+'23'!H217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+'23'!H218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+'23'!H219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+'23'!H220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+'23'!H221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+'23'!H222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+'23'!H223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+'23'!H224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9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9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9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1500</v>
      </c>
    </row>
    <row r="228" spans="1:19" ht="24.6" x14ac:dyDescent="0.65">
      <c r="A228" s="1"/>
      <c r="E228" s="31"/>
      <c r="H228" s="31"/>
      <c r="J228" s="139" t="s">
        <v>203</v>
      </c>
      <c r="K228" s="140"/>
      <c r="L228" s="36">
        <v>0</v>
      </c>
    </row>
    <row r="229" spans="1:19" ht="24.6" x14ac:dyDescent="0.65">
      <c r="A229" s="1"/>
      <c r="E229" s="31"/>
      <c r="H229" s="31"/>
      <c r="J229" s="34" t="s">
        <v>204</v>
      </c>
      <c r="K229" s="35"/>
      <c r="L229" s="36">
        <f>SUM(M229:AR229)</f>
        <v>700</v>
      </c>
      <c r="M229" s="2">
        <v>100</v>
      </c>
      <c r="N229" s="2">
        <v>100</v>
      </c>
      <c r="O229" s="2">
        <v>150</v>
      </c>
      <c r="P229" s="2">
        <v>100</v>
      </c>
      <c r="Q229" s="2">
        <v>100</v>
      </c>
      <c r="R229" s="2">
        <v>50</v>
      </c>
      <c r="S229" s="2">
        <v>100</v>
      </c>
    </row>
    <row r="230" spans="1:19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9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9" ht="24.6" x14ac:dyDescent="0.65">
      <c r="A232" s="1"/>
      <c r="E232" s="31"/>
      <c r="H232" s="31"/>
      <c r="J232" s="139" t="s">
        <v>207</v>
      </c>
      <c r="K232" s="140"/>
      <c r="L232" s="37">
        <f>SUM(M5:M225)</f>
        <v>25</v>
      </c>
    </row>
    <row r="233" spans="1:19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775</v>
      </c>
    </row>
    <row r="234" spans="1:19" ht="24.6" x14ac:dyDescent="0.65">
      <c r="A234" s="1"/>
      <c r="E234" s="31"/>
      <c r="H234" s="31"/>
      <c r="J234" s="139" t="s">
        <v>209</v>
      </c>
      <c r="K234" s="140"/>
      <c r="L234" s="37">
        <v>775</v>
      </c>
    </row>
    <row r="235" spans="1:19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9" ht="24.6" x14ac:dyDescent="0.65">
      <c r="H236" s="2"/>
      <c r="J236" s="139" t="s">
        <v>211</v>
      </c>
      <c r="K236" s="140"/>
      <c r="L236" s="33">
        <f>+L234-L233</f>
        <v>0</v>
      </c>
    </row>
    <row r="237" spans="1:19" x14ac:dyDescent="0.6">
      <c r="H237" s="2"/>
      <c r="J237" s="2"/>
    </row>
    <row r="238" spans="1:19" ht="24.6" x14ac:dyDescent="0.65">
      <c r="H238" s="2"/>
      <c r="J238" s="82" t="s">
        <v>301</v>
      </c>
      <c r="K238" s="2" t="s">
        <v>347</v>
      </c>
    </row>
    <row r="239" spans="1:19" x14ac:dyDescent="0.6">
      <c r="H239" s="2"/>
      <c r="J239" s="2"/>
    </row>
    <row r="240" spans="1:19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E230" sqref="E230"/>
      <selection pane="topRight" activeCell="E230" sqref="E230"/>
      <selection pane="bottomLeft" activeCell="E230" sqref="E230"/>
      <selection pane="bottomRight" activeCell="M151" sqref="M151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19921875" style="39" bestFit="1" customWidth="1"/>
    <col min="11" max="11" width="10.69921875" style="2" customWidth="1"/>
    <col min="12" max="12" width="17.69921875" style="2" bestFit="1" customWidth="1"/>
    <col min="13" max="13" width="14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361</v>
      </c>
      <c r="C5" s="71">
        <f>+'24'!H5</f>
        <v>32</v>
      </c>
      <c r="D5" s="80">
        <v>0</v>
      </c>
      <c r="E5" s="46">
        <f t="shared" ref="E5" si="0">C5+D5</f>
        <v>32</v>
      </c>
      <c r="F5" s="91">
        <v>0</v>
      </c>
      <c r="G5" s="89">
        <v>0</v>
      </c>
      <c r="H5" s="46">
        <f t="shared" ref="H5" si="1">+E5-F5-I5-G5</f>
        <v>32</v>
      </c>
      <c r="I5" s="81"/>
      <c r="J5" s="20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+'24'!H6</f>
        <v>19</v>
      </c>
      <c r="D6" s="80">
        <v>0</v>
      </c>
      <c r="E6" s="46">
        <f t="shared" ref="E6:E69" si="5">C6+D6</f>
        <v>19</v>
      </c>
      <c r="F6" s="91">
        <v>0</v>
      </c>
      <c r="G6" s="89">
        <v>0</v>
      </c>
      <c r="H6" s="46">
        <f t="shared" ref="H6:H69" si="6">+E6-F6-I6-G6</f>
        <v>13</v>
      </c>
      <c r="I6" s="81">
        <v>6</v>
      </c>
      <c r="J6" s="20">
        <v>100</v>
      </c>
      <c r="K6" s="72">
        <f t="shared" ref="K6:K74" si="7">+J6*I6</f>
        <v>600</v>
      </c>
      <c r="L6" s="17" t="s">
        <v>16</v>
      </c>
      <c r="M6" s="18"/>
      <c r="N6" s="23">
        <f t="shared" ref="N6:N74" si="8">SUM(K6-M6)</f>
        <v>600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+'24'!H11</f>
        <v>1</v>
      </c>
      <c r="D11" s="80">
        <v>0</v>
      </c>
      <c r="E11" s="46">
        <f t="shared" si="5"/>
        <v>1</v>
      </c>
      <c r="F11" s="91">
        <v>0</v>
      </c>
      <c r="G11" s="89">
        <v>0</v>
      </c>
      <c r="H11" s="46">
        <f t="shared" si="6"/>
        <v>0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+'24'!H14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+'24'!H15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+'24'!H16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+'24'!H18</f>
        <v>1</v>
      </c>
      <c r="D18" s="80">
        <v>0</v>
      </c>
      <c r="E18" s="46">
        <f t="shared" si="5"/>
        <v>1</v>
      </c>
      <c r="F18" s="91">
        <v>0</v>
      </c>
      <c r="G18" s="89">
        <v>0</v>
      </c>
      <c r="H18" s="46">
        <f t="shared" si="6"/>
        <v>1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+'24'!H19</f>
        <v>2</v>
      </c>
      <c r="D19" s="80">
        <v>0</v>
      </c>
      <c r="E19" s="46">
        <f t="shared" si="5"/>
        <v>2</v>
      </c>
      <c r="F19" s="91">
        <v>0</v>
      </c>
      <c r="G19" s="89">
        <v>0</v>
      </c>
      <c r="H19" s="46">
        <f t="shared" si="6"/>
        <v>2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+'24'!H20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0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+'24'!H21</f>
        <v>4</v>
      </c>
      <c r="D21" s="80">
        <v>0</v>
      </c>
      <c r="E21" s="46">
        <f t="shared" si="5"/>
        <v>4</v>
      </c>
      <c r="F21" s="91">
        <v>0</v>
      </c>
      <c r="G21" s="89">
        <v>0</v>
      </c>
      <c r="H21" s="46">
        <f t="shared" si="6"/>
        <v>3</v>
      </c>
      <c r="I21" s="81">
        <v>1</v>
      </c>
      <c r="J21" s="15">
        <v>85</v>
      </c>
      <c r="K21" s="72">
        <f t="shared" si="7"/>
        <v>85</v>
      </c>
      <c r="L21" s="17" t="s">
        <v>16</v>
      </c>
      <c r="M21" s="18"/>
      <c r="N21" s="23">
        <f t="shared" si="8"/>
        <v>85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+'24'!H22</f>
        <v>11</v>
      </c>
      <c r="D22" s="80">
        <v>0</v>
      </c>
      <c r="E22" s="46">
        <f t="shared" si="5"/>
        <v>11</v>
      </c>
      <c r="F22" s="91">
        <v>0</v>
      </c>
      <c r="G22" s="89">
        <v>0</v>
      </c>
      <c r="H22" s="46">
        <f t="shared" si="6"/>
        <v>7</v>
      </c>
      <c r="I22" s="81">
        <v>4</v>
      </c>
      <c r="J22" s="15">
        <v>100</v>
      </c>
      <c r="K22" s="72">
        <f t="shared" si="7"/>
        <v>400</v>
      </c>
      <c r="L22" s="17" t="s">
        <v>16</v>
      </c>
      <c r="M22" s="18">
        <v>50</v>
      </c>
      <c r="N22" s="23">
        <f t="shared" si="8"/>
        <v>350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+'24'!H23</f>
        <v>4</v>
      </c>
      <c r="D23" s="80">
        <v>0</v>
      </c>
      <c r="E23" s="46">
        <f t="shared" si="5"/>
        <v>4</v>
      </c>
      <c r="F23" s="91">
        <v>0</v>
      </c>
      <c r="G23" s="89">
        <v>0</v>
      </c>
      <c r="H23" s="46">
        <f t="shared" si="6"/>
        <v>4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+'24'!H24</f>
        <v>3</v>
      </c>
      <c r="D24" s="80">
        <v>0</v>
      </c>
      <c r="E24" s="46">
        <f t="shared" si="5"/>
        <v>3</v>
      </c>
      <c r="F24" s="91">
        <v>0</v>
      </c>
      <c r="G24" s="89">
        <v>0</v>
      </c>
      <c r="H24" s="46">
        <f t="shared" si="6"/>
        <v>3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+'24'!H25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+'24'!H26</f>
        <v>1</v>
      </c>
      <c r="D26" s="80">
        <v>0</v>
      </c>
      <c r="E26" s="46">
        <f t="shared" si="5"/>
        <v>1</v>
      </c>
      <c r="F26" s="91">
        <v>3</v>
      </c>
      <c r="G26" s="89">
        <v>0</v>
      </c>
      <c r="H26" s="46">
        <f t="shared" si="6"/>
        <v>-2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+'24'!H28</f>
        <v>9</v>
      </c>
      <c r="D28" s="80">
        <v>0</v>
      </c>
      <c r="E28" s="46">
        <f t="shared" si="5"/>
        <v>9</v>
      </c>
      <c r="F28" s="91">
        <v>3</v>
      </c>
      <c r="G28" s="89">
        <v>0</v>
      </c>
      <c r="H28" s="46">
        <f t="shared" si="6"/>
        <v>3</v>
      </c>
      <c r="I28" s="81">
        <v>3</v>
      </c>
      <c r="J28" s="15">
        <v>100</v>
      </c>
      <c r="K28" s="72">
        <f t="shared" si="7"/>
        <v>300</v>
      </c>
      <c r="L28" s="17" t="s">
        <v>16</v>
      </c>
      <c r="M28" s="18">
        <v>150</v>
      </c>
      <c r="N28" s="23">
        <f t="shared" si="8"/>
        <v>150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+'24'!H29</f>
        <v>2</v>
      </c>
      <c r="D29" s="80">
        <v>0</v>
      </c>
      <c r="E29" s="46">
        <f t="shared" si="5"/>
        <v>2</v>
      </c>
      <c r="F29" s="91">
        <v>1</v>
      </c>
      <c r="G29" s="89">
        <v>0</v>
      </c>
      <c r="H29" s="46">
        <f t="shared" si="6"/>
        <v>1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+'24'!H31</f>
        <v>2</v>
      </c>
      <c r="D31" s="80">
        <v>0</v>
      </c>
      <c r="E31" s="46">
        <f t="shared" si="5"/>
        <v>2</v>
      </c>
      <c r="F31" s="91">
        <v>1</v>
      </c>
      <c r="G31" s="89">
        <v>0</v>
      </c>
      <c r="H31" s="46">
        <f t="shared" si="6"/>
        <v>0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>
        <v>50</v>
      </c>
      <c r="N31" s="23">
        <f t="shared" si="8"/>
        <v>50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+'24'!H32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+'24'!H33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+'24'!H34</f>
        <v>-1</v>
      </c>
      <c r="D34" s="80">
        <v>0</v>
      </c>
      <c r="E34" s="46">
        <f t="shared" si="5"/>
        <v>-1</v>
      </c>
      <c r="F34" s="91">
        <v>0</v>
      </c>
      <c r="G34" s="89">
        <v>0</v>
      </c>
      <c r="H34" s="46">
        <f t="shared" si="6"/>
        <v>-1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+'24'!H35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+'24'!H37</f>
        <v>8</v>
      </c>
      <c r="D37" s="80">
        <v>0</v>
      </c>
      <c r="E37" s="46">
        <f t="shared" si="5"/>
        <v>8</v>
      </c>
      <c r="F37" s="91">
        <v>1</v>
      </c>
      <c r="G37" s="89">
        <v>0</v>
      </c>
      <c r="H37" s="46">
        <f t="shared" si="6"/>
        <v>5</v>
      </c>
      <c r="I37" s="81">
        <v>2</v>
      </c>
      <c r="J37" s="15">
        <v>50</v>
      </c>
      <c r="K37" s="72">
        <f t="shared" si="7"/>
        <v>100</v>
      </c>
      <c r="L37" s="17" t="s">
        <v>16</v>
      </c>
      <c r="M37" s="18">
        <v>25</v>
      </c>
      <c r="N37" s="23">
        <f t="shared" si="8"/>
        <v>75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+'24'!H38</f>
        <v>9</v>
      </c>
      <c r="D38" s="80">
        <v>0</v>
      </c>
      <c r="E38" s="46">
        <f t="shared" si="5"/>
        <v>9</v>
      </c>
      <c r="F38" s="91">
        <v>0</v>
      </c>
      <c r="G38" s="89">
        <v>0</v>
      </c>
      <c r="H38" s="46">
        <f t="shared" si="6"/>
        <v>6</v>
      </c>
      <c r="I38" s="81">
        <v>3</v>
      </c>
      <c r="J38" s="15">
        <v>50</v>
      </c>
      <c r="K38" s="72">
        <f t="shared" si="7"/>
        <v>150</v>
      </c>
      <c r="L38" s="17" t="s">
        <v>16</v>
      </c>
      <c r="M38" s="18">
        <v>50</v>
      </c>
      <c r="N38" s="23">
        <f t="shared" si="8"/>
        <v>100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+'24'!H39</f>
        <v>13</v>
      </c>
      <c r="D39" s="80">
        <v>0</v>
      </c>
      <c r="E39" s="46">
        <f t="shared" si="5"/>
        <v>13</v>
      </c>
      <c r="F39" s="91">
        <v>1</v>
      </c>
      <c r="G39" s="89">
        <v>0</v>
      </c>
      <c r="H39" s="46">
        <f t="shared" si="6"/>
        <v>9</v>
      </c>
      <c r="I39" s="81">
        <v>3</v>
      </c>
      <c r="J39" s="15">
        <v>50</v>
      </c>
      <c r="K39" s="72">
        <f t="shared" si="7"/>
        <v>150</v>
      </c>
      <c r="L39" s="17" t="s">
        <v>16</v>
      </c>
      <c r="M39" s="18">
        <v>25</v>
      </c>
      <c r="N39" s="23">
        <f t="shared" si="8"/>
        <v>125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+'24'!H43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+'24'!H44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+'24'!H45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+'24'!H46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+'24'!H48</f>
        <v>0</v>
      </c>
      <c r="D48" s="80">
        <v>0</v>
      </c>
      <c r="E48" s="46">
        <f t="shared" si="5"/>
        <v>0</v>
      </c>
      <c r="F48" s="91">
        <v>0</v>
      </c>
      <c r="G48" s="89">
        <v>0</v>
      </c>
      <c r="H48" s="46">
        <f t="shared" si="6"/>
        <v>0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+'24'!H49</f>
        <v>0</v>
      </c>
      <c r="D49" s="80">
        <v>0</v>
      </c>
      <c r="E49" s="46">
        <f t="shared" si="5"/>
        <v>0</v>
      </c>
      <c r="F49" s="91">
        <v>0</v>
      </c>
      <c r="G49" s="89">
        <v>0</v>
      </c>
      <c r="H49" s="46">
        <f t="shared" si="6"/>
        <v>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+'24'!H50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+'24'!H51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+'24'!H52</f>
        <v>1</v>
      </c>
      <c r="D52" s="80">
        <v>0</v>
      </c>
      <c r="E52" s="46">
        <f t="shared" si="5"/>
        <v>1</v>
      </c>
      <c r="F52" s="91">
        <v>0</v>
      </c>
      <c r="G52" s="89">
        <v>0</v>
      </c>
      <c r="H52" s="46">
        <f t="shared" si="6"/>
        <v>1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+'24'!H53</f>
        <v>4</v>
      </c>
      <c r="D53" s="80">
        <v>0</v>
      </c>
      <c r="E53" s="46">
        <f t="shared" si="5"/>
        <v>4</v>
      </c>
      <c r="F53" s="91">
        <v>0</v>
      </c>
      <c r="G53" s="89">
        <v>0</v>
      </c>
      <c r="H53" s="46">
        <f t="shared" si="6"/>
        <v>4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+'24'!H54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+'24'!H56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+'24'!H57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+'24'!H58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+'24'!H59</f>
        <v>-4</v>
      </c>
      <c r="D59" s="80">
        <v>0</v>
      </c>
      <c r="E59" s="46">
        <f t="shared" si="5"/>
        <v>-4</v>
      </c>
      <c r="F59" s="91">
        <v>0</v>
      </c>
      <c r="G59" s="89">
        <v>0</v>
      </c>
      <c r="H59" s="46">
        <f t="shared" si="6"/>
        <v>-4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+'24'!H60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+'24'!H61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+'24'!H62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+'24'!H63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+'24'!H67</f>
        <v>2</v>
      </c>
      <c r="D67" s="80">
        <v>0</v>
      </c>
      <c r="E67" s="46">
        <f t="shared" si="5"/>
        <v>2</v>
      </c>
      <c r="F67" s="91">
        <v>0</v>
      </c>
      <c r="G67" s="89">
        <v>0</v>
      </c>
      <c r="H67" s="46">
        <f t="shared" si="6"/>
        <v>2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+'24'!H68</f>
        <v>2</v>
      </c>
      <c r="D68" s="80">
        <v>0</v>
      </c>
      <c r="E68" s="46">
        <f t="shared" si="5"/>
        <v>2</v>
      </c>
      <c r="F68" s="91">
        <v>2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+'24'!H70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ref="H70:H133" si="14">+E70-F70-I70-G70</f>
        <v>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+'24'!H71</f>
        <v>1</v>
      </c>
      <c r="D71" s="80">
        <v>0</v>
      </c>
      <c r="E71" s="46">
        <f t="shared" si="13"/>
        <v>1</v>
      </c>
      <c r="F71" s="91">
        <v>0</v>
      </c>
      <c r="G71" s="89">
        <v>0</v>
      </c>
      <c r="H71" s="46">
        <f t="shared" si="14"/>
        <v>1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+'24'!H73</f>
        <v>2</v>
      </c>
      <c r="D73" s="80">
        <v>0</v>
      </c>
      <c r="E73" s="46">
        <f t="shared" si="13"/>
        <v>2</v>
      </c>
      <c r="F73" s="91">
        <v>0</v>
      </c>
      <c r="G73" s="89">
        <v>0</v>
      </c>
      <c r="H73" s="46">
        <f t="shared" si="14"/>
        <v>2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+'24'!H74</f>
        <v>4</v>
      </c>
      <c r="D74" s="80">
        <v>0</v>
      </c>
      <c r="E74" s="46">
        <f t="shared" si="13"/>
        <v>4</v>
      </c>
      <c r="F74" s="91">
        <v>0</v>
      </c>
      <c r="G74" s="89">
        <v>0</v>
      </c>
      <c r="H74" s="46">
        <f t="shared" si="14"/>
        <v>4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+'24'!H75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1</v>
      </c>
      <c r="I75" s="81">
        <v>1</v>
      </c>
      <c r="J75" s="20">
        <v>55</v>
      </c>
      <c r="K75" s="72">
        <f t="shared" ref="K75:K144" si="15">+J75*I75</f>
        <v>55</v>
      </c>
      <c r="L75" s="17" t="s">
        <v>16</v>
      </c>
      <c r="M75" s="18"/>
      <c r="N75" s="23">
        <f t="shared" ref="N75:N144" si="16">SUM(K75-M75)</f>
        <v>55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+'24'!H77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+'24'!H80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+'24'!H81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+'24'!H85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+'24'!H86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+'24'!H87</f>
        <v>8</v>
      </c>
      <c r="D87" s="80">
        <v>0</v>
      </c>
      <c r="E87" s="46">
        <f t="shared" si="13"/>
        <v>8</v>
      </c>
      <c r="F87" s="91">
        <v>0</v>
      </c>
      <c r="G87" s="89">
        <v>0</v>
      </c>
      <c r="H87" s="46">
        <f t="shared" si="14"/>
        <v>8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+'24'!H88</f>
        <v>15</v>
      </c>
      <c r="D88" s="80">
        <v>0</v>
      </c>
      <c r="E88" s="46">
        <f t="shared" si="13"/>
        <v>15</v>
      </c>
      <c r="F88" s="91">
        <v>0</v>
      </c>
      <c r="G88" s="89">
        <v>0</v>
      </c>
      <c r="H88" s="46">
        <f t="shared" si="14"/>
        <v>15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+'24'!H89</f>
        <v>10</v>
      </c>
      <c r="D89" s="80">
        <v>0</v>
      </c>
      <c r="E89" s="46">
        <f t="shared" si="13"/>
        <v>10</v>
      </c>
      <c r="F89" s="91">
        <v>0</v>
      </c>
      <c r="G89" s="89">
        <v>0</v>
      </c>
      <c r="H89" s="46">
        <f t="shared" si="14"/>
        <v>9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+'24'!H90</f>
        <v>21</v>
      </c>
      <c r="D90" s="80">
        <v>0</v>
      </c>
      <c r="E90" s="46">
        <f t="shared" si="13"/>
        <v>21</v>
      </c>
      <c r="F90" s="91">
        <v>0</v>
      </c>
      <c r="G90" s="89">
        <v>0</v>
      </c>
      <c r="H90" s="46">
        <f t="shared" si="14"/>
        <v>21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+'24'!H91</f>
        <v>7</v>
      </c>
      <c r="D91" s="80">
        <v>0</v>
      </c>
      <c r="E91" s="46">
        <f t="shared" si="13"/>
        <v>7</v>
      </c>
      <c r="F91" s="91">
        <v>0</v>
      </c>
      <c r="G91" s="89">
        <v>0</v>
      </c>
      <c r="H91" s="46">
        <f t="shared" si="14"/>
        <v>7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+'24'!H92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+'24'!H97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+'24'!H98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+'24'!H102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+'24'!H103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+'24'!H104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+'24'!H106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+'24'!H107</f>
        <v>4</v>
      </c>
      <c r="D107" s="80">
        <v>0</v>
      </c>
      <c r="E107" s="46">
        <f t="shared" si="13"/>
        <v>4</v>
      </c>
      <c r="F107" s="91">
        <v>1</v>
      </c>
      <c r="G107" s="89">
        <v>0</v>
      </c>
      <c r="H107" s="46">
        <f t="shared" si="14"/>
        <v>2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+'24'!H108</f>
        <v>-1</v>
      </c>
      <c r="D108" s="80">
        <v>0</v>
      </c>
      <c r="E108" s="46">
        <f t="shared" si="13"/>
        <v>-1</v>
      </c>
      <c r="F108" s="91">
        <v>0</v>
      </c>
      <c r="G108" s="89">
        <v>0</v>
      </c>
      <c r="H108" s="46">
        <f t="shared" si="14"/>
        <v>-1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+'24'!H109</f>
        <v>5</v>
      </c>
      <c r="D109" s="80">
        <v>0</v>
      </c>
      <c r="E109" s="46">
        <f t="shared" si="13"/>
        <v>5</v>
      </c>
      <c r="F109" s="91">
        <v>0</v>
      </c>
      <c r="G109" s="89">
        <v>0</v>
      </c>
      <c r="H109" s="46">
        <f t="shared" si="14"/>
        <v>5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+'24'!H114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+'24'!H116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+'24'!H125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+'24'!H126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+'24'!H127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+'24'!H134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+'24'!H143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+'24'!H145</f>
        <v>6</v>
      </c>
      <c r="D145" s="80">
        <v>0</v>
      </c>
      <c r="E145" s="46">
        <f t="shared" si="18"/>
        <v>6</v>
      </c>
      <c r="F145" s="91">
        <v>0</v>
      </c>
      <c r="G145" s="89">
        <v>0</v>
      </c>
      <c r="H145" s="46">
        <f t="shared" si="19"/>
        <v>6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+'24'!H147</f>
        <v>5</v>
      </c>
      <c r="D147" s="80">
        <v>0</v>
      </c>
      <c r="E147" s="46">
        <f t="shared" si="18"/>
        <v>5</v>
      </c>
      <c r="F147" s="91">
        <v>0</v>
      </c>
      <c r="G147" s="89">
        <v>0</v>
      </c>
      <c r="H147" s="46">
        <f t="shared" si="19"/>
        <v>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+'24'!H150</f>
        <v>11</v>
      </c>
      <c r="D150" s="80">
        <v>0</v>
      </c>
      <c r="E150" s="46">
        <f t="shared" si="18"/>
        <v>11</v>
      </c>
      <c r="F150" s="91">
        <v>0</v>
      </c>
      <c r="G150" s="89">
        <v>0</v>
      </c>
      <c r="H150" s="46">
        <f t="shared" si="19"/>
        <v>9</v>
      </c>
      <c r="I150" s="81">
        <v>2</v>
      </c>
      <c r="J150" s="20">
        <v>90</v>
      </c>
      <c r="K150" s="72">
        <f t="shared" si="20"/>
        <v>180</v>
      </c>
      <c r="L150" s="17" t="s">
        <v>16</v>
      </c>
      <c r="M150" s="18">
        <v>15</v>
      </c>
      <c r="N150" s="23">
        <f t="shared" si="21"/>
        <v>165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+'24'!H153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+'24'!H154</f>
        <v>1</v>
      </c>
      <c r="D154" s="80">
        <v>0</v>
      </c>
      <c r="E154" s="46">
        <f t="shared" si="18"/>
        <v>1</v>
      </c>
      <c r="F154" s="91">
        <v>0</v>
      </c>
      <c r="G154" s="89">
        <v>0</v>
      </c>
      <c r="H154" s="46">
        <f t="shared" si="19"/>
        <v>1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+'24'!H155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+'24'!H156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+'24'!H158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+'24'!H159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+'24'!H160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+'24'!H164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+'24'!H165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+'24'!H166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+'24'!H167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+'24'!H169</f>
        <v>53</v>
      </c>
      <c r="D169" s="80">
        <v>0</v>
      </c>
      <c r="E169" s="46">
        <f t="shared" si="18"/>
        <v>53</v>
      </c>
      <c r="F169" s="91">
        <v>0</v>
      </c>
      <c r="G169" s="89">
        <v>0</v>
      </c>
      <c r="H169" s="46">
        <f t="shared" si="19"/>
        <v>52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+'24'!H170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+'24'!H171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+'24'!H172</f>
        <v>1</v>
      </c>
      <c r="D172" s="80">
        <v>0</v>
      </c>
      <c r="E172" s="46">
        <f t="shared" si="18"/>
        <v>1</v>
      </c>
      <c r="F172" s="91">
        <v>0</v>
      </c>
      <c r="G172" s="89">
        <v>0</v>
      </c>
      <c r="H172" s="46">
        <f t="shared" si="19"/>
        <v>1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+'24'!H173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+'24'!H174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+'24'!H176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+'24'!H177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+'24'!H179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+'24'!H180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+'24'!H181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+'24'!H183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+'24'!H184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+'24'!H187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+'24'!H191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+'24'!H192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+'24'!H193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+'24'!H194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+'24'!H195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+'24'!H196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+'24'!H197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+'24'!H198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+'24'!H199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+'24'!H200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+'24'!H201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+'24'!H202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+'24'!H203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396</v>
      </c>
      <c r="C204" s="71">
        <f>+'24'!H204</f>
        <v>-1</v>
      </c>
      <c r="D204" s="80">
        <v>0</v>
      </c>
      <c r="E204" s="46">
        <f t="shared" si="23"/>
        <v>-1</v>
      </c>
      <c r="F204" s="91">
        <v>0</v>
      </c>
      <c r="G204" s="89">
        <v>0</v>
      </c>
      <c r="H204" s="46">
        <f t="shared" si="24"/>
        <v>-1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399</v>
      </c>
      <c r="C205" s="71">
        <f>+'24'!H205</f>
        <v>0</v>
      </c>
      <c r="D205" s="80"/>
      <c r="E205" s="46">
        <f t="shared" si="23"/>
        <v>0</v>
      </c>
      <c r="F205" s="91">
        <v>0</v>
      </c>
      <c r="G205" s="89">
        <v>0</v>
      </c>
      <c r="H205" s="46">
        <f t="shared" si="24"/>
        <v>-1</v>
      </c>
      <c r="I205" s="81">
        <v>1</v>
      </c>
      <c r="J205" s="20">
        <v>65</v>
      </c>
      <c r="K205" s="72">
        <f t="shared" si="20"/>
        <v>65</v>
      </c>
      <c r="L205" s="17" t="s">
        <v>16</v>
      </c>
      <c r="M205" s="18"/>
      <c r="N205" s="23">
        <f t="shared" si="21"/>
        <v>65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+'24'!H206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+'24'!H207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+'24'!H208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0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0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20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2465</v>
      </c>
    </row>
    <row r="228" spans="1:20" ht="24.6" x14ac:dyDescent="0.65">
      <c r="A228" s="1"/>
      <c r="E228" s="31"/>
      <c r="H228" s="31"/>
      <c r="J228" s="139" t="s">
        <v>203</v>
      </c>
      <c r="K228" s="140"/>
      <c r="L228" s="36">
        <v>15</v>
      </c>
    </row>
    <row r="229" spans="1:20" ht="24.6" x14ac:dyDescent="0.65">
      <c r="A229" s="1"/>
      <c r="E229" s="31"/>
      <c r="H229" s="31"/>
      <c r="J229" s="34" t="s">
        <v>204</v>
      </c>
      <c r="K229" s="35"/>
      <c r="L229" s="36">
        <f>SUM(M229:AR229)</f>
        <v>1240</v>
      </c>
      <c r="M229" s="2">
        <v>100</v>
      </c>
      <c r="N229" s="2">
        <v>300</v>
      </c>
      <c r="O229" s="2">
        <v>55</v>
      </c>
      <c r="P229" s="2">
        <v>200</v>
      </c>
      <c r="Q229" s="2">
        <v>135</v>
      </c>
      <c r="R229" s="2">
        <v>255</v>
      </c>
      <c r="S229" s="2">
        <v>130</v>
      </c>
      <c r="T229" s="2">
        <v>65</v>
      </c>
    </row>
    <row r="230" spans="1:20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20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20" ht="24.6" x14ac:dyDescent="0.65">
      <c r="A232" s="1"/>
      <c r="E232" s="31"/>
      <c r="H232" s="31"/>
      <c r="J232" s="139" t="s">
        <v>207</v>
      </c>
      <c r="K232" s="140"/>
      <c r="L232" s="37">
        <f>SUM(M5:M225)</f>
        <v>365</v>
      </c>
    </row>
    <row r="233" spans="1:20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845</v>
      </c>
    </row>
    <row r="234" spans="1:20" ht="24.6" x14ac:dyDescent="0.65">
      <c r="A234" s="1"/>
      <c r="E234" s="31"/>
      <c r="H234" s="31"/>
      <c r="J234" s="139" t="s">
        <v>209</v>
      </c>
      <c r="K234" s="140"/>
      <c r="L234" s="37">
        <v>845</v>
      </c>
    </row>
    <row r="235" spans="1:20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20" ht="24.6" x14ac:dyDescent="0.65">
      <c r="H236" s="2"/>
      <c r="J236" s="139" t="s">
        <v>211</v>
      </c>
      <c r="K236" s="140"/>
      <c r="L236" s="33">
        <f>+L234-L233</f>
        <v>0</v>
      </c>
    </row>
    <row r="237" spans="1:20" x14ac:dyDescent="0.6">
      <c r="H237" s="2"/>
      <c r="J237" s="2"/>
    </row>
    <row r="238" spans="1:20" ht="24.6" x14ac:dyDescent="0.65">
      <c r="H238" s="2"/>
      <c r="J238" s="82" t="s">
        <v>301</v>
      </c>
      <c r="K238" s="2" t="s">
        <v>347</v>
      </c>
    </row>
    <row r="239" spans="1:20" x14ac:dyDescent="0.6">
      <c r="H239" s="2"/>
      <c r="J239" s="2"/>
    </row>
    <row r="240" spans="1:20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rgb="FFF789D2"/>
  </sheetPr>
  <dimension ref="A1:AC311"/>
  <sheetViews>
    <sheetView zoomScale="80" zoomScaleNormal="80" workbookViewId="0">
      <pane xSplit="8" ySplit="4" topLeftCell="I224" activePane="bottomRight" state="frozen"/>
      <selection activeCell="E230" sqref="E230"/>
      <selection pane="topRight" activeCell="E230" sqref="E230"/>
      <selection pane="bottomLeft" activeCell="E230" sqref="E230"/>
      <selection pane="bottomRight" activeCell="N239" sqref="N23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19921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361</v>
      </c>
      <c r="C5" s="71">
        <f>+'25'!H5</f>
        <v>32</v>
      </c>
      <c r="D5" s="80">
        <v>0</v>
      </c>
      <c r="E5" s="46">
        <f t="shared" ref="E5" si="0">C5+D5</f>
        <v>32</v>
      </c>
      <c r="F5" s="91">
        <v>0</v>
      </c>
      <c r="G5" s="89">
        <v>0</v>
      </c>
      <c r="H5" s="46">
        <f t="shared" ref="H5" si="1">+E5-F5-I5-G5</f>
        <v>26</v>
      </c>
      <c r="I5" s="81">
        <v>6</v>
      </c>
      <c r="J5" s="20">
        <v>50</v>
      </c>
      <c r="K5" s="72">
        <f>+J5*I5</f>
        <v>300</v>
      </c>
      <c r="L5" s="17" t="s">
        <v>16</v>
      </c>
      <c r="M5" s="18">
        <v>150</v>
      </c>
      <c r="N5" s="23">
        <f>SUM(K5-M5)</f>
        <v>150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+'25'!H6</f>
        <v>13</v>
      </c>
      <c r="D6" s="80">
        <v>0</v>
      </c>
      <c r="E6" s="46">
        <f t="shared" ref="E6:E69" si="5">C6+D6</f>
        <v>13</v>
      </c>
      <c r="F6" s="91">
        <v>0</v>
      </c>
      <c r="G6" s="89">
        <v>0</v>
      </c>
      <c r="H6" s="46">
        <f t="shared" ref="H6:H69" si="6">+E6-F6-I6-G6</f>
        <v>0</v>
      </c>
      <c r="I6" s="81">
        <v>13</v>
      </c>
      <c r="J6" s="20">
        <v>100</v>
      </c>
      <c r="K6" s="72">
        <f t="shared" ref="K6:K74" si="7">+J6*I6</f>
        <v>1300</v>
      </c>
      <c r="L6" s="17" t="s">
        <v>16</v>
      </c>
      <c r="M6" s="18"/>
      <c r="N6" s="23">
        <f t="shared" ref="N6:N74" si="8">SUM(K6-M6)</f>
        <v>1300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+'25'!H11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+'25'!H14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+'25'!H15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+'25'!H16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+'25'!H17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+'25'!H18</f>
        <v>1</v>
      </c>
      <c r="D18" s="80">
        <v>0</v>
      </c>
      <c r="E18" s="46">
        <f t="shared" si="5"/>
        <v>1</v>
      </c>
      <c r="F18" s="91">
        <v>0</v>
      </c>
      <c r="G18" s="89">
        <v>0</v>
      </c>
      <c r="H18" s="46">
        <f t="shared" si="6"/>
        <v>1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+'25'!H19</f>
        <v>2</v>
      </c>
      <c r="D19" s="80">
        <v>0</v>
      </c>
      <c r="E19" s="46">
        <f t="shared" si="5"/>
        <v>2</v>
      </c>
      <c r="F19" s="91">
        <v>0</v>
      </c>
      <c r="G19" s="89">
        <v>0</v>
      </c>
      <c r="H19" s="46">
        <f t="shared" si="6"/>
        <v>2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+'25'!H20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+'25'!H21</f>
        <v>3</v>
      </c>
      <c r="D21" s="80">
        <v>0</v>
      </c>
      <c r="E21" s="46">
        <f t="shared" si="5"/>
        <v>3</v>
      </c>
      <c r="F21" s="91">
        <v>0</v>
      </c>
      <c r="G21" s="89">
        <v>0</v>
      </c>
      <c r="H21" s="46">
        <f t="shared" si="6"/>
        <v>3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+'25'!H22</f>
        <v>7</v>
      </c>
      <c r="D22" s="80">
        <v>0</v>
      </c>
      <c r="E22" s="46">
        <f t="shared" si="5"/>
        <v>7</v>
      </c>
      <c r="F22" s="91">
        <v>0</v>
      </c>
      <c r="G22" s="89">
        <v>0</v>
      </c>
      <c r="H22" s="46">
        <f t="shared" si="6"/>
        <v>1</v>
      </c>
      <c r="I22" s="81">
        <v>6</v>
      </c>
      <c r="J22" s="15">
        <v>100</v>
      </c>
      <c r="K22" s="72">
        <f t="shared" si="7"/>
        <v>600</v>
      </c>
      <c r="L22" s="17" t="s">
        <v>16</v>
      </c>
      <c r="M22" s="18">
        <v>150</v>
      </c>
      <c r="N22" s="23">
        <f t="shared" si="8"/>
        <v>450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+'25'!H23</f>
        <v>4</v>
      </c>
      <c r="D23" s="80">
        <v>0</v>
      </c>
      <c r="E23" s="46">
        <f t="shared" si="5"/>
        <v>4</v>
      </c>
      <c r="F23" s="91">
        <v>0</v>
      </c>
      <c r="G23" s="89">
        <v>0</v>
      </c>
      <c r="H23" s="46">
        <f t="shared" si="6"/>
        <v>4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+'25'!H24</f>
        <v>3</v>
      </c>
      <c r="D24" s="80">
        <v>0</v>
      </c>
      <c r="E24" s="46">
        <f t="shared" si="5"/>
        <v>3</v>
      </c>
      <c r="F24" s="91">
        <v>0</v>
      </c>
      <c r="G24" s="89">
        <v>0</v>
      </c>
      <c r="H24" s="46">
        <f t="shared" si="6"/>
        <v>1</v>
      </c>
      <c r="I24" s="81">
        <v>2</v>
      </c>
      <c r="J24" s="15">
        <v>100</v>
      </c>
      <c r="K24" s="72">
        <f t="shared" si="7"/>
        <v>200</v>
      </c>
      <c r="L24" s="17" t="s">
        <v>16</v>
      </c>
      <c r="M24" s="18"/>
      <c r="N24" s="23">
        <f t="shared" si="8"/>
        <v>200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+'25'!H25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+'25'!H26</f>
        <v>-2</v>
      </c>
      <c r="D26" s="80">
        <v>0</v>
      </c>
      <c r="E26" s="46">
        <f t="shared" si="5"/>
        <v>-2</v>
      </c>
      <c r="F26" s="91">
        <v>3</v>
      </c>
      <c r="G26" s="89">
        <v>0</v>
      </c>
      <c r="H26" s="46">
        <f t="shared" si="6"/>
        <v>-5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+'25'!H28</f>
        <v>3</v>
      </c>
      <c r="D28" s="80">
        <v>0</v>
      </c>
      <c r="E28" s="46">
        <f t="shared" si="5"/>
        <v>3</v>
      </c>
      <c r="F28" s="91">
        <v>3</v>
      </c>
      <c r="G28" s="89">
        <v>0</v>
      </c>
      <c r="H28" s="46">
        <f t="shared" si="6"/>
        <v>-2</v>
      </c>
      <c r="I28" s="81">
        <v>2</v>
      </c>
      <c r="J28" s="15">
        <v>100</v>
      </c>
      <c r="K28" s="72">
        <f t="shared" si="7"/>
        <v>200</v>
      </c>
      <c r="L28" s="17" t="s">
        <v>16</v>
      </c>
      <c r="M28" s="18"/>
      <c r="N28" s="23">
        <f t="shared" si="8"/>
        <v>200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+'25'!H29</f>
        <v>1</v>
      </c>
      <c r="D29" s="80">
        <v>0</v>
      </c>
      <c r="E29" s="46">
        <f t="shared" si="5"/>
        <v>1</v>
      </c>
      <c r="F29" s="91">
        <v>1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+'25'!H31</f>
        <v>0</v>
      </c>
      <c r="D31" s="80">
        <v>0</v>
      </c>
      <c r="E31" s="46">
        <f t="shared" si="5"/>
        <v>0</v>
      </c>
      <c r="F31" s="91">
        <v>0</v>
      </c>
      <c r="G31" s="89">
        <v>0</v>
      </c>
      <c r="H31" s="46">
        <f t="shared" si="6"/>
        <v>0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+'25'!H32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+'25'!H33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+'25'!H34</f>
        <v>-1</v>
      </c>
      <c r="D34" s="80">
        <v>0</v>
      </c>
      <c r="E34" s="46">
        <f t="shared" si="5"/>
        <v>-1</v>
      </c>
      <c r="F34" s="91">
        <v>0</v>
      </c>
      <c r="G34" s="89">
        <v>0</v>
      </c>
      <c r="H34" s="46">
        <f t="shared" si="6"/>
        <v>-1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+'25'!H35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>+I36*O36</f>
        <v>0</v>
      </c>
    </row>
    <row r="37" spans="1:26" ht="24.6" x14ac:dyDescent="0.65">
      <c r="A37" s="10">
        <v>33</v>
      </c>
      <c r="B37" s="19" t="s">
        <v>49</v>
      </c>
      <c r="C37" s="71">
        <f>+'25'!H37</f>
        <v>5</v>
      </c>
      <c r="D37" s="80">
        <v>0</v>
      </c>
      <c r="E37" s="46">
        <f t="shared" si="5"/>
        <v>5</v>
      </c>
      <c r="F37" s="91">
        <v>1</v>
      </c>
      <c r="G37" s="89">
        <v>0</v>
      </c>
      <c r="H37" s="46">
        <f t="shared" si="6"/>
        <v>3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+'25'!H38</f>
        <v>6</v>
      </c>
      <c r="D38" s="80">
        <v>0</v>
      </c>
      <c r="E38" s="46">
        <f t="shared" si="5"/>
        <v>6</v>
      </c>
      <c r="F38" s="91">
        <v>0</v>
      </c>
      <c r="G38" s="89">
        <v>0</v>
      </c>
      <c r="H38" s="46">
        <f t="shared" si="6"/>
        <v>6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+'25'!H39</f>
        <v>9</v>
      </c>
      <c r="D39" s="80">
        <v>0</v>
      </c>
      <c r="E39" s="46">
        <f t="shared" si="5"/>
        <v>9</v>
      </c>
      <c r="F39" s="91">
        <v>1</v>
      </c>
      <c r="G39" s="89">
        <v>0</v>
      </c>
      <c r="H39" s="46">
        <f t="shared" si="6"/>
        <v>8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+'25'!H43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+'25'!H44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+'25'!H45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+'25'!H46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+'25'!H48</f>
        <v>0</v>
      </c>
      <c r="D48" s="80">
        <v>0</v>
      </c>
      <c r="E48" s="46">
        <f t="shared" si="5"/>
        <v>0</v>
      </c>
      <c r="F48" s="91">
        <v>0</v>
      </c>
      <c r="G48" s="89">
        <v>0</v>
      </c>
      <c r="H48" s="46">
        <f t="shared" si="6"/>
        <v>0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+'25'!H49</f>
        <v>0</v>
      </c>
      <c r="D49" s="80">
        <v>0</v>
      </c>
      <c r="E49" s="46">
        <f t="shared" si="5"/>
        <v>0</v>
      </c>
      <c r="F49" s="91">
        <v>0</v>
      </c>
      <c r="G49" s="89">
        <v>0</v>
      </c>
      <c r="H49" s="46">
        <f t="shared" si="6"/>
        <v>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+'25'!H50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+'25'!H51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+'25'!H52</f>
        <v>1</v>
      </c>
      <c r="D52" s="80">
        <v>0</v>
      </c>
      <c r="E52" s="46">
        <f t="shared" si="5"/>
        <v>1</v>
      </c>
      <c r="F52" s="91">
        <v>0</v>
      </c>
      <c r="G52" s="89">
        <v>0</v>
      </c>
      <c r="H52" s="46">
        <f t="shared" si="6"/>
        <v>1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+'25'!H53</f>
        <v>4</v>
      </c>
      <c r="D53" s="80">
        <v>0</v>
      </c>
      <c r="E53" s="46">
        <f t="shared" si="5"/>
        <v>4</v>
      </c>
      <c r="F53" s="91">
        <v>0</v>
      </c>
      <c r="G53" s="89">
        <v>0</v>
      </c>
      <c r="H53" s="46">
        <f t="shared" si="6"/>
        <v>4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+'25'!H54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+'25'!H56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+'25'!H57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+'25'!H58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+'25'!H59</f>
        <v>-4</v>
      </c>
      <c r="D59" s="80">
        <v>0</v>
      </c>
      <c r="E59" s="46">
        <f t="shared" si="5"/>
        <v>-4</v>
      </c>
      <c r="F59" s="91">
        <v>0</v>
      </c>
      <c r="G59" s="89">
        <v>0</v>
      </c>
      <c r="H59" s="46">
        <f t="shared" si="6"/>
        <v>-4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+'25'!H60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+'25'!H61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+'25'!H62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+'25'!H63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+'25'!H67</f>
        <v>2</v>
      </c>
      <c r="D67" s="80">
        <v>0</v>
      </c>
      <c r="E67" s="46">
        <f t="shared" si="5"/>
        <v>2</v>
      </c>
      <c r="F67" s="91">
        <v>0</v>
      </c>
      <c r="G67" s="89">
        <v>0</v>
      </c>
      <c r="H67" s="46">
        <f t="shared" si="6"/>
        <v>2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+'25'!H68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+'25'!H70</f>
        <v>1</v>
      </c>
      <c r="D70" s="80">
        <v>0</v>
      </c>
      <c r="E70" s="46">
        <f t="shared" ref="E70:E133" si="13">C70+D70</f>
        <v>1</v>
      </c>
      <c r="F70" s="91">
        <v>2</v>
      </c>
      <c r="G70" s="89">
        <v>0</v>
      </c>
      <c r="H70" s="46">
        <f t="shared" ref="H70:H133" si="14">+E70-F70-I70-G70</f>
        <v>-1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+'25'!H71</f>
        <v>1</v>
      </c>
      <c r="D71" s="80">
        <v>0</v>
      </c>
      <c r="E71" s="46">
        <f t="shared" si="13"/>
        <v>1</v>
      </c>
      <c r="F71" s="91">
        <v>0</v>
      </c>
      <c r="G71" s="89">
        <v>0</v>
      </c>
      <c r="H71" s="46">
        <f t="shared" si="14"/>
        <v>0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+'25'!H73</f>
        <v>2</v>
      </c>
      <c r="D73" s="80">
        <v>0</v>
      </c>
      <c r="E73" s="46">
        <f t="shared" si="13"/>
        <v>2</v>
      </c>
      <c r="F73" s="91">
        <v>0</v>
      </c>
      <c r="G73" s="89">
        <v>0</v>
      </c>
      <c r="H73" s="46">
        <f t="shared" si="14"/>
        <v>2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+'25'!H74</f>
        <v>4</v>
      </c>
      <c r="D74" s="80">
        <v>0</v>
      </c>
      <c r="E74" s="46">
        <f t="shared" si="13"/>
        <v>4</v>
      </c>
      <c r="F74" s="91">
        <v>0</v>
      </c>
      <c r="G74" s="89">
        <v>0</v>
      </c>
      <c r="H74" s="46">
        <f t="shared" si="14"/>
        <v>4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+'25'!H75</f>
        <v>1</v>
      </c>
      <c r="D75" s="80">
        <v>0</v>
      </c>
      <c r="E75" s="46">
        <f t="shared" si="13"/>
        <v>1</v>
      </c>
      <c r="F75" s="91">
        <v>0</v>
      </c>
      <c r="G75" s="89">
        <v>0</v>
      </c>
      <c r="H75" s="46">
        <f t="shared" si="14"/>
        <v>1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+'25'!H77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+'25'!H80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+'25'!H81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+'25'!H85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+'25'!H86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+'25'!H87</f>
        <v>8</v>
      </c>
      <c r="D87" s="80">
        <v>0</v>
      </c>
      <c r="E87" s="46">
        <f t="shared" si="13"/>
        <v>8</v>
      </c>
      <c r="F87" s="91">
        <v>0</v>
      </c>
      <c r="G87" s="89">
        <v>0</v>
      </c>
      <c r="H87" s="46">
        <f t="shared" si="14"/>
        <v>7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+'25'!H88</f>
        <v>15</v>
      </c>
      <c r="D88" s="80">
        <v>0</v>
      </c>
      <c r="E88" s="46">
        <f t="shared" si="13"/>
        <v>15</v>
      </c>
      <c r="F88" s="91">
        <v>0</v>
      </c>
      <c r="G88" s="89">
        <v>0</v>
      </c>
      <c r="H88" s="46">
        <f t="shared" si="14"/>
        <v>15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+'25'!H89</f>
        <v>9</v>
      </c>
      <c r="D89" s="80">
        <v>0</v>
      </c>
      <c r="E89" s="46">
        <f t="shared" si="13"/>
        <v>9</v>
      </c>
      <c r="F89" s="91">
        <v>0</v>
      </c>
      <c r="G89" s="89">
        <v>0</v>
      </c>
      <c r="H89" s="46">
        <f t="shared" si="14"/>
        <v>7</v>
      </c>
      <c r="I89" s="81">
        <v>2</v>
      </c>
      <c r="J89" s="22">
        <v>60</v>
      </c>
      <c r="K89" s="72">
        <f t="shared" si="15"/>
        <v>120</v>
      </c>
      <c r="L89" s="17" t="s">
        <v>16</v>
      </c>
      <c r="M89" s="18"/>
      <c r="N89" s="23">
        <f t="shared" si="16"/>
        <v>120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+'25'!H90</f>
        <v>21</v>
      </c>
      <c r="D90" s="80">
        <v>0</v>
      </c>
      <c r="E90" s="46">
        <f t="shared" si="13"/>
        <v>21</v>
      </c>
      <c r="F90" s="91">
        <v>0</v>
      </c>
      <c r="G90" s="89">
        <v>0</v>
      </c>
      <c r="H90" s="46">
        <f t="shared" si="14"/>
        <v>21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+'25'!H91</f>
        <v>7</v>
      </c>
      <c r="D91" s="80">
        <v>0</v>
      </c>
      <c r="E91" s="46">
        <f t="shared" si="13"/>
        <v>7</v>
      </c>
      <c r="F91" s="91">
        <v>0</v>
      </c>
      <c r="G91" s="89">
        <v>0</v>
      </c>
      <c r="H91" s="46">
        <f t="shared" si="14"/>
        <v>7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+'25'!H92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+'25'!H97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+'25'!H98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+'25'!H102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+'25'!H103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+'25'!H104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+'25'!H106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+'25'!H107</f>
        <v>2</v>
      </c>
      <c r="D107" s="80">
        <v>0</v>
      </c>
      <c r="E107" s="46">
        <f t="shared" si="13"/>
        <v>2</v>
      </c>
      <c r="F107" s="91">
        <v>1</v>
      </c>
      <c r="G107" s="89">
        <v>0</v>
      </c>
      <c r="H107" s="46">
        <f t="shared" si="14"/>
        <v>0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+'25'!H108</f>
        <v>-1</v>
      </c>
      <c r="D108" s="80">
        <v>0</v>
      </c>
      <c r="E108" s="46">
        <f t="shared" si="13"/>
        <v>-1</v>
      </c>
      <c r="F108" s="91">
        <v>0</v>
      </c>
      <c r="G108" s="89">
        <v>0</v>
      </c>
      <c r="H108" s="46">
        <f t="shared" si="14"/>
        <v>-1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+'25'!H109</f>
        <v>5</v>
      </c>
      <c r="D109" s="80">
        <v>0</v>
      </c>
      <c r="E109" s="46">
        <f t="shared" si="13"/>
        <v>5</v>
      </c>
      <c r="F109" s="91">
        <v>0</v>
      </c>
      <c r="G109" s="89">
        <v>0</v>
      </c>
      <c r="H109" s="46">
        <f t="shared" si="14"/>
        <v>5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+'25'!H110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+'25'!H114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+'25'!H115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+'25'!H116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+'25'!H125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+'25'!H126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+'25'!H127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+'25'!H134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+'25'!H143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+'25'!H145</f>
        <v>6</v>
      </c>
      <c r="D145" s="80">
        <v>0</v>
      </c>
      <c r="E145" s="46">
        <f t="shared" si="18"/>
        <v>6</v>
      </c>
      <c r="F145" s="91">
        <v>0</v>
      </c>
      <c r="G145" s="89">
        <v>0</v>
      </c>
      <c r="H145" s="46">
        <f t="shared" si="19"/>
        <v>6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+'25'!H147</f>
        <v>5</v>
      </c>
      <c r="D147" s="80">
        <v>0</v>
      </c>
      <c r="E147" s="46">
        <f t="shared" si="18"/>
        <v>5</v>
      </c>
      <c r="F147" s="91">
        <v>0</v>
      </c>
      <c r="G147" s="89">
        <v>0</v>
      </c>
      <c r="H147" s="46">
        <f t="shared" si="19"/>
        <v>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+'25'!H150</f>
        <v>9</v>
      </c>
      <c r="D150" s="80">
        <v>0</v>
      </c>
      <c r="E150" s="46">
        <f t="shared" si="18"/>
        <v>9</v>
      </c>
      <c r="F150" s="91">
        <v>0</v>
      </c>
      <c r="G150" s="89">
        <v>0</v>
      </c>
      <c r="H150" s="46">
        <f t="shared" si="19"/>
        <v>8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+'25'!H153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+'25'!H154</f>
        <v>1</v>
      </c>
      <c r="D154" s="80">
        <v>0</v>
      </c>
      <c r="E154" s="46">
        <f t="shared" si="18"/>
        <v>1</v>
      </c>
      <c r="F154" s="91">
        <v>0</v>
      </c>
      <c r="G154" s="89">
        <v>0</v>
      </c>
      <c r="H154" s="46">
        <f t="shared" si="19"/>
        <v>1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+'25'!H155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+'25'!H156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+'25'!H157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+'25'!H158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+'25'!H159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+'25'!H160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+'25'!H164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+'25'!H165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+'25'!H166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+'25'!H167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+'25'!H169</f>
        <v>52</v>
      </c>
      <c r="D169" s="80">
        <v>0</v>
      </c>
      <c r="E169" s="46">
        <f t="shared" si="18"/>
        <v>52</v>
      </c>
      <c r="F169" s="91">
        <v>0</v>
      </c>
      <c r="G169" s="89">
        <v>0</v>
      </c>
      <c r="H169" s="46">
        <f t="shared" si="19"/>
        <v>52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+'25'!H170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+'25'!H171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+'25'!H172</f>
        <v>1</v>
      </c>
      <c r="D172" s="80">
        <v>0</v>
      </c>
      <c r="E172" s="46">
        <f t="shared" si="18"/>
        <v>1</v>
      </c>
      <c r="F172" s="91">
        <v>0</v>
      </c>
      <c r="G172" s="89">
        <v>0</v>
      </c>
      <c r="H172" s="46">
        <f t="shared" si="19"/>
        <v>0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+'25'!H173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+'25'!H174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+'25'!H176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s="97" customFormat="1" ht="24.6" x14ac:dyDescent="0.6">
      <c r="A177" s="92">
        <v>173</v>
      </c>
      <c r="B177" s="19" t="s">
        <v>282</v>
      </c>
      <c r="C177" s="71">
        <f>+'25'!H177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93">
        <v>25</v>
      </c>
      <c r="K177" s="94">
        <f>+J177*I177</f>
        <v>0</v>
      </c>
      <c r="L177" s="17" t="s">
        <v>16</v>
      </c>
      <c r="M177" s="18"/>
      <c r="N177" s="99">
        <f>SUM(K177-M177)</f>
        <v>0</v>
      </c>
      <c r="O177" s="95"/>
      <c r="P177" s="96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+'25'!H179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+'25'!H180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+'25'!H181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+'25'!H183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+'25'!H184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+'25'!H187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+'25'!H189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+'25'!H190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+'25'!H191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+'25'!H192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+'25'!H193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+'25'!H194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+'25'!H195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+'25'!H196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+'25'!H197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+'25'!H198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+'25'!H199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+'25'!H200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+'25'!H201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+'25'!H202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+'25'!H203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396</v>
      </c>
      <c r="C204" s="71">
        <f>+'25'!H204</f>
        <v>-1</v>
      </c>
      <c r="D204" s="80">
        <v>0</v>
      </c>
      <c r="E204" s="46">
        <f t="shared" si="23"/>
        <v>-1</v>
      </c>
      <c r="F204" s="91">
        <v>0</v>
      </c>
      <c r="G204" s="89">
        <v>0</v>
      </c>
      <c r="H204" s="46">
        <f t="shared" si="24"/>
        <v>-1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399</v>
      </c>
      <c r="C205" s="71">
        <f>+'25'!H205</f>
        <v>-1</v>
      </c>
      <c r="D205" s="80">
        <v>0</v>
      </c>
      <c r="E205" s="46">
        <f t="shared" si="23"/>
        <v>-1</v>
      </c>
      <c r="F205" s="91">
        <v>0</v>
      </c>
      <c r="G205" s="89">
        <v>0</v>
      </c>
      <c r="H205" s="46">
        <f t="shared" si="24"/>
        <v>-1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+'25'!H206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+'25'!H207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+'25'!H208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+'25'!H209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9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9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9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3170</v>
      </c>
    </row>
    <row r="228" spans="1:19" ht="24.6" x14ac:dyDescent="0.65">
      <c r="A228" s="1"/>
      <c r="E228" s="31"/>
      <c r="H228" s="31"/>
      <c r="J228" s="139" t="s">
        <v>203</v>
      </c>
      <c r="K228" s="140"/>
      <c r="L228" s="36">
        <v>15</v>
      </c>
    </row>
    <row r="229" spans="1:19" ht="24.6" x14ac:dyDescent="0.65">
      <c r="A229" s="1"/>
      <c r="E229" s="31"/>
      <c r="H229" s="31"/>
      <c r="J229" s="34" t="s">
        <v>204</v>
      </c>
      <c r="K229" s="35"/>
      <c r="L229" s="36">
        <f>SUM(M229:AR229)</f>
        <v>1910</v>
      </c>
      <c r="M229" s="2">
        <v>1000</v>
      </c>
      <c r="N229" s="2">
        <v>200</v>
      </c>
      <c r="O229" s="2">
        <v>160</v>
      </c>
      <c r="P229" s="2">
        <v>150</v>
      </c>
      <c r="Q229" s="2">
        <v>220</v>
      </c>
      <c r="R229" s="2">
        <v>80</v>
      </c>
      <c r="S229" s="2">
        <v>100</v>
      </c>
    </row>
    <row r="230" spans="1:19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9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9" ht="24.6" x14ac:dyDescent="0.65">
      <c r="A232" s="1"/>
      <c r="E232" s="31"/>
      <c r="H232" s="31"/>
      <c r="J232" s="139" t="s">
        <v>207</v>
      </c>
      <c r="K232" s="140"/>
      <c r="L232" s="37">
        <f>SUM(M5:M225)</f>
        <v>300</v>
      </c>
    </row>
    <row r="233" spans="1:19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945</v>
      </c>
    </row>
    <row r="234" spans="1:19" ht="24.6" x14ac:dyDescent="0.65">
      <c r="A234" s="1"/>
      <c r="E234" s="31"/>
      <c r="H234" s="31"/>
      <c r="J234" s="139" t="s">
        <v>209</v>
      </c>
      <c r="K234" s="140"/>
      <c r="L234" s="37">
        <v>945</v>
      </c>
    </row>
    <row r="235" spans="1:19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9" ht="24.6" x14ac:dyDescent="0.65">
      <c r="H236" s="2"/>
      <c r="J236" s="139" t="s">
        <v>211</v>
      </c>
      <c r="K236" s="140"/>
      <c r="L236" s="33">
        <f>+L234-L233</f>
        <v>0</v>
      </c>
    </row>
    <row r="237" spans="1:19" x14ac:dyDescent="0.6">
      <c r="H237" s="2"/>
      <c r="J237" s="2"/>
    </row>
    <row r="238" spans="1:19" ht="24.6" x14ac:dyDescent="0.65">
      <c r="H238" s="2"/>
      <c r="J238" s="82" t="s">
        <v>301</v>
      </c>
      <c r="K238" s="2" t="s">
        <v>347</v>
      </c>
    </row>
    <row r="239" spans="1:19" x14ac:dyDescent="0.6">
      <c r="H239" s="2"/>
      <c r="J239" s="2"/>
    </row>
    <row r="240" spans="1:19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E230" sqref="E230"/>
      <selection pane="topRight" activeCell="E230" sqref="E230"/>
      <selection pane="bottomLeft" activeCell="E230" sqref="E230"/>
      <selection pane="bottomRight" activeCell="L244" sqref="L244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19921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361</v>
      </c>
      <c r="C5" s="71">
        <f>+'26'!H5</f>
        <v>26</v>
      </c>
      <c r="D5" s="80">
        <v>10</v>
      </c>
      <c r="E5" s="46">
        <f t="shared" ref="E5" si="0">C5+D5</f>
        <v>36</v>
      </c>
      <c r="F5" s="91">
        <v>0</v>
      </c>
      <c r="G5" s="89">
        <v>0</v>
      </c>
      <c r="H5" s="46">
        <f t="shared" ref="H5" si="1">+E5-F5-I5-G5</f>
        <v>28</v>
      </c>
      <c r="I5" s="81">
        <v>8</v>
      </c>
      <c r="J5" s="20">
        <v>50</v>
      </c>
      <c r="K5" s="72">
        <f>+J5*I5</f>
        <v>400</v>
      </c>
      <c r="L5" s="17" t="s">
        <v>16</v>
      </c>
      <c r="M5" s="18"/>
      <c r="N5" s="23">
        <f>SUM(K5-M5)</f>
        <v>400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+'26'!H6</f>
        <v>0</v>
      </c>
      <c r="D6" s="80">
        <v>15</v>
      </c>
      <c r="E6" s="46">
        <f t="shared" ref="E6:E69" si="5">C6+D6</f>
        <v>15</v>
      </c>
      <c r="F6" s="91">
        <v>0</v>
      </c>
      <c r="G6" s="89">
        <v>0</v>
      </c>
      <c r="H6" s="46">
        <f t="shared" ref="H6:H69" si="6">+E6-F6-I6-G6</f>
        <v>10</v>
      </c>
      <c r="I6" s="81">
        <v>5</v>
      </c>
      <c r="J6" s="20">
        <v>100</v>
      </c>
      <c r="K6" s="72">
        <f t="shared" ref="K6:K74" si="7">+J6*I6</f>
        <v>500</v>
      </c>
      <c r="L6" s="17" t="s">
        <v>16</v>
      </c>
      <c r="M6" s="18"/>
      <c r="N6" s="23">
        <f t="shared" ref="N6:N74" si="8">SUM(K6-M6)</f>
        <v>500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+'26'!H11</f>
        <v>0</v>
      </c>
      <c r="D11" s="80">
        <v>3</v>
      </c>
      <c r="E11" s="46">
        <f t="shared" si="5"/>
        <v>3</v>
      </c>
      <c r="F11" s="91">
        <v>0</v>
      </c>
      <c r="G11" s="89">
        <v>0</v>
      </c>
      <c r="H11" s="46">
        <f t="shared" si="6"/>
        <v>3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+'26'!H14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+'26'!H15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+'26'!H16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+'26'!H17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+'26'!H18</f>
        <v>1</v>
      </c>
      <c r="D18" s="80">
        <v>3</v>
      </c>
      <c r="E18" s="46">
        <f t="shared" si="5"/>
        <v>4</v>
      </c>
      <c r="F18" s="91">
        <v>0</v>
      </c>
      <c r="G18" s="89">
        <v>0</v>
      </c>
      <c r="H18" s="46">
        <f t="shared" si="6"/>
        <v>4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+'26'!H19</f>
        <v>2</v>
      </c>
      <c r="D19" s="80">
        <v>0</v>
      </c>
      <c r="E19" s="46">
        <f t="shared" si="5"/>
        <v>2</v>
      </c>
      <c r="F19" s="91">
        <v>0</v>
      </c>
      <c r="G19" s="89">
        <v>0</v>
      </c>
      <c r="H19" s="46">
        <f t="shared" si="6"/>
        <v>2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+'26'!H20</f>
        <v>0</v>
      </c>
      <c r="D20" s="80">
        <v>2</v>
      </c>
      <c r="E20" s="46">
        <f t="shared" si="5"/>
        <v>2</v>
      </c>
      <c r="F20" s="91">
        <v>0</v>
      </c>
      <c r="G20" s="89">
        <v>0</v>
      </c>
      <c r="H20" s="46">
        <f t="shared" si="6"/>
        <v>2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+'26'!H21</f>
        <v>3</v>
      </c>
      <c r="D21" s="80">
        <v>2</v>
      </c>
      <c r="E21" s="46">
        <f t="shared" si="5"/>
        <v>5</v>
      </c>
      <c r="F21" s="91">
        <v>0</v>
      </c>
      <c r="G21" s="89">
        <v>0</v>
      </c>
      <c r="H21" s="46">
        <f t="shared" si="6"/>
        <v>5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+'26'!H22</f>
        <v>1</v>
      </c>
      <c r="D22" s="80">
        <v>10</v>
      </c>
      <c r="E22" s="46">
        <f t="shared" si="5"/>
        <v>11</v>
      </c>
      <c r="F22" s="91">
        <v>0</v>
      </c>
      <c r="G22" s="89">
        <v>0</v>
      </c>
      <c r="H22" s="46">
        <f t="shared" si="6"/>
        <v>6</v>
      </c>
      <c r="I22" s="81">
        <v>5</v>
      </c>
      <c r="J22" s="15">
        <v>100</v>
      </c>
      <c r="K22" s="72">
        <f t="shared" si="7"/>
        <v>500</v>
      </c>
      <c r="L22" s="17" t="s">
        <v>16</v>
      </c>
      <c r="M22" s="18"/>
      <c r="N22" s="23">
        <f t="shared" si="8"/>
        <v>500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+'26'!H23</f>
        <v>4</v>
      </c>
      <c r="D23" s="80">
        <v>0</v>
      </c>
      <c r="E23" s="46">
        <f t="shared" si="5"/>
        <v>4</v>
      </c>
      <c r="F23" s="91">
        <v>0</v>
      </c>
      <c r="G23" s="89">
        <v>0</v>
      </c>
      <c r="H23" s="46">
        <f t="shared" si="6"/>
        <v>4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+'26'!H24</f>
        <v>1</v>
      </c>
      <c r="D24" s="80">
        <v>5</v>
      </c>
      <c r="E24" s="46">
        <f t="shared" si="5"/>
        <v>6</v>
      </c>
      <c r="F24" s="91">
        <v>0</v>
      </c>
      <c r="G24" s="89">
        <v>0</v>
      </c>
      <c r="H24" s="46">
        <f t="shared" si="6"/>
        <v>4</v>
      </c>
      <c r="I24" s="81">
        <v>2</v>
      </c>
      <c r="J24" s="15">
        <v>100</v>
      </c>
      <c r="K24" s="72">
        <f t="shared" si="7"/>
        <v>200</v>
      </c>
      <c r="L24" s="17" t="s">
        <v>16</v>
      </c>
      <c r="M24" s="18"/>
      <c r="N24" s="23">
        <f t="shared" si="8"/>
        <v>200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+'26'!H25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+'26'!H26</f>
        <v>-5</v>
      </c>
      <c r="D26" s="80">
        <v>0</v>
      </c>
      <c r="E26" s="46">
        <f t="shared" si="5"/>
        <v>-5</v>
      </c>
      <c r="F26" s="91">
        <v>0</v>
      </c>
      <c r="G26" s="89">
        <v>0</v>
      </c>
      <c r="H26" s="46">
        <f t="shared" si="6"/>
        <v>-5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+'26'!H28</f>
        <v>-2</v>
      </c>
      <c r="D28" s="80">
        <v>5</v>
      </c>
      <c r="E28" s="46">
        <f t="shared" si="5"/>
        <v>3</v>
      </c>
      <c r="F28" s="91">
        <v>0</v>
      </c>
      <c r="G28" s="89">
        <v>0</v>
      </c>
      <c r="H28" s="46">
        <f t="shared" si="6"/>
        <v>0</v>
      </c>
      <c r="I28" s="81">
        <v>3</v>
      </c>
      <c r="J28" s="15">
        <v>100</v>
      </c>
      <c r="K28" s="72">
        <f t="shared" si="7"/>
        <v>300</v>
      </c>
      <c r="L28" s="17" t="s">
        <v>16</v>
      </c>
      <c r="M28" s="18"/>
      <c r="N28" s="23">
        <f t="shared" si="8"/>
        <v>300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+'26'!H29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+'26'!H31</f>
        <v>0</v>
      </c>
      <c r="D31" s="80">
        <v>10</v>
      </c>
      <c r="E31" s="46">
        <f t="shared" si="5"/>
        <v>10</v>
      </c>
      <c r="F31" s="91">
        <v>0</v>
      </c>
      <c r="G31" s="89">
        <v>0</v>
      </c>
      <c r="H31" s="46">
        <f t="shared" si="6"/>
        <v>10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+'26'!H32</f>
        <v>0</v>
      </c>
      <c r="D32" s="80">
        <v>3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+'26'!H33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+'26'!H34</f>
        <v>-1</v>
      </c>
      <c r="D34" s="80">
        <v>0</v>
      </c>
      <c r="E34" s="46">
        <f t="shared" si="5"/>
        <v>-1</v>
      </c>
      <c r="F34" s="91">
        <v>0</v>
      </c>
      <c r="G34" s="89">
        <v>0</v>
      </c>
      <c r="H34" s="46">
        <f t="shared" si="6"/>
        <v>-1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+'26'!H35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+'26'!H37</f>
        <v>3</v>
      </c>
      <c r="D37" s="80">
        <v>3</v>
      </c>
      <c r="E37" s="46">
        <f t="shared" si="5"/>
        <v>6</v>
      </c>
      <c r="F37" s="91">
        <v>0</v>
      </c>
      <c r="G37" s="89">
        <v>0</v>
      </c>
      <c r="H37" s="46">
        <f t="shared" si="6"/>
        <v>6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+'26'!H38</f>
        <v>6</v>
      </c>
      <c r="D38" s="80">
        <v>3</v>
      </c>
      <c r="E38" s="46">
        <f t="shared" si="5"/>
        <v>9</v>
      </c>
      <c r="F38" s="91">
        <v>0</v>
      </c>
      <c r="G38" s="89">
        <v>0</v>
      </c>
      <c r="H38" s="46">
        <f t="shared" si="6"/>
        <v>8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+'26'!H39</f>
        <v>8</v>
      </c>
      <c r="D39" s="80">
        <v>3</v>
      </c>
      <c r="E39" s="46">
        <f t="shared" si="5"/>
        <v>11</v>
      </c>
      <c r="F39" s="91">
        <v>0</v>
      </c>
      <c r="G39" s="89">
        <v>0</v>
      </c>
      <c r="H39" s="46">
        <f t="shared" si="6"/>
        <v>11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+'26'!H43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+'26'!H44</f>
        <v>2</v>
      </c>
      <c r="D44" s="80">
        <v>2</v>
      </c>
      <c r="E44" s="46">
        <f t="shared" si="5"/>
        <v>4</v>
      </c>
      <c r="F44" s="91">
        <v>0</v>
      </c>
      <c r="G44" s="89">
        <v>0</v>
      </c>
      <c r="H44" s="46">
        <f t="shared" si="6"/>
        <v>4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+'26'!H45</f>
        <v>2</v>
      </c>
      <c r="D45" s="80">
        <v>2</v>
      </c>
      <c r="E45" s="46">
        <f t="shared" si="5"/>
        <v>4</v>
      </c>
      <c r="F45" s="91">
        <v>0</v>
      </c>
      <c r="G45" s="89">
        <v>0</v>
      </c>
      <c r="H45" s="46">
        <f t="shared" si="6"/>
        <v>4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+'26'!H46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+'26'!H48</f>
        <v>0</v>
      </c>
      <c r="D48" s="80">
        <v>2</v>
      </c>
      <c r="E48" s="46">
        <f t="shared" si="5"/>
        <v>2</v>
      </c>
      <c r="F48" s="91">
        <v>0</v>
      </c>
      <c r="G48" s="89">
        <v>0</v>
      </c>
      <c r="H48" s="46">
        <f t="shared" si="6"/>
        <v>2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+'26'!H49</f>
        <v>0</v>
      </c>
      <c r="D49" s="80">
        <v>0</v>
      </c>
      <c r="E49" s="46">
        <f t="shared" si="5"/>
        <v>0</v>
      </c>
      <c r="F49" s="91">
        <v>0</v>
      </c>
      <c r="G49" s="89">
        <v>0</v>
      </c>
      <c r="H49" s="46">
        <f t="shared" si="6"/>
        <v>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+'26'!H50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+'26'!H51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+'26'!H52</f>
        <v>1</v>
      </c>
      <c r="D52" s="80">
        <v>0</v>
      </c>
      <c r="E52" s="46">
        <f t="shared" si="5"/>
        <v>1</v>
      </c>
      <c r="F52" s="91">
        <v>0</v>
      </c>
      <c r="G52" s="89">
        <v>0</v>
      </c>
      <c r="H52" s="46">
        <f t="shared" si="6"/>
        <v>1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+'26'!H53</f>
        <v>4</v>
      </c>
      <c r="D53" s="80">
        <v>0</v>
      </c>
      <c r="E53" s="46">
        <f t="shared" si="5"/>
        <v>4</v>
      </c>
      <c r="F53" s="91">
        <v>0</v>
      </c>
      <c r="G53" s="89">
        <v>0</v>
      </c>
      <c r="H53" s="46">
        <f t="shared" si="6"/>
        <v>4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+'26'!H54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+'26'!H56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+'26'!H57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+'26'!H58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+'26'!H59</f>
        <v>-4</v>
      </c>
      <c r="D59" s="80">
        <v>0</v>
      </c>
      <c r="E59" s="46">
        <f t="shared" si="5"/>
        <v>-4</v>
      </c>
      <c r="F59" s="91">
        <v>0</v>
      </c>
      <c r="G59" s="89">
        <v>0</v>
      </c>
      <c r="H59" s="46">
        <f t="shared" si="6"/>
        <v>-4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+'26'!H60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+'26'!H61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+'26'!H62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+'26'!H63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+'26'!H67</f>
        <v>2</v>
      </c>
      <c r="D67" s="80">
        <v>0</v>
      </c>
      <c r="E67" s="46">
        <f t="shared" si="5"/>
        <v>2</v>
      </c>
      <c r="F67" s="91">
        <v>0</v>
      </c>
      <c r="G67" s="89">
        <v>0</v>
      </c>
      <c r="H67" s="46">
        <f t="shared" si="6"/>
        <v>2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+'26'!H68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+'26'!H70</f>
        <v>-1</v>
      </c>
      <c r="D70" s="80">
        <v>0</v>
      </c>
      <c r="E70" s="46">
        <f t="shared" ref="E70:E133" si="13">C70+D70</f>
        <v>-1</v>
      </c>
      <c r="F70" s="91">
        <v>0</v>
      </c>
      <c r="G70" s="89">
        <v>0</v>
      </c>
      <c r="H70" s="46">
        <f t="shared" ref="H70:H133" si="14">+E70-F70-I70-G70</f>
        <v>-1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+'26'!H71</f>
        <v>0</v>
      </c>
      <c r="D71" s="80">
        <v>5</v>
      </c>
      <c r="E71" s="46">
        <f t="shared" si="13"/>
        <v>5</v>
      </c>
      <c r="F71" s="91">
        <v>0</v>
      </c>
      <c r="G71" s="89">
        <v>0</v>
      </c>
      <c r="H71" s="46">
        <f t="shared" si="14"/>
        <v>5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+'26'!H73</f>
        <v>2</v>
      </c>
      <c r="D73" s="80">
        <v>0</v>
      </c>
      <c r="E73" s="46">
        <f t="shared" si="13"/>
        <v>2</v>
      </c>
      <c r="F73" s="91">
        <v>0</v>
      </c>
      <c r="G73" s="89">
        <v>0</v>
      </c>
      <c r="H73" s="46">
        <f t="shared" si="14"/>
        <v>2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+'26'!H74</f>
        <v>4</v>
      </c>
      <c r="D74" s="80">
        <v>2</v>
      </c>
      <c r="E74" s="46">
        <f t="shared" si="13"/>
        <v>6</v>
      </c>
      <c r="F74" s="91">
        <v>0</v>
      </c>
      <c r="G74" s="89">
        <v>0</v>
      </c>
      <c r="H74" s="46">
        <f t="shared" si="14"/>
        <v>6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+'26'!H75</f>
        <v>1</v>
      </c>
      <c r="D75" s="80">
        <v>2</v>
      </c>
      <c r="E75" s="46">
        <f t="shared" si="13"/>
        <v>3</v>
      </c>
      <c r="F75" s="91">
        <v>0</v>
      </c>
      <c r="G75" s="89">
        <v>0</v>
      </c>
      <c r="H75" s="46">
        <f t="shared" si="14"/>
        <v>3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+'26'!H76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+'26'!H77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+'26'!H80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+'26'!H81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+'26'!H85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+'26'!H86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+'26'!H87</f>
        <v>7</v>
      </c>
      <c r="D87" s="80">
        <v>0</v>
      </c>
      <c r="E87" s="46">
        <f t="shared" si="13"/>
        <v>7</v>
      </c>
      <c r="F87" s="91">
        <v>0</v>
      </c>
      <c r="G87" s="89">
        <v>0</v>
      </c>
      <c r="H87" s="46">
        <f t="shared" si="14"/>
        <v>7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+'26'!H88</f>
        <v>15</v>
      </c>
      <c r="D88" s="80">
        <v>0</v>
      </c>
      <c r="E88" s="46">
        <f t="shared" si="13"/>
        <v>15</v>
      </c>
      <c r="F88" s="91">
        <v>0</v>
      </c>
      <c r="G88" s="89">
        <v>0</v>
      </c>
      <c r="H88" s="46">
        <f t="shared" si="14"/>
        <v>15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+'26'!H89</f>
        <v>7</v>
      </c>
      <c r="D89" s="80">
        <v>0</v>
      </c>
      <c r="E89" s="46">
        <f t="shared" si="13"/>
        <v>7</v>
      </c>
      <c r="F89" s="91">
        <v>0</v>
      </c>
      <c r="G89" s="89">
        <v>0</v>
      </c>
      <c r="H89" s="46">
        <f t="shared" si="14"/>
        <v>6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+'26'!H90</f>
        <v>21</v>
      </c>
      <c r="D90" s="80">
        <v>0</v>
      </c>
      <c r="E90" s="46">
        <f t="shared" si="13"/>
        <v>21</v>
      </c>
      <c r="F90" s="91">
        <v>0</v>
      </c>
      <c r="G90" s="89">
        <v>0</v>
      </c>
      <c r="H90" s="46">
        <f t="shared" si="14"/>
        <v>21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+'26'!H91</f>
        <v>7</v>
      </c>
      <c r="D91" s="80">
        <v>0</v>
      </c>
      <c r="E91" s="46">
        <f t="shared" si="13"/>
        <v>7</v>
      </c>
      <c r="F91" s="91">
        <v>0</v>
      </c>
      <c r="G91" s="89">
        <v>0</v>
      </c>
      <c r="H91" s="46">
        <f t="shared" si="14"/>
        <v>6</v>
      </c>
      <c r="I91" s="81">
        <v>1</v>
      </c>
      <c r="J91" s="22">
        <v>55</v>
      </c>
      <c r="K91" s="72">
        <f t="shared" si="15"/>
        <v>55</v>
      </c>
      <c r="L91" s="17" t="s">
        <v>16</v>
      </c>
      <c r="M91" s="18"/>
      <c r="N91" s="23">
        <f t="shared" si="16"/>
        <v>55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+'26'!H92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+'26'!H97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+'26'!H98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+'26'!H102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+'26'!H103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+'26'!H104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+'26'!H106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+'26'!H107</f>
        <v>0</v>
      </c>
      <c r="D107" s="80">
        <v>3</v>
      </c>
      <c r="E107" s="46">
        <f t="shared" si="13"/>
        <v>3</v>
      </c>
      <c r="F107" s="91">
        <v>0</v>
      </c>
      <c r="G107" s="89">
        <v>0</v>
      </c>
      <c r="H107" s="46">
        <f t="shared" si="14"/>
        <v>3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+'26'!H108</f>
        <v>-1</v>
      </c>
      <c r="D108" s="80">
        <v>2</v>
      </c>
      <c r="E108" s="46">
        <f t="shared" si="13"/>
        <v>1</v>
      </c>
      <c r="F108" s="91">
        <v>0</v>
      </c>
      <c r="G108" s="89">
        <v>0</v>
      </c>
      <c r="H108" s="46">
        <f t="shared" si="14"/>
        <v>1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+'26'!H109</f>
        <v>5</v>
      </c>
      <c r="D109" s="80">
        <v>3</v>
      </c>
      <c r="E109" s="46">
        <f t="shared" si="13"/>
        <v>8</v>
      </c>
      <c r="F109" s="91">
        <v>0</v>
      </c>
      <c r="G109" s="89">
        <v>0</v>
      </c>
      <c r="H109" s="46">
        <f t="shared" si="14"/>
        <v>8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+'26'!H110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+'26'!H114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+'26'!H115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+'26'!H116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+'26'!H125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+'26'!H126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+'26'!H127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+'26'!H134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+'26'!H143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+'26'!H145</f>
        <v>6</v>
      </c>
      <c r="D145" s="80">
        <v>0</v>
      </c>
      <c r="E145" s="46">
        <f t="shared" si="18"/>
        <v>6</v>
      </c>
      <c r="F145" s="91">
        <v>0</v>
      </c>
      <c r="G145" s="89">
        <v>0</v>
      </c>
      <c r="H145" s="46">
        <f t="shared" si="19"/>
        <v>6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+'26'!H147</f>
        <v>5</v>
      </c>
      <c r="D147" s="80">
        <v>0</v>
      </c>
      <c r="E147" s="46">
        <f t="shared" si="18"/>
        <v>5</v>
      </c>
      <c r="F147" s="91">
        <v>0</v>
      </c>
      <c r="G147" s="89">
        <v>0</v>
      </c>
      <c r="H147" s="46">
        <f t="shared" si="19"/>
        <v>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+'26'!H150</f>
        <v>8</v>
      </c>
      <c r="D150" s="80">
        <v>0</v>
      </c>
      <c r="E150" s="46">
        <f t="shared" si="18"/>
        <v>8</v>
      </c>
      <c r="F150" s="91">
        <v>0</v>
      </c>
      <c r="G150" s="89">
        <v>0</v>
      </c>
      <c r="H150" s="46">
        <f t="shared" si="19"/>
        <v>8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+'26'!H153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+'26'!H154</f>
        <v>1</v>
      </c>
      <c r="D154" s="80">
        <v>10</v>
      </c>
      <c r="E154" s="46">
        <f t="shared" si="18"/>
        <v>11</v>
      </c>
      <c r="F154" s="91">
        <v>0</v>
      </c>
      <c r="G154" s="89">
        <v>0</v>
      </c>
      <c r="H154" s="46">
        <f t="shared" si="19"/>
        <v>11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+'26'!H155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+'26'!H156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+'26'!H157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+'26'!H158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+'26'!H159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+'26'!H160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+'26'!H164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+'26'!H165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+'26'!H166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+'26'!H167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+'26'!H169</f>
        <v>52</v>
      </c>
      <c r="D169" s="80">
        <v>0</v>
      </c>
      <c r="E169" s="46">
        <f t="shared" si="18"/>
        <v>52</v>
      </c>
      <c r="F169" s="91">
        <v>0</v>
      </c>
      <c r="G169" s="89">
        <v>0</v>
      </c>
      <c r="H169" s="46">
        <f t="shared" si="19"/>
        <v>52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+'26'!H170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+'26'!H171</f>
        <v>0</v>
      </c>
      <c r="D171" s="80">
        <v>5</v>
      </c>
      <c r="E171" s="46">
        <f t="shared" si="18"/>
        <v>5</v>
      </c>
      <c r="F171" s="91">
        <v>0</v>
      </c>
      <c r="G171" s="89">
        <v>0</v>
      </c>
      <c r="H171" s="46">
        <f t="shared" si="19"/>
        <v>5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+'26'!H172</f>
        <v>0</v>
      </c>
      <c r="D172" s="80">
        <v>5</v>
      </c>
      <c r="E172" s="46">
        <f t="shared" si="18"/>
        <v>5</v>
      </c>
      <c r="F172" s="91">
        <v>0</v>
      </c>
      <c r="G172" s="89">
        <v>0</v>
      </c>
      <c r="H172" s="46">
        <f t="shared" si="19"/>
        <v>5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+'26'!H173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+'26'!H174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+'26'!H175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+'26'!H176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+'26'!H177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+'26'!H179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+'26'!H180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+'26'!H181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+'26'!H183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+'26'!H184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+'26'!H187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+'26'!H191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+'26'!H192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+'26'!H193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+'26'!H194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+'26'!H195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+'26'!H196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+'26'!H197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+'26'!H198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+'26'!H199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+'26'!H200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+'26'!H201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+'26'!H202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+'26'!H203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396</v>
      </c>
      <c r="C204" s="71">
        <f>+'26'!H204</f>
        <v>-1</v>
      </c>
      <c r="D204" s="80">
        <v>0</v>
      </c>
      <c r="E204" s="46">
        <f t="shared" si="23"/>
        <v>-1</v>
      </c>
      <c r="F204" s="91">
        <v>0</v>
      </c>
      <c r="G204" s="89">
        <v>0</v>
      </c>
      <c r="H204" s="46">
        <f t="shared" si="24"/>
        <v>-1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399</v>
      </c>
      <c r="C205" s="71">
        <f>+'26'!H205</f>
        <v>-1</v>
      </c>
      <c r="D205" s="80">
        <v>0</v>
      </c>
      <c r="E205" s="46">
        <f t="shared" si="23"/>
        <v>-1</v>
      </c>
      <c r="F205" s="91">
        <v>0</v>
      </c>
      <c r="G205" s="89">
        <v>0</v>
      </c>
      <c r="H205" s="46">
        <f t="shared" si="24"/>
        <v>-1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+'26'!H206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+'26'!H207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+'26'!H208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+'26'!H209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2065</v>
      </c>
    </row>
    <row r="228" spans="1:17" ht="24.6" x14ac:dyDescent="0.65">
      <c r="A228" s="1"/>
      <c r="E228" s="31"/>
      <c r="H228" s="31"/>
      <c r="J228" s="139" t="s">
        <v>203</v>
      </c>
      <c r="K228" s="140"/>
      <c r="L228" s="36">
        <v>15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700</v>
      </c>
      <c r="M229" s="2">
        <v>200</v>
      </c>
      <c r="N229" s="2">
        <v>500</v>
      </c>
    </row>
    <row r="230" spans="1:17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E232" s="31"/>
      <c r="H232" s="31"/>
      <c r="J232" s="139" t="s">
        <v>207</v>
      </c>
      <c r="K232" s="140"/>
      <c r="L232" s="37">
        <f>SUM(M5:M225)</f>
        <v>0</v>
      </c>
    </row>
    <row r="233" spans="1:17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1350</v>
      </c>
    </row>
    <row r="234" spans="1:17" ht="24.6" x14ac:dyDescent="0.65">
      <c r="A234" s="1"/>
      <c r="E234" s="31"/>
      <c r="H234" s="31"/>
      <c r="J234" s="139" t="s">
        <v>209</v>
      </c>
      <c r="K234" s="140"/>
      <c r="L234" s="37">
        <v>1300</v>
      </c>
    </row>
    <row r="235" spans="1:17" ht="24.6" x14ac:dyDescent="0.65">
      <c r="A235" s="1"/>
      <c r="E235" s="31"/>
      <c r="H235" s="31"/>
      <c r="J235" s="139" t="s">
        <v>210</v>
      </c>
      <c r="K235" s="140"/>
      <c r="L235" s="33">
        <f>+L234-L233</f>
        <v>-50</v>
      </c>
    </row>
    <row r="236" spans="1:17" ht="24.6" x14ac:dyDescent="0.65">
      <c r="H236" s="2"/>
      <c r="J236" s="139" t="s">
        <v>211</v>
      </c>
      <c r="K236" s="140"/>
      <c r="L236" s="33">
        <f>+L234-L233</f>
        <v>-50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E230" sqref="E230"/>
      <selection pane="topRight" activeCell="E230" sqref="E230"/>
      <selection pane="bottomLeft" activeCell="E230" sqref="E230"/>
      <selection pane="bottomRight" activeCell="J151" sqref="J151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19921875" style="39" bestFit="1" customWidth="1"/>
    <col min="11" max="11" width="10.69921875" style="2" customWidth="1"/>
    <col min="12" max="12" width="17.69921875" style="2" bestFit="1" customWidth="1"/>
    <col min="13" max="13" width="11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361</v>
      </c>
      <c r="C5" s="71">
        <f>+'27'!H5</f>
        <v>28</v>
      </c>
      <c r="D5" s="80">
        <v>0</v>
      </c>
      <c r="E5" s="46">
        <f t="shared" ref="E5" si="0">C5+D5</f>
        <v>28</v>
      </c>
      <c r="F5" s="91">
        <v>0</v>
      </c>
      <c r="G5" s="89">
        <v>0</v>
      </c>
      <c r="H5" s="46">
        <f t="shared" ref="H5" si="1">+E5-F5-I5-G5</f>
        <v>27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+'27'!H6</f>
        <v>10</v>
      </c>
      <c r="D6" s="80">
        <v>0</v>
      </c>
      <c r="E6" s="46">
        <f t="shared" ref="E6:E69" si="5">C6+D6</f>
        <v>10</v>
      </c>
      <c r="F6" s="91">
        <v>0</v>
      </c>
      <c r="G6" s="89">
        <v>0</v>
      </c>
      <c r="H6" s="46">
        <f t="shared" ref="H6:H69" si="6">+E6-F6-I6-G6</f>
        <v>9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+'27'!H7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+'27'!H9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+'27'!H11</f>
        <v>3</v>
      </c>
      <c r="D11" s="80">
        <v>0</v>
      </c>
      <c r="E11" s="46">
        <f t="shared" si="5"/>
        <v>3</v>
      </c>
      <c r="F11" s="91">
        <v>0</v>
      </c>
      <c r="G11" s="89">
        <v>0</v>
      </c>
      <c r="H11" s="46">
        <f t="shared" si="6"/>
        <v>3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+'27'!H14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+'27'!H15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+'27'!H16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+'27'!H17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+'27'!H18</f>
        <v>4</v>
      </c>
      <c r="D18" s="80">
        <v>0</v>
      </c>
      <c r="E18" s="46">
        <f t="shared" si="5"/>
        <v>4</v>
      </c>
      <c r="F18" s="91">
        <v>0</v>
      </c>
      <c r="G18" s="89">
        <v>0</v>
      </c>
      <c r="H18" s="46">
        <f t="shared" si="6"/>
        <v>4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+'27'!H19</f>
        <v>2</v>
      </c>
      <c r="D19" s="80">
        <v>0</v>
      </c>
      <c r="E19" s="46">
        <f t="shared" si="5"/>
        <v>2</v>
      </c>
      <c r="F19" s="91">
        <v>0</v>
      </c>
      <c r="G19" s="89">
        <v>0</v>
      </c>
      <c r="H19" s="46">
        <f t="shared" si="6"/>
        <v>2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+'27'!H20</f>
        <v>2</v>
      </c>
      <c r="D20" s="80">
        <v>0</v>
      </c>
      <c r="E20" s="46">
        <f t="shared" si="5"/>
        <v>2</v>
      </c>
      <c r="F20" s="91">
        <v>0</v>
      </c>
      <c r="G20" s="89">
        <v>0</v>
      </c>
      <c r="H20" s="46">
        <f t="shared" si="6"/>
        <v>1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+'27'!H21</f>
        <v>5</v>
      </c>
      <c r="D21" s="80">
        <v>0</v>
      </c>
      <c r="E21" s="46">
        <f t="shared" si="5"/>
        <v>5</v>
      </c>
      <c r="F21" s="91">
        <v>0</v>
      </c>
      <c r="G21" s="89">
        <v>0</v>
      </c>
      <c r="H21" s="46">
        <f t="shared" si="6"/>
        <v>3</v>
      </c>
      <c r="I21" s="81">
        <v>2</v>
      </c>
      <c r="J21" s="15">
        <v>85</v>
      </c>
      <c r="K21" s="72">
        <f t="shared" si="7"/>
        <v>170</v>
      </c>
      <c r="L21" s="17" t="s">
        <v>16</v>
      </c>
      <c r="M21" s="18"/>
      <c r="N21" s="23">
        <f t="shared" si="8"/>
        <v>170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+'27'!H22</f>
        <v>6</v>
      </c>
      <c r="D22" s="80">
        <v>0</v>
      </c>
      <c r="E22" s="46">
        <f t="shared" si="5"/>
        <v>6</v>
      </c>
      <c r="F22" s="91">
        <v>0</v>
      </c>
      <c r="G22" s="89">
        <v>0</v>
      </c>
      <c r="H22" s="46">
        <f t="shared" si="6"/>
        <v>3</v>
      </c>
      <c r="I22" s="81">
        <v>3</v>
      </c>
      <c r="J22" s="20">
        <v>100</v>
      </c>
      <c r="K22" s="72">
        <f t="shared" si="7"/>
        <v>300</v>
      </c>
      <c r="L22" s="17" t="s">
        <v>16</v>
      </c>
      <c r="M22" s="18"/>
      <c r="N22" s="23">
        <f t="shared" si="8"/>
        <v>300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+'27'!H23</f>
        <v>4</v>
      </c>
      <c r="D23" s="80">
        <v>0</v>
      </c>
      <c r="E23" s="46">
        <f t="shared" si="5"/>
        <v>4</v>
      </c>
      <c r="F23" s="91">
        <v>0</v>
      </c>
      <c r="G23" s="89">
        <v>0</v>
      </c>
      <c r="H23" s="46">
        <f t="shared" si="6"/>
        <v>4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+'27'!H24</f>
        <v>4</v>
      </c>
      <c r="D24" s="80">
        <v>0</v>
      </c>
      <c r="E24" s="46">
        <f t="shared" si="5"/>
        <v>4</v>
      </c>
      <c r="F24" s="91">
        <v>0</v>
      </c>
      <c r="G24" s="89">
        <v>0</v>
      </c>
      <c r="H24" s="46">
        <f t="shared" si="6"/>
        <v>4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+'27'!H25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+'27'!H26</f>
        <v>-5</v>
      </c>
      <c r="D26" s="80">
        <v>0</v>
      </c>
      <c r="E26" s="46">
        <f t="shared" si="5"/>
        <v>-5</v>
      </c>
      <c r="F26" s="91">
        <v>0</v>
      </c>
      <c r="G26" s="89">
        <v>0</v>
      </c>
      <c r="H26" s="46">
        <f t="shared" si="6"/>
        <v>-5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+'27'!H28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-1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+'27'!H29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+'27'!H31</f>
        <v>10</v>
      </c>
      <c r="D31" s="80">
        <v>0</v>
      </c>
      <c r="E31" s="46">
        <f t="shared" si="5"/>
        <v>10</v>
      </c>
      <c r="F31" s="91">
        <v>0</v>
      </c>
      <c r="G31" s="89">
        <v>0</v>
      </c>
      <c r="H31" s="46">
        <f t="shared" si="6"/>
        <v>10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+'27'!H32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+'27'!H33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+'27'!H34</f>
        <v>-1</v>
      </c>
      <c r="D34" s="80">
        <v>0</v>
      </c>
      <c r="E34" s="46">
        <f t="shared" si="5"/>
        <v>-1</v>
      </c>
      <c r="F34" s="91">
        <v>0</v>
      </c>
      <c r="G34" s="89">
        <v>0</v>
      </c>
      <c r="H34" s="46">
        <f t="shared" si="6"/>
        <v>-1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+'27'!H35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+'27'!H37</f>
        <v>6</v>
      </c>
      <c r="D37" s="80">
        <v>0</v>
      </c>
      <c r="E37" s="46">
        <f t="shared" si="5"/>
        <v>6</v>
      </c>
      <c r="F37" s="91">
        <v>0</v>
      </c>
      <c r="G37" s="89">
        <v>0</v>
      </c>
      <c r="H37" s="46">
        <f t="shared" si="6"/>
        <v>6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+'27'!H38</f>
        <v>8</v>
      </c>
      <c r="D38" s="80">
        <v>0</v>
      </c>
      <c r="E38" s="46">
        <f t="shared" si="5"/>
        <v>8</v>
      </c>
      <c r="F38" s="91">
        <v>0</v>
      </c>
      <c r="G38" s="89">
        <v>0</v>
      </c>
      <c r="H38" s="46">
        <f t="shared" si="6"/>
        <v>7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+'27'!H39</f>
        <v>11</v>
      </c>
      <c r="D39" s="80">
        <v>0</v>
      </c>
      <c r="E39" s="46">
        <f t="shared" si="5"/>
        <v>11</v>
      </c>
      <c r="F39" s="91">
        <v>0</v>
      </c>
      <c r="G39" s="89">
        <v>0</v>
      </c>
      <c r="H39" s="46">
        <f t="shared" si="6"/>
        <v>11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+'27'!H43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+'27'!H44</f>
        <v>4</v>
      </c>
      <c r="D44" s="80">
        <v>0</v>
      </c>
      <c r="E44" s="46">
        <f t="shared" si="5"/>
        <v>4</v>
      </c>
      <c r="F44" s="91">
        <v>0</v>
      </c>
      <c r="G44" s="89">
        <v>0</v>
      </c>
      <c r="H44" s="46">
        <f t="shared" si="6"/>
        <v>3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+'27'!H45</f>
        <v>4</v>
      </c>
      <c r="D45" s="80">
        <v>0</v>
      </c>
      <c r="E45" s="46">
        <f t="shared" si="5"/>
        <v>4</v>
      </c>
      <c r="F45" s="91">
        <v>0</v>
      </c>
      <c r="G45" s="89">
        <v>0</v>
      </c>
      <c r="H45" s="46">
        <f t="shared" si="6"/>
        <v>4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+'27'!H46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+'27'!H48</f>
        <v>2</v>
      </c>
      <c r="D48" s="80">
        <v>0</v>
      </c>
      <c r="E48" s="46">
        <f t="shared" si="5"/>
        <v>2</v>
      </c>
      <c r="F48" s="91">
        <v>0</v>
      </c>
      <c r="G48" s="89">
        <v>0</v>
      </c>
      <c r="H48" s="46">
        <f t="shared" si="6"/>
        <v>1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+'27'!H49</f>
        <v>0</v>
      </c>
      <c r="D49" s="80">
        <v>0</v>
      </c>
      <c r="E49" s="46">
        <f t="shared" si="5"/>
        <v>0</v>
      </c>
      <c r="F49" s="91">
        <v>0</v>
      </c>
      <c r="G49" s="89">
        <v>0</v>
      </c>
      <c r="H49" s="46">
        <f t="shared" si="6"/>
        <v>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+'27'!H50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+'27'!H51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+'27'!H52</f>
        <v>1</v>
      </c>
      <c r="D52" s="80">
        <v>0</v>
      </c>
      <c r="E52" s="46">
        <f t="shared" si="5"/>
        <v>1</v>
      </c>
      <c r="F52" s="91">
        <v>0</v>
      </c>
      <c r="G52" s="89">
        <v>0</v>
      </c>
      <c r="H52" s="46">
        <f t="shared" si="6"/>
        <v>1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+'27'!H53</f>
        <v>4</v>
      </c>
      <c r="D53" s="80">
        <v>0</v>
      </c>
      <c r="E53" s="46">
        <f t="shared" si="5"/>
        <v>4</v>
      </c>
      <c r="F53" s="91">
        <v>0</v>
      </c>
      <c r="G53" s="89">
        <v>0</v>
      </c>
      <c r="H53" s="46">
        <f t="shared" si="6"/>
        <v>4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+'27'!H54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+'27'!H56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+'27'!H57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+'27'!H58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+'27'!H59</f>
        <v>-4</v>
      </c>
      <c r="D59" s="80">
        <v>0</v>
      </c>
      <c r="E59" s="46">
        <f t="shared" si="5"/>
        <v>-4</v>
      </c>
      <c r="F59" s="91">
        <v>0</v>
      </c>
      <c r="G59" s="89">
        <v>0</v>
      </c>
      <c r="H59" s="46">
        <f t="shared" si="6"/>
        <v>-4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+'27'!H60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+'27'!H61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+'27'!H62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+'27'!H63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+'27'!H67</f>
        <v>2</v>
      </c>
      <c r="D67" s="80">
        <v>0</v>
      </c>
      <c r="E67" s="46">
        <f t="shared" si="5"/>
        <v>2</v>
      </c>
      <c r="F67" s="91">
        <v>0</v>
      </c>
      <c r="G67" s="89">
        <v>0</v>
      </c>
      <c r="H67" s="46">
        <f t="shared" si="6"/>
        <v>1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+'27'!H68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+'27'!H70</f>
        <v>-1</v>
      </c>
      <c r="D70" s="80">
        <v>0</v>
      </c>
      <c r="E70" s="46">
        <f t="shared" ref="E70:E133" si="13">C70+D70</f>
        <v>-1</v>
      </c>
      <c r="F70" s="91">
        <v>0</v>
      </c>
      <c r="G70" s="89">
        <v>0</v>
      </c>
      <c r="H70" s="46">
        <f t="shared" ref="H70:H133" si="14">+E70-F70-I70-G70</f>
        <v>-2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+'27'!H71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2</v>
      </c>
      <c r="I71" s="81">
        <v>3</v>
      </c>
      <c r="J71" s="21">
        <v>50</v>
      </c>
      <c r="K71" s="72">
        <f t="shared" si="7"/>
        <v>150</v>
      </c>
      <c r="L71" s="17" t="s">
        <v>16</v>
      </c>
      <c r="M71" s="18"/>
      <c r="N71" s="23">
        <f t="shared" si="8"/>
        <v>150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+'27'!H73</f>
        <v>2</v>
      </c>
      <c r="D73" s="80">
        <v>0</v>
      </c>
      <c r="E73" s="46">
        <f t="shared" si="13"/>
        <v>2</v>
      </c>
      <c r="F73" s="91">
        <v>0</v>
      </c>
      <c r="G73" s="89">
        <v>0</v>
      </c>
      <c r="H73" s="46">
        <f t="shared" si="14"/>
        <v>2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+'27'!H74</f>
        <v>6</v>
      </c>
      <c r="D74" s="80">
        <v>0</v>
      </c>
      <c r="E74" s="46">
        <f t="shared" si="13"/>
        <v>6</v>
      </c>
      <c r="F74" s="91">
        <v>0</v>
      </c>
      <c r="G74" s="89">
        <v>0</v>
      </c>
      <c r="H74" s="46">
        <f t="shared" si="14"/>
        <v>6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+'27'!H75</f>
        <v>3</v>
      </c>
      <c r="D75" s="80">
        <v>0</v>
      </c>
      <c r="E75" s="46">
        <f t="shared" si="13"/>
        <v>3</v>
      </c>
      <c r="F75" s="91">
        <v>0</v>
      </c>
      <c r="G75" s="89">
        <v>0</v>
      </c>
      <c r="H75" s="46">
        <f t="shared" si="14"/>
        <v>2</v>
      </c>
      <c r="I75" s="81">
        <v>1</v>
      </c>
      <c r="J75" s="20">
        <v>55</v>
      </c>
      <c r="K75" s="72">
        <f t="shared" ref="K75:K144" si="15">+J75*I75</f>
        <v>55</v>
      </c>
      <c r="L75" s="17" t="s">
        <v>16</v>
      </c>
      <c r="M75" s="18"/>
      <c r="N75" s="23">
        <f t="shared" ref="N75:N144" si="16">SUM(K75-M75)</f>
        <v>55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+'27'!H76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+'27'!H77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+'27'!H80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+'27'!H81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+'27'!H85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+'27'!H86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+'27'!H87</f>
        <v>7</v>
      </c>
      <c r="D87" s="80">
        <v>0</v>
      </c>
      <c r="E87" s="46">
        <f t="shared" si="13"/>
        <v>7</v>
      </c>
      <c r="F87" s="91">
        <v>0</v>
      </c>
      <c r="G87" s="89">
        <v>0</v>
      </c>
      <c r="H87" s="46">
        <f t="shared" si="14"/>
        <v>6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+'27'!H88</f>
        <v>15</v>
      </c>
      <c r="D88" s="80">
        <v>0</v>
      </c>
      <c r="E88" s="46">
        <f t="shared" si="13"/>
        <v>15</v>
      </c>
      <c r="F88" s="91">
        <v>0</v>
      </c>
      <c r="G88" s="89">
        <v>0</v>
      </c>
      <c r="H88" s="46">
        <f t="shared" si="14"/>
        <v>13</v>
      </c>
      <c r="I88" s="81">
        <v>2</v>
      </c>
      <c r="J88" s="20">
        <v>55</v>
      </c>
      <c r="K88" s="72">
        <f t="shared" si="15"/>
        <v>110</v>
      </c>
      <c r="L88" s="17" t="s">
        <v>16</v>
      </c>
      <c r="M88" s="18"/>
      <c r="N88" s="23">
        <f t="shared" si="16"/>
        <v>110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+'27'!H89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+'27'!H90</f>
        <v>21</v>
      </c>
      <c r="D90" s="80">
        <v>0</v>
      </c>
      <c r="E90" s="46">
        <f t="shared" si="13"/>
        <v>21</v>
      </c>
      <c r="F90" s="91">
        <v>0</v>
      </c>
      <c r="G90" s="89">
        <v>0</v>
      </c>
      <c r="H90" s="46">
        <f t="shared" si="14"/>
        <v>21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+'27'!H91</f>
        <v>6</v>
      </c>
      <c r="D91" s="80">
        <v>0</v>
      </c>
      <c r="E91" s="46">
        <f t="shared" si="13"/>
        <v>6</v>
      </c>
      <c r="F91" s="91">
        <v>0</v>
      </c>
      <c r="G91" s="89">
        <v>0</v>
      </c>
      <c r="H91" s="46">
        <f t="shared" si="14"/>
        <v>6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+'27'!H92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+'27'!H97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+'27'!H98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+'27'!H102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+'27'!H103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+'27'!H104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+'27'!H106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+'27'!H107</f>
        <v>3</v>
      </c>
      <c r="D107" s="80">
        <v>0</v>
      </c>
      <c r="E107" s="46">
        <f t="shared" si="13"/>
        <v>3</v>
      </c>
      <c r="F107" s="91">
        <v>0</v>
      </c>
      <c r="G107" s="89">
        <v>0</v>
      </c>
      <c r="H107" s="46">
        <f t="shared" si="14"/>
        <v>3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+'27'!H108</f>
        <v>1</v>
      </c>
      <c r="D108" s="80">
        <v>0</v>
      </c>
      <c r="E108" s="46">
        <f t="shared" si="13"/>
        <v>1</v>
      </c>
      <c r="F108" s="91">
        <v>0</v>
      </c>
      <c r="G108" s="89">
        <v>0</v>
      </c>
      <c r="H108" s="46">
        <f t="shared" si="14"/>
        <v>1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+'27'!H109</f>
        <v>8</v>
      </c>
      <c r="D109" s="80">
        <v>0</v>
      </c>
      <c r="E109" s="46">
        <f t="shared" si="13"/>
        <v>8</v>
      </c>
      <c r="F109" s="91">
        <v>0</v>
      </c>
      <c r="G109" s="89">
        <v>0</v>
      </c>
      <c r="H109" s="46">
        <f t="shared" si="14"/>
        <v>4</v>
      </c>
      <c r="I109" s="81">
        <v>4</v>
      </c>
      <c r="J109" s="20">
        <v>50</v>
      </c>
      <c r="K109" s="72">
        <f t="shared" si="15"/>
        <v>200</v>
      </c>
      <c r="L109" s="17" t="s">
        <v>16</v>
      </c>
      <c r="M109" s="18"/>
      <c r="N109" s="23">
        <f t="shared" si="16"/>
        <v>200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+'27'!H110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+'27'!H114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+'27'!H115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+'27'!H116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+'27'!H125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+'27'!H126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+'27'!H127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+'27'!H134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+'27'!H143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+'27'!H145</f>
        <v>6</v>
      </c>
      <c r="D145" s="80">
        <v>0</v>
      </c>
      <c r="E145" s="46">
        <f t="shared" si="18"/>
        <v>6</v>
      </c>
      <c r="F145" s="91">
        <v>0</v>
      </c>
      <c r="G145" s="89">
        <v>0</v>
      </c>
      <c r="H145" s="46">
        <f t="shared" si="19"/>
        <v>6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+'27'!H147</f>
        <v>5</v>
      </c>
      <c r="D147" s="80">
        <v>0</v>
      </c>
      <c r="E147" s="46">
        <f t="shared" si="18"/>
        <v>5</v>
      </c>
      <c r="F147" s="91">
        <v>0</v>
      </c>
      <c r="G147" s="89">
        <v>0</v>
      </c>
      <c r="H147" s="46">
        <f t="shared" si="19"/>
        <v>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+'27'!H150</f>
        <v>8</v>
      </c>
      <c r="D150" s="80">
        <v>0</v>
      </c>
      <c r="E150" s="46">
        <f t="shared" si="18"/>
        <v>8</v>
      </c>
      <c r="F150" s="91">
        <v>0</v>
      </c>
      <c r="G150" s="89">
        <v>0</v>
      </c>
      <c r="H150" s="46">
        <f t="shared" si="19"/>
        <v>5</v>
      </c>
      <c r="I150" s="81">
        <v>3</v>
      </c>
      <c r="J150" s="20">
        <v>80</v>
      </c>
      <c r="K150" s="72">
        <f t="shared" si="20"/>
        <v>240</v>
      </c>
      <c r="L150" s="17" t="s">
        <v>16</v>
      </c>
      <c r="M150" s="18"/>
      <c r="N150" s="23">
        <f t="shared" si="21"/>
        <v>240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+'27'!H153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+'27'!H154</f>
        <v>11</v>
      </c>
      <c r="D154" s="80">
        <v>0</v>
      </c>
      <c r="E154" s="46">
        <f t="shared" si="18"/>
        <v>11</v>
      </c>
      <c r="F154" s="91">
        <v>0</v>
      </c>
      <c r="G154" s="89">
        <v>0</v>
      </c>
      <c r="H154" s="46">
        <f t="shared" si="19"/>
        <v>6</v>
      </c>
      <c r="I154" s="81">
        <v>5</v>
      </c>
      <c r="J154" s="20">
        <v>120</v>
      </c>
      <c r="K154" s="72">
        <f t="shared" si="20"/>
        <v>600</v>
      </c>
      <c r="L154" s="17" t="s">
        <v>16</v>
      </c>
      <c r="M154" s="18"/>
      <c r="N154" s="23">
        <f t="shared" si="21"/>
        <v>600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+'27'!H155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+'27'!H156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+'27'!H157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+'27'!H158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+'27'!H159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+'27'!H160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+'27'!H164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+'27'!H165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+'27'!H166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+'27'!H167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+'27'!H169</f>
        <v>52</v>
      </c>
      <c r="D169" s="80">
        <v>0</v>
      </c>
      <c r="E169" s="46">
        <f t="shared" si="18"/>
        <v>52</v>
      </c>
      <c r="F169" s="91">
        <v>0</v>
      </c>
      <c r="G169" s="89">
        <v>0</v>
      </c>
      <c r="H169" s="46">
        <f t="shared" si="19"/>
        <v>52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+'27'!H170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+'27'!H171</f>
        <v>5</v>
      </c>
      <c r="D171" s="80">
        <v>0</v>
      </c>
      <c r="E171" s="46">
        <f t="shared" si="18"/>
        <v>5</v>
      </c>
      <c r="F171" s="91">
        <v>0</v>
      </c>
      <c r="G171" s="89">
        <v>0</v>
      </c>
      <c r="H171" s="46">
        <f t="shared" si="19"/>
        <v>2</v>
      </c>
      <c r="I171" s="81">
        <v>3</v>
      </c>
      <c r="J171" s="20">
        <v>50</v>
      </c>
      <c r="K171" s="72">
        <f t="shared" si="20"/>
        <v>150</v>
      </c>
      <c r="L171" s="17" t="s">
        <v>16</v>
      </c>
      <c r="M171" s="18"/>
      <c r="N171" s="23">
        <f t="shared" si="21"/>
        <v>150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+'27'!H172</f>
        <v>5</v>
      </c>
      <c r="D172" s="80">
        <v>0</v>
      </c>
      <c r="E172" s="46">
        <f t="shared" si="18"/>
        <v>5</v>
      </c>
      <c r="F172" s="91">
        <v>0</v>
      </c>
      <c r="G172" s="89">
        <v>0</v>
      </c>
      <c r="H172" s="46">
        <f t="shared" si="19"/>
        <v>2</v>
      </c>
      <c r="I172" s="81">
        <v>3</v>
      </c>
      <c r="J172" s="20">
        <v>120</v>
      </c>
      <c r="K172" s="72">
        <f t="shared" si="20"/>
        <v>360</v>
      </c>
      <c r="L172" s="17" t="s">
        <v>16</v>
      </c>
      <c r="M172" s="18"/>
      <c r="N172" s="23">
        <f t="shared" si="21"/>
        <v>360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+'27'!H173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+'27'!H174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+'27'!H175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+'27'!H176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+'27'!H177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+'27'!H179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+'27'!H180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+'27'!H181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+'27'!H183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+'27'!H184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+'27'!H187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+'27'!H191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+'27'!H192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+'27'!H193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+'27'!H194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+'27'!H195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+'27'!H196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+'27'!H197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+'27'!H198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+'27'!H199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+'27'!H200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+'27'!H201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+'27'!H202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+'27'!H203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396</v>
      </c>
      <c r="C204" s="71">
        <f>+'27'!H204</f>
        <v>-1</v>
      </c>
      <c r="D204" s="80">
        <v>0</v>
      </c>
      <c r="E204" s="46">
        <f t="shared" si="23"/>
        <v>-1</v>
      </c>
      <c r="F204" s="91">
        <v>0</v>
      </c>
      <c r="G204" s="89">
        <v>0</v>
      </c>
      <c r="H204" s="46">
        <f t="shared" si="24"/>
        <v>-1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399</v>
      </c>
      <c r="C205" s="71">
        <f>+'27'!H205</f>
        <v>-1</v>
      </c>
      <c r="D205" s="80">
        <v>0</v>
      </c>
      <c r="E205" s="46">
        <f t="shared" si="23"/>
        <v>-1</v>
      </c>
      <c r="F205" s="91">
        <v>0</v>
      </c>
      <c r="G205" s="89">
        <v>0</v>
      </c>
      <c r="H205" s="46">
        <f t="shared" si="24"/>
        <v>-1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+'27'!H206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+'27'!H207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+'27'!H208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+'27'!H209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3000</v>
      </c>
    </row>
    <row r="228" spans="1:17" ht="24.6" x14ac:dyDescent="0.65">
      <c r="A228" s="1"/>
      <c r="E228" s="31"/>
      <c r="H228" s="31"/>
      <c r="J228" s="139" t="s">
        <v>203</v>
      </c>
      <c r="K228" s="140"/>
      <c r="L228" s="36">
        <v>15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865</v>
      </c>
      <c r="M229" s="2">
        <v>200</v>
      </c>
      <c r="N229" s="2">
        <v>65</v>
      </c>
      <c r="O229" s="2">
        <v>600</v>
      </c>
    </row>
    <row r="230" spans="1:17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E232" s="31"/>
      <c r="H232" s="31"/>
      <c r="J232" s="139" t="s">
        <v>207</v>
      </c>
      <c r="K232" s="140"/>
      <c r="L232" s="37">
        <f>SUM(M5:M225)</f>
        <v>0</v>
      </c>
    </row>
    <row r="233" spans="1:17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2120</v>
      </c>
    </row>
    <row r="234" spans="1:17" ht="24.6" x14ac:dyDescent="0.65">
      <c r="A234" s="1"/>
      <c r="E234" s="31"/>
      <c r="H234" s="31"/>
      <c r="J234" s="139" t="s">
        <v>209</v>
      </c>
      <c r="K234" s="140"/>
      <c r="L234" s="37">
        <v>2160</v>
      </c>
    </row>
    <row r="235" spans="1:17" ht="24.6" x14ac:dyDescent="0.65">
      <c r="A235" s="1"/>
      <c r="E235" s="31"/>
      <c r="H235" s="31"/>
      <c r="J235" s="139" t="s">
        <v>210</v>
      </c>
      <c r="K235" s="140"/>
      <c r="L235" s="33">
        <f>+L234-L233</f>
        <v>40</v>
      </c>
    </row>
    <row r="236" spans="1:17" ht="24.6" x14ac:dyDescent="0.65">
      <c r="H236" s="2"/>
      <c r="J236" s="139" t="s">
        <v>211</v>
      </c>
      <c r="K236" s="140"/>
      <c r="L236" s="33">
        <f>+L234-L233</f>
        <v>40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E230" sqref="E230"/>
      <selection pane="topRight" activeCell="E230" sqref="E230"/>
      <selection pane="bottomLeft" activeCell="E230" sqref="E230"/>
      <selection pane="bottomRight" activeCell="Q238" sqref="L233:Q238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19921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361</v>
      </c>
      <c r="C5" s="71">
        <f>+'28'!H5</f>
        <v>27</v>
      </c>
      <c r="D5" s="80">
        <v>0</v>
      </c>
      <c r="E5" s="46">
        <f t="shared" ref="E5" si="0">C5+D5</f>
        <v>27</v>
      </c>
      <c r="F5" s="91">
        <v>0</v>
      </c>
      <c r="G5" s="89">
        <v>0</v>
      </c>
      <c r="H5" s="46">
        <f t="shared" ref="H5" si="1">+E5-F5-I5-G5</f>
        <v>23</v>
      </c>
      <c r="I5" s="81">
        <v>4</v>
      </c>
      <c r="J5" s="15">
        <v>50</v>
      </c>
      <c r="K5" s="72">
        <f>+J5*I5</f>
        <v>200</v>
      </c>
      <c r="L5" s="17" t="s">
        <v>16</v>
      </c>
      <c r="M5" s="18"/>
      <c r="N5" s="23">
        <f>SUM(K5-M5)</f>
        <v>200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+'28'!H6</f>
        <v>9</v>
      </c>
      <c r="D6" s="80">
        <v>0</v>
      </c>
      <c r="E6" s="46">
        <f t="shared" ref="E6:E69" si="5">C6+D6</f>
        <v>9</v>
      </c>
      <c r="F6" s="91">
        <v>0</v>
      </c>
      <c r="G6" s="89">
        <v>0</v>
      </c>
      <c r="H6" s="46">
        <f t="shared" ref="H6:H69" si="6">+E6-F6-I6-G6</f>
        <v>7</v>
      </c>
      <c r="I6" s="81">
        <v>2</v>
      </c>
      <c r="J6" s="15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+'28'!H7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+'28'!H11</f>
        <v>3</v>
      </c>
      <c r="D11" s="80">
        <v>0</v>
      </c>
      <c r="E11" s="46">
        <f t="shared" si="5"/>
        <v>3</v>
      </c>
      <c r="F11" s="91">
        <v>0</v>
      </c>
      <c r="G11" s="89">
        <v>0</v>
      </c>
      <c r="H11" s="46">
        <f t="shared" si="6"/>
        <v>2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+'28'!H14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+'28'!H15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+'28'!H16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+'28'!H17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+'28'!H18</f>
        <v>4</v>
      </c>
      <c r="D18" s="80">
        <v>0</v>
      </c>
      <c r="E18" s="46">
        <f t="shared" si="5"/>
        <v>4</v>
      </c>
      <c r="F18" s="91">
        <v>0</v>
      </c>
      <c r="G18" s="89">
        <v>0</v>
      </c>
      <c r="H18" s="46">
        <f t="shared" si="6"/>
        <v>3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+'28'!H19</f>
        <v>2</v>
      </c>
      <c r="D19" s="80">
        <v>0</v>
      </c>
      <c r="E19" s="46">
        <f t="shared" si="5"/>
        <v>2</v>
      </c>
      <c r="F19" s="91">
        <v>0</v>
      </c>
      <c r="G19" s="89">
        <v>0</v>
      </c>
      <c r="H19" s="46">
        <f t="shared" si="6"/>
        <v>2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+'28'!H20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1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+'28'!H21</f>
        <v>3</v>
      </c>
      <c r="D21" s="80">
        <v>0</v>
      </c>
      <c r="E21" s="46">
        <f t="shared" si="5"/>
        <v>3</v>
      </c>
      <c r="F21" s="91">
        <v>0</v>
      </c>
      <c r="G21" s="89">
        <v>0</v>
      </c>
      <c r="H21" s="46">
        <f t="shared" si="6"/>
        <v>2</v>
      </c>
      <c r="I21" s="81">
        <v>1</v>
      </c>
      <c r="J21" s="15">
        <v>85</v>
      </c>
      <c r="K21" s="72">
        <f t="shared" si="7"/>
        <v>85</v>
      </c>
      <c r="L21" s="17" t="s">
        <v>16</v>
      </c>
      <c r="M21" s="18"/>
      <c r="N21" s="23">
        <f t="shared" si="8"/>
        <v>85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+'28'!H22</f>
        <v>3</v>
      </c>
      <c r="D22" s="80">
        <v>0</v>
      </c>
      <c r="E22" s="46">
        <f t="shared" si="5"/>
        <v>3</v>
      </c>
      <c r="F22" s="91">
        <v>0</v>
      </c>
      <c r="G22" s="89">
        <v>0</v>
      </c>
      <c r="H22" s="46">
        <f t="shared" si="6"/>
        <v>2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+'28'!H23</f>
        <v>4</v>
      </c>
      <c r="D23" s="80">
        <v>0</v>
      </c>
      <c r="E23" s="46">
        <f t="shared" si="5"/>
        <v>4</v>
      </c>
      <c r="F23" s="91">
        <v>0</v>
      </c>
      <c r="G23" s="89">
        <v>0</v>
      </c>
      <c r="H23" s="46">
        <f t="shared" si="6"/>
        <v>4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+'28'!H24</f>
        <v>4</v>
      </c>
      <c r="D24" s="80">
        <v>0</v>
      </c>
      <c r="E24" s="46">
        <f t="shared" si="5"/>
        <v>4</v>
      </c>
      <c r="F24" s="91">
        <v>0</v>
      </c>
      <c r="G24" s="89">
        <v>0</v>
      </c>
      <c r="H24" s="46">
        <f t="shared" si="6"/>
        <v>4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+'28'!H25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+'28'!H26</f>
        <v>-5</v>
      </c>
      <c r="D26" s="80">
        <v>0</v>
      </c>
      <c r="E26" s="46">
        <f t="shared" si="5"/>
        <v>-5</v>
      </c>
      <c r="F26" s="91">
        <v>0</v>
      </c>
      <c r="G26" s="89">
        <v>0</v>
      </c>
      <c r="H26" s="46">
        <f t="shared" si="6"/>
        <v>-5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+'28'!H28</f>
        <v>-1</v>
      </c>
      <c r="D28" s="80">
        <v>0</v>
      </c>
      <c r="E28" s="46">
        <f t="shared" si="5"/>
        <v>-1</v>
      </c>
      <c r="F28" s="91">
        <v>0</v>
      </c>
      <c r="G28" s="89">
        <v>0</v>
      </c>
      <c r="H28" s="46">
        <f t="shared" si="6"/>
        <v>-2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+'28'!H29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+'28'!H31</f>
        <v>10</v>
      </c>
      <c r="D31" s="80">
        <v>0</v>
      </c>
      <c r="E31" s="46">
        <f t="shared" si="5"/>
        <v>10</v>
      </c>
      <c r="F31" s="91">
        <v>0</v>
      </c>
      <c r="G31" s="89">
        <v>0</v>
      </c>
      <c r="H31" s="46">
        <f t="shared" si="6"/>
        <v>6</v>
      </c>
      <c r="I31" s="81">
        <v>4</v>
      </c>
      <c r="J31" s="15">
        <v>100</v>
      </c>
      <c r="K31" s="72">
        <f t="shared" si="7"/>
        <v>400</v>
      </c>
      <c r="L31" s="17" t="s">
        <v>16</v>
      </c>
      <c r="M31" s="18"/>
      <c r="N31" s="23">
        <f t="shared" si="8"/>
        <v>400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+'28'!H32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2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+'28'!H33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+'28'!H34</f>
        <v>-1</v>
      </c>
      <c r="D34" s="80">
        <v>0</v>
      </c>
      <c r="E34" s="46">
        <f t="shared" si="5"/>
        <v>-1</v>
      </c>
      <c r="F34" s="91">
        <v>0</v>
      </c>
      <c r="G34" s="89">
        <v>0</v>
      </c>
      <c r="H34" s="46">
        <f t="shared" si="6"/>
        <v>-1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+'28'!H37</f>
        <v>6</v>
      </c>
      <c r="D37" s="80">
        <v>0</v>
      </c>
      <c r="E37" s="46">
        <f t="shared" si="5"/>
        <v>6</v>
      </c>
      <c r="F37" s="91">
        <v>0</v>
      </c>
      <c r="G37" s="89">
        <v>0</v>
      </c>
      <c r="H37" s="46">
        <f t="shared" si="6"/>
        <v>3</v>
      </c>
      <c r="I37" s="81">
        <v>3</v>
      </c>
      <c r="J37" s="15">
        <v>50</v>
      </c>
      <c r="K37" s="72">
        <f t="shared" si="7"/>
        <v>150</v>
      </c>
      <c r="L37" s="17" t="s">
        <v>16</v>
      </c>
      <c r="M37" s="18"/>
      <c r="N37" s="23">
        <f t="shared" si="8"/>
        <v>150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+'28'!H38</f>
        <v>7</v>
      </c>
      <c r="D38" s="80">
        <v>0</v>
      </c>
      <c r="E38" s="46">
        <f t="shared" si="5"/>
        <v>7</v>
      </c>
      <c r="F38" s="91">
        <v>0</v>
      </c>
      <c r="G38" s="89">
        <v>0</v>
      </c>
      <c r="H38" s="46">
        <f t="shared" si="6"/>
        <v>6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+'28'!H39</f>
        <v>11</v>
      </c>
      <c r="D39" s="80">
        <v>0</v>
      </c>
      <c r="E39" s="46">
        <f t="shared" si="5"/>
        <v>11</v>
      </c>
      <c r="F39" s="91">
        <v>0</v>
      </c>
      <c r="G39" s="89">
        <v>0</v>
      </c>
      <c r="H39" s="46">
        <f t="shared" si="6"/>
        <v>10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/>
      <c r="N39" s="23">
        <f t="shared" si="8"/>
        <v>50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+'28'!H43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+'28'!H44</f>
        <v>3</v>
      </c>
      <c r="D44" s="80">
        <v>0</v>
      </c>
      <c r="E44" s="46">
        <f t="shared" si="5"/>
        <v>3</v>
      </c>
      <c r="F44" s="91">
        <v>0</v>
      </c>
      <c r="G44" s="89">
        <v>0</v>
      </c>
      <c r="H44" s="46">
        <f t="shared" si="6"/>
        <v>3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+'28'!H45</f>
        <v>4</v>
      </c>
      <c r="D45" s="80">
        <v>0</v>
      </c>
      <c r="E45" s="46">
        <f t="shared" si="5"/>
        <v>4</v>
      </c>
      <c r="F45" s="91">
        <v>0</v>
      </c>
      <c r="G45" s="89">
        <v>0</v>
      </c>
      <c r="H45" s="46">
        <f t="shared" si="6"/>
        <v>3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+'28'!H46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+'28'!H48</f>
        <v>1</v>
      </c>
      <c r="D48" s="80">
        <v>0</v>
      </c>
      <c r="E48" s="46">
        <f t="shared" si="5"/>
        <v>1</v>
      </c>
      <c r="F48" s="91">
        <v>0</v>
      </c>
      <c r="G48" s="89">
        <v>0</v>
      </c>
      <c r="H48" s="46">
        <f t="shared" si="6"/>
        <v>0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>
        <v>50</v>
      </c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+'28'!H49</f>
        <v>0</v>
      </c>
      <c r="D49" s="80">
        <v>0</v>
      </c>
      <c r="E49" s="46">
        <f t="shared" si="5"/>
        <v>0</v>
      </c>
      <c r="F49" s="91">
        <v>0</v>
      </c>
      <c r="G49" s="89">
        <v>0</v>
      </c>
      <c r="H49" s="46">
        <f t="shared" si="6"/>
        <v>-2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>
        <v>50</v>
      </c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+'28'!H50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+'28'!H51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+'28'!H52</f>
        <v>1</v>
      </c>
      <c r="D52" s="80">
        <v>0</v>
      </c>
      <c r="E52" s="46">
        <f t="shared" si="5"/>
        <v>1</v>
      </c>
      <c r="F52" s="91">
        <v>0</v>
      </c>
      <c r="G52" s="89">
        <v>0</v>
      </c>
      <c r="H52" s="46">
        <f t="shared" si="6"/>
        <v>1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+'28'!H53</f>
        <v>4</v>
      </c>
      <c r="D53" s="80">
        <v>0</v>
      </c>
      <c r="E53" s="46">
        <f t="shared" si="5"/>
        <v>4</v>
      </c>
      <c r="F53" s="91">
        <v>0</v>
      </c>
      <c r="G53" s="89">
        <v>0</v>
      </c>
      <c r="H53" s="46">
        <f t="shared" si="6"/>
        <v>4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+'28'!H54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+'28'!H56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+'28'!H57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+'28'!H58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+'28'!H59</f>
        <v>-4</v>
      </c>
      <c r="D59" s="80">
        <v>0</v>
      </c>
      <c r="E59" s="46">
        <f t="shared" si="5"/>
        <v>-4</v>
      </c>
      <c r="F59" s="91">
        <v>0</v>
      </c>
      <c r="G59" s="89">
        <v>0</v>
      </c>
      <c r="H59" s="46">
        <f t="shared" si="6"/>
        <v>-4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+'28'!H60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-2</v>
      </c>
      <c r="I60" s="81">
        <v>2</v>
      </c>
      <c r="J60" s="15">
        <v>50</v>
      </c>
      <c r="K60" s="72">
        <f t="shared" si="7"/>
        <v>100</v>
      </c>
      <c r="L60" s="17" t="s">
        <v>16</v>
      </c>
      <c r="M60" s="18"/>
      <c r="N60" s="23">
        <f t="shared" si="8"/>
        <v>100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+'28'!H61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+'28'!H62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+'28'!H63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+'28'!H67</f>
        <v>1</v>
      </c>
      <c r="D67" s="80">
        <v>10</v>
      </c>
      <c r="E67" s="46">
        <f t="shared" si="5"/>
        <v>11</v>
      </c>
      <c r="F67" s="91">
        <v>0</v>
      </c>
      <c r="G67" s="89">
        <v>0</v>
      </c>
      <c r="H67" s="46">
        <f t="shared" si="6"/>
        <v>8</v>
      </c>
      <c r="I67" s="81">
        <v>3</v>
      </c>
      <c r="J67" s="15">
        <v>50</v>
      </c>
      <c r="K67" s="72">
        <f t="shared" si="7"/>
        <v>150</v>
      </c>
      <c r="L67" s="17" t="s">
        <v>16</v>
      </c>
      <c r="M67" s="18"/>
      <c r="N67" s="23">
        <f t="shared" si="8"/>
        <v>150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+'28'!H68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-1</v>
      </c>
      <c r="I68" s="81">
        <v>1</v>
      </c>
      <c r="J68" s="21">
        <v>50</v>
      </c>
      <c r="K68" s="72">
        <f t="shared" si="7"/>
        <v>50</v>
      </c>
      <c r="L68" s="17" t="s">
        <v>16</v>
      </c>
      <c r="M68" s="18"/>
      <c r="N68" s="23">
        <f t="shared" si="8"/>
        <v>50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+'28'!H70</f>
        <v>-2</v>
      </c>
      <c r="D70" s="80">
        <v>0</v>
      </c>
      <c r="E70" s="46">
        <f t="shared" ref="E70:E133" si="13">C70+D70</f>
        <v>-2</v>
      </c>
      <c r="F70" s="91">
        <v>0</v>
      </c>
      <c r="G70" s="89">
        <v>0</v>
      </c>
      <c r="H70" s="46">
        <f t="shared" ref="H70:H133" si="14">+E70-F70-I70-G70</f>
        <v>-2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+'28'!H71</f>
        <v>2</v>
      </c>
      <c r="D71" s="80">
        <v>0</v>
      </c>
      <c r="E71" s="46">
        <f t="shared" si="13"/>
        <v>2</v>
      </c>
      <c r="F71" s="91">
        <v>0</v>
      </c>
      <c r="G71" s="89">
        <v>0</v>
      </c>
      <c r="H71" s="46">
        <f t="shared" si="14"/>
        <v>0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+'28'!H73</f>
        <v>2</v>
      </c>
      <c r="D73" s="80">
        <v>0</v>
      </c>
      <c r="E73" s="46">
        <f t="shared" si="13"/>
        <v>2</v>
      </c>
      <c r="F73" s="91">
        <v>0</v>
      </c>
      <c r="G73" s="89">
        <v>0</v>
      </c>
      <c r="H73" s="46">
        <f t="shared" si="14"/>
        <v>2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+'28'!H74</f>
        <v>6</v>
      </c>
      <c r="D74" s="80">
        <v>0</v>
      </c>
      <c r="E74" s="46">
        <f t="shared" si="13"/>
        <v>6</v>
      </c>
      <c r="F74" s="91">
        <v>0</v>
      </c>
      <c r="G74" s="89">
        <v>0</v>
      </c>
      <c r="H74" s="46">
        <f t="shared" si="14"/>
        <v>5</v>
      </c>
      <c r="I74" s="81">
        <v>1</v>
      </c>
      <c r="J74" s="15">
        <v>55</v>
      </c>
      <c r="K74" s="72">
        <f t="shared" si="7"/>
        <v>55</v>
      </c>
      <c r="L74" s="17" t="s">
        <v>16</v>
      </c>
      <c r="M74" s="18"/>
      <c r="N74" s="23">
        <f t="shared" si="8"/>
        <v>55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+'28'!H75</f>
        <v>2</v>
      </c>
      <c r="D75" s="80">
        <v>0</v>
      </c>
      <c r="E75" s="46">
        <f t="shared" si="13"/>
        <v>2</v>
      </c>
      <c r="F75" s="91">
        <v>0</v>
      </c>
      <c r="G75" s="89">
        <v>0</v>
      </c>
      <c r="H75" s="46">
        <f t="shared" si="14"/>
        <v>0</v>
      </c>
      <c r="I75" s="81">
        <v>2</v>
      </c>
      <c r="J75" s="20">
        <v>55</v>
      </c>
      <c r="K75" s="72">
        <f t="shared" ref="K75:K144" si="15">+J75*I75</f>
        <v>110</v>
      </c>
      <c r="L75" s="17" t="s">
        <v>16</v>
      </c>
      <c r="M75" s="18"/>
      <c r="N75" s="23">
        <f t="shared" ref="N75:N144" si="16">SUM(K75-M75)</f>
        <v>110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+'28'!H76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+'28'!H77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+'28'!H80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+'28'!H81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+'28'!H85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+'28'!H86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+'28'!H87</f>
        <v>6</v>
      </c>
      <c r="D87" s="80">
        <v>0</v>
      </c>
      <c r="E87" s="46">
        <f t="shared" si="13"/>
        <v>6</v>
      </c>
      <c r="F87" s="91">
        <v>0</v>
      </c>
      <c r="G87" s="89">
        <v>0</v>
      </c>
      <c r="H87" s="46">
        <f t="shared" si="14"/>
        <v>5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+'28'!H88</f>
        <v>13</v>
      </c>
      <c r="D88" s="80">
        <v>0</v>
      </c>
      <c r="E88" s="46">
        <f t="shared" si="13"/>
        <v>13</v>
      </c>
      <c r="F88" s="91">
        <v>0</v>
      </c>
      <c r="G88" s="89">
        <v>0</v>
      </c>
      <c r="H88" s="46">
        <f t="shared" si="14"/>
        <v>7</v>
      </c>
      <c r="I88" s="81">
        <v>6</v>
      </c>
      <c r="J88" s="20">
        <v>55</v>
      </c>
      <c r="K88" s="72">
        <f t="shared" si="15"/>
        <v>330</v>
      </c>
      <c r="L88" s="17" t="s">
        <v>16</v>
      </c>
      <c r="M88" s="18"/>
      <c r="N88" s="23">
        <f t="shared" si="16"/>
        <v>330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+'28'!H89</f>
        <v>6</v>
      </c>
      <c r="D89" s="80">
        <v>0</v>
      </c>
      <c r="E89" s="46">
        <f t="shared" si="13"/>
        <v>6</v>
      </c>
      <c r="F89" s="91">
        <v>0</v>
      </c>
      <c r="G89" s="89">
        <v>0</v>
      </c>
      <c r="H89" s="46">
        <f t="shared" si="14"/>
        <v>3</v>
      </c>
      <c r="I89" s="81">
        <v>3</v>
      </c>
      <c r="J89" s="22">
        <v>60</v>
      </c>
      <c r="K89" s="72">
        <f t="shared" si="15"/>
        <v>180</v>
      </c>
      <c r="L89" s="17" t="s">
        <v>16</v>
      </c>
      <c r="M89" s="18"/>
      <c r="N89" s="23">
        <f t="shared" si="16"/>
        <v>180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+'28'!H90</f>
        <v>21</v>
      </c>
      <c r="D90" s="80">
        <v>0</v>
      </c>
      <c r="E90" s="46">
        <f t="shared" si="13"/>
        <v>21</v>
      </c>
      <c r="F90" s="91">
        <v>0</v>
      </c>
      <c r="G90" s="89">
        <v>0</v>
      </c>
      <c r="H90" s="46">
        <f t="shared" si="14"/>
        <v>19</v>
      </c>
      <c r="I90" s="81">
        <v>2</v>
      </c>
      <c r="J90" s="22">
        <v>100</v>
      </c>
      <c r="K90" s="72">
        <f t="shared" si="15"/>
        <v>200</v>
      </c>
      <c r="L90" s="17" t="s">
        <v>16</v>
      </c>
      <c r="M90" s="18"/>
      <c r="N90" s="23">
        <f t="shared" si="16"/>
        <v>200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+'28'!H91</f>
        <v>6</v>
      </c>
      <c r="D91" s="80">
        <v>0</v>
      </c>
      <c r="E91" s="46">
        <f t="shared" si="13"/>
        <v>6</v>
      </c>
      <c r="F91" s="91">
        <v>0</v>
      </c>
      <c r="G91" s="89">
        <v>0</v>
      </c>
      <c r="H91" s="46">
        <f t="shared" si="14"/>
        <v>6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+'28'!H92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+'28'!H97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+'28'!H98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+'28'!H102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+'28'!H103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+'28'!H104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+'28'!H106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+'28'!H107</f>
        <v>3</v>
      </c>
      <c r="D107" s="80">
        <v>0</v>
      </c>
      <c r="E107" s="46">
        <f t="shared" si="13"/>
        <v>3</v>
      </c>
      <c r="F107" s="91">
        <v>0</v>
      </c>
      <c r="G107" s="89">
        <v>0</v>
      </c>
      <c r="H107" s="46">
        <f t="shared" si="14"/>
        <v>3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+'28'!H108</f>
        <v>1</v>
      </c>
      <c r="D108" s="80">
        <v>0</v>
      </c>
      <c r="E108" s="46">
        <f t="shared" si="13"/>
        <v>1</v>
      </c>
      <c r="F108" s="91">
        <v>0</v>
      </c>
      <c r="G108" s="89">
        <v>0</v>
      </c>
      <c r="H108" s="46">
        <f t="shared" si="14"/>
        <v>0</v>
      </c>
      <c r="I108" s="81">
        <v>1</v>
      </c>
      <c r="J108" s="22">
        <v>60</v>
      </c>
      <c r="K108" s="72">
        <f t="shared" si="15"/>
        <v>60</v>
      </c>
      <c r="L108" s="17" t="s">
        <v>16</v>
      </c>
      <c r="M108" s="18"/>
      <c r="N108" s="23">
        <f t="shared" si="16"/>
        <v>60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+'28'!H109</f>
        <v>4</v>
      </c>
      <c r="D109" s="80">
        <v>0</v>
      </c>
      <c r="E109" s="46">
        <f t="shared" si="13"/>
        <v>4</v>
      </c>
      <c r="F109" s="91">
        <v>0</v>
      </c>
      <c r="G109" s="89">
        <v>0</v>
      </c>
      <c r="H109" s="46">
        <f t="shared" si="14"/>
        <v>0</v>
      </c>
      <c r="I109" s="81">
        <v>4</v>
      </c>
      <c r="J109" s="20">
        <v>50</v>
      </c>
      <c r="K109" s="72">
        <f t="shared" si="15"/>
        <v>200</v>
      </c>
      <c r="L109" s="17" t="s">
        <v>16</v>
      </c>
      <c r="M109" s="18"/>
      <c r="N109" s="23">
        <f t="shared" si="16"/>
        <v>200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+'28'!H110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+'28'!H114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+'28'!H115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+'28'!H116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+'28'!H125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+'28'!H126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+'28'!H127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+'28'!H134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+'28'!H145</f>
        <v>6</v>
      </c>
      <c r="D145" s="80">
        <v>0</v>
      </c>
      <c r="E145" s="46">
        <f t="shared" si="18"/>
        <v>6</v>
      </c>
      <c r="F145" s="91">
        <v>0</v>
      </c>
      <c r="G145" s="89">
        <v>0</v>
      </c>
      <c r="H145" s="46">
        <f t="shared" si="19"/>
        <v>5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+'28'!H147</f>
        <v>5</v>
      </c>
      <c r="D147" s="80">
        <v>0</v>
      </c>
      <c r="E147" s="46">
        <f t="shared" si="18"/>
        <v>5</v>
      </c>
      <c r="F147" s="91">
        <v>0</v>
      </c>
      <c r="G147" s="89">
        <v>0</v>
      </c>
      <c r="H147" s="46">
        <f t="shared" si="19"/>
        <v>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+'28'!H150</f>
        <v>5</v>
      </c>
      <c r="D150" s="80">
        <v>0</v>
      </c>
      <c r="E150" s="46">
        <f t="shared" si="18"/>
        <v>5</v>
      </c>
      <c r="F150" s="91">
        <v>0</v>
      </c>
      <c r="G150" s="89">
        <v>0</v>
      </c>
      <c r="H150" s="46">
        <f t="shared" si="19"/>
        <v>4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+'28'!H153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+'28'!H154</f>
        <v>6</v>
      </c>
      <c r="D154" s="80">
        <v>0</v>
      </c>
      <c r="E154" s="46">
        <f t="shared" si="18"/>
        <v>6</v>
      </c>
      <c r="F154" s="91">
        <v>0</v>
      </c>
      <c r="G154" s="89">
        <v>0</v>
      </c>
      <c r="H154" s="46">
        <f t="shared" si="19"/>
        <v>5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+'28'!H155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+'28'!H156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+'28'!H157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+'28'!H158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+'28'!H159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+'28'!H160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+'28'!H164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+'28'!H165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+'28'!H166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+'28'!H167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+'28'!H169</f>
        <v>52</v>
      </c>
      <c r="D169" s="80">
        <v>0</v>
      </c>
      <c r="E169" s="46">
        <f t="shared" si="18"/>
        <v>52</v>
      </c>
      <c r="F169" s="91">
        <v>0</v>
      </c>
      <c r="G169" s="89">
        <v>0</v>
      </c>
      <c r="H169" s="46">
        <f t="shared" si="19"/>
        <v>50</v>
      </c>
      <c r="I169" s="81">
        <v>2</v>
      </c>
      <c r="J169" s="20">
        <v>55</v>
      </c>
      <c r="K169" s="72">
        <f t="shared" si="20"/>
        <v>110</v>
      </c>
      <c r="L169" s="17" t="s">
        <v>16</v>
      </c>
      <c r="M169" s="18"/>
      <c r="N169" s="23">
        <f t="shared" si="21"/>
        <v>110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+'28'!H170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+'28'!H171</f>
        <v>2</v>
      </c>
      <c r="D171" s="80">
        <v>0</v>
      </c>
      <c r="E171" s="46">
        <f t="shared" si="18"/>
        <v>2</v>
      </c>
      <c r="F171" s="91">
        <v>0</v>
      </c>
      <c r="G171" s="89">
        <v>0</v>
      </c>
      <c r="H171" s="46">
        <f t="shared" si="19"/>
        <v>0</v>
      </c>
      <c r="I171" s="81">
        <v>2</v>
      </c>
      <c r="J171" s="20">
        <v>50</v>
      </c>
      <c r="K171" s="72">
        <f t="shared" si="20"/>
        <v>100</v>
      </c>
      <c r="L171" s="17" t="s">
        <v>16</v>
      </c>
      <c r="M171" s="18"/>
      <c r="N171" s="23">
        <f t="shared" si="21"/>
        <v>100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+'28'!H172</f>
        <v>2</v>
      </c>
      <c r="D172" s="80">
        <v>0</v>
      </c>
      <c r="E172" s="46">
        <f t="shared" si="18"/>
        <v>2</v>
      </c>
      <c r="F172" s="91">
        <v>0</v>
      </c>
      <c r="G172" s="89">
        <v>0</v>
      </c>
      <c r="H172" s="46">
        <f t="shared" si="19"/>
        <v>0</v>
      </c>
      <c r="I172" s="81">
        <v>2</v>
      </c>
      <c r="J172" s="20">
        <v>120</v>
      </c>
      <c r="K172" s="72">
        <f t="shared" si="20"/>
        <v>240</v>
      </c>
      <c r="L172" s="17" t="s">
        <v>16</v>
      </c>
      <c r="M172" s="18"/>
      <c r="N172" s="23">
        <f t="shared" si="21"/>
        <v>240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+'28'!H173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+'28'!H174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+'28'!H175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+'28'!H176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+'28'!H177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+'28'!H179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+'28'!H180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+'28'!H181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+'28'!H183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+'28'!H184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+'28'!H187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+'28'!H189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+'28'!H191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+'28'!H192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+'28'!H193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+'28'!H194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+'28'!H195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+'28'!H196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+'28'!H197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+'28'!H198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+'28'!H199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+'28'!H200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+'28'!H201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+'28'!H202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+'28'!H203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396</v>
      </c>
      <c r="C204" s="71">
        <f>+'28'!H204</f>
        <v>-1</v>
      </c>
      <c r="D204" s="80">
        <v>0</v>
      </c>
      <c r="E204" s="46">
        <f t="shared" si="23"/>
        <v>-1</v>
      </c>
      <c r="F204" s="91">
        <v>0</v>
      </c>
      <c r="G204" s="89">
        <v>0</v>
      </c>
      <c r="H204" s="46">
        <f t="shared" si="24"/>
        <v>-1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399</v>
      </c>
      <c r="C205" s="71">
        <f>+'28'!H205</f>
        <v>-1</v>
      </c>
      <c r="D205" s="80">
        <v>0</v>
      </c>
      <c r="E205" s="46">
        <f t="shared" si="23"/>
        <v>-1</v>
      </c>
      <c r="F205" s="91">
        <v>0</v>
      </c>
      <c r="G205" s="89">
        <v>0</v>
      </c>
      <c r="H205" s="46">
        <f t="shared" si="24"/>
        <v>-1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+'28'!H206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+'28'!H207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+'28'!H208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+'28'!H209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5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5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25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4105</v>
      </c>
    </row>
    <row r="228" spans="1:25" ht="24.6" x14ac:dyDescent="0.65">
      <c r="A228" s="1"/>
      <c r="E228" s="31"/>
      <c r="H228" s="31"/>
      <c r="J228" s="139" t="s">
        <v>203</v>
      </c>
      <c r="K228" s="140"/>
      <c r="L228" s="36">
        <v>15</v>
      </c>
    </row>
    <row r="229" spans="1:25" ht="24.6" x14ac:dyDescent="0.65">
      <c r="A229" s="1"/>
      <c r="E229" s="31"/>
      <c r="H229" s="31"/>
      <c r="J229" s="34" t="s">
        <v>204</v>
      </c>
      <c r="K229" s="35"/>
      <c r="L229" s="36">
        <f>SUM(M229:AR229)</f>
        <v>2800</v>
      </c>
      <c r="M229" s="2">
        <v>60</v>
      </c>
      <c r="N229" s="2">
        <v>120</v>
      </c>
      <c r="O229" s="2">
        <v>85</v>
      </c>
      <c r="P229" s="2">
        <v>530</v>
      </c>
      <c r="Q229" s="2">
        <v>100</v>
      </c>
      <c r="R229" s="2">
        <v>200</v>
      </c>
      <c r="S229" s="2">
        <v>150</v>
      </c>
      <c r="T229" s="2">
        <v>220</v>
      </c>
      <c r="U229" s="2">
        <v>150</v>
      </c>
      <c r="V229" s="2">
        <v>250</v>
      </c>
      <c r="W229" s="2">
        <v>530</v>
      </c>
      <c r="X229" s="2">
        <v>305</v>
      </c>
      <c r="Y229" s="2">
        <v>100</v>
      </c>
    </row>
    <row r="230" spans="1:25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25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25" ht="24.6" x14ac:dyDescent="0.65">
      <c r="A232" s="1"/>
      <c r="E232" s="31"/>
      <c r="H232" s="31"/>
      <c r="J232" s="139" t="s">
        <v>207</v>
      </c>
      <c r="K232" s="140"/>
      <c r="L232" s="37">
        <f>SUM(M5:M225)</f>
        <v>100</v>
      </c>
    </row>
    <row r="233" spans="1:25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1190</v>
      </c>
    </row>
    <row r="234" spans="1:25" ht="24.6" x14ac:dyDescent="0.65">
      <c r="A234" s="1"/>
      <c r="E234" s="31"/>
      <c r="H234" s="31"/>
      <c r="J234" s="139" t="s">
        <v>209</v>
      </c>
      <c r="K234" s="140"/>
      <c r="L234" s="37">
        <f>1205-15</f>
        <v>1190</v>
      </c>
    </row>
    <row r="235" spans="1:25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25" ht="24.6" x14ac:dyDescent="0.65">
      <c r="H236" s="2"/>
      <c r="J236" s="139" t="s">
        <v>211</v>
      </c>
      <c r="K236" s="140"/>
      <c r="L236" s="33">
        <f>+L234-L233</f>
        <v>0</v>
      </c>
    </row>
    <row r="237" spans="1:25" x14ac:dyDescent="0.6">
      <c r="H237" s="2"/>
      <c r="J237" s="2"/>
    </row>
    <row r="238" spans="1:25" ht="24.6" x14ac:dyDescent="0.65">
      <c r="H238" s="2"/>
      <c r="J238" s="82" t="s">
        <v>301</v>
      </c>
      <c r="K238" s="2" t="s">
        <v>347</v>
      </c>
    </row>
    <row r="239" spans="1:25" x14ac:dyDescent="0.6">
      <c r="H239" s="2"/>
      <c r="J239" s="2"/>
    </row>
    <row r="240" spans="1:25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rgb="FFF789D2"/>
  </sheetPr>
  <dimension ref="A1:AC311"/>
  <sheetViews>
    <sheetView zoomScale="80" zoomScaleNormal="80" workbookViewId="0">
      <pane xSplit="8" ySplit="4" topLeftCell="I224" activePane="bottomRight" state="frozen"/>
      <selection activeCell="E230" sqref="E230"/>
      <selection pane="topRight" activeCell="E230" sqref="E230"/>
      <selection pane="bottomLeft" activeCell="E230" sqref="E230"/>
      <selection pane="bottomRight" activeCell="N228" sqref="N228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19921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361</v>
      </c>
      <c r="C5" s="71">
        <f>+'29'!H5</f>
        <v>23</v>
      </c>
      <c r="D5" s="80">
        <v>10</v>
      </c>
      <c r="E5" s="46">
        <f t="shared" ref="E5" si="0">C5+D5</f>
        <v>33</v>
      </c>
      <c r="F5" s="91">
        <v>0</v>
      </c>
      <c r="G5" s="89">
        <v>0</v>
      </c>
      <c r="H5" s="46">
        <f t="shared" ref="H5" si="1">+E5-F5-I5-G5</f>
        <v>28</v>
      </c>
      <c r="I5" s="81">
        <v>5</v>
      </c>
      <c r="J5" s="15">
        <v>50</v>
      </c>
      <c r="K5" s="72">
        <f>+J5*I5</f>
        <v>250</v>
      </c>
      <c r="L5" s="17" t="s">
        <v>16</v>
      </c>
      <c r="M5" s="18"/>
      <c r="N5" s="23">
        <f>SUM(K5-M5)</f>
        <v>250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+'29'!H6</f>
        <v>7</v>
      </c>
      <c r="D6" s="80">
        <v>15</v>
      </c>
      <c r="E6" s="46">
        <f t="shared" ref="E6:E69" si="5">C6+D6</f>
        <v>22</v>
      </c>
      <c r="F6" s="91">
        <v>0</v>
      </c>
      <c r="G6" s="89">
        <v>0</v>
      </c>
      <c r="H6" s="46">
        <f t="shared" ref="H6:H69" si="6">+E6-F6-I6-G6</f>
        <v>20</v>
      </c>
      <c r="I6" s="81">
        <v>2</v>
      </c>
      <c r="J6" s="15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+'29'!H7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+'29'!H11</f>
        <v>2</v>
      </c>
      <c r="D11" s="80">
        <v>3</v>
      </c>
      <c r="E11" s="46">
        <f t="shared" si="5"/>
        <v>5</v>
      </c>
      <c r="F11" s="91">
        <v>0</v>
      </c>
      <c r="G11" s="89">
        <v>0</v>
      </c>
      <c r="H11" s="46">
        <f t="shared" si="6"/>
        <v>5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+'29'!H14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+'29'!H15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+'29'!H16</f>
        <v>0</v>
      </c>
      <c r="D16" s="80">
        <v>3</v>
      </c>
      <c r="E16" s="46">
        <f t="shared" si="5"/>
        <v>3</v>
      </c>
      <c r="F16" s="91">
        <v>0</v>
      </c>
      <c r="G16" s="89">
        <v>0</v>
      </c>
      <c r="H16" s="46">
        <f t="shared" si="6"/>
        <v>3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+'29'!H17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+'29'!H18</f>
        <v>3</v>
      </c>
      <c r="D18" s="80">
        <v>3</v>
      </c>
      <c r="E18" s="46">
        <f t="shared" si="5"/>
        <v>6</v>
      </c>
      <c r="F18" s="91">
        <v>0</v>
      </c>
      <c r="G18" s="89">
        <v>0</v>
      </c>
      <c r="H18" s="46">
        <f t="shared" si="6"/>
        <v>5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+'29'!H19</f>
        <v>2</v>
      </c>
      <c r="D19" s="80">
        <v>0</v>
      </c>
      <c r="E19" s="46">
        <f t="shared" si="5"/>
        <v>2</v>
      </c>
      <c r="F19" s="91">
        <v>0</v>
      </c>
      <c r="G19" s="89">
        <v>0</v>
      </c>
      <c r="H19" s="46">
        <f t="shared" si="6"/>
        <v>2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+'29'!H20</f>
        <v>1</v>
      </c>
      <c r="D20" s="80">
        <v>3</v>
      </c>
      <c r="E20" s="46">
        <f t="shared" si="5"/>
        <v>4</v>
      </c>
      <c r="F20" s="91">
        <v>0</v>
      </c>
      <c r="G20" s="89">
        <v>0</v>
      </c>
      <c r="H20" s="46">
        <f t="shared" si="6"/>
        <v>3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+'29'!H21</f>
        <v>2</v>
      </c>
      <c r="D21" s="80">
        <v>3</v>
      </c>
      <c r="E21" s="46">
        <f t="shared" si="5"/>
        <v>5</v>
      </c>
      <c r="F21" s="91">
        <v>0</v>
      </c>
      <c r="G21" s="89">
        <v>0</v>
      </c>
      <c r="H21" s="46">
        <f t="shared" si="6"/>
        <v>4</v>
      </c>
      <c r="I21" s="81">
        <v>1</v>
      </c>
      <c r="J21" s="15">
        <v>85</v>
      </c>
      <c r="K21" s="72">
        <f t="shared" si="7"/>
        <v>85</v>
      </c>
      <c r="L21" s="17" t="s">
        <v>16</v>
      </c>
      <c r="M21" s="18"/>
      <c r="N21" s="23">
        <f t="shared" si="8"/>
        <v>85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+'29'!H22</f>
        <v>2</v>
      </c>
      <c r="D22" s="80">
        <v>10</v>
      </c>
      <c r="E22" s="46">
        <f t="shared" si="5"/>
        <v>12</v>
      </c>
      <c r="F22" s="91">
        <v>0</v>
      </c>
      <c r="G22" s="89">
        <v>0</v>
      </c>
      <c r="H22" s="46">
        <f t="shared" si="6"/>
        <v>12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+'29'!H23</f>
        <v>4</v>
      </c>
      <c r="D23" s="80">
        <v>0</v>
      </c>
      <c r="E23" s="46">
        <f t="shared" si="5"/>
        <v>4</v>
      </c>
      <c r="F23" s="91">
        <v>0</v>
      </c>
      <c r="G23" s="89">
        <v>0</v>
      </c>
      <c r="H23" s="46">
        <f t="shared" si="6"/>
        <v>4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+'29'!H24</f>
        <v>4</v>
      </c>
      <c r="D24" s="80">
        <v>5</v>
      </c>
      <c r="E24" s="46">
        <f t="shared" si="5"/>
        <v>9</v>
      </c>
      <c r="F24" s="91">
        <v>0</v>
      </c>
      <c r="G24" s="89">
        <v>0</v>
      </c>
      <c r="H24" s="46">
        <f t="shared" si="6"/>
        <v>9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+'29'!H25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+'29'!H26</f>
        <v>-5</v>
      </c>
      <c r="D26" s="80">
        <v>2</v>
      </c>
      <c r="E26" s="46">
        <f t="shared" si="5"/>
        <v>-3</v>
      </c>
      <c r="F26" s="91">
        <v>0</v>
      </c>
      <c r="G26" s="89">
        <v>0</v>
      </c>
      <c r="H26" s="46">
        <f t="shared" si="6"/>
        <v>-3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+'29'!H28</f>
        <v>-2</v>
      </c>
      <c r="D28" s="80">
        <v>3</v>
      </c>
      <c r="E28" s="46">
        <f t="shared" si="5"/>
        <v>1</v>
      </c>
      <c r="F28" s="91">
        <v>0</v>
      </c>
      <c r="G28" s="89">
        <v>0</v>
      </c>
      <c r="H28" s="46">
        <f t="shared" si="6"/>
        <v>1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+'29'!H29</f>
        <v>0</v>
      </c>
      <c r="D29" s="80">
        <v>2</v>
      </c>
      <c r="E29" s="46">
        <f t="shared" si="5"/>
        <v>2</v>
      </c>
      <c r="F29" s="91">
        <v>0</v>
      </c>
      <c r="G29" s="89">
        <v>0</v>
      </c>
      <c r="H29" s="46">
        <f t="shared" si="6"/>
        <v>2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+'29'!H31</f>
        <v>6</v>
      </c>
      <c r="D31" s="80">
        <v>10</v>
      </c>
      <c r="E31" s="46">
        <f t="shared" si="5"/>
        <v>16</v>
      </c>
      <c r="F31" s="91">
        <v>0</v>
      </c>
      <c r="G31" s="89">
        <v>0</v>
      </c>
      <c r="H31" s="46">
        <f t="shared" si="6"/>
        <v>14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+'29'!H32</f>
        <v>2</v>
      </c>
      <c r="D32" s="80">
        <v>3</v>
      </c>
      <c r="E32" s="46">
        <f t="shared" si="5"/>
        <v>5</v>
      </c>
      <c r="F32" s="91">
        <v>0</v>
      </c>
      <c r="G32" s="89">
        <v>0</v>
      </c>
      <c r="H32" s="46">
        <f t="shared" si="6"/>
        <v>4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+'29'!H33</f>
        <v>1</v>
      </c>
      <c r="D33" s="80">
        <v>3</v>
      </c>
      <c r="E33" s="46">
        <f t="shared" si="5"/>
        <v>4</v>
      </c>
      <c r="F33" s="91">
        <v>0</v>
      </c>
      <c r="G33" s="89">
        <v>0</v>
      </c>
      <c r="H33" s="46">
        <f t="shared" si="6"/>
        <v>3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+'29'!H34</f>
        <v>-1</v>
      </c>
      <c r="D34" s="80">
        <v>0</v>
      </c>
      <c r="E34" s="46">
        <f t="shared" si="5"/>
        <v>-1</v>
      </c>
      <c r="F34" s="91">
        <v>0</v>
      </c>
      <c r="G34" s="89">
        <v>0</v>
      </c>
      <c r="H34" s="46">
        <f t="shared" si="6"/>
        <v>-1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+'29'!H37</f>
        <v>3</v>
      </c>
      <c r="D37" s="80">
        <v>0</v>
      </c>
      <c r="E37" s="46">
        <f t="shared" si="5"/>
        <v>3</v>
      </c>
      <c r="F37" s="91">
        <v>0</v>
      </c>
      <c r="G37" s="89">
        <v>0</v>
      </c>
      <c r="H37" s="46">
        <f t="shared" si="6"/>
        <v>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+'29'!H38</f>
        <v>6</v>
      </c>
      <c r="D38" s="80">
        <v>0</v>
      </c>
      <c r="E38" s="46">
        <f t="shared" si="5"/>
        <v>6</v>
      </c>
      <c r="F38" s="91">
        <v>0</v>
      </c>
      <c r="G38" s="89">
        <v>0</v>
      </c>
      <c r="H38" s="46">
        <f t="shared" si="6"/>
        <v>6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+'29'!H39</f>
        <v>10</v>
      </c>
      <c r="D39" s="80">
        <v>0</v>
      </c>
      <c r="E39" s="46">
        <f t="shared" si="5"/>
        <v>10</v>
      </c>
      <c r="F39" s="91">
        <v>0</v>
      </c>
      <c r="G39" s="89">
        <v>0</v>
      </c>
      <c r="H39" s="46">
        <f t="shared" si="6"/>
        <v>9</v>
      </c>
      <c r="I39" s="81">
        <v>1</v>
      </c>
      <c r="J39" s="15">
        <v>50</v>
      </c>
      <c r="K39" s="72">
        <f t="shared" si="7"/>
        <v>50</v>
      </c>
      <c r="L39" s="17" t="s">
        <v>16</v>
      </c>
      <c r="M39" s="18">
        <v>50</v>
      </c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+'29'!H43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+'29'!H44</f>
        <v>3</v>
      </c>
      <c r="D44" s="80">
        <v>2</v>
      </c>
      <c r="E44" s="46">
        <f t="shared" si="5"/>
        <v>5</v>
      </c>
      <c r="F44" s="91">
        <v>0</v>
      </c>
      <c r="G44" s="89">
        <v>0</v>
      </c>
      <c r="H44" s="46">
        <f t="shared" si="6"/>
        <v>5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+'29'!H45</f>
        <v>3</v>
      </c>
      <c r="D45" s="80">
        <v>2</v>
      </c>
      <c r="E45" s="46">
        <f t="shared" si="5"/>
        <v>5</v>
      </c>
      <c r="F45" s="91">
        <v>0</v>
      </c>
      <c r="G45" s="89">
        <v>0</v>
      </c>
      <c r="H45" s="46">
        <f t="shared" si="6"/>
        <v>5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+'29'!H46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+'29'!H48</f>
        <v>0</v>
      </c>
      <c r="D48" s="80">
        <v>2</v>
      </c>
      <c r="E48" s="46">
        <f t="shared" si="5"/>
        <v>2</v>
      </c>
      <c r="F48" s="91">
        <v>0</v>
      </c>
      <c r="G48" s="89">
        <v>0</v>
      </c>
      <c r="H48" s="46">
        <f t="shared" si="6"/>
        <v>2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+'29'!H49</f>
        <v>-2</v>
      </c>
      <c r="D49" s="80">
        <v>2</v>
      </c>
      <c r="E49" s="46">
        <f t="shared" si="5"/>
        <v>0</v>
      </c>
      <c r="F49" s="91">
        <v>0</v>
      </c>
      <c r="G49" s="89">
        <v>0</v>
      </c>
      <c r="H49" s="46">
        <f t="shared" si="6"/>
        <v>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+'29'!H50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+'29'!H51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+'29'!H52</f>
        <v>1</v>
      </c>
      <c r="D52" s="80">
        <v>2</v>
      </c>
      <c r="E52" s="46">
        <f t="shared" si="5"/>
        <v>3</v>
      </c>
      <c r="F52" s="91">
        <v>0</v>
      </c>
      <c r="G52" s="89">
        <v>0</v>
      </c>
      <c r="H52" s="46">
        <f t="shared" si="6"/>
        <v>3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+'29'!H53</f>
        <v>4</v>
      </c>
      <c r="D53" s="80">
        <v>0</v>
      </c>
      <c r="E53" s="46">
        <f t="shared" si="5"/>
        <v>4</v>
      </c>
      <c r="F53" s="91">
        <v>0</v>
      </c>
      <c r="G53" s="89">
        <v>0</v>
      </c>
      <c r="H53" s="46">
        <f t="shared" si="6"/>
        <v>4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+'29'!H54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+'29'!H56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+'29'!H57</f>
        <v>0</v>
      </c>
      <c r="D57" s="80">
        <v>2</v>
      </c>
      <c r="E57" s="46">
        <f t="shared" si="5"/>
        <v>2</v>
      </c>
      <c r="F57" s="91">
        <v>0</v>
      </c>
      <c r="G57" s="89">
        <v>0</v>
      </c>
      <c r="H57" s="46">
        <f t="shared" si="6"/>
        <v>2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+'29'!H58</f>
        <v>0</v>
      </c>
      <c r="D58" s="80">
        <v>2</v>
      </c>
      <c r="E58" s="46">
        <f t="shared" si="5"/>
        <v>2</v>
      </c>
      <c r="F58" s="91">
        <v>0</v>
      </c>
      <c r="G58" s="89">
        <v>0</v>
      </c>
      <c r="H58" s="46">
        <f t="shared" si="6"/>
        <v>2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+'29'!H59</f>
        <v>-4</v>
      </c>
      <c r="D59" s="80">
        <v>0</v>
      </c>
      <c r="E59" s="46">
        <f t="shared" si="5"/>
        <v>-4</v>
      </c>
      <c r="F59" s="91">
        <v>0</v>
      </c>
      <c r="G59" s="89">
        <v>0</v>
      </c>
      <c r="H59" s="46">
        <f t="shared" si="6"/>
        <v>-4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+'29'!H60</f>
        <v>-2</v>
      </c>
      <c r="D60" s="80">
        <v>2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+'29'!H61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+'29'!H62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+'29'!H63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+'29'!H67</f>
        <v>8</v>
      </c>
      <c r="D67" s="80">
        <v>10</v>
      </c>
      <c r="E67" s="46">
        <f t="shared" si="5"/>
        <v>18</v>
      </c>
      <c r="F67" s="91">
        <v>0</v>
      </c>
      <c r="G67" s="89">
        <v>0</v>
      </c>
      <c r="H67" s="46">
        <f t="shared" si="6"/>
        <v>18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+'29'!H68</f>
        <v>-1</v>
      </c>
      <c r="D68" s="80">
        <v>2</v>
      </c>
      <c r="E68" s="46">
        <f t="shared" si="5"/>
        <v>1</v>
      </c>
      <c r="F68" s="91">
        <v>0</v>
      </c>
      <c r="G68" s="89">
        <v>0</v>
      </c>
      <c r="H68" s="46">
        <f t="shared" si="6"/>
        <v>1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+'29'!H70</f>
        <v>-2</v>
      </c>
      <c r="D70" s="80">
        <v>2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+'29'!H71</f>
        <v>0</v>
      </c>
      <c r="D71" s="80">
        <v>5</v>
      </c>
      <c r="E71" s="46">
        <f t="shared" si="13"/>
        <v>5</v>
      </c>
      <c r="F71" s="91">
        <v>0</v>
      </c>
      <c r="G71" s="89">
        <v>0</v>
      </c>
      <c r="H71" s="46">
        <f t="shared" si="14"/>
        <v>4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+'29'!H73</f>
        <v>2</v>
      </c>
      <c r="D73" s="80">
        <v>0</v>
      </c>
      <c r="E73" s="46">
        <f t="shared" si="13"/>
        <v>2</v>
      </c>
      <c r="F73" s="91">
        <v>0</v>
      </c>
      <c r="G73" s="89">
        <v>0</v>
      </c>
      <c r="H73" s="46">
        <f t="shared" si="14"/>
        <v>2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+'29'!H74</f>
        <v>5</v>
      </c>
      <c r="D74" s="80">
        <v>0</v>
      </c>
      <c r="E74" s="46">
        <f t="shared" si="13"/>
        <v>5</v>
      </c>
      <c r="F74" s="91">
        <v>0</v>
      </c>
      <c r="G74" s="89">
        <v>0</v>
      </c>
      <c r="H74" s="46">
        <f t="shared" si="14"/>
        <v>5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+'29'!H75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+'29'!H77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+'29'!H80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+'29'!H81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+'29'!H85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+'29'!H86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+'29'!H87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4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+'29'!H88</f>
        <v>7</v>
      </c>
      <c r="D88" s="80">
        <v>0</v>
      </c>
      <c r="E88" s="46">
        <f t="shared" si="13"/>
        <v>7</v>
      </c>
      <c r="F88" s="91">
        <v>0</v>
      </c>
      <c r="G88" s="89">
        <v>0</v>
      </c>
      <c r="H88" s="46">
        <f t="shared" si="14"/>
        <v>7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+'29'!H89</f>
        <v>3</v>
      </c>
      <c r="D89" s="80">
        <v>0</v>
      </c>
      <c r="E89" s="46">
        <f t="shared" si="13"/>
        <v>3</v>
      </c>
      <c r="F89" s="91">
        <v>0</v>
      </c>
      <c r="G89" s="89">
        <v>0</v>
      </c>
      <c r="H89" s="46">
        <f t="shared" si="14"/>
        <v>3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+'29'!H90</f>
        <v>19</v>
      </c>
      <c r="D90" s="80">
        <v>0</v>
      </c>
      <c r="E90" s="46">
        <f t="shared" si="13"/>
        <v>19</v>
      </c>
      <c r="F90" s="91">
        <v>0</v>
      </c>
      <c r="G90" s="89">
        <v>0</v>
      </c>
      <c r="H90" s="46">
        <f t="shared" si="14"/>
        <v>18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+'29'!H91</f>
        <v>6</v>
      </c>
      <c r="D91" s="80">
        <v>0</v>
      </c>
      <c r="E91" s="46">
        <f t="shared" si="13"/>
        <v>6</v>
      </c>
      <c r="F91" s="91">
        <v>0</v>
      </c>
      <c r="G91" s="89">
        <v>0</v>
      </c>
      <c r="H91" s="46">
        <f t="shared" si="14"/>
        <v>6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+'29'!H92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+'29'!H97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+'29'!H98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+'29'!H102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+'29'!H103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+'29'!H104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+'29'!H106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+'29'!H107</f>
        <v>3</v>
      </c>
      <c r="D107" s="80">
        <v>3</v>
      </c>
      <c r="E107" s="46">
        <f t="shared" si="13"/>
        <v>6</v>
      </c>
      <c r="F107" s="91">
        <v>0</v>
      </c>
      <c r="G107" s="89">
        <v>0</v>
      </c>
      <c r="H107" s="46">
        <f t="shared" si="14"/>
        <v>6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+'29'!H108</f>
        <v>0</v>
      </c>
      <c r="D108" s="80">
        <v>3</v>
      </c>
      <c r="E108" s="46">
        <f t="shared" si="13"/>
        <v>3</v>
      </c>
      <c r="F108" s="91">
        <v>0</v>
      </c>
      <c r="G108" s="89">
        <v>0</v>
      </c>
      <c r="H108" s="46">
        <f t="shared" si="14"/>
        <v>3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+'29'!H109</f>
        <v>0</v>
      </c>
      <c r="D109" s="80">
        <v>3</v>
      </c>
      <c r="E109" s="46">
        <f t="shared" si="13"/>
        <v>3</v>
      </c>
      <c r="F109" s="91">
        <v>0</v>
      </c>
      <c r="G109" s="89">
        <v>0</v>
      </c>
      <c r="H109" s="46">
        <f t="shared" si="14"/>
        <v>2</v>
      </c>
      <c r="I109" s="81">
        <v>1</v>
      </c>
      <c r="J109" s="20">
        <v>50</v>
      </c>
      <c r="K109" s="72">
        <f t="shared" si="15"/>
        <v>50</v>
      </c>
      <c r="L109" s="17" t="s">
        <v>16</v>
      </c>
      <c r="M109" s="18">
        <v>50</v>
      </c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+'29'!H110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+'29'!H114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+'29'!H115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+'29'!H116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+'29'!H125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+'29'!H126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+'29'!H127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+'29'!H134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+'29'!H143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+'29'!H145</f>
        <v>5</v>
      </c>
      <c r="D145" s="80">
        <v>0</v>
      </c>
      <c r="E145" s="46">
        <f t="shared" si="18"/>
        <v>5</v>
      </c>
      <c r="F145" s="91">
        <v>0</v>
      </c>
      <c r="G145" s="89">
        <v>0</v>
      </c>
      <c r="H145" s="46">
        <f t="shared" si="19"/>
        <v>5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+'29'!H147</f>
        <v>5</v>
      </c>
      <c r="D147" s="80">
        <v>0</v>
      </c>
      <c r="E147" s="46">
        <f t="shared" si="18"/>
        <v>5</v>
      </c>
      <c r="F147" s="91">
        <v>0</v>
      </c>
      <c r="G147" s="89">
        <v>0</v>
      </c>
      <c r="H147" s="46">
        <f t="shared" si="19"/>
        <v>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+'29'!H150</f>
        <v>4</v>
      </c>
      <c r="D150" s="80">
        <v>0</v>
      </c>
      <c r="E150" s="46">
        <f t="shared" si="18"/>
        <v>4</v>
      </c>
      <c r="F150" s="91">
        <v>0</v>
      </c>
      <c r="G150" s="89">
        <v>0</v>
      </c>
      <c r="H150" s="46">
        <f t="shared" si="19"/>
        <v>3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+'29'!H153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+'29'!H154</f>
        <v>5</v>
      </c>
      <c r="D154" s="80">
        <v>0</v>
      </c>
      <c r="E154" s="46">
        <f t="shared" si="18"/>
        <v>5</v>
      </c>
      <c r="F154" s="91">
        <v>0</v>
      </c>
      <c r="G154" s="89">
        <v>0</v>
      </c>
      <c r="H154" s="46">
        <f t="shared" si="19"/>
        <v>3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+'29'!H155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+'29'!H156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+'29'!H157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+'29'!H158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+'29'!H159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+'29'!H160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+'29'!H164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+'29'!H165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+'29'!H166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+'29'!H167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+'29'!H169</f>
        <v>50</v>
      </c>
      <c r="D169" s="80">
        <v>0</v>
      </c>
      <c r="E169" s="46">
        <f t="shared" si="18"/>
        <v>50</v>
      </c>
      <c r="F169" s="91">
        <v>0</v>
      </c>
      <c r="G169" s="89">
        <v>0</v>
      </c>
      <c r="H169" s="46">
        <f t="shared" si="19"/>
        <v>48</v>
      </c>
      <c r="I169" s="81">
        <v>2</v>
      </c>
      <c r="J169" s="20">
        <v>55</v>
      </c>
      <c r="K169" s="72">
        <f t="shared" si="20"/>
        <v>110</v>
      </c>
      <c r="L169" s="17" t="s">
        <v>16</v>
      </c>
      <c r="M169" s="18"/>
      <c r="N169" s="23">
        <f t="shared" si="21"/>
        <v>110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+'29'!H170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+'29'!H171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+'29'!H172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+'29'!H173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+'29'!H174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+'29'!H175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+'29'!H176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+'29'!H177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+'29'!H179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+'29'!H180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+'29'!H181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+'29'!H183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+'29'!H184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+'29'!H187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+'29'!H191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+'29'!H192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+'29'!H193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+'29'!H194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+'29'!H195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+'29'!H196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+'29'!H197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+'29'!H198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+'29'!H199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+'29'!H200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+'29'!H201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+'29'!H202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+'29'!H203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396</v>
      </c>
      <c r="C204" s="71">
        <f>+'29'!H204</f>
        <v>-1</v>
      </c>
      <c r="D204" s="80">
        <v>0</v>
      </c>
      <c r="E204" s="46">
        <f t="shared" si="23"/>
        <v>-1</v>
      </c>
      <c r="F204" s="91">
        <v>0</v>
      </c>
      <c r="G204" s="89">
        <v>0</v>
      </c>
      <c r="H204" s="46">
        <f t="shared" si="24"/>
        <v>-1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399</v>
      </c>
      <c r="C205" s="71">
        <f>+'29'!H205</f>
        <v>-1</v>
      </c>
      <c r="D205" s="80">
        <v>0</v>
      </c>
      <c r="E205" s="46">
        <f t="shared" si="23"/>
        <v>-1</v>
      </c>
      <c r="F205" s="91">
        <v>0</v>
      </c>
      <c r="G205" s="89">
        <v>0</v>
      </c>
      <c r="H205" s="46">
        <f t="shared" si="24"/>
        <v>-1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+'29'!H206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+'29'!H207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+'29'!H208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1890</v>
      </c>
    </row>
    <row r="228" spans="1:17" ht="24.6" x14ac:dyDescent="0.65">
      <c r="A228" s="1"/>
      <c r="E228" s="31"/>
      <c r="H228" s="31"/>
      <c r="J228" s="139" t="s">
        <v>203</v>
      </c>
      <c r="K228" s="140"/>
      <c r="L228" s="36">
        <v>15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150</v>
      </c>
      <c r="M229" s="2">
        <v>150</v>
      </c>
    </row>
    <row r="230" spans="1:17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E232" s="31"/>
      <c r="H232" s="31"/>
      <c r="J232" s="139" t="s">
        <v>207</v>
      </c>
      <c r="K232" s="140"/>
      <c r="L232" s="37">
        <f>SUM(M5:M225)</f>
        <v>100</v>
      </c>
    </row>
    <row r="233" spans="1:17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1625</v>
      </c>
    </row>
    <row r="234" spans="1:17" ht="24.6" x14ac:dyDescent="0.65">
      <c r="A234" s="1"/>
      <c r="E234" s="31"/>
      <c r="H234" s="31"/>
      <c r="J234" s="139" t="s">
        <v>209</v>
      </c>
      <c r="K234" s="140"/>
      <c r="L234" s="37">
        <v>1625</v>
      </c>
    </row>
    <row r="235" spans="1:17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E230" sqref="E230"/>
      <selection pane="topRight" activeCell="E230" sqref="E230"/>
      <selection pane="bottomLeft" activeCell="E230" sqref="E230"/>
      <selection pane="bottomRight" activeCell="E230" sqref="E230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19921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3" t="s">
        <v>391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361</v>
      </c>
      <c r="C5" s="71">
        <f>+'30'!H5</f>
        <v>28</v>
      </c>
      <c r="D5" s="80">
        <v>0</v>
      </c>
      <c r="E5" s="46">
        <f t="shared" ref="E5" si="0">C5+D5</f>
        <v>28</v>
      </c>
      <c r="F5" s="91">
        <v>0</v>
      </c>
      <c r="G5" s="89">
        <v>0</v>
      </c>
      <c r="H5" s="46">
        <f t="shared" ref="H5" si="1">+E5-F5-I5-G5</f>
        <v>28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+'30'!H6</f>
        <v>20</v>
      </c>
      <c r="D6" s="80">
        <v>0</v>
      </c>
      <c r="E6" s="46">
        <f t="shared" ref="E6:E69" si="5">C6+D6</f>
        <v>20</v>
      </c>
      <c r="F6" s="91">
        <v>0</v>
      </c>
      <c r="G6" s="89">
        <v>0</v>
      </c>
      <c r="H6" s="46">
        <f t="shared" ref="H6:H69" si="6">+E6-F6-I6-G6</f>
        <v>20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+'30'!H7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+'30'!H8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+'30'!H9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+'30'!H10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+'30'!H11</f>
        <v>5</v>
      </c>
      <c r="D11" s="80">
        <v>0</v>
      </c>
      <c r="E11" s="46">
        <f t="shared" si="5"/>
        <v>5</v>
      </c>
      <c r="F11" s="91">
        <v>0</v>
      </c>
      <c r="G11" s="89">
        <v>0</v>
      </c>
      <c r="H11" s="46">
        <f t="shared" si="6"/>
        <v>5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+'30'!H12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+'30'!H13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+'30'!H14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+'30'!H15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+'30'!H16</f>
        <v>3</v>
      </c>
      <c r="D16" s="80">
        <v>0</v>
      </c>
      <c r="E16" s="46">
        <f t="shared" si="5"/>
        <v>3</v>
      </c>
      <c r="F16" s="91">
        <v>0</v>
      </c>
      <c r="G16" s="89">
        <v>0</v>
      </c>
      <c r="H16" s="46">
        <f t="shared" si="6"/>
        <v>3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+'30'!H17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+'30'!H18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5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+'30'!H19</f>
        <v>2</v>
      </c>
      <c r="D19" s="80">
        <v>0</v>
      </c>
      <c r="E19" s="46">
        <f t="shared" si="5"/>
        <v>2</v>
      </c>
      <c r="F19" s="91">
        <v>0</v>
      </c>
      <c r="G19" s="89">
        <v>0</v>
      </c>
      <c r="H19" s="46">
        <f t="shared" si="6"/>
        <v>2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+'30'!H20</f>
        <v>3</v>
      </c>
      <c r="D20" s="80">
        <v>0</v>
      </c>
      <c r="E20" s="46">
        <f t="shared" si="5"/>
        <v>3</v>
      </c>
      <c r="F20" s="91">
        <v>0</v>
      </c>
      <c r="G20" s="89">
        <v>0</v>
      </c>
      <c r="H20" s="46">
        <f t="shared" si="6"/>
        <v>3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+'30'!H21</f>
        <v>4</v>
      </c>
      <c r="D21" s="80">
        <v>0</v>
      </c>
      <c r="E21" s="46">
        <f t="shared" si="5"/>
        <v>4</v>
      </c>
      <c r="F21" s="91">
        <v>0</v>
      </c>
      <c r="G21" s="89">
        <v>0</v>
      </c>
      <c r="H21" s="46">
        <f t="shared" si="6"/>
        <v>4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+'30'!H22</f>
        <v>12</v>
      </c>
      <c r="D22" s="80">
        <v>0</v>
      </c>
      <c r="E22" s="46">
        <f t="shared" si="5"/>
        <v>12</v>
      </c>
      <c r="F22" s="91">
        <v>0</v>
      </c>
      <c r="G22" s="89">
        <v>0</v>
      </c>
      <c r="H22" s="46">
        <f t="shared" si="6"/>
        <v>12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+'30'!H23</f>
        <v>4</v>
      </c>
      <c r="D23" s="80">
        <v>0</v>
      </c>
      <c r="E23" s="46">
        <f t="shared" si="5"/>
        <v>4</v>
      </c>
      <c r="F23" s="91">
        <v>0</v>
      </c>
      <c r="G23" s="89">
        <v>0</v>
      </c>
      <c r="H23" s="46">
        <f t="shared" si="6"/>
        <v>4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+'30'!H24</f>
        <v>9</v>
      </c>
      <c r="D24" s="80">
        <v>0</v>
      </c>
      <c r="E24" s="46">
        <f t="shared" si="5"/>
        <v>9</v>
      </c>
      <c r="F24" s="91">
        <v>0</v>
      </c>
      <c r="G24" s="89">
        <v>0</v>
      </c>
      <c r="H24" s="46">
        <f t="shared" si="6"/>
        <v>9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+'30'!H25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+'30'!H26</f>
        <v>-3</v>
      </c>
      <c r="D26" s="80">
        <v>0</v>
      </c>
      <c r="E26" s="46">
        <f t="shared" si="5"/>
        <v>-3</v>
      </c>
      <c r="F26" s="91">
        <v>0</v>
      </c>
      <c r="G26" s="89">
        <v>0</v>
      </c>
      <c r="H26" s="46">
        <f t="shared" si="6"/>
        <v>-3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+'30'!H27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+'30'!H28</f>
        <v>1</v>
      </c>
      <c r="D28" s="80">
        <v>0</v>
      </c>
      <c r="E28" s="46">
        <f t="shared" si="5"/>
        <v>1</v>
      </c>
      <c r="F28" s="91">
        <v>0</v>
      </c>
      <c r="G28" s="89">
        <v>0</v>
      </c>
      <c r="H28" s="46">
        <f t="shared" si="6"/>
        <v>1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+'30'!H29</f>
        <v>2</v>
      </c>
      <c r="D29" s="80">
        <v>0</v>
      </c>
      <c r="E29" s="46">
        <f t="shared" si="5"/>
        <v>2</v>
      </c>
      <c r="F29" s="91">
        <v>0</v>
      </c>
      <c r="G29" s="89">
        <v>0</v>
      </c>
      <c r="H29" s="46">
        <f t="shared" si="6"/>
        <v>2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+'30'!H30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+'30'!H31</f>
        <v>14</v>
      </c>
      <c r="D31" s="80">
        <v>0</v>
      </c>
      <c r="E31" s="46">
        <f t="shared" si="5"/>
        <v>14</v>
      </c>
      <c r="F31" s="91">
        <v>0</v>
      </c>
      <c r="G31" s="89">
        <v>0</v>
      </c>
      <c r="H31" s="46">
        <f t="shared" si="6"/>
        <v>14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+'30'!H32</f>
        <v>4</v>
      </c>
      <c r="D32" s="80">
        <v>0</v>
      </c>
      <c r="E32" s="46">
        <f t="shared" si="5"/>
        <v>4</v>
      </c>
      <c r="F32" s="91">
        <v>0</v>
      </c>
      <c r="G32" s="89">
        <v>0</v>
      </c>
      <c r="H32" s="46">
        <f t="shared" si="6"/>
        <v>4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+'30'!H33</f>
        <v>3</v>
      </c>
      <c r="D33" s="80">
        <v>0</v>
      </c>
      <c r="E33" s="46">
        <f t="shared" si="5"/>
        <v>3</v>
      </c>
      <c r="F33" s="91">
        <v>0</v>
      </c>
      <c r="G33" s="89">
        <v>0</v>
      </c>
      <c r="H33" s="46">
        <f t="shared" si="6"/>
        <v>3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+'30'!H34</f>
        <v>-1</v>
      </c>
      <c r="D34" s="80">
        <v>0</v>
      </c>
      <c r="E34" s="46">
        <f t="shared" si="5"/>
        <v>-1</v>
      </c>
      <c r="F34" s="91">
        <v>0</v>
      </c>
      <c r="G34" s="89">
        <v>0</v>
      </c>
      <c r="H34" s="46">
        <f t="shared" si="6"/>
        <v>-1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+'30'!H35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+'30'!H36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+'30'!H37</f>
        <v>3</v>
      </c>
      <c r="D37" s="80">
        <v>0</v>
      </c>
      <c r="E37" s="46">
        <f t="shared" si="5"/>
        <v>3</v>
      </c>
      <c r="F37" s="91">
        <v>0</v>
      </c>
      <c r="G37" s="89">
        <v>0</v>
      </c>
      <c r="H37" s="46">
        <f t="shared" si="6"/>
        <v>3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+'30'!H38</f>
        <v>6</v>
      </c>
      <c r="D38" s="80">
        <v>0</v>
      </c>
      <c r="E38" s="46">
        <f t="shared" si="5"/>
        <v>6</v>
      </c>
      <c r="F38" s="91">
        <v>0</v>
      </c>
      <c r="G38" s="89">
        <v>0</v>
      </c>
      <c r="H38" s="46">
        <f t="shared" si="6"/>
        <v>6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+'30'!H39</f>
        <v>9</v>
      </c>
      <c r="D39" s="80">
        <v>0</v>
      </c>
      <c r="E39" s="46">
        <f t="shared" si="5"/>
        <v>9</v>
      </c>
      <c r="F39" s="91">
        <v>0</v>
      </c>
      <c r="G39" s="89">
        <v>0</v>
      </c>
      <c r="H39" s="46">
        <f t="shared" si="6"/>
        <v>9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+'30'!H40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+'30'!H41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+'30'!H42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+'30'!H43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+'30'!H44</f>
        <v>5</v>
      </c>
      <c r="D44" s="80">
        <v>0</v>
      </c>
      <c r="E44" s="46">
        <f t="shared" si="5"/>
        <v>5</v>
      </c>
      <c r="F44" s="91">
        <v>0</v>
      </c>
      <c r="G44" s="89">
        <v>0</v>
      </c>
      <c r="H44" s="46">
        <f t="shared" si="6"/>
        <v>5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+'30'!H45</f>
        <v>5</v>
      </c>
      <c r="D45" s="80">
        <v>0</v>
      </c>
      <c r="E45" s="46">
        <f t="shared" si="5"/>
        <v>5</v>
      </c>
      <c r="F45" s="91">
        <v>0</v>
      </c>
      <c r="G45" s="89">
        <v>0</v>
      </c>
      <c r="H45" s="46">
        <f t="shared" si="6"/>
        <v>5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+'30'!H46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+'30'!H47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+'30'!H48</f>
        <v>2</v>
      </c>
      <c r="D48" s="80">
        <v>0</v>
      </c>
      <c r="E48" s="46">
        <f t="shared" si="5"/>
        <v>2</v>
      </c>
      <c r="F48" s="91">
        <v>0</v>
      </c>
      <c r="G48" s="89">
        <v>0</v>
      </c>
      <c r="H48" s="46">
        <f t="shared" si="6"/>
        <v>2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+'30'!H49</f>
        <v>0</v>
      </c>
      <c r="D49" s="80">
        <v>0</v>
      </c>
      <c r="E49" s="46">
        <f t="shared" si="5"/>
        <v>0</v>
      </c>
      <c r="F49" s="91">
        <v>0</v>
      </c>
      <c r="G49" s="89">
        <v>0</v>
      </c>
      <c r="H49" s="46">
        <f t="shared" si="6"/>
        <v>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+'30'!H50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+'30'!H51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+'30'!H52</f>
        <v>3</v>
      </c>
      <c r="D52" s="80">
        <v>0</v>
      </c>
      <c r="E52" s="46">
        <f t="shared" si="5"/>
        <v>3</v>
      </c>
      <c r="F52" s="91">
        <v>0</v>
      </c>
      <c r="G52" s="89">
        <v>0</v>
      </c>
      <c r="H52" s="46">
        <f t="shared" si="6"/>
        <v>3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+'30'!H53</f>
        <v>4</v>
      </c>
      <c r="D53" s="80">
        <v>0</v>
      </c>
      <c r="E53" s="46">
        <f t="shared" si="5"/>
        <v>4</v>
      </c>
      <c r="F53" s="91">
        <v>0</v>
      </c>
      <c r="G53" s="89">
        <v>0</v>
      </c>
      <c r="H53" s="46">
        <f t="shared" si="6"/>
        <v>4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+'30'!H54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+'30'!H55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+'30'!H56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+'30'!H57</f>
        <v>2</v>
      </c>
      <c r="D57" s="80">
        <v>0</v>
      </c>
      <c r="E57" s="46">
        <f t="shared" si="5"/>
        <v>2</v>
      </c>
      <c r="F57" s="91">
        <v>0</v>
      </c>
      <c r="G57" s="89">
        <v>0</v>
      </c>
      <c r="H57" s="46">
        <f t="shared" si="6"/>
        <v>2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+'30'!H58</f>
        <v>2</v>
      </c>
      <c r="D58" s="80">
        <v>0</v>
      </c>
      <c r="E58" s="46">
        <f t="shared" si="5"/>
        <v>2</v>
      </c>
      <c r="F58" s="91">
        <v>0</v>
      </c>
      <c r="G58" s="89">
        <v>0</v>
      </c>
      <c r="H58" s="46">
        <f t="shared" si="6"/>
        <v>2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+'30'!H59</f>
        <v>-4</v>
      </c>
      <c r="D59" s="80">
        <v>0</v>
      </c>
      <c r="E59" s="46">
        <f t="shared" si="5"/>
        <v>-4</v>
      </c>
      <c r="F59" s="91">
        <v>0</v>
      </c>
      <c r="G59" s="89">
        <v>0</v>
      </c>
      <c r="H59" s="46">
        <f t="shared" si="6"/>
        <v>-4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+'30'!H60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+'30'!H61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+'30'!H62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+'30'!H63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+'30'!H64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+'30'!H65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+'30'!H66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+'30'!H67</f>
        <v>18</v>
      </c>
      <c r="D67" s="80">
        <v>0</v>
      </c>
      <c r="E67" s="46">
        <f t="shared" si="5"/>
        <v>18</v>
      </c>
      <c r="F67" s="91">
        <v>0</v>
      </c>
      <c r="G67" s="89">
        <v>0</v>
      </c>
      <c r="H67" s="46">
        <f t="shared" si="6"/>
        <v>18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+'30'!H68</f>
        <v>1</v>
      </c>
      <c r="D68" s="80">
        <v>0</v>
      </c>
      <c r="E68" s="46">
        <f t="shared" si="5"/>
        <v>1</v>
      </c>
      <c r="F68" s="91">
        <v>0</v>
      </c>
      <c r="G68" s="89">
        <v>0</v>
      </c>
      <c r="H68" s="46">
        <f t="shared" si="6"/>
        <v>1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+'30'!H69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+'30'!H70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+'30'!H71</f>
        <v>4</v>
      </c>
      <c r="D71" s="80">
        <v>0</v>
      </c>
      <c r="E71" s="46">
        <f t="shared" si="13"/>
        <v>4</v>
      </c>
      <c r="F71" s="91">
        <v>0</v>
      </c>
      <c r="G71" s="89">
        <v>0</v>
      </c>
      <c r="H71" s="46">
        <f t="shared" si="14"/>
        <v>4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+'30'!H72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+'30'!H73</f>
        <v>2</v>
      </c>
      <c r="D73" s="80">
        <v>0</v>
      </c>
      <c r="E73" s="46">
        <f t="shared" si="13"/>
        <v>2</v>
      </c>
      <c r="F73" s="91">
        <v>0</v>
      </c>
      <c r="G73" s="89">
        <v>0</v>
      </c>
      <c r="H73" s="46">
        <f t="shared" si="14"/>
        <v>2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+'30'!H74</f>
        <v>5</v>
      </c>
      <c r="D74" s="80">
        <v>0</v>
      </c>
      <c r="E74" s="46">
        <f t="shared" si="13"/>
        <v>5</v>
      </c>
      <c r="F74" s="91">
        <v>0</v>
      </c>
      <c r="G74" s="89">
        <v>0</v>
      </c>
      <c r="H74" s="46">
        <f t="shared" si="14"/>
        <v>5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+'30'!H75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+'30'!H76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+'30'!H77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+'30'!H78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+'30'!H79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+'30'!H80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+'30'!H81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+'30'!H82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+'30'!H83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+'30'!H84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+'30'!H85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+'30'!H86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+'30'!H87</f>
        <v>4</v>
      </c>
      <c r="D87" s="80">
        <v>0</v>
      </c>
      <c r="E87" s="46">
        <f t="shared" si="13"/>
        <v>4</v>
      </c>
      <c r="F87" s="91">
        <v>0</v>
      </c>
      <c r="G87" s="89">
        <v>0</v>
      </c>
      <c r="H87" s="46">
        <f t="shared" si="14"/>
        <v>4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+'30'!H88</f>
        <v>7</v>
      </c>
      <c r="D88" s="80">
        <v>0</v>
      </c>
      <c r="E88" s="46">
        <f t="shared" si="13"/>
        <v>7</v>
      </c>
      <c r="F88" s="91">
        <v>0</v>
      </c>
      <c r="G88" s="89">
        <v>0</v>
      </c>
      <c r="H88" s="46">
        <f t="shared" si="14"/>
        <v>7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+'30'!H89</f>
        <v>3</v>
      </c>
      <c r="D89" s="80">
        <v>0</v>
      </c>
      <c r="E89" s="46">
        <f t="shared" si="13"/>
        <v>3</v>
      </c>
      <c r="F89" s="91">
        <v>0</v>
      </c>
      <c r="G89" s="89">
        <v>0</v>
      </c>
      <c r="H89" s="46">
        <f t="shared" si="14"/>
        <v>3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+'30'!H90</f>
        <v>18</v>
      </c>
      <c r="D90" s="80">
        <v>0</v>
      </c>
      <c r="E90" s="46">
        <f t="shared" si="13"/>
        <v>18</v>
      </c>
      <c r="F90" s="91">
        <v>0</v>
      </c>
      <c r="G90" s="89">
        <v>0</v>
      </c>
      <c r="H90" s="46">
        <f t="shared" si="14"/>
        <v>18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+'30'!H91</f>
        <v>6</v>
      </c>
      <c r="D91" s="80">
        <v>0</v>
      </c>
      <c r="E91" s="46">
        <f t="shared" si="13"/>
        <v>6</v>
      </c>
      <c r="F91" s="91">
        <v>0</v>
      </c>
      <c r="G91" s="89">
        <v>0</v>
      </c>
      <c r="H91" s="46">
        <f t="shared" si="14"/>
        <v>6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+'30'!H92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+'30'!H93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+'30'!H94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+'30'!H95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+'30'!H96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+'30'!H97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+'30'!H98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+'30'!H99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+'30'!H100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+'30'!H101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+'30'!H102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+'30'!H103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+'30'!H104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+'30'!H105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+'30'!H106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+'30'!H107</f>
        <v>6</v>
      </c>
      <c r="D107" s="80">
        <v>0</v>
      </c>
      <c r="E107" s="46">
        <f t="shared" si="13"/>
        <v>6</v>
      </c>
      <c r="F107" s="91">
        <v>0</v>
      </c>
      <c r="G107" s="89">
        <v>0</v>
      </c>
      <c r="H107" s="46">
        <f t="shared" si="14"/>
        <v>6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+'30'!H108</f>
        <v>3</v>
      </c>
      <c r="D108" s="80">
        <v>0</v>
      </c>
      <c r="E108" s="46">
        <f t="shared" si="13"/>
        <v>3</v>
      </c>
      <c r="F108" s="91">
        <v>0</v>
      </c>
      <c r="G108" s="89">
        <v>0</v>
      </c>
      <c r="H108" s="46">
        <f t="shared" si="14"/>
        <v>3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+'30'!H107</f>
        <v>6</v>
      </c>
      <c r="D109" s="80">
        <v>0</v>
      </c>
      <c r="E109" s="46">
        <f t="shared" si="13"/>
        <v>6</v>
      </c>
      <c r="F109" s="91">
        <v>0</v>
      </c>
      <c r="G109" s="89">
        <v>0</v>
      </c>
      <c r="H109" s="46">
        <f t="shared" si="14"/>
        <v>6</v>
      </c>
      <c r="I109" s="81"/>
      <c r="J109" s="20">
        <v>50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+'30'!H110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+'30'!H111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+'30'!H112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+'30'!H113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+'30'!H114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+'30'!H115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+'30'!H116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+'30'!H117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+'30'!H118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+'30'!H119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+'30'!H120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+'30'!H121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+'30'!H122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+'30'!H123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+'30'!H124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+'30'!H125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+'30'!H126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+'30'!H127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+'30'!H128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+'30'!H129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+'30'!H130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+'30'!H131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+'30'!H132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+'30'!H133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+'30'!H134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+'30'!H135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+'30'!H136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+'30'!H137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+'30'!H138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+'30'!H139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+'30'!H140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+'30'!H141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+'30'!H142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+'30'!H143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+'30'!H144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+'30'!H145</f>
        <v>5</v>
      </c>
      <c r="D145" s="80">
        <v>0</v>
      </c>
      <c r="E145" s="46">
        <f t="shared" si="18"/>
        <v>5</v>
      </c>
      <c r="F145" s="91">
        <v>0</v>
      </c>
      <c r="G145" s="89">
        <v>0</v>
      </c>
      <c r="H145" s="46">
        <f t="shared" si="19"/>
        <v>5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+'30'!H146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+'30'!H147</f>
        <v>5</v>
      </c>
      <c r="D147" s="80">
        <v>0</v>
      </c>
      <c r="E147" s="46">
        <f t="shared" si="18"/>
        <v>5</v>
      </c>
      <c r="F147" s="91">
        <v>0</v>
      </c>
      <c r="G147" s="89">
        <v>0</v>
      </c>
      <c r="H147" s="46">
        <f t="shared" si="19"/>
        <v>5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+'30'!H148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+'30'!H149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+'30'!H150</f>
        <v>3</v>
      </c>
      <c r="D150" s="80">
        <v>0</v>
      </c>
      <c r="E150" s="46">
        <f t="shared" si="18"/>
        <v>3</v>
      </c>
      <c r="F150" s="91">
        <v>0</v>
      </c>
      <c r="G150" s="89">
        <v>0</v>
      </c>
      <c r="H150" s="46">
        <f t="shared" si="19"/>
        <v>3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+'30'!H151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+'30'!H152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+'30'!H153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+'30'!H154</f>
        <v>3</v>
      </c>
      <c r="D154" s="80">
        <v>0</v>
      </c>
      <c r="E154" s="46">
        <f t="shared" si="18"/>
        <v>3</v>
      </c>
      <c r="F154" s="91">
        <v>0</v>
      </c>
      <c r="G154" s="89">
        <v>0</v>
      </c>
      <c r="H154" s="46">
        <f t="shared" si="19"/>
        <v>3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+'30'!H155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+'30'!H156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+'30'!H157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+'30'!H158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+'30'!H159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+'30'!H160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+'30'!H161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+'30'!H162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+'30'!H163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+'30'!H164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+'30'!H165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+'30'!H166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+'30'!H167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+'30'!H168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+'30'!H169</f>
        <v>48</v>
      </c>
      <c r="D169" s="80">
        <v>0</v>
      </c>
      <c r="E169" s="46">
        <f t="shared" si="18"/>
        <v>48</v>
      </c>
      <c r="F169" s="91">
        <v>0</v>
      </c>
      <c r="G169" s="89">
        <v>0</v>
      </c>
      <c r="H169" s="46">
        <f t="shared" si="19"/>
        <v>48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+'30'!H170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+'30'!H171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+'30'!H172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+'30'!H173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+'30'!H174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+'30'!H175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+'30'!H176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+'30'!H108</f>
        <v>3</v>
      </c>
      <c r="D177" s="80">
        <v>0</v>
      </c>
      <c r="E177" s="46">
        <f t="shared" si="18"/>
        <v>3</v>
      </c>
      <c r="F177" s="91">
        <v>0</v>
      </c>
      <c r="G177" s="89">
        <v>0</v>
      </c>
      <c r="H177" s="46">
        <f t="shared" si="19"/>
        <v>3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+'30'!H178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+'30'!H179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+'30'!H180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+'30'!H181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+'30'!H182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+'30'!H183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+'30'!H184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+'30'!H185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+'30'!H186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+'30'!H187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+'30'!H188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+'30'!H189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+'30'!H190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+'30'!H191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+'30'!H192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+'30'!H193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+'30'!H194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+'30'!H195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+'30'!H196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+'30'!H197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+'30'!H198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+'30'!H199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+'30'!H200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+'30'!H201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+'30'!H202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+'30'!H203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396</v>
      </c>
      <c r="C204" s="71">
        <f>+'30'!H204</f>
        <v>-1</v>
      </c>
      <c r="D204" s="80">
        <v>0</v>
      </c>
      <c r="E204" s="46">
        <f t="shared" si="23"/>
        <v>-1</v>
      </c>
      <c r="F204" s="91">
        <v>0</v>
      </c>
      <c r="G204" s="89">
        <v>0</v>
      </c>
      <c r="H204" s="46">
        <f t="shared" si="24"/>
        <v>-1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399</v>
      </c>
      <c r="C205" s="71">
        <f>+'30'!H205</f>
        <v>-1</v>
      </c>
      <c r="D205" s="80">
        <v>0</v>
      </c>
      <c r="E205" s="46">
        <f t="shared" si="23"/>
        <v>-1</v>
      </c>
      <c r="F205" s="91">
        <v>0</v>
      </c>
      <c r="G205" s="89">
        <v>0</v>
      </c>
      <c r="H205" s="46">
        <f t="shared" si="24"/>
        <v>-1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+'30'!H206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+'30'!H207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+'30'!H208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+'30'!H209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+'30'!H210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+'30'!H211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+'30'!H212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+'30'!H213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+'30'!H214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+'30'!H215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+'30'!H216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+'30'!H217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+'30'!H218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+'30'!H219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+'30'!H220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+'30'!H221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+'30'!H222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+'30'!H223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+'30'!H224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0</v>
      </c>
    </row>
    <row r="228" spans="1:17" ht="24.6" x14ac:dyDescent="0.65">
      <c r="A228" s="1"/>
      <c r="E228" s="31"/>
      <c r="H228" s="31"/>
      <c r="J228" s="139" t="s">
        <v>203</v>
      </c>
      <c r="K228" s="140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E231" s="31"/>
      <c r="H231" s="31"/>
      <c r="J231" s="139" t="s">
        <v>206</v>
      </c>
      <c r="K231" s="140"/>
      <c r="L231" s="36"/>
    </row>
    <row r="232" spans="1:17" ht="24.6" x14ac:dyDescent="0.65">
      <c r="A232" s="1"/>
      <c r="E232" s="31"/>
      <c r="H232" s="31"/>
      <c r="J232" s="139" t="s">
        <v>207</v>
      </c>
      <c r="K232" s="140"/>
      <c r="L232" s="37">
        <f>SUM(M5:M225)</f>
        <v>0</v>
      </c>
    </row>
    <row r="233" spans="1:17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0</v>
      </c>
    </row>
    <row r="234" spans="1:17" ht="24.6" x14ac:dyDescent="0.65">
      <c r="A234" s="1"/>
      <c r="E234" s="31"/>
      <c r="H234" s="31"/>
      <c r="J234" s="139" t="s">
        <v>209</v>
      </c>
      <c r="K234" s="140"/>
      <c r="L234" s="37"/>
    </row>
    <row r="235" spans="1:17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69921875" style="2" customWidth="1"/>
    <col min="2" max="2" width="33.69921875" style="2" customWidth="1"/>
    <col min="3" max="6" width="9.69921875" style="2" customWidth="1"/>
    <col min="7" max="7" width="9.69921875" style="38" customWidth="1"/>
    <col min="8" max="8" width="9.69921875" style="2" customWidth="1"/>
    <col min="9" max="9" width="8.69921875" style="39" customWidth="1"/>
    <col min="10" max="10" width="10.69921875" style="2" customWidth="1"/>
    <col min="11" max="11" width="17.69921875" style="2" bestFit="1" customWidth="1"/>
    <col min="12" max="12" width="9" style="2"/>
    <col min="13" max="14" width="10.09765625" style="2" bestFit="1" customWidth="1"/>
    <col min="15" max="15" width="9" style="2"/>
    <col min="16" max="16" width="34.69921875" style="2" bestFit="1" customWidth="1"/>
    <col min="17" max="24" width="9" style="2"/>
    <col min="25" max="25" width="15.69921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243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56" t="s">
        <v>1</v>
      </c>
      <c r="B3" s="156" t="s">
        <v>2</v>
      </c>
      <c r="C3" s="157" t="s">
        <v>3</v>
      </c>
      <c r="D3" s="157" t="s">
        <v>4</v>
      </c>
      <c r="E3" s="157" t="s">
        <v>5</v>
      </c>
      <c r="F3" s="4" t="s">
        <v>6</v>
      </c>
      <c r="G3" s="159" t="s">
        <v>7</v>
      </c>
      <c r="H3" s="161" t="s">
        <v>8</v>
      </c>
      <c r="I3" s="162"/>
      <c r="J3" s="163"/>
      <c r="K3" s="164" t="s">
        <v>9</v>
      </c>
      <c r="L3" s="142" t="s">
        <v>10</v>
      </c>
      <c r="O3" s="156" t="s">
        <v>1</v>
      </c>
      <c r="P3" s="156" t="s">
        <v>2</v>
      </c>
      <c r="Q3" s="157" t="s">
        <v>3</v>
      </c>
      <c r="R3" s="157" t="s">
        <v>4</v>
      </c>
      <c r="S3" s="157" t="s">
        <v>5</v>
      </c>
      <c r="T3" s="4" t="s">
        <v>6</v>
      </c>
      <c r="U3" s="159" t="s">
        <v>7</v>
      </c>
      <c r="V3" s="161" t="s">
        <v>8</v>
      </c>
      <c r="W3" s="162"/>
      <c r="X3" s="163"/>
      <c r="Y3" s="164" t="s">
        <v>9</v>
      </c>
      <c r="Z3" s="142" t="s">
        <v>10</v>
      </c>
    </row>
    <row r="4" spans="1:26" s="5" customFormat="1" ht="27" thickBot="1" x14ac:dyDescent="0.75">
      <c r="A4" s="156"/>
      <c r="B4" s="156"/>
      <c r="C4" s="158"/>
      <c r="D4" s="158"/>
      <c r="E4" s="158"/>
      <c r="F4" s="6" t="s">
        <v>11</v>
      </c>
      <c r="G4" s="160"/>
      <c r="H4" s="7" t="s">
        <v>12</v>
      </c>
      <c r="I4" s="8" t="s">
        <v>13</v>
      </c>
      <c r="J4" s="9" t="s">
        <v>14</v>
      </c>
      <c r="K4" s="165"/>
      <c r="L4" s="142"/>
      <c r="O4" s="156"/>
      <c r="P4" s="156"/>
      <c r="Q4" s="158"/>
      <c r="R4" s="158"/>
      <c r="S4" s="158"/>
      <c r="T4" s="6" t="s">
        <v>11</v>
      </c>
      <c r="U4" s="160"/>
      <c r="V4" s="7" t="s">
        <v>12</v>
      </c>
      <c r="W4" s="8" t="s">
        <v>13</v>
      </c>
      <c r="X4" s="9" t="s">
        <v>14</v>
      </c>
      <c r="Y4" s="165"/>
      <c r="Z4" s="142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51" t="s">
        <v>119</v>
      </c>
      <c r="Q107" s="152"/>
      <c r="R107" s="152"/>
      <c r="S107" s="152"/>
      <c r="T107" s="152"/>
      <c r="U107" s="152"/>
      <c r="V107" s="152"/>
      <c r="W107" s="153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9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9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9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9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9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9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9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9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9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9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66" t="s">
        <v>213</v>
      </c>
      <c r="N205" s="166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43" t="s">
        <v>212</v>
      </c>
      <c r="I206" s="144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45" t="s">
        <v>202</v>
      </c>
      <c r="J207" s="145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39" t="s">
        <v>203</v>
      </c>
      <c r="J208" s="140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39" t="s">
        <v>205</v>
      </c>
      <c r="J210" s="140"/>
      <c r="K210" s="36">
        <v>0</v>
      </c>
    </row>
    <row r="211" spans="1:11" ht="24.6" x14ac:dyDescent="0.65">
      <c r="A211" s="1"/>
      <c r="C211" s="31"/>
      <c r="E211" s="31"/>
      <c r="G211" s="31"/>
      <c r="I211" s="139" t="s">
        <v>206</v>
      </c>
      <c r="J211" s="140"/>
      <c r="K211" s="36">
        <v>0</v>
      </c>
    </row>
    <row r="212" spans="1:11" ht="24.6" x14ac:dyDescent="0.65">
      <c r="A212" s="1"/>
      <c r="C212" s="31"/>
      <c r="E212" s="31"/>
      <c r="G212" s="31"/>
      <c r="I212" s="139" t="s">
        <v>207</v>
      </c>
      <c r="J212" s="140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39" t="s">
        <v>208</v>
      </c>
      <c r="J213" s="140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39" t="s">
        <v>209</v>
      </c>
      <c r="J214" s="140"/>
      <c r="K214" s="37">
        <v>0</v>
      </c>
    </row>
    <row r="215" spans="1:11" ht="24.6" x14ac:dyDescent="0.65">
      <c r="A215" s="1"/>
      <c r="C215" s="31"/>
      <c r="E215" s="31"/>
      <c r="G215" s="31"/>
      <c r="I215" s="139" t="s">
        <v>210</v>
      </c>
      <c r="J215" s="140"/>
      <c r="K215" s="33">
        <f>+K214-K213</f>
        <v>0</v>
      </c>
    </row>
    <row r="216" spans="1:11" ht="24.6" x14ac:dyDescent="0.65">
      <c r="G216" s="2"/>
      <c r="I216" s="139" t="s">
        <v>211</v>
      </c>
      <c r="J216" s="140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35</vt:i4>
      </vt:variant>
    </vt:vector>
  </HeadingPairs>
  <TitlesOfParts>
    <vt:vector size="35" baseType="lpstr">
      <vt:lpstr>ออม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2024-10-01T04:18:44Z</cp:lastPrinted>
  <dcterms:created xsi:type="dcterms:W3CDTF">2023-12-01T06:41:03Z</dcterms:created>
  <dcterms:modified xsi:type="dcterms:W3CDTF">2024-10-01T04:19:58Z</dcterms:modified>
</cp:coreProperties>
</file>