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30626E52-A964-431D-B14F-66D1D011DD8F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5" i="92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89" l="1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M32" i="86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L234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5" i="8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C7" i="77"/>
  <c r="C8" i="77"/>
  <c r="C9" i="77"/>
  <c r="C10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C6" i="75" l="1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M33" i="73"/>
  <c r="M32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M77" i="69"/>
  <c r="M18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M158" i="71"/>
  <c r="L232" i="73" l="1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T12" i="8" l="1"/>
  <c r="D223" i="8"/>
  <c r="F223" i="8"/>
  <c r="G223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H176" i="8" s="1"/>
  <c r="P109" i="33"/>
  <c r="K109" i="33"/>
  <c r="N109" i="33" s="1"/>
  <c r="E109" i="33"/>
  <c r="H109" i="33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H10" i="8" s="1"/>
  <c r="E11" i="33"/>
  <c r="H11" i="33" s="1"/>
  <c r="H11" i="8" s="1"/>
  <c r="E12" i="33"/>
  <c r="H12" i="33" s="1"/>
  <c r="E12" i="66" s="1"/>
  <c r="H12" i="66" s="1"/>
  <c r="C12" i="67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C37" i="67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H86" i="8" s="1"/>
  <c r="E89" i="33"/>
  <c r="E90" i="33"/>
  <c r="E91" i="33"/>
  <c r="E92" i="33"/>
  <c r="H92" i="33" s="1"/>
  <c r="E92" i="66" s="1"/>
  <c r="H92" i="66" s="1"/>
  <c r="C92" i="67" s="1"/>
  <c r="E93" i="33"/>
  <c r="H93" i="33" s="1"/>
  <c r="E93" i="66" s="1"/>
  <c r="H93" i="66" s="1"/>
  <c r="C93" i="67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C102" i="67" s="1"/>
  <c r="E103" i="33"/>
  <c r="E104" i="33"/>
  <c r="E105" i="33"/>
  <c r="H105" i="33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H118" i="8" s="1"/>
  <c r="E120" i="33"/>
  <c r="E121" i="33"/>
  <c r="E122" i="33"/>
  <c r="H122" i="33" s="1"/>
  <c r="H121" i="8" s="1"/>
  <c r="E123" i="33"/>
  <c r="H123" i="33" s="1"/>
  <c r="E123" i="66" s="1"/>
  <c r="H123" i="66" s="1"/>
  <c r="C123" i="67" s="1"/>
  <c r="E124" i="33"/>
  <c r="H124" i="33" s="1"/>
  <c r="E124" i="66" s="1"/>
  <c r="H124" i="66" s="1"/>
  <c r="C124" i="67" s="1"/>
  <c r="E125" i="33"/>
  <c r="E127" i="33"/>
  <c r="H127" i="33" s="1"/>
  <c r="E127" i="66" s="1"/>
  <c r="H127" i="66" s="1"/>
  <c r="C127" i="67" s="1"/>
  <c r="E128" i="33"/>
  <c r="H128" i="33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C145" i="67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C153" i="67" s="1"/>
  <c r="E154" i="33"/>
  <c r="E155" i="33"/>
  <c r="E156" i="33"/>
  <c r="E157" i="33"/>
  <c r="H157" i="33" s="1"/>
  <c r="H156" i="8" s="1"/>
  <c r="E158" i="33"/>
  <c r="H158" i="33" s="1"/>
  <c r="H157" i="8" s="1"/>
  <c r="E159" i="33"/>
  <c r="H159" i="33" s="1"/>
  <c r="E159" i="66" s="1"/>
  <c r="H159" i="66" s="1"/>
  <c r="C159" i="67" s="1"/>
  <c r="E160" i="33"/>
  <c r="H160" i="33" s="1"/>
  <c r="E160" i="66" s="1"/>
  <c r="H160" i="66" s="1"/>
  <c r="C160" i="67" s="1"/>
  <c r="E161" i="33"/>
  <c r="E162" i="33"/>
  <c r="E163" i="33"/>
  <c r="E164" i="33"/>
  <c r="E165" i="33"/>
  <c r="H165" i="33" s="1"/>
  <c r="H164" i="8" s="1"/>
  <c r="E166" i="33"/>
  <c r="H166" i="33" s="1"/>
  <c r="H165" i="8" s="1"/>
  <c r="E167" i="33"/>
  <c r="H167" i="33" s="1"/>
  <c r="H166" i="8" s="1"/>
  <c r="E168" i="33"/>
  <c r="H168" i="33" s="1"/>
  <c r="E168" i="66" s="1"/>
  <c r="H168" i="66" s="1"/>
  <c r="C168" i="67" s="1"/>
  <c r="E169" i="33"/>
  <c r="H169" i="33" s="1"/>
  <c r="E169" i="66" s="1"/>
  <c r="H169" i="66" s="1"/>
  <c r="C169" i="67" s="1"/>
  <c r="E170" i="33"/>
  <c r="H170" i="33" s="1"/>
  <c r="E170" i="66" s="1"/>
  <c r="H170" i="66" s="1"/>
  <c r="C170" i="67" s="1"/>
  <c r="E171" i="33"/>
  <c r="E172" i="33"/>
  <c r="E173" i="33"/>
  <c r="H173" i="33" s="1"/>
  <c r="H172" i="8" s="1"/>
  <c r="E174" i="33"/>
  <c r="E175" i="33"/>
  <c r="H175" i="33" s="1"/>
  <c r="H174" i="8" s="1"/>
  <c r="E176" i="33"/>
  <c r="H176" i="33" s="1"/>
  <c r="E176" i="66" s="1"/>
  <c r="H176" i="66" s="1"/>
  <c r="C176" i="67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C193" i="67" s="1"/>
  <c r="E194" i="33"/>
  <c r="H194" i="33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C219" i="67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H9" i="8" s="1"/>
  <c r="H103" i="33"/>
  <c r="E103" i="66" s="1"/>
  <c r="H103" i="66" s="1"/>
  <c r="C103" i="67" s="1"/>
  <c r="H104" i="33"/>
  <c r="E104" i="66" s="1"/>
  <c r="H104" i="66" s="1"/>
  <c r="C104" i="67" s="1"/>
  <c r="H120" i="33"/>
  <c r="H119" i="8" s="1"/>
  <c r="H121" i="33"/>
  <c r="H120" i="8" s="1"/>
  <c r="H125" i="33"/>
  <c r="E125" i="66" s="1"/>
  <c r="H125" i="66" s="1"/>
  <c r="C125" i="67" s="1"/>
  <c r="H129" i="33"/>
  <c r="H128" i="8" s="1"/>
  <c r="H148" i="33"/>
  <c r="H147" i="8" s="1"/>
  <c r="H154" i="33"/>
  <c r="E154" i="66" s="1"/>
  <c r="H154" i="66" s="1"/>
  <c r="C154" i="67" s="1"/>
  <c r="H155" i="33"/>
  <c r="H154" i="8" s="1"/>
  <c r="H156" i="33"/>
  <c r="H155" i="8" s="1"/>
  <c r="H171" i="33"/>
  <c r="E171" i="66" s="1"/>
  <c r="H171" i="66" s="1"/>
  <c r="C171" i="67" s="1"/>
  <c r="H172" i="33"/>
  <c r="H171" i="8" s="1"/>
  <c r="H174" i="33"/>
  <c r="H173" i="8" s="1"/>
  <c r="H189" i="33"/>
  <c r="E189" i="66" s="1"/>
  <c r="H189" i="66" s="1"/>
  <c r="C189" i="67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H192" i="8"/>
  <c r="H103" i="8"/>
  <c r="H39" i="8"/>
  <c r="H12" i="8"/>
  <c r="E175" i="66"/>
  <c r="H175" i="66" s="1"/>
  <c r="C175" i="67" s="1"/>
  <c r="E167" i="66"/>
  <c r="H167" i="66" s="1"/>
  <c r="C167" i="67" s="1"/>
  <c r="E158" i="66"/>
  <c r="H158" i="66" s="1"/>
  <c r="C158" i="67" s="1"/>
  <c r="E122" i="66"/>
  <c r="H122" i="66" s="1"/>
  <c r="C122" i="67" s="1"/>
  <c r="E88" i="66"/>
  <c r="H88" i="66" s="1"/>
  <c r="C88" i="67" s="1"/>
  <c r="E11" i="66"/>
  <c r="H11" i="66" s="1"/>
  <c r="C11" i="67" s="1"/>
  <c r="H218" i="8"/>
  <c r="H152" i="8"/>
  <c r="H124" i="8"/>
  <c r="H92" i="8"/>
  <c r="E174" i="66"/>
  <c r="H174" i="66" s="1"/>
  <c r="C174" i="67" s="1"/>
  <c r="E166" i="66"/>
  <c r="H166" i="66" s="1"/>
  <c r="C166" i="67" s="1"/>
  <c r="E157" i="66"/>
  <c r="H157" i="66" s="1"/>
  <c r="C157" i="67" s="1"/>
  <c r="E121" i="66"/>
  <c r="H121" i="66" s="1"/>
  <c r="C121" i="67" s="1"/>
  <c r="E10" i="66"/>
  <c r="H10" i="66" s="1"/>
  <c r="C10" i="67" s="1"/>
  <c r="H168" i="8"/>
  <c r="H159" i="8"/>
  <c r="H123" i="8"/>
  <c r="H91" i="8"/>
  <c r="E173" i="66"/>
  <c r="H173" i="66" s="1"/>
  <c r="C173" i="67" s="1"/>
  <c r="E165" i="66"/>
  <c r="H165" i="66" s="1"/>
  <c r="C165" i="67" s="1"/>
  <c r="E156" i="66"/>
  <c r="H156" i="66" s="1"/>
  <c r="C156" i="67" s="1"/>
  <c r="E148" i="66"/>
  <c r="H148" i="66" s="1"/>
  <c r="C148" i="67" s="1"/>
  <c r="E129" i="66"/>
  <c r="H129" i="66" s="1"/>
  <c r="C129" i="67" s="1"/>
  <c r="E9" i="66"/>
  <c r="H9" i="66" s="1"/>
  <c r="C9" i="67" s="1"/>
  <c r="H175" i="8"/>
  <c r="H167" i="8"/>
  <c r="H158" i="8"/>
  <c r="E194" i="66"/>
  <c r="H194" i="66" s="1"/>
  <c r="C194" i="67" s="1"/>
  <c r="E172" i="66"/>
  <c r="H172" i="66" s="1"/>
  <c r="C172" i="67" s="1"/>
  <c r="E155" i="66"/>
  <c r="H155" i="66" s="1"/>
  <c r="C155" i="67" s="1"/>
  <c r="E128" i="66"/>
  <c r="H128" i="66" s="1"/>
  <c r="C128" i="67" s="1"/>
  <c r="E119" i="66"/>
  <c r="H119" i="66" s="1"/>
  <c r="C119" i="67" s="1"/>
  <c r="E105" i="66"/>
  <c r="H105" i="66" s="1"/>
  <c r="C105" i="67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01" i="8"/>
  <c r="H101" i="8"/>
  <c r="E169" i="8"/>
  <c r="H169" i="8"/>
  <c r="E92" i="67"/>
  <c r="H92" i="67" s="1"/>
  <c r="C92" i="70" s="1"/>
  <c r="E127" i="67"/>
  <c r="H127" i="67" s="1"/>
  <c r="C127" i="70" s="1"/>
  <c r="E145" i="67"/>
  <c r="H145" i="67" s="1"/>
  <c r="C145" i="70" s="1"/>
  <c r="E168" i="67"/>
  <c r="H168" i="67" s="1"/>
  <c r="C168" i="70" s="1"/>
  <c r="E159" i="67"/>
  <c r="H159" i="67" s="1"/>
  <c r="C159" i="70" s="1"/>
  <c r="E103" i="67"/>
  <c r="H103" i="67" s="1"/>
  <c r="C103" i="70" s="1"/>
  <c r="E169" i="67"/>
  <c r="H169" i="67" s="1"/>
  <c r="C169" i="70" s="1"/>
  <c r="E93" i="67"/>
  <c r="H93" i="67" s="1"/>
  <c r="C93" i="70" s="1"/>
  <c r="E124" i="67"/>
  <c r="H124" i="67" s="1"/>
  <c r="C124" i="70" s="1"/>
  <c r="E171" i="67"/>
  <c r="H171" i="67" s="1"/>
  <c r="C171" i="70" s="1"/>
  <c r="E160" i="67"/>
  <c r="H160" i="67" s="1"/>
  <c r="C160" i="70" s="1"/>
  <c r="E154" i="67"/>
  <c r="H154" i="67" s="1"/>
  <c r="C154" i="70" s="1"/>
  <c r="E176" i="67"/>
  <c r="H176" i="67" s="1"/>
  <c r="C176" i="70" s="1"/>
  <c r="E153" i="67"/>
  <c r="H153" i="67" s="1"/>
  <c r="C153" i="70" s="1"/>
  <c r="E170" i="67"/>
  <c r="H170" i="67" s="1"/>
  <c r="C170" i="70" s="1"/>
  <c r="E219" i="67"/>
  <c r="H219" i="67" s="1"/>
  <c r="C219" i="70" s="1"/>
  <c r="E104" i="67"/>
  <c r="H104" i="67" s="1"/>
  <c r="C104" i="70" s="1"/>
  <c r="E189" i="67"/>
  <c r="H189" i="67" s="1"/>
  <c r="C189" i="70" s="1"/>
  <c r="E193" i="67"/>
  <c r="H193" i="67" s="1"/>
  <c r="C193" i="70" s="1"/>
  <c r="E102" i="67"/>
  <c r="H102" i="67" s="1"/>
  <c r="C102" i="70" s="1"/>
  <c r="E125" i="67"/>
  <c r="H125" i="67" s="1"/>
  <c r="C125" i="70" s="1"/>
  <c r="E37" i="67"/>
  <c r="H37" i="67" s="1"/>
  <c r="C37" i="70" s="1"/>
  <c r="E123" i="67"/>
  <c r="H123" i="67" s="1"/>
  <c r="C123" i="70" s="1"/>
  <c r="E12" i="67"/>
  <c r="H12" i="67" s="1"/>
  <c r="C12" i="70" s="1"/>
  <c r="E175" i="8"/>
  <c r="E124" i="8"/>
  <c r="C120" i="67" l="1"/>
  <c r="E120" i="67" s="1"/>
  <c r="H120" i="67" s="1"/>
  <c r="C120" i="70" s="1"/>
  <c r="E120" i="70" s="1"/>
  <c r="H120" i="70" s="1"/>
  <c r="C120" i="71" s="1"/>
  <c r="E160" i="70"/>
  <c r="H160" i="70" s="1"/>
  <c r="C160" i="71" s="1"/>
  <c r="E93" i="70"/>
  <c r="H93" i="70" s="1"/>
  <c r="C93" i="71" s="1"/>
  <c r="E92" i="70"/>
  <c r="H92" i="70" s="1"/>
  <c r="C92" i="71" s="1"/>
  <c r="E193" i="70"/>
  <c r="H193" i="70" s="1"/>
  <c r="C193" i="71" s="1"/>
  <c r="E189" i="70"/>
  <c r="H189" i="70" s="1"/>
  <c r="C189" i="71" s="1"/>
  <c r="E104" i="70"/>
  <c r="H104" i="70" s="1"/>
  <c r="C104" i="71" s="1"/>
  <c r="E219" i="70"/>
  <c r="H219" i="70" s="1"/>
  <c r="C219" i="71" s="1"/>
  <c r="E154" i="70"/>
  <c r="H154" i="70" s="1"/>
  <c r="C154" i="71" s="1"/>
  <c r="E171" i="70"/>
  <c r="H171" i="70" s="1"/>
  <c r="C171" i="71" s="1"/>
  <c r="E127" i="70"/>
  <c r="H127" i="70" s="1"/>
  <c r="C127" i="71" s="1"/>
  <c r="E153" i="70"/>
  <c r="H153" i="70" s="1"/>
  <c r="C153" i="71" s="1"/>
  <c r="E168" i="70"/>
  <c r="H168" i="70" s="1"/>
  <c r="C168" i="71" s="1"/>
  <c r="E12" i="70"/>
  <c r="H12" i="70" s="1"/>
  <c r="C12" i="71" s="1"/>
  <c r="E145" i="70"/>
  <c r="H145" i="70" s="1"/>
  <c r="C145" i="71" s="1"/>
  <c r="E123" i="70"/>
  <c r="H123" i="70" s="1"/>
  <c r="C123" i="71" s="1"/>
  <c r="E124" i="70"/>
  <c r="H124" i="70" s="1"/>
  <c r="C124" i="71" s="1"/>
  <c r="E170" i="70"/>
  <c r="H170" i="70" s="1"/>
  <c r="C170" i="71" s="1"/>
  <c r="E37" i="70"/>
  <c r="H37" i="70" s="1"/>
  <c r="C37" i="71" s="1"/>
  <c r="E169" i="70"/>
  <c r="H169" i="70" s="1"/>
  <c r="C169" i="71" s="1"/>
  <c r="E125" i="70"/>
  <c r="H125" i="70" s="1"/>
  <c r="C125" i="71" s="1"/>
  <c r="E103" i="70"/>
  <c r="H103" i="70" s="1"/>
  <c r="C103" i="71" s="1"/>
  <c r="E102" i="70"/>
  <c r="H102" i="70" s="1"/>
  <c r="C102" i="71" s="1"/>
  <c r="E176" i="70"/>
  <c r="H176" i="70" s="1"/>
  <c r="C176" i="71" s="1"/>
  <c r="E159" i="70"/>
  <c r="H159" i="70" s="1"/>
  <c r="C159" i="71" s="1"/>
  <c r="E119" i="67"/>
  <c r="H119" i="67" s="1"/>
  <c r="C119" i="70" s="1"/>
  <c r="E9" i="67"/>
  <c r="H9" i="67" s="1"/>
  <c r="C9" i="70" s="1"/>
  <c r="E172" i="67"/>
  <c r="H172" i="67" s="1"/>
  <c r="C172" i="70" s="1"/>
  <c r="E88" i="67"/>
  <c r="H88" i="67" s="1"/>
  <c r="C88" i="70" s="1"/>
  <c r="E129" i="67"/>
  <c r="H129" i="67" s="1"/>
  <c r="C129" i="70" s="1"/>
  <c r="E121" i="67"/>
  <c r="H121" i="67" s="1"/>
  <c r="C121" i="70" s="1"/>
  <c r="E165" i="67"/>
  <c r="H165" i="67" s="1"/>
  <c r="C165" i="70" s="1"/>
  <c r="E158" i="67"/>
  <c r="H158" i="67" s="1"/>
  <c r="C158" i="70" s="1"/>
  <c r="E105" i="67"/>
  <c r="H105" i="67" s="1"/>
  <c r="C105" i="70" s="1"/>
  <c r="E155" i="67"/>
  <c r="H155" i="67" s="1"/>
  <c r="C155" i="70" s="1"/>
  <c r="E148" i="67"/>
  <c r="H148" i="67" s="1"/>
  <c r="C148" i="70" s="1"/>
  <c r="E11" i="67"/>
  <c r="H11" i="67" s="1"/>
  <c r="C11" i="70" s="1"/>
  <c r="E156" i="67"/>
  <c r="H156" i="67" s="1"/>
  <c r="C156" i="70" s="1"/>
  <c r="E175" i="67"/>
  <c r="H175" i="67" s="1"/>
  <c r="C175" i="70" s="1"/>
  <c r="E194" i="67"/>
  <c r="H194" i="67" s="1"/>
  <c r="C194" i="70" s="1"/>
  <c r="E173" i="67"/>
  <c r="H173" i="67" s="1"/>
  <c r="C173" i="70" s="1"/>
  <c r="E174" i="67"/>
  <c r="H174" i="67" s="1"/>
  <c r="C174" i="70" s="1"/>
  <c r="E166" i="67"/>
  <c r="H166" i="67" s="1"/>
  <c r="C166" i="70" s="1"/>
  <c r="E157" i="67"/>
  <c r="H157" i="67" s="1"/>
  <c r="C157" i="70" s="1"/>
  <c r="E128" i="67"/>
  <c r="H128" i="67" s="1"/>
  <c r="C128" i="70" s="1"/>
  <c r="E122" i="67"/>
  <c r="H122" i="67" s="1"/>
  <c r="C122" i="70" s="1"/>
  <c r="E167" i="67"/>
  <c r="H167" i="67" s="1"/>
  <c r="C167" i="70" s="1"/>
  <c r="E10" i="67"/>
  <c r="H10" i="67" s="1"/>
  <c r="C10" i="70" s="1"/>
  <c r="E169" i="71" l="1"/>
  <c r="H169" i="71" s="1"/>
  <c r="E173" i="70"/>
  <c r="H173" i="70" s="1"/>
  <c r="C173" i="71" s="1"/>
  <c r="E120" i="71"/>
  <c r="H120" i="71" s="1"/>
  <c r="E159" i="71"/>
  <c r="H159" i="71" s="1"/>
  <c r="E193" i="71"/>
  <c r="H193" i="71" s="1"/>
  <c r="E176" i="71"/>
  <c r="H176" i="71" s="1"/>
  <c r="E127" i="71"/>
  <c r="H127" i="71" s="1"/>
  <c r="E92" i="71"/>
  <c r="H92" i="71" s="1"/>
  <c r="E155" i="70"/>
  <c r="H155" i="70" s="1"/>
  <c r="C155" i="71" s="1"/>
  <c r="E12" i="71"/>
  <c r="H12" i="71" s="1"/>
  <c r="E105" i="70"/>
  <c r="H105" i="70" s="1"/>
  <c r="C105" i="71" s="1"/>
  <c r="E104" i="71"/>
  <c r="H104" i="71" s="1"/>
  <c r="E37" i="71"/>
  <c r="H37" i="71" s="1"/>
  <c r="E165" i="70"/>
  <c r="H165" i="70" s="1"/>
  <c r="C165" i="71" s="1"/>
  <c r="E156" i="70"/>
  <c r="H156" i="70" s="1"/>
  <c r="C156" i="71" s="1"/>
  <c r="E124" i="71"/>
  <c r="H124" i="71" s="1"/>
  <c r="E93" i="71"/>
  <c r="H93" i="71" s="1"/>
  <c r="E9" i="70"/>
  <c r="H9" i="70" s="1"/>
  <c r="C9" i="71" s="1"/>
  <c r="E10" i="70"/>
  <c r="H10" i="70" s="1"/>
  <c r="C10" i="71" s="1"/>
  <c r="E168" i="71"/>
  <c r="H168" i="71" s="1"/>
  <c r="E194" i="70"/>
  <c r="H194" i="70" s="1"/>
  <c r="C194" i="71" s="1"/>
  <c r="E189" i="71"/>
  <c r="H189" i="71" s="1"/>
  <c r="E170" i="71"/>
  <c r="H170" i="71" s="1"/>
  <c r="E122" i="70"/>
  <c r="H122" i="70" s="1"/>
  <c r="C122" i="71" s="1"/>
  <c r="E128" i="70"/>
  <c r="H128" i="70" s="1"/>
  <c r="C128" i="71" s="1"/>
  <c r="E103" i="71"/>
  <c r="H103" i="71" s="1"/>
  <c r="E154" i="71"/>
  <c r="H154" i="71" s="1"/>
  <c r="E174" i="70"/>
  <c r="H174" i="70" s="1"/>
  <c r="C174" i="71" s="1"/>
  <c r="E219" i="71"/>
  <c r="H219" i="71" s="1"/>
  <c r="E119" i="70"/>
  <c r="H119" i="70" s="1"/>
  <c r="C119" i="71" s="1"/>
  <c r="E167" i="70"/>
  <c r="H167" i="70" s="1"/>
  <c r="C167" i="71" s="1"/>
  <c r="E158" i="70"/>
  <c r="H158" i="70" s="1"/>
  <c r="C158" i="71" s="1"/>
  <c r="E175" i="70"/>
  <c r="H175" i="70" s="1"/>
  <c r="C175" i="71" s="1"/>
  <c r="E153" i="71"/>
  <c r="H153" i="71" s="1"/>
  <c r="E121" i="70"/>
  <c r="H121" i="70" s="1"/>
  <c r="C121" i="71" s="1"/>
  <c r="E129" i="70"/>
  <c r="H129" i="70" s="1"/>
  <c r="C129" i="71" s="1"/>
  <c r="E102" i="71"/>
  <c r="H102" i="71" s="1"/>
  <c r="E171" i="71"/>
  <c r="H171" i="71" s="1"/>
  <c r="E157" i="70"/>
  <c r="H157" i="70" s="1"/>
  <c r="C157" i="71" s="1"/>
  <c r="E11" i="70"/>
  <c r="H11" i="70" s="1"/>
  <c r="C11" i="71" s="1"/>
  <c r="E88" i="70"/>
  <c r="H88" i="70" s="1"/>
  <c r="C88" i="71" s="1"/>
  <c r="E123" i="71"/>
  <c r="H123" i="71" s="1"/>
  <c r="E166" i="70"/>
  <c r="H166" i="70" s="1"/>
  <c r="C166" i="71" s="1"/>
  <c r="E148" i="70"/>
  <c r="H148" i="70" s="1"/>
  <c r="C148" i="71" s="1"/>
  <c r="E172" i="70"/>
  <c r="H172" i="70" s="1"/>
  <c r="C172" i="71" s="1"/>
  <c r="E125" i="71"/>
  <c r="H125" i="71" s="1"/>
  <c r="E145" i="71"/>
  <c r="H145" i="71" s="1"/>
  <c r="E160" i="71"/>
  <c r="H160" i="71" s="1"/>
  <c r="C125" i="68" l="1"/>
  <c r="E125" i="68" s="1"/>
  <c r="H125" i="68" s="1"/>
  <c r="E125" i="69" s="1"/>
  <c r="H125" i="69" s="1"/>
  <c r="E125" i="72" s="1"/>
  <c r="H125" i="72" s="1"/>
  <c r="C176" i="68"/>
  <c r="E176" i="68" s="1"/>
  <c r="H176" i="68" s="1"/>
  <c r="E176" i="69" s="1"/>
  <c r="H176" i="69" s="1"/>
  <c r="E176" i="72" s="1"/>
  <c r="H176" i="72" s="1"/>
  <c r="C127" i="68"/>
  <c r="E127" i="68" s="1"/>
  <c r="H127" i="68" s="1"/>
  <c r="E127" i="69" s="1"/>
  <c r="H127" i="69" s="1"/>
  <c r="E127" i="72" s="1"/>
  <c r="H127" i="72" s="1"/>
  <c r="C219" i="68"/>
  <c r="E219" i="68" s="1"/>
  <c r="H219" i="68" s="1"/>
  <c r="E219" i="69" s="1"/>
  <c r="H219" i="69" s="1"/>
  <c r="E219" i="72" s="1"/>
  <c r="H219" i="72" s="1"/>
  <c r="C37" i="68"/>
  <c r="E37" i="68" s="1"/>
  <c r="H37" i="68" s="1"/>
  <c r="E37" i="69" s="1"/>
  <c r="H37" i="69" s="1"/>
  <c r="E37" i="72" s="1"/>
  <c r="H37" i="72" s="1"/>
  <c r="C193" i="68"/>
  <c r="E193" i="68" s="1"/>
  <c r="H193" i="68" s="1"/>
  <c r="E193" i="69" s="1"/>
  <c r="H193" i="69" s="1"/>
  <c r="E193" i="72" s="1"/>
  <c r="H193" i="72" s="1"/>
  <c r="C160" i="68"/>
  <c r="E160" i="68" s="1"/>
  <c r="H160" i="68" s="1"/>
  <c r="E160" i="69" s="1"/>
  <c r="H160" i="69" s="1"/>
  <c r="E160" i="72" s="1"/>
  <c r="H160" i="72" s="1"/>
  <c r="C170" i="68"/>
  <c r="E170" i="68" s="1"/>
  <c r="H170" i="68" s="1"/>
  <c r="E170" i="69" s="1"/>
  <c r="H170" i="69" s="1"/>
  <c r="E170" i="72" s="1"/>
  <c r="H170" i="72" s="1"/>
  <c r="C168" i="68"/>
  <c r="E168" i="68" s="1"/>
  <c r="H168" i="68" s="1"/>
  <c r="E168" i="69" s="1"/>
  <c r="H168" i="69" s="1"/>
  <c r="E168" i="72" s="1"/>
  <c r="H168" i="72" s="1"/>
  <c r="C104" i="68"/>
  <c r="E104" i="68" s="1"/>
  <c r="H104" i="68" s="1"/>
  <c r="E104" i="69" s="1"/>
  <c r="H104" i="69" s="1"/>
  <c r="E104" i="72" s="1"/>
  <c r="H104" i="72" s="1"/>
  <c r="C159" i="68"/>
  <c r="E159" i="68" s="1"/>
  <c r="H159" i="68" s="1"/>
  <c r="E159" i="69" s="1"/>
  <c r="H159" i="69" s="1"/>
  <c r="E159" i="72" s="1"/>
  <c r="H159" i="72" s="1"/>
  <c r="C145" i="68"/>
  <c r="E145" i="68" s="1"/>
  <c r="H145" i="68" s="1"/>
  <c r="E145" i="69" s="1"/>
  <c r="H145" i="69" s="1"/>
  <c r="E145" i="72" s="1"/>
  <c r="H145" i="72" s="1"/>
  <c r="C102" i="68"/>
  <c r="E102" i="68" s="1"/>
  <c r="H102" i="68" s="1"/>
  <c r="E102" i="69" s="1"/>
  <c r="H102" i="69" s="1"/>
  <c r="E102" i="72" s="1"/>
  <c r="H102" i="72" s="1"/>
  <c r="C154" i="68"/>
  <c r="E154" i="68" s="1"/>
  <c r="H154" i="68" s="1"/>
  <c r="E154" i="69" s="1"/>
  <c r="H154" i="69" s="1"/>
  <c r="E154" i="72" s="1"/>
  <c r="H154" i="72" s="1"/>
  <c r="C120" i="68"/>
  <c r="E120" i="68" s="1"/>
  <c r="H120" i="68" s="1"/>
  <c r="E120" i="69" s="1"/>
  <c r="H120" i="69" s="1"/>
  <c r="E120" i="72" s="1"/>
  <c r="H120" i="72" s="1"/>
  <c r="C124" i="68"/>
  <c r="E124" i="68" s="1"/>
  <c r="H124" i="68" s="1"/>
  <c r="E124" i="69" s="1"/>
  <c r="H124" i="69" s="1"/>
  <c r="E124" i="72" s="1"/>
  <c r="H124" i="72" s="1"/>
  <c r="C171" i="68"/>
  <c r="E171" i="68" s="1"/>
  <c r="H171" i="68" s="1"/>
  <c r="E171" i="69" s="1"/>
  <c r="H171" i="69" s="1"/>
  <c r="E171" i="72" s="1"/>
  <c r="H171" i="72" s="1"/>
  <c r="C153" i="68"/>
  <c r="E153" i="68" s="1"/>
  <c r="H153" i="68" s="1"/>
  <c r="E153" i="69" s="1"/>
  <c r="H153" i="69" s="1"/>
  <c r="E153" i="72" s="1"/>
  <c r="H153" i="72" s="1"/>
  <c r="C103" i="68"/>
  <c r="E103" i="68" s="1"/>
  <c r="H103" i="68" s="1"/>
  <c r="E103" i="69" s="1"/>
  <c r="H103" i="69" s="1"/>
  <c r="E103" i="72" s="1"/>
  <c r="H103" i="72" s="1"/>
  <c r="C12" i="68"/>
  <c r="E12" i="68" s="1"/>
  <c r="H12" i="68" s="1"/>
  <c r="E12" i="69" s="1"/>
  <c r="H12" i="69" s="1"/>
  <c r="E12" i="72" s="1"/>
  <c r="H12" i="72" s="1"/>
  <c r="C92" i="68"/>
  <c r="E92" i="68" s="1"/>
  <c r="H92" i="68" s="1"/>
  <c r="E92" i="69" s="1"/>
  <c r="H92" i="69" s="1"/>
  <c r="E92" i="72" s="1"/>
  <c r="H92" i="72" s="1"/>
  <c r="C189" i="68"/>
  <c r="E189" i="68" s="1"/>
  <c r="H189" i="68" s="1"/>
  <c r="E189" i="69" s="1"/>
  <c r="H189" i="69" s="1"/>
  <c r="E189" i="72" s="1"/>
  <c r="H189" i="72" s="1"/>
  <c r="C123" i="68"/>
  <c r="E123" i="68" s="1"/>
  <c r="H123" i="68" s="1"/>
  <c r="E123" i="69" s="1"/>
  <c r="H123" i="69" s="1"/>
  <c r="E123" i="72" s="1"/>
  <c r="H123" i="72" s="1"/>
  <c r="C93" i="68"/>
  <c r="E93" i="68" s="1"/>
  <c r="H93" i="68" s="1"/>
  <c r="E93" i="69" s="1"/>
  <c r="H93" i="69" s="1"/>
  <c r="E93" i="72" s="1"/>
  <c r="H93" i="72" s="1"/>
  <c r="C169" i="68"/>
  <c r="E169" i="68" s="1"/>
  <c r="H169" i="68" s="1"/>
  <c r="E169" i="69" s="1"/>
  <c r="H169" i="69" s="1"/>
  <c r="E169" i="72" s="1"/>
  <c r="H169" i="72" s="1"/>
  <c r="E174" i="71"/>
  <c r="H174" i="71" s="1"/>
  <c r="E157" i="71"/>
  <c r="H157" i="71" s="1"/>
  <c r="E175" i="71"/>
  <c r="H175" i="71" s="1"/>
  <c r="E9" i="71"/>
  <c r="H9" i="71" s="1"/>
  <c r="E105" i="71"/>
  <c r="H105" i="71" s="1"/>
  <c r="E121" i="71"/>
  <c r="H121" i="71" s="1"/>
  <c r="E11" i="71"/>
  <c r="H11" i="71" s="1"/>
  <c r="E88" i="71"/>
  <c r="H88" i="71" s="1"/>
  <c r="E10" i="71"/>
  <c r="H10" i="71" s="1"/>
  <c r="E158" i="71"/>
  <c r="H158" i="71" s="1"/>
  <c r="E167" i="71"/>
  <c r="H167" i="71" s="1"/>
  <c r="E122" i="71"/>
  <c r="H122" i="71" s="1"/>
  <c r="E155" i="71"/>
  <c r="H155" i="71" s="1"/>
  <c r="E128" i="71"/>
  <c r="H128" i="71" s="1"/>
  <c r="E172" i="71"/>
  <c r="H172" i="71" s="1"/>
  <c r="E148" i="71"/>
  <c r="H148" i="71" s="1"/>
  <c r="E129" i="71"/>
  <c r="H129" i="71" s="1"/>
  <c r="E119" i="71"/>
  <c r="H119" i="71" s="1"/>
  <c r="E156" i="71"/>
  <c r="H156" i="71" s="1"/>
  <c r="E173" i="71"/>
  <c r="H173" i="71" s="1"/>
  <c r="E194" i="71"/>
  <c r="H194" i="71" s="1"/>
  <c r="E166" i="71"/>
  <c r="H166" i="71" s="1"/>
  <c r="E165" i="71"/>
  <c r="H165" i="71" s="1"/>
  <c r="C128" i="68" l="1"/>
  <c r="E128" i="68" s="1"/>
  <c r="H128" i="68" s="1"/>
  <c r="E128" i="69" s="1"/>
  <c r="H128" i="69" s="1"/>
  <c r="E128" i="72" s="1"/>
  <c r="H128" i="72" s="1"/>
  <c r="C10" i="68"/>
  <c r="E10" i="68" s="1"/>
  <c r="H10" i="68" s="1"/>
  <c r="E10" i="69" s="1"/>
  <c r="H10" i="69" s="1"/>
  <c r="E10" i="72" s="1"/>
  <c r="H10" i="72" s="1"/>
  <c r="C172" i="68"/>
  <c r="E172" i="68" s="1"/>
  <c r="H172" i="68" s="1"/>
  <c r="E172" i="69" s="1"/>
  <c r="H172" i="69" s="1"/>
  <c r="E172" i="72" s="1"/>
  <c r="H172" i="72" s="1"/>
  <c r="C121" i="68"/>
  <c r="E121" i="68" s="1"/>
  <c r="H121" i="68" s="1"/>
  <c r="E121" i="69" s="1"/>
  <c r="H121" i="69" s="1"/>
  <c r="E121" i="72" s="1"/>
  <c r="H121" i="72" s="1"/>
  <c r="C166" i="68"/>
  <c r="E166" i="68" s="1"/>
  <c r="H166" i="68" s="1"/>
  <c r="E166" i="69" s="1"/>
  <c r="H166" i="69" s="1"/>
  <c r="E166" i="72" s="1"/>
  <c r="H166" i="72" s="1"/>
  <c r="C155" i="68"/>
  <c r="E155" i="68" s="1"/>
  <c r="H155" i="68" s="1"/>
  <c r="E155" i="69" s="1"/>
  <c r="H155" i="69" s="1"/>
  <c r="E155" i="72" s="1"/>
  <c r="H155" i="72" s="1"/>
  <c r="C88" i="68"/>
  <c r="E88" i="68" s="1"/>
  <c r="H88" i="68" s="1"/>
  <c r="E88" i="69" s="1"/>
  <c r="H88" i="69" s="1"/>
  <c r="E88" i="72" s="1"/>
  <c r="H88" i="72" s="1"/>
  <c r="C105" i="68"/>
  <c r="E105" i="68" s="1"/>
  <c r="H105" i="68" s="1"/>
  <c r="E105" i="69" s="1"/>
  <c r="H105" i="69" s="1"/>
  <c r="E105" i="72" s="1"/>
  <c r="H105" i="72" s="1"/>
  <c r="C173" i="68"/>
  <c r="E173" i="68" s="1"/>
  <c r="H173" i="68" s="1"/>
  <c r="E173" i="69" s="1"/>
  <c r="H173" i="69" s="1"/>
  <c r="E173" i="72" s="1"/>
  <c r="H173" i="72" s="1"/>
  <c r="C156" i="68"/>
  <c r="E156" i="68" s="1"/>
  <c r="H156" i="68" s="1"/>
  <c r="E156" i="69" s="1"/>
  <c r="H156" i="69" s="1"/>
  <c r="E156" i="72" s="1"/>
  <c r="H156" i="72" s="1"/>
  <c r="C119" i="68"/>
  <c r="E119" i="68" s="1"/>
  <c r="H119" i="68" s="1"/>
  <c r="E119" i="69" s="1"/>
  <c r="H119" i="69" s="1"/>
  <c r="E119" i="72" s="1"/>
  <c r="H119" i="72" s="1"/>
  <c r="C9" i="68"/>
  <c r="E9" i="68" s="1"/>
  <c r="H9" i="68" s="1"/>
  <c r="E9" i="69" s="1"/>
  <c r="H9" i="69" s="1"/>
  <c r="E9" i="72" s="1"/>
  <c r="H9" i="72" s="1"/>
  <c r="C158" i="68"/>
  <c r="E158" i="68" s="1"/>
  <c r="H158" i="68" s="1"/>
  <c r="E158" i="69" s="1"/>
  <c r="H158" i="69" s="1"/>
  <c r="E158" i="72" s="1"/>
  <c r="H158" i="72" s="1"/>
  <c r="C129" i="68"/>
  <c r="E129" i="68" s="1"/>
  <c r="H129" i="68" s="1"/>
  <c r="E129" i="69" s="1"/>
  <c r="H129" i="69" s="1"/>
  <c r="E129" i="72" s="1"/>
  <c r="H129" i="72" s="1"/>
  <c r="C122" i="68"/>
  <c r="E122" i="68" s="1"/>
  <c r="H122" i="68" s="1"/>
  <c r="E122" i="69" s="1"/>
  <c r="H122" i="69" s="1"/>
  <c r="E122" i="72" s="1"/>
  <c r="H122" i="72" s="1"/>
  <c r="C174" i="68"/>
  <c r="E174" i="68" s="1"/>
  <c r="H174" i="68" s="1"/>
  <c r="E174" i="69" s="1"/>
  <c r="H174" i="69" s="1"/>
  <c r="E174" i="72" s="1"/>
  <c r="H174" i="72" s="1"/>
  <c r="C165" i="68"/>
  <c r="E165" i="68" s="1"/>
  <c r="H165" i="68" s="1"/>
  <c r="E165" i="69" s="1"/>
  <c r="H165" i="69" s="1"/>
  <c r="E165" i="72" s="1"/>
  <c r="H165" i="72" s="1"/>
  <c r="C194" i="68"/>
  <c r="E194" i="68" s="1"/>
  <c r="H194" i="68" s="1"/>
  <c r="E194" i="69" s="1"/>
  <c r="H194" i="69" s="1"/>
  <c r="E194" i="72" s="1"/>
  <c r="H194" i="72" s="1"/>
  <c r="C148" i="68"/>
  <c r="E148" i="68" s="1"/>
  <c r="H148" i="68" s="1"/>
  <c r="E148" i="69" s="1"/>
  <c r="H148" i="69" s="1"/>
  <c r="E148" i="72" s="1"/>
  <c r="H148" i="72" s="1"/>
  <c r="C167" i="68"/>
  <c r="E167" i="68" s="1"/>
  <c r="H167" i="68" s="1"/>
  <c r="E167" i="69" s="1"/>
  <c r="H167" i="69" s="1"/>
  <c r="E167" i="72" s="1"/>
  <c r="H167" i="72" s="1"/>
  <c r="C175" i="68"/>
  <c r="E175" i="68" s="1"/>
  <c r="H175" i="68" s="1"/>
  <c r="E175" i="69" s="1"/>
  <c r="H175" i="69" s="1"/>
  <c r="E175" i="72" s="1"/>
  <c r="H175" i="72" s="1"/>
  <c r="C11" i="68"/>
  <c r="E11" i="68" s="1"/>
  <c r="H11" i="68" s="1"/>
  <c r="E11" i="69" s="1"/>
  <c r="H11" i="69" s="1"/>
  <c r="E11" i="72" s="1"/>
  <c r="H11" i="72" s="1"/>
  <c r="C157" i="68"/>
  <c r="E157" i="68" s="1"/>
  <c r="H157" i="68" s="1"/>
  <c r="E157" i="69" s="1"/>
  <c r="H157" i="69" s="1"/>
  <c r="E157" i="72" s="1"/>
  <c r="H157" i="72" s="1"/>
  <c r="E159" i="73"/>
  <c r="H159" i="73" s="1"/>
  <c r="E169" i="73"/>
  <c r="H169" i="73" s="1"/>
  <c r="E153" i="73"/>
  <c r="H153" i="73" s="1"/>
  <c r="E124" i="73"/>
  <c r="H124" i="73" s="1"/>
  <c r="E176" i="73"/>
  <c r="H176" i="73" s="1"/>
  <c r="E104" i="73"/>
  <c r="H104" i="73" s="1"/>
  <c r="E123" i="73"/>
  <c r="H123" i="73" s="1"/>
  <c r="E12" i="73"/>
  <c r="H12" i="73" s="1"/>
  <c r="E103" i="73"/>
  <c r="H103" i="73" s="1"/>
  <c r="E193" i="73"/>
  <c r="H193" i="73" s="1"/>
  <c r="E189" i="73"/>
  <c r="H189" i="73" s="1"/>
  <c r="E102" i="73"/>
  <c r="H102" i="73" s="1"/>
  <c r="E93" i="73"/>
  <c r="H93" i="73" s="1"/>
  <c r="E37" i="73"/>
  <c r="H37" i="73" s="1"/>
  <c r="E219" i="73"/>
  <c r="H219" i="73" s="1"/>
  <c r="E92" i="73"/>
  <c r="H92" i="73" s="1"/>
  <c r="E125" i="73"/>
  <c r="H125" i="73" s="1"/>
  <c r="E168" i="73"/>
  <c r="H168" i="73" s="1"/>
  <c r="E171" i="73"/>
  <c r="H171" i="73" s="1"/>
  <c r="E127" i="73"/>
  <c r="H127" i="73" s="1"/>
  <c r="E145" i="73"/>
  <c r="H145" i="73" s="1"/>
  <c r="E170" i="73"/>
  <c r="H170" i="73" s="1"/>
  <c r="E120" i="73"/>
  <c r="H120" i="73" s="1"/>
  <c r="E154" i="73"/>
  <c r="H154" i="73" s="1"/>
  <c r="E160" i="73"/>
  <c r="H160" i="73" s="1"/>
  <c r="E156" i="73" l="1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3" i="74"/>
  <c r="H193" i="74" s="1"/>
  <c r="E122" i="73"/>
  <c r="H122" i="73" s="1"/>
  <c r="E169" i="74"/>
  <c r="H169" i="74" s="1"/>
  <c r="E194" i="73"/>
  <c r="H194" i="73" s="1"/>
  <c r="E119" i="73"/>
  <c r="H119" i="73" s="1"/>
  <c r="E171" i="74"/>
  <c r="H171" i="74" s="1"/>
  <c r="E170" i="74"/>
  <c r="H170" i="74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E175" i="75"/>
  <c r="H175" i="75" s="1"/>
  <c r="E103" i="76"/>
  <c r="H103" i="76" s="1"/>
  <c r="E103" i="77" s="1"/>
  <c r="H103" i="77" s="1"/>
  <c r="E174" i="75"/>
  <c r="H174" i="75" s="1"/>
  <c r="E194" i="75"/>
  <c r="H194" i="75" s="1"/>
  <c r="E219" i="76"/>
  <c r="H219" i="76" s="1"/>
  <c r="E219" i="77" s="1"/>
  <c r="H219" i="77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E148" i="75"/>
  <c r="H148" i="75" s="1"/>
  <c r="E171" i="76"/>
  <c r="H171" i="76" s="1"/>
  <c r="E171" i="77" s="1"/>
  <c r="H171" i="77" s="1"/>
  <c r="E119" i="75"/>
  <c r="H119" i="75" s="1"/>
  <c r="E167" i="75"/>
  <c r="H167" i="75" s="1"/>
  <c r="E104" i="76"/>
  <c r="H104" i="76" s="1"/>
  <c r="E104" i="77" s="1"/>
  <c r="H104" i="77" s="1"/>
  <c r="E170" i="76"/>
  <c r="H170" i="76" s="1"/>
  <c r="E170" i="77" s="1"/>
  <c r="H170" i="77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E102" i="76"/>
  <c r="H102" i="76" s="1"/>
  <c r="E102" i="77" s="1"/>
  <c r="H102" i="77" s="1"/>
  <c r="E193" i="76"/>
  <c r="H193" i="76" s="1"/>
  <c r="E193" i="77" s="1"/>
  <c r="H193" i="77" s="1"/>
  <c r="E169" i="76"/>
  <c r="H169" i="76" s="1"/>
  <c r="E169" i="77" s="1"/>
  <c r="H169" i="77" s="1"/>
  <c r="E10" i="75"/>
  <c r="H10" i="75" s="1"/>
  <c r="E154" i="76"/>
  <c r="H154" i="76" s="1"/>
  <c r="E154" i="77" s="1"/>
  <c r="H154" i="77" s="1"/>
  <c r="E155" i="75"/>
  <c r="H155" i="75" s="1"/>
  <c r="E165" i="75"/>
  <c r="H165" i="75" s="1"/>
  <c r="E37" i="76"/>
  <c r="H37" i="76" s="1"/>
  <c r="E37" i="77" s="1"/>
  <c r="H37" i="77" s="1"/>
  <c r="E122" i="75"/>
  <c r="H122" i="75" s="1"/>
  <c r="E11" i="75"/>
  <c r="H11" i="75" s="1"/>
  <c r="E176" i="76"/>
  <c r="H176" i="76" s="1"/>
  <c r="E176" i="77" s="1"/>
  <c r="H176" i="77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E121" i="75"/>
  <c r="H121" i="75" s="1"/>
  <c r="E189" i="76"/>
  <c r="H189" i="76" s="1"/>
  <c r="E189" i="77" s="1"/>
  <c r="H189" i="77" s="1"/>
  <c r="E10" i="76" l="1"/>
  <c r="H10" i="76" s="1"/>
  <c r="E10" i="77" s="1"/>
  <c r="H10" i="77" s="1"/>
  <c r="E12" i="78"/>
  <c r="H12" i="78" s="1"/>
  <c r="E12" i="79" s="1"/>
  <c r="H12" i="79" s="1"/>
  <c r="C12" i="80" s="1"/>
  <c r="E171" i="78"/>
  <c r="H171" i="78" s="1"/>
  <c r="E171" i="79" s="1"/>
  <c r="H171" i="79" s="1"/>
  <c r="C171" i="80" s="1"/>
  <c r="E169" i="78"/>
  <c r="H169" i="78" s="1"/>
  <c r="E169" i="79" s="1"/>
  <c r="H169" i="79" s="1"/>
  <c r="C169" i="80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59" i="78"/>
  <c r="H159" i="78" s="1"/>
  <c r="E159" i="79" s="1"/>
  <c r="H159" i="79" s="1"/>
  <c r="C159" i="80" s="1"/>
  <c r="E122" i="76"/>
  <c r="H122" i="76" s="1"/>
  <c r="E122" i="77" s="1"/>
  <c r="H122" i="77" s="1"/>
  <c r="E102" i="78"/>
  <c r="H102" i="78" s="1"/>
  <c r="E102" i="79" s="1"/>
  <c r="H102" i="79" s="1"/>
  <c r="C102" i="80" s="1"/>
  <c r="E127" i="78"/>
  <c r="H127" i="78" s="1"/>
  <c r="E127" i="79" s="1"/>
  <c r="H127" i="79" s="1"/>
  <c r="C127" i="80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E219" i="79" s="1"/>
  <c r="H219" i="79" s="1"/>
  <c r="C219" i="80" s="1"/>
  <c r="E157" i="76"/>
  <c r="H157" i="76" s="1"/>
  <c r="E157" i="77" s="1"/>
  <c r="H157" i="77" s="1"/>
  <c r="E168" i="78"/>
  <c r="H168" i="78" s="1"/>
  <c r="E168" i="79" s="1"/>
  <c r="H168" i="79" s="1"/>
  <c r="C168" i="80" s="1"/>
  <c r="E103" i="78"/>
  <c r="H103" i="78" s="1"/>
  <c r="E103" i="79" s="1"/>
  <c r="H103" i="79" s="1"/>
  <c r="C103" i="80" s="1"/>
  <c r="E189" i="78"/>
  <c r="H189" i="78" s="1"/>
  <c r="E189" i="79" s="1"/>
  <c r="H189" i="79" s="1"/>
  <c r="C189" i="80" s="1"/>
  <c r="E193" i="78"/>
  <c r="H193" i="78" s="1"/>
  <c r="E193" i="79" s="1"/>
  <c r="H193" i="79" s="1"/>
  <c r="C193" i="80" s="1"/>
  <c r="E172" i="76"/>
  <c r="H172" i="76" s="1"/>
  <c r="E172" i="77" s="1"/>
  <c r="H172" i="77" s="1"/>
  <c r="E194" i="76"/>
  <c r="H194" i="76" s="1"/>
  <c r="E194" i="77" s="1"/>
  <c r="H194" i="77" s="1"/>
  <c r="E170" i="78"/>
  <c r="H170" i="78" s="1"/>
  <c r="E170" i="79" s="1"/>
  <c r="H170" i="79" s="1"/>
  <c r="C170" i="80" s="1"/>
  <c r="E165" i="76"/>
  <c r="H165" i="76" s="1"/>
  <c r="E165" i="77" s="1"/>
  <c r="H165" i="77" s="1"/>
  <c r="E124" i="78"/>
  <c r="H124" i="78" s="1"/>
  <c r="E124" i="79" s="1"/>
  <c r="H124" i="79" s="1"/>
  <c r="C124" i="80" s="1"/>
  <c r="E104" i="78"/>
  <c r="H104" i="78" s="1"/>
  <c r="E104" i="79" s="1"/>
  <c r="H104" i="79" s="1"/>
  <c r="C104" i="80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C160" i="80" s="1"/>
  <c r="E93" i="78"/>
  <c r="H93" i="78" s="1"/>
  <c r="E93" i="79" s="1"/>
  <c r="H93" i="79" s="1"/>
  <c r="C93" i="80" s="1"/>
  <c r="E105" i="76"/>
  <c r="H105" i="76" s="1"/>
  <c r="E105" i="77" s="1"/>
  <c r="H105" i="77" s="1"/>
  <c r="E120" i="78"/>
  <c r="H120" i="78" s="1"/>
  <c r="E120" i="79" s="1"/>
  <c r="H120" i="79" s="1"/>
  <c r="C120" i="80" s="1"/>
  <c r="E167" i="76"/>
  <c r="H167" i="76" s="1"/>
  <c r="E167" i="77" s="1"/>
  <c r="H167" i="77" s="1"/>
  <c r="E123" i="78"/>
  <c r="H123" i="78" s="1"/>
  <c r="E123" i="79" s="1"/>
  <c r="H123" i="79" s="1"/>
  <c r="C123" i="80" s="1"/>
  <c r="E173" i="76"/>
  <c r="H173" i="76" s="1"/>
  <c r="E173" i="77" s="1"/>
  <c r="H173" i="77" s="1"/>
  <c r="E176" i="78"/>
  <c r="H176" i="78" s="1"/>
  <c r="E176" i="79" s="1"/>
  <c r="H176" i="79" s="1"/>
  <c r="C176" i="80" s="1"/>
  <c r="E37" i="78"/>
  <c r="H37" i="78" s="1"/>
  <c r="E37" i="79" s="1"/>
  <c r="H37" i="79" s="1"/>
  <c r="C37" i="80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C154" i="80" s="1"/>
  <c r="E145" i="78"/>
  <c r="H145" i="78" s="1"/>
  <c r="E145" i="79" s="1"/>
  <c r="H145" i="79" s="1"/>
  <c r="C145" i="80" s="1"/>
  <c r="E119" i="76"/>
  <c r="H119" i="76" s="1"/>
  <c r="E119" i="77" s="1"/>
  <c r="H119" i="77" s="1"/>
  <c r="E92" i="78"/>
  <c r="H92" i="78" s="1"/>
  <c r="E92" i="79" s="1"/>
  <c r="H92" i="79" s="1"/>
  <c r="C92" i="80" s="1"/>
  <c r="E153" i="78"/>
  <c r="H153" i="78" s="1"/>
  <c r="E153" i="79" s="1"/>
  <c r="H153" i="79" s="1"/>
  <c r="C153" i="80" s="1"/>
  <c r="E125" i="78"/>
  <c r="H125" i="78" s="1"/>
  <c r="E125" i="79" s="1"/>
  <c r="H125" i="79" s="1"/>
  <c r="C125" i="80" s="1"/>
  <c r="C11" i="77" l="1"/>
  <c r="E11" i="77" s="1"/>
  <c r="H11" i="77" s="1"/>
  <c r="E11" i="78" s="1"/>
  <c r="H11" i="78" s="1"/>
  <c r="E11" i="79" s="1"/>
  <c r="H11" i="79" s="1"/>
  <c r="C11" i="80" s="1"/>
  <c r="E148" i="78"/>
  <c r="H148" i="78" s="1"/>
  <c r="E148" i="79" s="1"/>
  <c r="H148" i="79" s="1"/>
  <c r="C148" i="80" s="1"/>
  <c r="E155" i="78"/>
  <c r="H155" i="78" s="1"/>
  <c r="E155" i="79" s="1"/>
  <c r="H155" i="79" s="1"/>
  <c r="C155" i="80" s="1"/>
  <c r="E173" i="78"/>
  <c r="H173" i="78" s="1"/>
  <c r="E173" i="79" s="1"/>
  <c r="H173" i="79" s="1"/>
  <c r="C173" i="80" s="1"/>
  <c r="E175" i="78"/>
  <c r="H175" i="78" s="1"/>
  <c r="E175" i="79" s="1"/>
  <c r="H175" i="79" s="1"/>
  <c r="C175" i="80" s="1"/>
  <c r="E193" i="80"/>
  <c r="H193" i="80" s="1"/>
  <c r="E193" i="81" s="1"/>
  <c r="H193" i="81" s="1"/>
  <c r="E88" i="78"/>
  <c r="H88" i="78" s="1"/>
  <c r="E88" i="79" s="1"/>
  <c r="H88" i="79" s="1"/>
  <c r="C88" i="80" s="1"/>
  <c r="E158" i="78"/>
  <c r="H158" i="78" s="1"/>
  <c r="E158" i="79" s="1"/>
  <c r="H158" i="79" s="1"/>
  <c r="C158" i="80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C9" i="80" s="1"/>
  <c r="E121" i="78"/>
  <c r="H121" i="78" s="1"/>
  <c r="E121" i="79" s="1"/>
  <c r="H121" i="79" s="1"/>
  <c r="C121" i="80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C156" i="80" s="1"/>
  <c r="E103" i="80"/>
  <c r="H103" i="80" s="1"/>
  <c r="E103" i="81" s="1"/>
  <c r="H103" i="81" s="1"/>
  <c r="E119" i="78"/>
  <c r="H119" i="78" s="1"/>
  <c r="E119" i="79" s="1"/>
  <c r="H119" i="79" s="1"/>
  <c r="C119" i="80" s="1"/>
  <c r="E37" i="80"/>
  <c r="H37" i="80" s="1"/>
  <c r="E37" i="81" s="1"/>
  <c r="H37" i="81" s="1"/>
  <c r="E105" i="78"/>
  <c r="H105" i="78" s="1"/>
  <c r="E105" i="79" s="1"/>
  <c r="H105" i="79" s="1"/>
  <c r="C105" i="80" s="1"/>
  <c r="E165" i="78"/>
  <c r="H165" i="78" s="1"/>
  <c r="E165" i="79" s="1"/>
  <c r="H165" i="79" s="1"/>
  <c r="C165" i="80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C174" i="80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C157" i="80" s="1"/>
  <c r="E102" i="80"/>
  <c r="H102" i="80" s="1"/>
  <c r="E102" i="81" s="1"/>
  <c r="H102" i="81" s="1"/>
  <c r="E167" i="78"/>
  <c r="H167" i="78" s="1"/>
  <c r="E167" i="79" s="1"/>
  <c r="H167" i="79" s="1"/>
  <c r="C167" i="80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C194" i="80" s="1"/>
  <c r="E219" i="80"/>
  <c r="H219" i="80" s="1"/>
  <c r="E219" i="81" s="1"/>
  <c r="H219" i="81" s="1"/>
  <c r="E122" i="78"/>
  <c r="H122" i="78" s="1"/>
  <c r="E122" i="79" s="1"/>
  <c r="H122" i="79" s="1"/>
  <c r="C122" i="80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C166" i="80" s="1"/>
  <c r="E128" i="78"/>
  <c r="H128" i="78" s="1"/>
  <c r="E128" i="79" s="1"/>
  <c r="H128" i="79" s="1"/>
  <c r="C128" i="80" s="1"/>
  <c r="E172" i="78"/>
  <c r="H172" i="78" s="1"/>
  <c r="E172" i="79" s="1"/>
  <c r="H172" i="79" s="1"/>
  <c r="C172" i="80" s="1"/>
  <c r="E129" i="78"/>
  <c r="H129" i="78" s="1"/>
  <c r="E129" i="79" s="1"/>
  <c r="H129" i="79" s="1"/>
  <c r="C129" i="80" s="1"/>
  <c r="E159" i="80"/>
  <c r="H159" i="80" s="1"/>
  <c r="E159" i="81" s="1"/>
  <c r="H159" i="81" s="1"/>
  <c r="E10" i="78"/>
  <c r="H10" i="78" s="1"/>
  <c r="E10" i="79" s="1"/>
  <c r="H10" i="79" s="1"/>
  <c r="C10" i="80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C92" i="84" s="1"/>
  <c r="E104" i="83"/>
  <c r="H104" i="83" s="1"/>
  <c r="C104" i="84" s="1"/>
  <c r="E128" i="82"/>
  <c r="H128" i="82" s="1"/>
  <c r="E120" i="83"/>
  <c r="H120" i="83" s="1"/>
  <c r="C120" i="84" s="1"/>
  <c r="E88" i="82"/>
  <c r="H88" i="82" s="1"/>
  <c r="E102" i="83"/>
  <c r="H102" i="83" s="1"/>
  <c r="C102" i="84" s="1"/>
  <c r="E129" i="82"/>
  <c r="H129" i="82" s="1"/>
  <c r="E154" i="83"/>
  <c r="H154" i="83" s="1"/>
  <c r="C154" i="84" s="1"/>
  <c r="E169" i="83"/>
  <c r="H169" i="83" s="1"/>
  <c r="C169" i="84" s="1"/>
  <c r="E127" i="83"/>
  <c r="H127" i="83" s="1"/>
  <c r="C127" i="84" s="1"/>
  <c r="E125" i="83"/>
  <c r="H125" i="83" s="1"/>
  <c r="C125" i="84" s="1"/>
  <c r="E153" i="83"/>
  <c r="H153" i="83" s="1"/>
  <c r="C153" i="84" s="1"/>
  <c r="E156" i="82"/>
  <c r="H156" i="82" s="1"/>
  <c r="E173" i="82"/>
  <c r="H173" i="82" s="1"/>
  <c r="E170" i="83"/>
  <c r="H170" i="83" s="1"/>
  <c r="C170" i="84" s="1"/>
  <c r="E168" i="83"/>
  <c r="H168" i="83" s="1"/>
  <c r="C168" i="84" s="1"/>
  <c r="E122" i="82"/>
  <c r="H122" i="82" s="1"/>
  <c r="E194" i="82"/>
  <c r="H194" i="82" s="1"/>
  <c r="E155" i="82"/>
  <c r="H155" i="82" s="1"/>
  <c r="E189" i="83"/>
  <c r="H189" i="83" s="1"/>
  <c r="C189" i="84" s="1"/>
  <c r="E175" i="82"/>
  <c r="H175" i="82" s="1"/>
  <c r="E193" i="83"/>
  <c r="H193" i="83" s="1"/>
  <c r="C193" i="84" s="1"/>
  <c r="E93" i="83"/>
  <c r="H93" i="83" s="1"/>
  <c r="C93" i="84" s="1"/>
  <c r="E172" i="82"/>
  <c r="H172" i="82" s="1"/>
  <c r="E12" i="83"/>
  <c r="H12" i="83" s="1"/>
  <c r="C12" i="84" s="1"/>
  <c r="E159" i="83"/>
  <c r="H159" i="83" s="1"/>
  <c r="C159" i="84" s="1"/>
  <c r="E148" i="82"/>
  <c r="H148" i="82" s="1"/>
  <c r="E37" i="83"/>
  <c r="H37" i="83" s="1"/>
  <c r="C37" i="84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C124" i="84" s="1"/>
  <c r="E105" i="82"/>
  <c r="H105" i="82" s="1"/>
  <c r="E165" i="82"/>
  <c r="H165" i="82" s="1"/>
  <c r="E10" i="82"/>
  <c r="H10" i="82" s="1"/>
  <c r="E11" i="82"/>
  <c r="H11" i="82" s="1"/>
  <c r="E171" i="83"/>
  <c r="H171" i="83" s="1"/>
  <c r="C171" i="84" s="1"/>
  <c r="E219" i="83"/>
  <c r="H219" i="83" s="1"/>
  <c r="C219" i="84" s="1"/>
  <c r="E123" i="83"/>
  <c r="H123" i="83" s="1"/>
  <c r="C123" i="84" s="1"/>
  <c r="E166" i="82"/>
  <c r="H166" i="82" s="1"/>
  <c r="E103" i="83"/>
  <c r="H103" i="83" s="1"/>
  <c r="C103" i="84" s="1"/>
  <c r="E174" i="82"/>
  <c r="H174" i="82" s="1"/>
  <c r="E167" i="82"/>
  <c r="H167" i="82" s="1"/>
  <c r="E145" i="83"/>
  <c r="H145" i="83" s="1"/>
  <c r="C145" i="84" s="1"/>
  <c r="E176" i="83"/>
  <c r="H176" i="83" s="1"/>
  <c r="C176" i="84" s="1"/>
  <c r="E160" i="83"/>
  <c r="H160" i="83" s="1"/>
  <c r="C160" i="84" s="1"/>
  <c r="E160" i="84" l="1"/>
  <c r="H160" i="84" s="1"/>
  <c r="E189" i="84"/>
  <c r="H189" i="84" s="1"/>
  <c r="E156" i="83"/>
  <c r="H156" i="83" s="1"/>
  <c r="C156" i="84" s="1"/>
  <c r="E88" i="83"/>
  <c r="H88" i="83" s="1"/>
  <c r="C88" i="84" s="1"/>
  <c r="E120" i="84"/>
  <c r="H120" i="84" s="1"/>
  <c r="E37" i="84"/>
  <c r="H37" i="84" s="1"/>
  <c r="E128" i="83"/>
  <c r="H128" i="83" s="1"/>
  <c r="C128" i="84" s="1"/>
  <c r="E219" i="84"/>
  <c r="H219" i="84" s="1"/>
  <c r="E148" i="83"/>
  <c r="H148" i="83" s="1"/>
  <c r="C148" i="84" s="1"/>
  <c r="E171" i="84"/>
  <c r="H171" i="84" s="1"/>
  <c r="E125" i="84"/>
  <c r="H125" i="84" s="1"/>
  <c r="E167" i="83"/>
  <c r="H167" i="83" s="1"/>
  <c r="C167" i="84" s="1"/>
  <c r="E11" i="83"/>
  <c r="H11" i="83" s="1"/>
  <c r="C11" i="84" s="1"/>
  <c r="E158" i="83"/>
  <c r="H158" i="83" s="1"/>
  <c r="C158" i="84" s="1"/>
  <c r="E12" i="84"/>
  <c r="H12" i="84" s="1"/>
  <c r="E122" i="83"/>
  <c r="H122" i="83" s="1"/>
  <c r="C122" i="84" s="1"/>
  <c r="E127" i="84"/>
  <c r="H127" i="84" s="1"/>
  <c r="E124" i="84"/>
  <c r="H124" i="84" s="1"/>
  <c r="E119" i="83"/>
  <c r="H119" i="83" s="1"/>
  <c r="C119" i="84" s="1"/>
  <c r="E145" i="84"/>
  <c r="H145" i="84" s="1"/>
  <c r="E159" i="84"/>
  <c r="H159" i="84" s="1"/>
  <c r="E174" i="83"/>
  <c r="H174" i="83" s="1"/>
  <c r="C174" i="84" s="1"/>
  <c r="E172" i="83"/>
  <c r="H172" i="83" s="1"/>
  <c r="C172" i="84" s="1"/>
  <c r="E168" i="84"/>
  <c r="H168" i="84" s="1"/>
  <c r="E169" i="84"/>
  <c r="H169" i="84" s="1"/>
  <c r="E153" i="84"/>
  <c r="H153" i="84" s="1"/>
  <c r="E194" i="83"/>
  <c r="H194" i="83" s="1"/>
  <c r="C194" i="84" s="1"/>
  <c r="E103" i="84"/>
  <c r="H103" i="84" s="1"/>
  <c r="E10" i="83"/>
  <c r="H10" i="83" s="1"/>
  <c r="C10" i="84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C155" i="84" s="1"/>
  <c r="E157" i="83"/>
  <c r="H157" i="83" s="1"/>
  <c r="C157" i="84" s="1"/>
  <c r="E166" i="83"/>
  <c r="H166" i="83" s="1"/>
  <c r="C166" i="84" s="1"/>
  <c r="E165" i="83"/>
  <c r="H165" i="83" s="1"/>
  <c r="C165" i="84" s="1"/>
  <c r="E121" i="83"/>
  <c r="H121" i="83" s="1"/>
  <c r="C121" i="84" s="1"/>
  <c r="E193" i="84"/>
  <c r="H193" i="84" s="1"/>
  <c r="E129" i="83"/>
  <c r="H129" i="83" s="1"/>
  <c r="C129" i="84" s="1"/>
  <c r="E123" i="84"/>
  <c r="H123" i="84" s="1"/>
  <c r="E105" i="83"/>
  <c r="H105" i="83" s="1"/>
  <c r="C105" i="84" s="1"/>
  <c r="E9" i="83"/>
  <c r="H9" i="83" s="1"/>
  <c r="C9" i="84" s="1"/>
  <c r="E175" i="83"/>
  <c r="H175" i="83" s="1"/>
  <c r="C175" i="84" s="1"/>
  <c r="E173" i="83"/>
  <c r="H173" i="83" s="1"/>
  <c r="C173" i="84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C120" i="87" s="1"/>
  <c r="E120" i="87" s="1"/>
  <c r="H120" i="87" s="1"/>
  <c r="C120" i="88" s="1"/>
  <c r="E174" i="85"/>
  <c r="H174" i="85" s="1"/>
  <c r="E159" i="86"/>
  <c r="H159" i="86" s="1"/>
  <c r="C159" i="87" s="1"/>
  <c r="E159" i="87" s="1"/>
  <c r="H159" i="87" s="1"/>
  <c r="C159" i="88" s="1"/>
  <c r="E102" i="86"/>
  <c r="H102" i="86" s="1"/>
  <c r="C102" i="87" s="1"/>
  <c r="E102" i="87" s="1"/>
  <c r="H102" i="87" s="1"/>
  <c r="C102" i="88" s="1"/>
  <c r="E160" i="86"/>
  <c r="H160" i="86" s="1"/>
  <c r="C160" i="87" s="1"/>
  <c r="E160" i="87" s="1"/>
  <c r="H160" i="87" s="1"/>
  <c r="C160" i="88" s="1"/>
  <c r="E167" i="85"/>
  <c r="H167" i="85" s="1"/>
  <c r="E175" i="85"/>
  <c r="H175" i="85" s="1"/>
  <c r="E11" i="85"/>
  <c r="H11" i="85" s="1"/>
  <c r="E176" i="86"/>
  <c r="H176" i="86" s="1"/>
  <c r="C176" i="87" s="1"/>
  <c r="E176" i="87" s="1"/>
  <c r="H176" i="87" s="1"/>
  <c r="C176" i="88" s="1"/>
  <c r="E124" i="86"/>
  <c r="H124" i="86" s="1"/>
  <c r="C124" i="87" s="1"/>
  <c r="E124" i="87" s="1"/>
  <c r="H124" i="87" s="1"/>
  <c r="C124" i="88" s="1"/>
  <c r="E93" i="86"/>
  <c r="H93" i="86" s="1"/>
  <c r="C93" i="87" s="1"/>
  <c r="E93" i="87" s="1"/>
  <c r="H93" i="87" s="1"/>
  <c r="C93" i="88" s="1"/>
  <c r="E148" i="85"/>
  <c r="H148" i="85" s="1"/>
  <c r="E158" i="85"/>
  <c r="H158" i="85" s="1"/>
  <c r="E129" i="85"/>
  <c r="H129" i="85" s="1"/>
  <c r="E104" i="86"/>
  <c r="H104" i="86" s="1"/>
  <c r="C104" i="87" s="1"/>
  <c r="E104" i="87" s="1"/>
  <c r="H104" i="87" s="1"/>
  <c r="C104" i="88" s="1"/>
  <c r="E119" i="85"/>
  <c r="H119" i="85" s="1"/>
  <c r="E169" i="86"/>
  <c r="H169" i="86" s="1"/>
  <c r="C169" i="87" s="1"/>
  <c r="E169" i="87" s="1"/>
  <c r="H169" i="87" s="1"/>
  <c r="C169" i="88" s="1"/>
  <c r="E12" i="86"/>
  <c r="H12" i="86" s="1"/>
  <c r="C12" i="87" s="1"/>
  <c r="E12" i="87" s="1"/>
  <c r="H12" i="87" s="1"/>
  <c r="C12" i="88" s="1"/>
  <c r="E171" i="86"/>
  <c r="H171" i="86" s="1"/>
  <c r="C171" i="87" s="1"/>
  <c r="E171" i="87" s="1"/>
  <c r="H171" i="87" s="1"/>
  <c r="C171" i="88" s="1"/>
  <c r="E155" i="85"/>
  <c r="H155" i="85" s="1"/>
  <c r="E194" i="85"/>
  <c r="H194" i="85" s="1"/>
  <c r="E103" i="86"/>
  <c r="H103" i="86" s="1"/>
  <c r="C103" i="87" s="1"/>
  <c r="E103" i="87" s="1"/>
  <c r="H103" i="87" s="1"/>
  <c r="C103" i="88" s="1"/>
  <c r="E157" i="85"/>
  <c r="H157" i="85" s="1"/>
  <c r="E92" i="86"/>
  <c r="H92" i="86" s="1"/>
  <c r="C92" i="87" s="1"/>
  <c r="E92" i="87" s="1"/>
  <c r="H92" i="87" s="1"/>
  <c r="C92" i="88" s="1"/>
  <c r="E170" i="86"/>
  <c r="H170" i="86" s="1"/>
  <c r="C170" i="87" s="1"/>
  <c r="E170" i="87" s="1"/>
  <c r="H170" i="87" s="1"/>
  <c r="C170" i="88" s="1"/>
  <c r="E172" i="85"/>
  <c r="H172" i="85" s="1"/>
  <c r="E189" i="86"/>
  <c r="H189" i="86" s="1"/>
  <c r="C189" i="87" s="1"/>
  <c r="E189" i="87" s="1"/>
  <c r="H189" i="87" s="1"/>
  <c r="C189" i="88" s="1"/>
  <c r="E154" i="86"/>
  <c r="H154" i="86" s="1"/>
  <c r="C154" i="87" s="1"/>
  <c r="E154" i="87" s="1"/>
  <c r="H154" i="87" s="1"/>
  <c r="C154" i="88" s="1"/>
  <c r="E168" i="86"/>
  <c r="H168" i="86" s="1"/>
  <c r="C168" i="87" s="1"/>
  <c r="E168" i="87" s="1"/>
  <c r="H168" i="87" s="1"/>
  <c r="C168" i="88" s="1"/>
  <c r="E156" i="85"/>
  <c r="H156" i="85" s="1"/>
  <c r="E128" i="85"/>
  <c r="H128" i="85" s="1"/>
  <c r="E122" i="85"/>
  <c r="H122" i="85" s="1"/>
  <c r="E219" i="86"/>
  <c r="H219" i="86" s="1"/>
  <c r="C219" i="87" s="1"/>
  <c r="E219" i="87" s="1"/>
  <c r="H219" i="87" s="1"/>
  <c r="C219" i="88" s="1"/>
  <c r="E193" i="86"/>
  <c r="H193" i="86" s="1"/>
  <c r="C193" i="87" s="1"/>
  <c r="E193" i="87" s="1"/>
  <c r="H193" i="87" s="1"/>
  <c r="C193" i="88" s="1"/>
  <c r="E153" i="86"/>
  <c r="H153" i="86" s="1"/>
  <c r="C153" i="87" s="1"/>
  <c r="E153" i="87" s="1"/>
  <c r="H153" i="87" s="1"/>
  <c r="C153" i="88" s="1"/>
  <c r="E165" i="85"/>
  <c r="H165" i="85" s="1"/>
  <c r="E127" i="86"/>
  <c r="H127" i="86" s="1"/>
  <c r="C127" i="87" s="1"/>
  <c r="E127" i="87" s="1"/>
  <c r="H127" i="87" s="1"/>
  <c r="C127" i="88" s="1"/>
  <c r="E37" i="86"/>
  <c r="H37" i="86" s="1"/>
  <c r="C37" i="87" s="1"/>
  <c r="E37" i="87" s="1"/>
  <c r="H37" i="87" s="1"/>
  <c r="C37" i="88" s="1"/>
  <c r="E121" i="85"/>
  <c r="H121" i="85" s="1"/>
  <c r="E145" i="86"/>
  <c r="H145" i="86" s="1"/>
  <c r="C145" i="87" s="1"/>
  <c r="E145" i="87" s="1"/>
  <c r="H145" i="87" s="1"/>
  <c r="C145" i="88" s="1"/>
  <c r="E166" i="85"/>
  <c r="H166" i="85" s="1"/>
  <c r="E105" i="85"/>
  <c r="H105" i="85" s="1"/>
  <c r="E173" i="85"/>
  <c r="H173" i="85" s="1"/>
  <c r="E9" i="85"/>
  <c r="H9" i="85" s="1"/>
  <c r="E125" i="86"/>
  <c r="H125" i="86" s="1"/>
  <c r="C125" i="87" s="1"/>
  <c r="E125" i="87" s="1"/>
  <c r="H125" i="87" s="1"/>
  <c r="C125" i="88" s="1"/>
  <c r="E10" i="85"/>
  <c r="H10" i="85" s="1"/>
  <c r="E123" i="86"/>
  <c r="H123" i="86" s="1"/>
  <c r="C123" i="87" s="1"/>
  <c r="E123" i="87" s="1"/>
  <c r="H123" i="87" s="1"/>
  <c r="C123" i="88" s="1"/>
  <c r="E168" i="88" l="1"/>
  <c r="H168" i="88" s="1"/>
  <c r="E168" i="89" s="1"/>
  <c r="H168" i="89" s="1"/>
  <c r="C168" i="90" s="1"/>
  <c r="E103" i="88"/>
  <c r="H103" i="88" s="1"/>
  <c r="E103" i="89" s="1"/>
  <c r="H103" i="89" s="1"/>
  <c r="C103" i="90" s="1"/>
  <c r="E93" i="88"/>
  <c r="H93" i="88" s="1"/>
  <c r="E93" i="89" s="1"/>
  <c r="H93" i="89" s="1"/>
  <c r="C93" i="90" s="1"/>
  <c r="E167" i="86"/>
  <c r="H167" i="86" s="1"/>
  <c r="C167" i="87" s="1"/>
  <c r="E167" i="87" s="1"/>
  <c r="H167" i="87" s="1"/>
  <c r="C167" i="88" s="1"/>
  <c r="E165" i="86"/>
  <c r="H165" i="86" s="1"/>
  <c r="C165" i="87" s="1"/>
  <c r="E165" i="87" s="1"/>
  <c r="H165" i="87" s="1"/>
  <c r="C165" i="88" s="1"/>
  <c r="E104" i="88"/>
  <c r="H104" i="88" s="1"/>
  <c r="E104" i="89" s="1"/>
  <c r="H104" i="89" s="1"/>
  <c r="C104" i="90" s="1"/>
  <c r="E160" i="88"/>
  <c r="H160" i="88" s="1"/>
  <c r="E160" i="89" s="1"/>
  <c r="H160" i="89" s="1"/>
  <c r="C160" i="90" s="1"/>
  <c r="E189" i="88"/>
  <c r="H189" i="88" s="1"/>
  <c r="E189" i="89" s="1"/>
  <c r="H189" i="89" s="1"/>
  <c r="C189" i="90" s="1"/>
  <c r="E102" i="88"/>
  <c r="H102" i="88" s="1"/>
  <c r="E102" i="89" s="1"/>
  <c r="H102" i="89" s="1"/>
  <c r="C102" i="90" s="1"/>
  <c r="E166" i="86"/>
  <c r="H166" i="86" s="1"/>
  <c r="C166" i="87" s="1"/>
  <c r="E166" i="87" s="1"/>
  <c r="H166" i="87" s="1"/>
  <c r="C166" i="88" s="1"/>
  <c r="E193" i="88"/>
  <c r="H193" i="88" s="1"/>
  <c r="E193" i="89" s="1"/>
  <c r="H193" i="89" s="1"/>
  <c r="C193" i="90" s="1"/>
  <c r="E172" i="86"/>
  <c r="H172" i="86" s="1"/>
  <c r="C172" i="87" s="1"/>
  <c r="E172" i="87" s="1"/>
  <c r="H172" i="87" s="1"/>
  <c r="C172" i="88" s="1"/>
  <c r="E171" i="88"/>
  <c r="H171" i="88" s="1"/>
  <c r="E171" i="89" s="1"/>
  <c r="H171" i="89" s="1"/>
  <c r="C171" i="90" s="1"/>
  <c r="E127" i="88"/>
  <c r="H127" i="88" s="1"/>
  <c r="E127" i="89" s="1"/>
  <c r="H127" i="89" s="1"/>
  <c r="C127" i="90" s="1"/>
  <c r="E123" i="88"/>
  <c r="H123" i="88" s="1"/>
  <c r="E123" i="89" s="1"/>
  <c r="H123" i="89" s="1"/>
  <c r="C123" i="90" s="1"/>
  <c r="E170" i="88"/>
  <c r="H170" i="88" s="1"/>
  <c r="E170" i="89" s="1"/>
  <c r="H170" i="89" s="1"/>
  <c r="C170" i="90" s="1"/>
  <c r="E176" i="88"/>
  <c r="H176" i="88" s="1"/>
  <c r="E176" i="89" s="1"/>
  <c r="H176" i="89" s="1"/>
  <c r="C176" i="90" s="1"/>
  <c r="E9" i="86"/>
  <c r="H9" i="86" s="1"/>
  <c r="C9" i="87" s="1"/>
  <c r="E9" i="87" s="1"/>
  <c r="H9" i="87" s="1"/>
  <c r="C9" i="88" s="1"/>
  <c r="E173" i="86"/>
  <c r="H173" i="86" s="1"/>
  <c r="C173" i="87" s="1"/>
  <c r="E173" i="87" s="1"/>
  <c r="H173" i="87" s="1"/>
  <c r="C173" i="88" s="1"/>
  <c r="E194" i="86"/>
  <c r="H194" i="86" s="1"/>
  <c r="C194" i="87" s="1"/>
  <c r="E194" i="87" s="1"/>
  <c r="H194" i="87" s="1"/>
  <c r="C194" i="88" s="1"/>
  <c r="E145" i="88"/>
  <c r="H145" i="88" s="1"/>
  <c r="E145" i="89" s="1"/>
  <c r="H145" i="89" s="1"/>
  <c r="C145" i="90" s="1"/>
  <c r="E122" i="86"/>
  <c r="H122" i="86" s="1"/>
  <c r="C122" i="87" s="1"/>
  <c r="E122" i="87" s="1"/>
  <c r="H122" i="87" s="1"/>
  <c r="C122" i="88" s="1"/>
  <c r="E12" i="88"/>
  <c r="H12" i="88" s="1"/>
  <c r="E12" i="89" s="1"/>
  <c r="H12" i="89" s="1"/>
  <c r="C12" i="90" s="1"/>
  <c r="E11" i="86"/>
  <c r="H11" i="86" s="1"/>
  <c r="C11" i="87" s="1"/>
  <c r="E11" i="87" s="1"/>
  <c r="H11" i="87" s="1"/>
  <c r="C11" i="88" s="1"/>
  <c r="E174" i="86"/>
  <c r="H174" i="86" s="1"/>
  <c r="C174" i="87" s="1"/>
  <c r="E174" i="87" s="1"/>
  <c r="H174" i="87" s="1"/>
  <c r="C174" i="88" s="1"/>
  <c r="E153" i="88"/>
  <c r="H153" i="88" s="1"/>
  <c r="E153" i="89" s="1"/>
  <c r="H153" i="89" s="1"/>
  <c r="C153" i="90" s="1"/>
  <c r="E155" i="86"/>
  <c r="H155" i="86" s="1"/>
  <c r="C155" i="87" s="1"/>
  <c r="E155" i="87" s="1"/>
  <c r="H155" i="87" s="1"/>
  <c r="C155" i="88" s="1"/>
  <c r="E121" i="86"/>
  <c r="H121" i="86" s="1"/>
  <c r="C121" i="87" s="1"/>
  <c r="E121" i="87" s="1"/>
  <c r="H121" i="87" s="1"/>
  <c r="C121" i="88" s="1"/>
  <c r="E128" i="86"/>
  <c r="H128" i="86" s="1"/>
  <c r="C128" i="87" s="1"/>
  <c r="E128" i="87" s="1"/>
  <c r="H128" i="87" s="1"/>
  <c r="C128" i="88" s="1"/>
  <c r="E92" i="88"/>
  <c r="H92" i="88" s="1"/>
  <c r="E92" i="89" s="1"/>
  <c r="H92" i="89" s="1"/>
  <c r="C92" i="90" s="1"/>
  <c r="E169" i="88"/>
  <c r="H169" i="88" s="1"/>
  <c r="E169" i="89" s="1"/>
  <c r="H169" i="89" s="1"/>
  <c r="C169" i="90" s="1"/>
  <c r="E158" i="86"/>
  <c r="H158" i="86" s="1"/>
  <c r="C158" i="87" s="1"/>
  <c r="E158" i="87" s="1"/>
  <c r="H158" i="87" s="1"/>
  <c r="C158" i="88" s="1"/>
  <c r="E120" i="88"/>
  <c r="H120" i="88" s="1"/>
  <c r="E120" i="89" s="1"/>
  <c r="H120" i="89" s="1"/>
  <c r="C120" i="90" s="1"/>
  <c r="E154" i="88"/>
  <c r="H154" i="88" s="1"/>
  <c r="E154" i="89" s="1"/>
  <c r="H154" i="89" s="1"/>
  <c r="C154" i="90" s="1"/>
  <c r="E105" i="86"/>
  <c r="H105" i="86" s="1"/>
  <c r="C105" i="87" s="1"/>
  <c r="E105" i="87" s="1"/>
  <c r="H105" i="87" s="1"/>
  <c r="C105" i="88" s="1"/>
  <c r="E219" i="88"/>
  <c r="H219" i="88" s="1"/>
  <c r="E219" i="89" s="1"/>
  <c r="H219" i="89" s="1"/>
  <c r="C219" i="90" s="1"/>
  <c r="E10" i="86"/>
  <c r="H10" i="86" s="1"/>
  <c r="C10" i="87" s="1"/>
  <c r="E10" i="87" s="1"/>
  <c r="H10" i="87" s="1"/>
  <c r="C10" i="88" s="1"/>
  <c r="E125" i="88"/>
  <c r="H125" i="88" s="1"/>
  <c r="E125" i="89" s="1"/>
  <c r="H125" i="89" s="1"/>
  <c r="C125" i="90" s="1"/>
  <c r="E37" i="88"/>
  <c r="H37" i="88" s="1"/>
  <c r="E37" i="89" s="1"/>
  <c r="H37" i="89" s="1"/>
  <c r="C37" i="90" s="1"/>
  <c r="E156" i="86"/>
  <c r="H156" i="86" s="1"/>
  <c r="C156" i="87" s="1"/>
  <c r="E156" i="87" s="1"/>
  <c r="H156" i="87" s="1"/>
  <c r="C156" i="88" s="1"/>
  <c r="E157" i="86"/>
  <c r="H157" i="86" s="1"/>
  <c r="C157" i="87" s="1"/>
  <c r="E157" i="87" s="1"/>
  <c r="H157" i="87" s="1"/>
  <c r="C157" i="88" s="1"/>
  <c r="E148" i="86"/>
  <c r="H148" i="86" s="1"/>
  <c r="C148" i="87" s="1"/>
  <c r="E148" i="87" s="1"/>
  <c r="H148" i="87" s="1"/>
  <c r="C148" i="88" s="1"/>
  <c r="E88" i="86"/>
  <c r="H88" i="86" s="1"/>
  <c r="C88" i="87" s="1"/>
  <c r="E88" i="87" s="1"/>
  <c r="H88" i="87" s="1"/>
  <c r="C88" i="88" s="1"/>
  <c r="E119" i="86"/>
  <c r="H119" i="86" s="1"/>
  <c r="C119" i="87" s="1"/>
  <c r="E119" i="87" s="1"/>
  <c r="H119" i="87" s="1"/>
  <c r="C119" i="88" s="1"/>
  <c r="E129" i="86"/>
  <c r="H129" i="86" s="1"/>
  <c r="C129" i="87" s="1"/>
  <c r="E129" i="87" s="1"/>
  <c r="H129" i="87" s="1"/>
  <c r="C129" i="88" s="1"/>
  <c r="E124" i="88"/>
  <c r="H124" i="88" s="1"/>
  <c r="E124" i="89" s="1"/>
  <c r="H124" i="89" s="1"/>
  <c r="C124" i="90" s="1"/>
  <c r="E175" i="86"/>
  <c r="H175" i="86" s="1"/>
  <c r="C175" i="87" s="1"/>
  <c r="E175" i="87" s="1"/>
  <c r="H175" i="87" s="1"/>
  <c r="C175" i="88" s="1"/>
  <c r="E159" i="88"/>
  <c r="H159" i="88" s="1"/>
  <c r="E159" i="89" s="1"/>
  <c r="H159" i="89" s="1"/>
  <c r="C159" i="90" s="1"/>
  <c r="E158" i="88" l="1"/>
  <c r="H158" i="88" s="1"/>
  <c r="E158" i="89" s="1"/>
  <c r="H158" i="89" s="1"/>
  <c r="C158" i="90" s="1"/>
  <c r="E172" i="88"/>
  <c r="H172" i="88" s="1"/>
  <c r="E172" i="89" s="1"/>
  <c r="H172" i="89" s="1"/>
  <c r="C172" i="90" s="1"/>
  <c r="E160" i="90"/>
  <c r="H160" i="90" s="1"/>
  <c r="E160" i="91" s="1"/>
  <c r="H160" i="91" s="1"/>
  <c r="E169" i="90"/>
  <c r="H169" i="90" s="1"/>
  <c r="E169" i="91" s="1"/>
  <c r="H169" i="91" s="1"/>
  <c r="E145" i="90"/>
  <c r="H145" i="90" s="1"/>
  <c r="E145" i="91" s="1"/>
  <c r="H145" i="91" s="1"/>
  <c r="E170" i="90"/>
  <c r="H170" i="90" s="1"/>
  <c r="E170" i="91" s="1"/>
  <c r="H170" i="91" s="1"/>
  <c r="E104" i="90"/>
  <c r="H104" i="90" s="1"/>
  <c r="E104" i="91" s="1"/>
  <c r="H104" i="91" s="1"/>
  <c r="E124" i="90"/>
  <c r="H124" i="90" s="1"/>
  <c r="E124" i="91" s="1"/>
  <c r="H124" i="91" s="1"/>
  <c r="E174" i="88"/>
  <c r="H174" i="88" s="1"/>
  <c r="E174" i="89" s="1"/>
  <c r="H174" i="89" s="1"/>
  <c r="C174" i="90" s="1"/>
  <c r="E123" i="90"/>
  <c r="H123" i="90" s="1"/>
  <c r="E123" i="91" s="1"/>
  <c r="H123" i="91" s="1"/>
  <c r="E165" i="88"/>
  <c r="H165" i="88" s="1"/>
  <c r="E165" i="89" s="1"/>
  <c r="H165" i="89" s="1"/>
  <c r="C165" i="90" s="1"/>
  <c r="E37" i="90"/>
  <c r="H37" i="90" s="1"/>
  <c r="E37" i="91" s="1"/>
  <c r="H37" i="91" s="1"/>
  <c r="E10" i="88"/>
  <c r="H10" i="88" s="1"/>
  <c r="E10" i="89" s="1"/>
  <c r="H10" i="89" s="1"/>
  <c r="C10" i="90" s="1"/>
  <c r="E219" i="90"/>
  <c r="H219" i="90" s="1"/>
  <c r="E219" i="91" s="1"/>
  <c r="H219" i="91" s="1"/>
  <c r="E11" i="88"/>
  <c r="H11" i="88" s="1"/>
  <c r="E11" i="89" s="1"/>
  <c r="H11" i="89" s="1"/>
  <c r="C11" i="90" s="1"/>
  <c r="E127" i="90"/>
  <c r="H127" i="90" s="1"/>
  <c r="E127" i="91" s="1"/>
  <c r="H127" i="91" s="1"/>
  <c r="E166" i="88"/>
  <c r="H166" i="88" s="1"/>
  <c r="E166" i="89" s="1"/>
  <c r="H166" i="89" s="1"/>
  <c r="C166" i="90" s="1"/>
  <c r="E92" i="90"/>
  <c r="H92" i="90" s="1"/>
  <c r="E92" i="91" s="1"/>
  <c r="H92" i="91" s="1"/>
  <c r="E105" i="88"/>
  <c r="H105" i="88" s="1"/>
  <c r="E105" i="89" s="1"/>
  <c r="H105" i="89" s="1"/>
  <c r="C105" i="90" s="1"/>
  <c r="E12" i="90"/>
  <c r="H12" i="90" s="1"/>
  <c r="E12" i="91" s="1"/>
  <c r="H12" i="91" s="1"/>
  <c r="E173" i="88"/>
  <c r="H173" i="88" s="1"/>
  <c r="E173" i="89" s="1"/>
  <c r="H173" i="89" s="1"/>
  <c r="C173" i="90" s="1"/>
  <c r="E102" i="90"/>
  <c r="H102" i="90" s="1"/>
  <c r="E102" i="91" s="1"/>
  <c r="H102" i="91" s="1"/>
  <c r="E125" i="90"/>
  <c r="H125" i="90" s="1"/>
  <c r="E125" i="91" s="1"/>
  <c r="H125" i="91" s="1"/>
  <c r="E148" i="88"/>
  <c r="H148" i="88" s="1"/>
  <c r="E148" i="89" s="1"/>
  <c r="H148" i="89" s="1"/>
  <c r="C148" i="90" s="1"/>
  <c r="E154" i="90"/>
  <c r="H154" i="90" s="1"/>
  <c r="E154" i="91" s="1"/>
  <c r="H154" i="91" s="1"/>
  <c r="E121" i="88"/>
  <c r="H121" i="88" s="1"/>
  <c r="E121" i="89" s="1"/>
  <c r="H121" i="89" s="1"/>
  <c r="C121" i="90" s="1"/>
  <c r="E9" i="88"/>
  <c r="H9" i="88" s="1"/>
  <c r="E9" i="89" s="1"/>
  <c r="H9" i="89" s="1"/>
  <c r="C9" i="90" s="1"/>
  <c r="E93" i="90"/>
  <c r="H93" i="90" s="1"/>
  <c r="E93" i="91" s="1"/>
  <c r="H93" i="91" s="1"/>
  <c r="E175" i="88"/>
  <c r="H175" i="88" s="1"/>
  <c r="E175" i="89" s="1"/>
  <c r="H175" i="89" s="1"/>
  <c r="C175" i="90" s="1"/>
  <c r="E119" i="88"/>
  <c r="H119" i="88" s="1"/>
  <c r="E119" i="89" s="1"/>
  <c r="H119" i="89" s="1"/>
  <c r="C119" i="90" s="1"/>
  <c r="E176" i="90"/>
  <c r="H176" i="90" s="1"/>
  <c r="E176" i="91" s="1"/>
  <c r="H176" i="91" s="1"/>
  <c r="E103" i="90"/>
  <c r="H103" i="90" s="1"/>
  <c r="E103" i="91" s="1"/>
  <c r="H103" i="91" s="1"/>
  <c r="E129" i="88"/>
  <c r="H129" i="88" s="1"/>
  <c r="E129" i="89" s="1"/>
  <c r="H129" i="89" s="1"/>
  <c r="C129" i="90" s="1"/>
  <c r="E88" i="88"/>
  <c r="H88" i="88" s="1"/>
  <c r="E88" i="89" s="1"/>
  <c r="H88" i="89" s="1"/>
  <c r="C88" i="90" s="1"/>
  <c r="E157" i="88"/>
  <c r="H157" i="88" s="1"/>
  <c r="E157" i="89" s="1"/>
  <c r="H157" i="89" s="1"/>
  <c r="C157" i="90" s="1"/>
  <c r="E159" i="90"/>
  <c r="H159" i="90" s="1"/>
  <c r="E159" i="91" s="1"/>
  <c r="H159" i="91" s="1"/>
  <c r="E156" i="88"/>
  <c r="H156" i="88" s="1"/>
  <c r="E156" i="89" s="1"/>
  <c r="H156" i="89" s="1"/>
  <c r="C156" i="90" s="1"/>
  <c r="E155" i="88"/>
  <c r="H155" i="88" s="1"/>
  <c r="E155" i="89" s="1"/>
  <c r="H155" i="89" s="1"/>
  <c r="C155" i="90" s="1"/>
  <c r="E122" i="88"/>
  <c r="H122" i="88" s="1"/>
  <c r="E122" i="89" s="1"/>
  <c r="H122" i="89" s="1"/>
  <c r="C122" i="90" s="1"/>
  <c r="E171" i="90"/>
  <c r="H171" i="90" s="1"/>
  <c r="E171" i="91" s="1"/>
  <c r="H171" i="91" s="1"/>
  <c r="E168" i="90"/>
  <c r="H168" i="90" s="1"/>
  <c r="E168" i="91" s="1"/>
  <c r="H168" i="91" s="1"/>
  <c r="E120" i="90"/>
  <c r="H120" i="90" s="1"/>
  <c r="E120" i="91" s="1"/>
  <c r="H120" i="91" s="1"/>
  <c r="E193" i="90"/>
  <c r="H193" i="90" s="1"/>
  <c r="E193" i="91" s="1"/>
  <c r="H193" i="91" s="1"/>
  <c r="E189" i="90"/>
  <c r="H189" i="90" s="1"/>
  <c r="E189" i="91" s="1"/>
  <c r="H189" i="91" s="1"/>
  <c r="E167" i="88"/>
  <c r="H167" i="88" s="1"/>
  <c r="E167" i="89" s="1"/>
  <c r="H167" i="89" s="1"/>
  <c r="C167" i="90" s="1"/>
  <c r="E153" i="90"/>
  <c r="H153" i="90" s="1"/>
  <c r="E153" i="91" s="1"/>
  <c r="H153" i="91" s="1"/>
  <c r="E194" i="88"/>
  <c r="H194" i="88" s="1"/>
  <c r="E194" i="89" s="1"/>
  <c r="H194" i="89" s="1"/>
  <c r="C194" i="90" s="1"/>
  <c r="E128" i="88"/>
  <c r="H128" i="88" s="1"/>
  <c r="E128" i="89" s="1"/>
  <c r="H128" i="89" s="1"/>
  <c r="C128" i="90" s="1"/>
  <c r="E159" i="92" l="1"/>
  <c r="H159" i="92" s="1"/>
  <c r="C159" i="93" s="1"/>
  <c r="E154" i="92"/>
  <c r="H154" i="92" s="1"/>
  <c r="C154" i="93" s="1"/>
  <c r="E37" i="92"/>
  <c r="H37" i="92" s="1"/>
  <c r="C37" i="93" s="1"/>
  <c r="E170" i="92"/>
  <c r="H170" i="92" s="1"/>
  <c r="C170" i="93" s="1"/>
  <c r="E120" i="92"/>
  <c r="H120" i="92" s="1"/>
  <c r="C120" i="93" s="1"/>
  <c r="E148" i="90"/>
  <c r="H148" i="90" s="1"/>
  <c r="E148" i="91" s="1"/>
  <c r="H148" i="91" s="1"/>
  <c r="E92" i="92"/>
  <c r="H92" i="92" s="1"/>
  <c r="C92" i="93" s="1"/>
  <c r="E145" i="92"/>
  <c r="H145" i="92" s="1"/>
  <c r="C145" i="93" s="1"/>
  <c r="E168" i="92"/>
  <c r="H168" i="92" s="1"/>
  <c r="C168" i="93" s="1"/>
  <c r="E166" i="90"/>
  <c r="H166" i="90" s="1"/>
  <c r="E166" i="91" s="1"/>
  <c r="H166" i="91" s="1"/>
  <c r="E169" i="92"/>
  <c r="H169" i="92" s="1"/>
  <c r="C169" i="93" s="1"/>
  <c r="E153" i="92"/>
  <c r="H153" i="92" s="1"/>
  <c r="C153" i="93" s="1"/>
  <c r="E171" i="92"/>
  <c r="H171" i="92" s="1"/>
  <c r="C171" i="93" s="1"/>
  <c r="E93" i="92"/>
  <c r="H93" i="92" s="1"/>
  <c r="C93" i="93" s="1"/>
  <c r="E127" i="92"/>
  <c r="H127" i="92" s="1"/>
  <c r="C127" i="93" s="1"/>
  <c r="E123" i="92"/>
  <c r="H123" i="92" s="1"/>
  <c r="C123" i="93" s="1"/>
  <c r="E157" i="90"/>
  <c r="H157" i="90" s="1"/>
  <c r="E157" i="91" s="1"/>
  <c r="H157" i="91" s="1"/>
  <c r="E167" i="90"/>
  <c r="H167" i="90" s="1"/>
  <c r="E167" i="91" s="1"/>
  <c r="H167" i="91" s="1"/>
  <c r="E102" i="92"/>
  <c r="H102" i="92" s="1"/>
  <c r="C102" i="93" s="1"/>
  <c r="E174" i="90"/>
  <c r="H174" i="90" s="1"/>
  <c r="E174" i="91" s="1"/>
  <c r="H174" i="91" s="1"/>
  <c r="E194" i="90"/>
  <c r="H194" i="90" s="1"/>
  <c r="E194" i="91" s="1"/>
  <c r="H194" i="91" s="1"/>
  <c r="E189" i="92"/>
  <c r="H189" i="92" s="1"/>
  <c r="C189" i="93" s="1"/>
  <c r="E103" i="92"/>
  <c r="H103" i="92" s="1"/>
  <c r="C103" i="93" s="1"/>
  <c r="E173" i="90"/>
  <c r="H173" i="90" s="1"/>
  <c r="E173" i="91" s="1"/>
  <c r="H173" i="91" s="1"/>
  <c r="E124" i="92"/>
  <c r="H124" i="92" s="1"/>
  <c r="C124" i="93" s="1"/>
  <c r="E172" i="90"/>
  <c r="H172" i="90" s="1"/>
  <c r="E172" i="91" s="1"/>
  <c r="H172" i="91" s="1"/>
  <c r="E88" i="90"/>
  <c r="H88" i="90" s="1"/>
  <c r="E88" i="91" s="1"/>
  <c r="H88" i="91" s="1"/>
  <c r="E155" i="90"/>
  <c r="H155" i="90" s="1"/>
  <c r="E155" i="91" s="1"/>
  <c r="H155" i="91" s="1"/>
  <c r="E12" i="92"/>
  <c r="H12" i="92" s="1"/>
  <c r="C12" i="93" s="1"/>
  <c r="E219" i="92"/>
  <c r="H219" i="92" s="1"/>
  <c r="C219" i="93" s="1"/>
  <c r="E128" i="90"/>
  <c r="H128" i="90" s="1"/>
  <c r="E128" i="91" s="1"/>
  <c r="H128" i="91" s="1"/>
  <c r="E175" i="90"/>
  <c r="H175" i="90" s="1"/>
  <c r="E175" i="91" s="1"/>
  <c r="H175" i="91" s="1"/>
  <c r="E122" i="90"/>
  <c r="H122" i="90" s="1"/>
  <c r="E122" i="91" s="1"/>
  <c r="H122" i="91" s="1"/>
  <c r="E193" i="92"/>
  <c r="H193" i="92" s="1"/>
  <c r="C193" i="93" s="1"/>
  <c r="E176" i="92"/>
  <c r="H176" i="92" s="1"/>
  <c r="C176" i="93" s="1"/>
  <c r="E121" i="90"/>
  <c r="H121" i="90" s="1"/>
  <c r="E121" i="91" s="1"/>
  <c r="H121" i="91" s="1"/>
  <c r="E10" i="90"/>
  <c r="H10" i="90" s="1"/>
  <c r="E10" i="91" s="1"/>
  <c r="H10" i="91" s="1"/>
  <c r="E158" i="90"/>
  <c r="H158" i="90" s="1"/>
  <c r="E158" i="91" s="1"/>
  <c r="H158" i="91" s="1"/>
  <c r="E119" i="90"/>
  <c r="H119" i="90" s="1"/>
  <c r="E119" i="91" s="1"/>
  <c r="H119" i="91" s="1"/>
  <c r="E105" i="90"/>
  <c r="H105" i="90" s="1"/>
  <c r="E105" i="91" s="1"/>
  <c r="H105" i="91" s="1"/>
  <c r="E11" i="90"/>
  <c r="H11" i="90" s="1"/>
  <c r="E11" i="91" s="1"/>
  <c r="H11" i="91" s="1"/>
  <c r="E165" i="90"/>
  <c r="H165" i="90" s="1"/>
  <c r="E165" i="91" s="1"/>
  <c r="H165" i="91" s="1"/>
  <c r="E104" i="92"/>
  <c r="H104" i="92" s="1"/>
  <c r="C104" i="93" s="1"/>
  <c r="E160" i="92"/>
  <c r="H160" i="92" s="1"/>
  <c r="C160" i="93" s="1"/>
  <c r="E156" i="90"/>
  <c r="H156" i="90" s="1"/>
  <c r="E156" i="91" s="1"/>
  <c r="H156" i="91" s="1"/>
  <c r="E129" i="90"/>
  <c r="H129" i="90" s="1"/>
  <c r="E129" i="91" s="1"/>
  <c r="H129" i="91" s="1"/>
  <c r="E9" i="90"/>
  <c r="H9" i="90" s="1"/>
  <c r="E9" i="91" s="1"/>
  <c r="H9" i="91" s="1"/>
  <c r="E125" i="92"/>
  <c r="H125" i="92" s="1"/>
  <c r="C125" i="93" s="1"/>
  <c r="E174" i="92" l="1"/>
  <c r="H174" i="92" s="1"/>
  <c r="C174" i="93" s="1"/>
  <c r="E171" i="93"/>
  <c r="H171" i="93" s="1"/>
  <c r="E92" i="93"/>
  <c r="H92" i="93" s="1"/>
  <c r="E125" i="93"/>
  <c r="H125" i="93" s="1"/>
  <c r="E148" i="92"/>
  <c r="H148" i="92" s="1"/>
  <c r="C148" i="93" s="1"/>
  <c r="E88" i="92"/>
  <c r="H88" i="92" s="1"/>
  <c r="C88" i="93" s="1"/>
  <c r="E153" i="93"/>
  <c r="H153" i="93" s="1"/>
  <c r="E120" i="93"/>
  <c r="H120" i="93" s="1"/>
  <c r="E105" i="92"/>
  <c r="H105" i="92" s="1"/>
  <c r="C105" i="93" s="1"/>
  <c r="E175" i="92"/>
  <c r="H175" i="92" s="1"/>
  <c r="C175" i="93" s="1"/>
  <c r="E167" i="92"/>
  <c r="H167" i="92" s="1"/>
  <c r="C167" i="93" s="1"/>
  <c r="E169" i="93"/>
  <c r="H169" i="93" s="1"/>
  <c r="E155" i="92"/>
  <c r="H155" i="92" s="1"/>
  <c r="C155" i="93" s="1"/>
  <c r="E119" i="92"/>
  <c r="H119" i="92" s="1"/>
  <c r="C119" i="93" s="1"/>
  <c r="E129" i="92"/>
  <c r="H129" i="92" s="1"/>
  <c r="C129" i="93" s="1"/>
  <c r="E10" i="92"/>
  <c r="H10" i="92" s="1"/>
  <c r="C10" i="93" s="1"/>
  <c r="E157" i="92"/>
  <c r="H157" i="92" s="1"/>
  <c r="C157" i="93" s="1"/>
  <c r="E166" i="92"/>
  <c r="H166" i="92" s="1"/>
  <c r="C166" i="93" s="1"/>
  <c r="E11" i="92"/>
  <c r="H11" i="92" s="1"/>
  <c r="C11" i="93" s="1"/>
  <c r="E9" i="92"/>
  <c r="H9" i="92" s="1"/>
  <c r="C9" i="93" s="1"/>
  <c r="E172" i="92"/>
  <c r="H172" i="92" s="1"/>
  <c r="C172" i="93" s="1"/>
  <c r="E124" i="93"/>
  <c r="H124" i="93" s="1"/>
  <c r="E128" i="92"/>
  <c r="H128" i="92" s="1"/>
  <c r="C128" i="93" s="1"/>
  <c r="E121" i="92"/>
  <c r="H121" i="92" s="1"/>
  <c r="C121" i="93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C158" i="93" s="1"/>
  <c r="E173" i="92"/>
  <c r="H173" i="92" s="1"/>
  <c r="C173" i="93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C122" i="93" s="1"/>
  <c r="E156" i="92"/>
  <c r="H156" i="92" s="1"/>
  <c r="C156" i="93" s="1"/>
  <c r="E165" i="92"/>
  <c r="H165" i="92" s="1"/>
  <c r="C165" i="93" s="1"/>
  <c r="E12" i="93"/>
  <c r="H12" i="93" s="1"/>
  <c r="E194" i="92"/>
  <c r="H194" i="92" s="1"/>
  <c r="C194" i="93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C67" i="67" s="1"/>
  <c r="H68" i="8"/>
  <c r="E66" i="66"/>
  <c r="H66" i="66" s="1"/>
  <c r="C66" i="67" s="1"/>
  <c r="H67" i="8"/>
  <c r="H66" i="8"/>
  <c r="E65" i="66"/>
  <c r="H65" i="66" s="1"/>
  <c r="C65" i="67" s="1"/>
  <c r="H182" i="8"/>
  <c r="E183" i="66"/>
  <c r="H183" i="66" s="1"/>
  <c r="C183" i="67" s="1"/>
  <c r="H183" i="8"/>
  <c r="E184" i="66"/>
  <c r="H184" i="66" s="1"/>
  <c r="C184" i="67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C65" i="70" s="1"/>
  <c r="E67" i="67"/>
  <c r="H67" i="67" s="1"/>
  <c r="C67" i="70" s="1"/>
  <c r="E66" i="67"/>
  <c r="H66" i="67" s="1"/>
  <c r="C66" i="70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C67" i="71" s="1"/>
  <c r="E66" i="70"/>
  <c r="H66" i="70" s="1"/>
  <c r="C66" i="71" s="1"/>
  <c r="E65" i="70"/>
  <c r="H65" i="70" s="1"/>
  <c r="C65" i="71" s="1"/>
  <c r="W18" i="8"/>
  <c r="T18" i="8"/>
  <c r="S18" i="8"/>
  <c r="R18" i="8"/>
  <c r="E65" i="71" l="1"/>
  <c r="H65" i="71" s="1"/>
  <c r="E66" i="71"/>
  <c r="H66" i="71" s="1"/>
  <c r="E67" i="71"/>
  <c r="H67" i="71" s="1"/>
  <c r="W16" i="8"/>
  <c r="W17" i="8"/>
  <c r="T17" i="8"/>
  <c r="S17" i="8"/>
  <c r="R17" i="8"/>
  <c r="T16" i="8"/>
  <c r="S16" i="8"/>
  <c r="R16" i="8"/>
  <c r="C67" i="68" l="1"/>
  <c r="E67" i="68" s="1"/>
  <c r="H67" i="68" s="1"/>
  <c r="E67" i="69" s="1"/>
  <c r="H67" i="69" s="1"/>
  <c r="E67" i="72" s="1"/>
  <c r="H67" i="72" s="1"/>
  <c r="C66" i="68"/>
  <c r="E66" i="68" s="1"/>
  <c r="H66" i="68" s="1"/>
  <c r="E66" i="69" s="1"/>
  <c r="H66" i="69" s="1"/>
  <c r="E66" i="72" s="1"/>
  <c r="H66" i="72" s="1"/>
  <c r="C65" i="68"/>
  <c r="E65" i="68" s="1"/>
  <c r="H65" i="68" s="1"/>
  <c r="E65" i="69" s="1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C66" i="80" s="1"/>
  <c r="E65" i="78"/>
  <c r="H65" i="78" s="1"/>
  <c r="E65" i="79" s="1"/>
  <c r="H65" i="79" s="1"/>
  <c r="C65" i="80" s="1"/>
  <c r="E67" i="78"/>
  <c r="H67" i="78" s="1"/>
  <c r="E67" i="79" s="1"/>
  <c r="H67" i="79" s="1"/>
  <c r="C67" i="80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L229" i="86"/>
  <c r="K226" i="86"/>
  <c r="K5" i="86"/>
  <c r="L232" i="85"/>
  <c r="L229" i="85"/>
  <c r="K226" i="85"/>
  <c r="K5" i="85"/>
  <c r="L232" i="84"/>
  <c r="C23" i="106" s="1"/>
  <c r="L229" i="84"/>
  <c r="K5" i="84"/>
  <c r="L232" i="83"/>
  <c r="C22" i="106" s="1"/>
  <c r="L229" i="83"/>
  <c r="K226" i="83"/>
  <c r="K5" i="83"/>
  <c r="P225" i="83" s="1"/>
  <c r="L232" i="82"/>
  <c r="C21" i="106" s="1"/>
  <c r="L229" i="82"/>
  <c r="G21" i="106" s="1"/>
  <c r="K226" i="82"/>
  <c r="K5" i="82"/>
  <c r="L232" i="8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C12" i="106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C25" i="106" l="1"/>
  <c r="G25" i="106"/>
  <c r="C24" i="106"/>
  <c r="G24" i="106"/>
  <c r="G23" i="106"/>
  <c r="G22" i="106"/>
  <c r="C20" i="106"/>
  <c r="Q20" i="8"/>
  <c r="E66" i="83"/>
  <c r="H66" i="83" s="1"/>
  <c r="C66" i="84" s="1"/>
  <c r="E65" i="83"/>
  <c r="H65" i="83" s="1"/>
  <c r="C65" i="84" s="1"/>
  <c r="E67" i="83"/>
  <c r="H67" i="83" s="1"/>
  <c r="C67" i="84" s="1"/>
  <c r="U35" i="8"/>
  <c r="G35" i="106"/>
  <c r="Q35" i="8"/>
  <c r="C35" i="106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C184" i="70" s="1"/>
  <c r="E183" i="67"/>
  <c r="H183" i="67" s="1"/>
  <c r="C183" i="70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C83" i="67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C177" i="67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C109" i="67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C84" i="67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L227" i="82"/>
  <c r="B21" i="106" s="1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L227" i="67" s="1"/>
  <c r="B5" i="106" l="1"/>
  <c r="B6" i="106"/>
  <c r="H6" i="106" s="1"/>
  <c r="J6" i="106" s="1"/>
  <c r="B16" i="106"/>
  <c r="H16" i="106" s="1"/>
  <c r="J16" i="106" s="1"/>
  <c r="B10" i="106"/>
  <c r="H10" i="106" s="1"/>
  <c r="J10" i="106" s="1"/>
  <c r="B26" i="106"/>
  <c r="H26" i="106" s="1"/>
  <c r="J26" i="106" s="1"/>
  <c r="B29" i="106"/>
  <c r="H29" i="106" s="1"/>
  <c r="J29" i="106" s="1"/>
  <c r="B17" i="106"/>
  <c r="H17" i="106" s="1"/>
  <c r="J17" i="106" s="1"/>
  <c r="B15" i="106"/>
  <c r="H15" i="106" s="1"/>
  <c r="J15" i="106" s="1"/>
  <c r="B14" i="106"/>
  <c r="H14" i="106" s="1"/>
  <c r="J14" i="106" s="1"/>
  <c r="B30" i="106"/>
  <c r="H30" i="106" s="1"/>
  <c r="J30" i="106" s="1"/>
  <c r="B31" i="106"/>
  <c r="H31" i="106" s="1"/>
  <c r="J31" i="106" s="1"/>
  <c r="B9" i="106"/>
  <c r="H9" i="106" s="1"/>
  <c r="J9" i="106" s="1"/>
  <c r="B12" i="106"/>
  <c r="H12" i="106" s="1"/>
  <c r="J12" i="106" s="1"/>
  <c r="B34" i="106"/>
  <c r="H34" i="106" s="1"/>
  <c r="J34" i="106" s="1"/>
  <c r="B25" i="106"/>
  <c r="H25" i="106" s="1"/>
  <c r="J25" i="106" s="1"/>
  <c r="B13" i="106"/>
  <c r="H13" i="106" s="1"/>
  <c r="J13" i="106" s="1"/>
  <c r="B33" i="106"/>
  <c r="H33" i="106" s="1"/>
  <c r="J33" i="106" s="1"/>
  <c r="B28" i="106"/>
  <c r="H28" i="106" s="1"/>
  <c r="J28" i="106" s="1"/>
  <c r="B8" i="106"/>
  <c r="H8" i="106" s="1"/>
  <c r="J8" i="106" s="1"/>
  <c r="B11" i="106"/>
  <c r="H11" i="106" s="1"/>
  <c r="J11" i="106" s="1"/>
  <c r="B7" i="106"/>
  <c r="H7" i="106" s="1"/>
  <c r="J7" i="106" s="1"/>
  <c r="B27" i="106"/>
  <c r="H27" i="106" s="1"/>
  <c r="J27" i="106" s="1"/>
  <c r="B32" i="106"/>
  <c r="H32" i="106" s="1"/>
  <c r="J32" i="106" s="1"/>
  <c r="B18" i="106"/>
  <c r="H18" i="106" s="1"/>
  <c r="J18" i="106" s="1"/>
  <c r="G36" i="106"/>
  <c r="B24" i="106"/>
  <c r="H24" i="106" s="1"/>
  <c r="J24" i="106" s="1"/>
  <c r="B23" i="106"/>
  <c r="H23" i="106" s="1"/>
  <c r="J23" i="106" s="1"/>
  <c r="B22" i="106"/>
  <c r="H22" i="106" s="1"/>
  <c r="J22" i="106" s="1"/>
  <c r="H20" i="106"/>
  <c r="J20" i="106" s="1"/>
  <c r="C36" i="106"/>
  <c r="E65" i="84"/>
  <c r="H65" i="84" s="1"/>
  <c r="E66" i="84"/>
  <c r="H66" i="84" s="1"/>
  <c r="E67" i="84"/>
  <c r="H67" i="84" s="1"/>
  <c r="P35" i="8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H50" i="8"/>
  <c r="H137" i="8"/>
  <c r="E138" i="66"/>
  <c r="H138" i="66" s="1"/>
  <c r="C138" i="67" s="1"/>
  <c r="H130" i="8"/>
  <c r="E131" i="66"/>
  <c r="H131" i="66" s="1"/>
  <c r="C131" i="67" s="1"/>
  <c r="H60" i="8"/>
  <c r="E152" i="66"/>
  <c r="H152" i="66" s="1"/>
  <c r="C152" i="67" s="1"/>
  <c r="H151" i="8"/>
  <c r="E135" i="66"/>
  <c r="H135" i="66" s="1"/>
  <c r="C135" i="67" s="1"/>
  <c r="E135" i="67" s="1"/>
  <c r="H135" i="67" s="1"/>
  <c r="C135" i="70" s="1"/>
  <c r="H134" i="8"/>
  <c r="H132" i="8"/>
  <c r="H194" i="8"/>
  <c r="H209" i="8"/>
  <c r="E210" i="66"/>
  <c r="H210" i="66" s="1"/>
  <c r="C210" i="67" s="1"/>
  <c r="E99" i="66"/>
  <c r="H99" i="66" s="1"/>
  <c r="C99" i="67" s="1"/>
  <c r="H98" i="8"/>
  <c r="H75" i="8"/>
  <c r="H195" i="8"/>
  <c r="E34" i="66"/>
  <c r="H34" i="66" s="1"/>
  <c r="C34" i="67" s="1"/>
  <c r="E34" i="67" s="1"/>
  <c r="H34" i="67" s="1"/>
  <c r="C34" i="70" s="1"/>
  <c r="H36" i="8"/>
  <c r="E118" i="66"/>
  <c r="H118" i="66" s="1"/>
  <c r="C118" i="67" s="1"/>
  <c r="H117" i="8"/>
  <c r="H149" i="8"/>
  <c r="H51" i="8"/>
  <c r="E50" i="66"/>
  <c r="H50" i="66" s="1"/>
  <c r="C50" i="67" s="1"/>
  <c r="E50" i="67" s="1"/>
  <c r="H50" i="67" s="1"/>
  <c r="C50" i="70" s="1"/>
  <c r="E190" i="66"/>
  <c r="H190" i="66" s="1"/>
  <c r="C190" i="67" s="1"/>
  <c r="E190" i="67" s="1"/>
  <c r="H190" i="67" s="1"/>
  <c r="C190" i="70" s="1"/>
  <c r="H189" i="8"/>
  <c r="H202" i="8"/>
  <c r="H142" i="8"/>
  <c r="E139" i="66"/>
  <c r="H139" i="66" s="1"/>
  <c r="C139" i="67" s="1"/>
  <c r="H138" i="8"/>
  <c r="H83" i="8"/>
  <c r="H203" i="8"/>
  <c r="E126" i="66"/>
  <c r="H126" i="66" s="1"/>
  <c r="C126" i="67" s="1"/>
  <c r="E126" i="67" s="1"/>
  <c r="H126" i="67" s="1"/>
  <c r="C126" i="70" s="1"/>
  <c r="H125" i="8"/>
  <c r="H136" i="8"/>
  <c r="E137" i="66"/>
  <c r="H137" i="66" s="1"/>
  <c r="C137" i="67" s="1"/>
  <c r="E68" i="66"/>
  <c r="H68" i="66" s="1"/>
  <c r="C68" i="67" s="1"/>
  <c r="H69" i="8"/>
  <c r="H59" i="8"/>
  <c r="H150" i="8"/>
  <c r="H210" i="8"/>
  <c r="E211" i="66"/>
  <c r="H211" i="66" s="1"/>
  <c r="C211" i="67" s="1"/>
  <c r="E211" i="67" s="1"/>
  <c r="H211" i="67" s="1"/>
  <c r="C211" i="70" s="1"/>
  <c r="E78" i="66"/>
  <c r="H78" i="66" s="1"/>
  <c r="H79" i="8"/>
  <c r="H41" i="8"/>
  <c r="H63" i="8"/>
  <c r="E220" i="66"/>
  <c r="H220" i="66" s="1"/>
  <c r="C220" i="67" s="1"/>
  <c r="H219" i="8"/>
  <c r="E60" i="66"/>
  <c r="H60" i="66" s="1"/>
  <c r="C60" i="67" s="1"/>
  <c r="E60" i="67" s="1"/>
  <c r="H60" i="67" s="1"/>
  <c r="C60" i="70" s="1"/>
  <c r="H61" i="8"/>
  <c r="H105" i="8"/>
  <c r="E94" i="66"/>
  <c r="H94" i="66" s="1"/>
  <c r="C94" i="67" s="1"/>
  <c r="H93" i="8"/>
  <c r="H211" i="8"/>
  <c r="E212" i="66"/>
  <c r="H212" i="66" s="1"/>
  <c r="C212" i="67" s="1"/>
  <c r="H139" i="8"/>
  <c r="H148" i="8"/>
  <c r="H186" i="8"/>
  <c r="E187" i="66"/>
  <c r="H187" i="66" s="1"/>
  <c r="H199" i="8"/>
  <c r="H77" i="8"/>
  <c r="E198" i="66"/>
  <c r="H198" i="66" s="1"/>
  <c r="C198" i="67" s="1"/>
  <c r="H197" i="8"/>
  <c r="H70" i="8"/>
  <c r="H187" i="8"/>
  <c r="H85" i="8"/>
  <c r="E208" i="66"/>
  <c r="H208" i="66" s="1"/>
  <c r="H207" i="8"/>
  <c r="H177" i="8"/>
  <c r="H74" i="8"/>
  <c r="H33" i="8"/>
  <c r="E115" i="66"/>
  <c r="H115" i="66" s="1"/>
  <c r="C115" i="67" s="1"/>
  <c r="E115" i="67" s="1"/>
  <c r="H115" i="67" s="1"/>
  <c r="C115" i="70" s="1"/>
  <c r="H114" i="8"/>
  <c r="H107" i="8"/>
  <c r="E108" i="66"/>
  <c r="H108" i="66" s="1"/>
  <c r="C108" i="67" s="1"/>
  <c r="H220" i="8"/>
  <c r="H65" i="8"/>
  <c r="E64" i="66"/>
  <c r="H64" i="66" s="1"/>
  <c r="C64" i="67" s="1"/>
  <c r="H185" i="8"/>
  <c r="H146" i="8"/>
  <c r="H205" i="8"/>
  <c r="H87" i="8"/>
  <c r="E87" i="66"/>
  <c r="H87" i="66" s="1"/>
  <c r="E77" i="66"/>
  <c r="H77" i="66" s="1"/>
  <c r="H78" i="8"/>
  <c r="H198" i="8"/>
  <c r="H22" i="8"/>
  <c r="H99" i="8"/>
  <c r="E100" i="66"/>
  <c r="H100" i="66" s="1"/>
  <c r="C100" i="67" s="1"/>
  <c r="E100" i="67" s="1"/>
  <c r="H100" i="67" s="1"/>
  <c r="C100" i="70" s="1"/>
  <c r="H82" i="8"/>
  <c r="H80" i="8"/>
  <c r="E201" i="66"/>
  <c r="H201" i="66" s="1"/>
  <c r="C201" i="67" s="1"/>
  <c r="H200" i="8"/>
  <c r="H46" i="8"/>
  <c r="H43" i="8"/>
  <c r="H133" i="8"/>
  <c r="H35" i="8"/>
  <c r="H116" i="8"/>
  <c r="E224" i="66"/>
  <c r="H224" i="66" s="1"/>
  <c r="H76" i="8"/>
  <c r="H196" i="8"/>
  <c r="H48" i="8"/>
  <c r="H20" i="8"/>
  <c r="E19" i="66"/>
  <c r="H19" i="66" s="1"/>
  <c r="C19" i="67" s="1"/>
  <c r="E19" i="67" s="1"/>
  <c r="H19" i="67" s="1"/>
  <c r="C19" i="70" s="1"/>
  <c r="H96" i="8"/>
  <c r="H213" i="8"/>
  <c r="E207" i="66"/>
  <c r="H207" i="66" s="1"/>
  <c r="H206" i="8"/>
  <c r="H31" i="8"/>
  <c r="H90" i="8"/>
  <c r="E209" i="66"/>
  <c r="H209" i="66" s="1"/>
  <c r="C209" i="67" s="1"/>
  <c r="H208" i="8"/>
  <c r="H54" i="8"/>
  <c r="H143" i="8"/>
  <c r="H135" i="8"/>
  <c r="H204" i="8"/>
  <c r="H28" i="8"/>
  <c r="E27" i="66"/>
  <c r="H27" i="66" s="1"/>
  <c r="C27" i="67" s="1"/>
  <c r="H29" i="8"/>
  <c r="H222" i="8"/>
  <c r="H97" i="8"/>
  <c r="H131" i="8"/>
  <c r="H106" i="8"/>
  <c r="E107" i="66"/>
  <c r="H107" i="66" s="1"/>
  <c r="C107" i="67" s="1"/>
  <c r="H23" i="8"/>
  <c r="H100" i="8"/>
  <c r="E217" i="66"/>
  <c r="H217" i="66" s="1"/>
  <c r="C217" i="67" s="1"/>
  <c r="H216" i="8"/>
  <c r="H62" i="8"/>
  <c r="H56" i="8"/>
  <c r="E55" i="66"/>
  <c r="H55" i="66" s="1"/>
  <c r="E146" i="66"/>
  <c r="H146" i="66" s="1"/>
  <c r="C146" i="67" s="1"/>
  <c r="H145" i="8"/>
  <c r="H94" i="8"/>
  <c r="E95" i="66"/>
  <c r="H95" i="66" s="1"/>
  <c r="C95" i="67" s="1"/>
  <c r="H212" i="8"/>
  <c r="H37" i="8"/>
  <c r="H129" i="8"/>
  <c r="E130" i="66"/>
  <c r="H130" i="66" s="1"/>
  <c r="C130" i="67" s="1"/>
  <c r="E130" i="67" s="1"/>
  <c r="H130" i="67" s="1"/>
  <c r="C130" i="70" s="1"/>
  <c r="E28" i="66"/>
  <c r="H28" i="66" s="1"/>
  <c r="C28" i="67" s="1"/>
  <c r="H30" i="8"/>
  <c r="H141" i="8"/>
  <c r="H34" i="8"/>
  <c r="E32" i="66"/>
  <c r="H32" i="66" s="1"/>
  <c r="C32" i="67" s="1"/>
  <c r="E116" i="66"/>
  <c r="H116" i="66" s="1"/>
  <c r="C116" i="67" s="1"/>
  <c r="E116" i="67" s="1"/>
  <c r="H116" i="67" s="1"/>
  <c r="C116" i="70" s="1"/>
  <c r="H115" i="8"/>
  <c r="H32" i="8"/>
  <c r="H201" i="8"/>
  <c r="E202" i="66"/>
  <c r="H202" i="66" s="1"/>
  <c r="C202" i="67" s="1"/>
  <c r="E48" i="66"/>
  <c r="H48" i="66" s="1"/>
  <c r="C48" i="67" s="1"/>
  <c r="H47" i="8"/>
  <c r="H64" i="8"/>
  <c r="H184" i="8"/>
  <c r="E185" i="66"/>
  <c r="H185" i="66" s="1"/>
  <c r="C185" i="67" s="1"/>
  <c r="E26" i="66"/>
  <c r="H26" i="66" s="1"/>
  <c r="H27" i="8"/>
  <c r="H221" i="8"/>
  <c r="E184" i="70"/>
  <c r="H184" i="70" s="1"/>
  <c r="C184" i="71" s="1"/>
  <c r="E218" i="66"/>
  <c r="H218" i="66" s="1"/>
  <c r="C218" i="67" s="1"/>
  <c r="H217" i="8"/>
  <c r="E216" i="66"/>
  <c r="H216" i="66" s="1"/>
  <c r="C216" i="67" s="1"/>
  <c r="E216" i="67" s="1"/>
  <c r="H216" i="67" s="1"/>
  <c r="C216" i="70" s="1"/>
  <c r="H215" i="8"/>
  <c r="H214" i="8"/>
  <c r="H191" i="8"/>
  <c r="E191" i="66"/>
  <c r="H191" i="66" s="1"/>
  <c r="C191" i="67" s="1"/>
  <c r="H190" i="8"/>
  <c r="H160" i="8"/>
  <c r="H140" i="8"/>
  <c r="H113" i="8"/>
  <c r="H112" i="8"/>
  <c r="E110" i="66"/>
  <c r="H110" i="66" s="1"/>
  <c r="H109" i="8"/>
  <c r="H111" i="8"/>
  <c r="H110" i="8"/>
  <c r="H95" i="8"/>
  <c r="E90" i="66"/>
  <c r="H90" i="66" s="1"/>
  <c r="C90" i="67" s="1"/>
  <c r="E90" i="67" s="1"/>
  <c r="H90" i="67" s="1"/>
  <c r="C90" i="70" s="1"/>
  <c r="H89" i="8"/>
  <c r="H88" i="8"/>
  <c r="H84" i="8"/>
  <c r="H81" i="8"/>
  <c r="E72" i="66"/>
  <c r="H72" i="66" s="1"/>
  <c r="H73" i="8"/>
  <c r="H72" i="8"/>
  <c r="H71" i="8"/>
  <c r="H58" i="8"/>
  <c r="E56" i="66"/>
  <c r="H56" i="66" s="1"/>
  <c r="H57" i="8"/>
  <c r="H55" i="8"/>
  <c r="H53" i="8"/>
  <c r="H52" i="8"/>
  <c r="E44" i="66"/>
  <c r="H44" i="66" s="1"/>
  <c r="H49" i="8"/>
  <c r="H45" i="8"/>
  <c r="H44" i="8"/>
  <c r="H40" i="8"/>
  <c r="E38" i="66"/>
  <c r="H38" i="66" s="1"/>
  <c r="H38" i="8"/>
  <c r="H42" i="8"/>
  <c r="H26" i="8"/>
  <c r="H25" i="8"/>
  <c r="E23" i="66"/>
  <c r="H23" i="66" s="1"/>
  <c r="H24" i="8"/>
  <c r="H21" i="8"/>
  <c r="E220" i="67"/>
  <c r="H220" i="67" s="1"/>
  <c r="C220" i="70" s="1"/>
  <c r="E94" i="67"/>
  <c r="H94" i="67" s="1"/>
  <c r="C94" i="70" s="1"/>
  <c r="E212" i="67"/>
  <c r="H212" i="67" s="1"/>
  <c r="C212" i="70" s="1"/>
  <c r="E68" i="67"/>
  <c r="H68" i="67" s="1"/>
  <c r="C68" i="70" s="1"/>
  <c r="E217" i="67"/>
  <c r="H217" i="67" s="1"/>
  <c r="C217" i="70" s="1"/>
  <c r="E83" i="67"/>
  <c r="H83" i="67" s="1"/>
  <c r="C83" i="70" s="1"/>
  <c r="E131" i="67"/>
  <c r="H131" i="67" s="1"/>
  <c r="C131" i="70" s="1"/>
  <c r="E95" i="67"/>
  <c r="H95" i="67" s="1"/>
  <c r="C95" i="70" s="1"/>
  <c r="E84" i="67"/>
  <c r="H84" i="67" s="1"/>
  <c r="C84" i="70" s="1"/>
  <c r="E198" i="67"/>
  <c r="H198" i="67" s="1"/>
  <c r="C198" i="70" s="1"/>
  <c r="E27" i="67"/>
  <c r="H27" i="67" s="1"/>
  <c r="C27" i="70" s="1"/>
  <c r="E118" i="67"/>
  <c r="H118" i="67" s="1"/>
  <c r="C118" i="70" s="1"/>
  <c r="E152" i="67"/>
  <c r="H152" i="67" s="1"/>
  <c r="C152" i="70" s="1"/>
  <c r="E139" i="67"/>
  <c r="H139" i="67" s="1"/>
  <c r="C139" i="70" s="1"/>
  <c r="E202" i="67"/>
  <c r="H202" i="67" s="1"/>
  <c r="C202" i="70" s="1"/>
  <c r="E137" i="67"/>
  <c r="H137" i="67" s="1"/>
  <c r="C137" i="70" s="1"/>
  <c r="E32" i="67"/>
  <c r="H32" i="67" s="1"/>
  <c r="C32" i="70" s="1"/>
  <c r="E191" i="67"/>
  <c r="H191" i="67" s="1"/>
  <c r="C191" i="70" s="1"/>
  <c r="E210" i="67"/>
  <c r="H210" i="67" s="1"/>
  <c r="C210" i="70" s="1"/>
  <c r="E48" i="67"/>
  <c r="H48" i="67" s="1"/>
  <c r="C48" i="70" s="1"/>
  <c r="E138" i="67"/>
  <c r="H138" i="67" s="1"/>
  <c r="C138" i="70" s="1"/>
  <c r="E201" i="67"/>
  <c r="H201" i="67" s="1"/>
  <c r="C201" i="70" s="1"/>
  <c r="E218" i="67"/>
  <c r="H218" i="67" s="1"/>
  <c r="C218" i="70" s="1"/>
  <c r="E99" i="67"/>
  <c r="H99" i="67" s="1"/>
  <c r="C99" i="70" s="1"/>
  <c r="E146" i="67"/>
  <c r="H146" i="67" s="1"/>
  <c r="C146" i="70" s="1"/>
  <c r="E64" i="67"/>
  <c r="H64" i="67" s="1"/>
  <c r="C64" i="70" s="1"/>
  <c r="E28" i="67"/>
  <c r="H28" i="67" s="1"/>
  <c r="C28" i="70" s="1"/>
  <c r="E209" i="67"/>
  <c r="H209" i="67" s="1"/>
  <c r="C209" i="70" s="1"/>
  <c r="E185" i="67"/>
  <c r="H185" i="67" s="1"/>
  <c r="C185" i="70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C110" i="67" l="1"/>
  <c r="E110" i="67" s="1"/>
  <c r="H110" i="67" s="1"/>
  <c r="C110" i="70" s="1"/>
  <c r="C55" i="67"/>
  <c r="E55" i="67" s="1"/>
  <c r="H55" i="67" s="1"/>
  <c r="C55" i="70" s="1"/>
  <c r="C208" i="67"/>
  <c r="E208" i="67" s="1"/>
  <c r="H208" i="67" s="1"/>
  <c r="C208" i="70" s="1"/>
  <c r="C187" i="67"/>
  <c r="E187" i="67" s="1"/>
  <c r="H187" i="67" s="1"/>
  <c r="C187" i="70" s="1"/>
  <c r="C78" i="67"/>
  <c r="E78" i="67" s="1"/>
  <c r="H78" i="67" s="1"/>
  <c r="C78" i="70" s="1"/>
  <c r="C56" i="67"/>
  <c r="E56" i="67" s="1"/>
  <c r="H56" i="67" s="1"/>
  <c r="C56" i="70" s="1"/>
  <c r="C207" i="67"/>
  <c r="E207" i="67" s="1"/>
  <c r="H207" i="67" s="1"/>
  <c r="C207" i="70" s="1"/>
  <c r="C23" i="67"/>
  <c r="E23" i="67" s="1"/>
  <c r="H23" i="67" s="1"/>
  <c r="C23" i="70" s="1"/>
  <c r="C44" i="67"/>
  <c r="E44" i="67" s="1"/>
  <c r="H44" i="67" s="1"/>
  <c r="C44" i="70" s="1"/>
  <c r="C224" i="67"/>
  <c r="E224" i="67" s="1"/>
  <c r="H224" i="67" s="1"/>
  <c r="C224" i="70" s="1"/>
  <c r="C72" i="67"/>
  <c r="E72" i="67" s="1"/>
  <c r="H72" i="67" s="1"/>
  <c r="C72" i="70" s="1"/>
  <c r="C26" i="67"/>
  <c r="E26" i="67" s="1"/>
  <c r="H26" i="67" s="1"/>
  <c r="C26" i="70" s="1"/>
  <c r="C87" i="67"/>
  <c r="E87" i="67" s="1"/>
  <c r="H87" i="67" s="1"/>
  <c r="C87" i="70" s="1"/>
  <c r="C38" i="67"/>
  <c r="E38" i="67" s="1"/>
  <c r="H38" i="67" s="1"/>
  <c r="C38" i="70" s="1"/>
  <c r="C77" i="67"/>
  <c r="E77" i="67" s="1"/>
  <c r="H77" i="67" s="1"/>
  <c r="C77" i="70" s="1"/>
  <c r="E25" i="66"/>
  <c r="H25" i="66" s="1"/>
  <c r="E85" i="66"/>
  <c r="H85" i="66" s="1"/>
  <c r="E111" i="66"/>
  <c r="H111" i="66" s="1"/>
  <c r="E114" i="66"/>
  <c r="H114" i="66" s="1"/>
  <c r="E45" i="66"/>
  <c r="H45" i="66" s="1"/>
  <c r="E197" i="66"/>
  <c r="H197" i="66" s="1"/>
  <c r="E40" i="66"/>
  <c r="H40" i="66" s="1"/>
  <c r="E81" i="66"/>
  <c r="H81" i="66" s="1"/>
  <c r="E147" i="66"/>
  <c r="H147" i="66" s="1"/>
  <c r="E221" i="66"/>
  <c r="H221" i="66" s="1"/>
  <c r="E73" i="66"/>
  <c r="H73" i="66" s="1"/>
  <c r="E106" i="66"/>
  <c r="H106" i="66" s="1"/>
  <c r="E41" i="66"/>
  <c r="H41" i="66" s="1"/>
  <c r="E82" i="66"/>
  <c r="H82" i="66" s="1"/>
  <c r="E203" i="66"/>
  <c r="H203" i="66" s="1"/>
  <c r="E74" i="66"/>
  <c r="H74" i="66" s="1"/>
  <c r="E42" i="66"/>
  <c r="H42" i="66" s="1"/>
  <c r="E52" i="66"/>
  <c r="H52" i="66" s="1"/>
  <c r="E70" i="66"/>
  <c r="H70" i="66" s="1"/>
  <c r="E192" i="66"/>
  <c r="H192" i="66" s="1"/>
  <c r="E222" i="66"/>
  <c r="H222" i="66" s="1"/>
  <c r="E213" i="66"/>
  <c r="H213" i="66" s="1"/>
  <c r="E214" i="66"/>
  <c r="H214" i="66" s="1"/>
  <c r="E117" i="66"/>
  <c r="H117" i="66" s="1"/>
  <c r="E199" i="66"/>
  <c r="H199" i="66" s="1"/>
  <c r="E188" i="66"/>
  <c r="H188" i="66" s="1"/>
  <c r="E200" i="66"/>
  <c r="H200" i="66" s="1"/>
  <c r="E140" i="66"/>
  <c r="H140" i="66" s="1"/>
  <c r="E58" i="66"/>
  <c r="H58" i="66" s="1"/>
  <c r="E133" i="66"/>
  <c r="H133" i="66" s="1"/>
  <c r="E20" i="66"/>
  <c r="H20" i="66" s="1"/>
  <c r="E39" i="66"/>
  <c r="H39" i="66" s="1"/>
  <c r="E54" i="66"/>
  <c r="H54" i="66" s="1"/>
  <c r="E141" i="66"/>
  <c r="H141" i="66" s="1"/>
  <c r="E136" i="66"/>
  <c r="H136" i="66" s="1"/>
  <c r="E29" i="66"/>
  <c r="H29" i="66" s="1"/>
  <c r="E97" i="66"/>
  <c r="H97" i="66" s="1"/>
  <c r="E75" i="66"/>
  <c r="H75" i="66" s="1"/>
  <c r="E33" i="66"/>
  <c r="H33" i="66" s="1"/>
  <c r="E47" i="66"/>
  <c r="H47" i="66" s="1"/>
  <c r="E186" i="66"/>
  <c r="H186" i="66" s="1"/>
  <c r="E178" i="66"/>
  <c r="H178" i="66" s="1"/>
  <c r="E69" i="66"/>
  <c r="H69" i="66" s="1"/>
  <c r="E43" i="66"/>
  <c r="H43" i="66" s="1"/>
  <c r="E71" i="66"/>
  <c r="H71" i="66" s="1"/>
  <c r="E89" i="66"/>
  <c r="H89" i="66" s="1"/>
  <c r="E112" i="66"/>
  <c r="H112" i="66" s="1"/>
  <c r="E215" i="66"/>
  <c r="H215" i="66" s="1"/>
  <c r="E36" i="66"/>
  <c r="H36" i="66" s="1"/>
  <c r="E161" i="66"/>
  <c r="H161" i="66" s="1"/>
  <c r="E101" i="66"/>
  <c r="H101" i="66" s="1"/>
  <c r="E132" i="66"/>
  <c r="H132" i="66" s="1"/>
  <c r="E205" i="66"/>
  <c r="H205" i="66" s="1"/>
  <c r="E61" i="66"/>
  <c r="H61" i="66" s="1"/>
  <c r="E22" i="66"/>
  <c r="H22" i="66" s="1"/>
  <c r="E98" i="66"/>
  <c r="H98" i="66" s="1"/>
  <c r="E144" i="66"/>
  <c r="H144" i="66" s="1"/>
  <c r="E113" i="66"/>
  <c r="H113" i="66" s="1"/>
  <c r="E35" i="66"/>
  <c r="H35" i="66" s="1"/>
  <c r="E53" i="66"/>
  <c r="H53" i="66" s="1"/>
  <c r="E21" i="66"/>
  <c r="H21" i="66" s="1"/>
  <c r="E31" i="66"/>
  <c r="H31" i="66" s="1"/>
  <c r="E86" i="66"/>
  <c r="H86" i="66" s="1"/>
  <c r="E76" i="66"/>
  <c r="H76" i="66" s="1"/>
  <c r="E149" i="66"/>
  <c r="H149" i="66" s="1"/>
  <c r="E62" i="66"/>
  <c r="H62" i="66" s="1"/>
  <c r="E204" i="66"/>
  <c r="H204" i="66" s="1"/>
  <c r="E150" i="66"/>
  <c r="H150" i="66" s="1"/>
  <c r="E196" i="66"/>
  <c r="H196" i="66" s="1"/>
  <c r="E195" i="66"/>
  <c r="H195" i="66" s="1"/>
  <c r="E46" i="66"/>
  <c r="H46" i="66" s="1"/>
  <c r="E24" i="66"/>
  <c r="H24" i="66" s="1"/>
  <c r="E51" i="66"/>
  <c r="H51" i="66" s="1"/>
  <c r="E57" i="66"/>
  <c r="H57" i="66" s="1"/>
  <c r="E80" i="66"/>
  <c r="H80" i="66" s="1"/>
  <c r="E96" i="66"/>
  <c r="H96" i="66" s="1"/>
  <c r="E63" i="66"/>
  <c r="H63" i="66" s="1"/>
  <c r="E30" i="66"/>
  <c r="H30" i="66" s="1"/>
  <c r="E142" i="66"/>
  <c r="H142" i="66" s="1"/>
  <c r="E223" i="66"/>
  <c r="H223" i="66" s="1"/>
  <c r="E91" i="66"/>
  <c r="H91" i="66" s="1"/>
  <c r="E49" i="66"/>
  <c r="H49" i="66" s="1"/>
  <c r="E134" i="66"/>
  <c r="H134" i="66" s="1"/>
  <c r="E79" i="66"/>
  <c r="H79" i="66" s="1"/>
  <c r="E206" i="66"/>
  <c r="H206" i="66" s="1"/>
  <c r="C206" i="67" s="1"/>
  <c r="E206" i="67" s="1"/>
  <c r="H206" i="67" s="1"/>
  <c r="C206" i="70" s="1"/>
  <c r="E151" i="66"/>
  <c r="H151" i="66" s="1"/>
  <c r="E143" i="66"/>
  <c r="H143" i="66" s="1"/>
  <c r="E59" i="66"/>
  <c r="H59" i="66" s="1"/>
  <c r="E67" i="85"/>
  <c r="H67" i="85" s="1"/>
  <c r="E65" i="85"/>
  <c r="H65" i="85" s="1"/>
  <c r="E65" i="86" s="1"/>
  <c r="H65" i="86" s="1"/>
  <c r="C65" i="87" s="1"/>
  <c r="E65" i="87" s="1"/>
  <c r="H65" i="87" s="1"/>
  <c r="C65" i="88" s="1"/>
  <c r="E66" i="85"/>
  <c r="H66" i="85" s="1"/>
  <c r="B36" i="106"/>
  <c r="H36" i="106"/>
  <c r="J5" i="106"/>
  <c r="J36" i="106" s="1"/>
  <c r="E107" i="67"/>
  <c r="H107" i="67" s="1"/>
  <c r="C107" i="70" s="1"/>
  <c r="E109" i="67"/>
  <c r="H109" i="67" s="1"/>
  <c r="C109" i="70" s="1"/>
  <c r="E108" i="67"/>
  <c r="H108" i="67" s="1"/>
  <c r="C108" i="70" s="1"/>
  <c r="E177" i="67"/>
  <c r="H177" i="67" s="1"/>
  <c r="C177" i="70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C209" i="71" s="1"/>
  <c r="E137" i="70"/>
  <c r="H137" i="70" s="1"/>
  <c r="C137" i="71" s="1"/>
  <c r="E100" i="70"/>
  <c r="H100" i="70" s="1"/>
  <c r="C100" i="71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C113" i="67" l="1"/>
  <c r="E113" i="67" s="1"/>
  <c r="H113" i="67" s="1"/>
  <c r="C113" i="70" s="1"/>
  <c r="E113" i="70" s="1"/>
  <c r="H113" i="70" s="1"/>
  <c r="C85" i="67"/>
  <c r="E85" i="67" s="1"/>
  <c r="H85" i="67" s="1"/>
  <c r="C85" i="70" s="1"/>
  <c r="E85" i="70" s="1"/>
  <c r="H85" i="70" s="1"/>
  <c r="C51" i="67"/>
  <c r="E51" i="67" s="1"/>
  <c r="H51" i="67" s="1"/>
  <c r="C51" i="70" s="1"/>
  <c r="E51" i="70" s="1"/>
  <c r="H51" i="70" s="1"/>
  <c r="C54" i="67"/>
  <c r="E54" i="67" s="1"/>
  <c r="H54" i="67" s="1"/>
  <c r="C54" i="70" s="1"/>
  <c r="E54" i="70" s="1"/>
  <c r="H54" i="70" s="1"/>
  <c r="C42" i="67"/>
  <c r="E42" i="67" s="1"/>
  <c r="H42" i="67" s="1"/>
  <c r="C42" i="70" s="1"/>
  <c r="E42" i="70" s="1"/>
  <c r="H42" i="70" s="1"/>
  <c r="C143" i="67"/>
  <c r="E143" i="67" s="1"/>
  <c r="H143" i="67" s="1"/>
  <c r="C143" i="70" s="1"/>
  <c r="E143" i="70" s="1"/>
  <c r="H143" i="70" s="1"/>
  <c r="C223" i="67"/>
  <c r="E223" i="67" s="1"/>
  <c r="H223" i="67" s="1"/>
  <c r="C223" i="70" s="1"/>
  <c r="E223" i="70" s="1"/>
  <c r="H223" i="70" s="1"/>
  <c r="C24" i="67"/>
  <c r="E24" i="67" s="1"/>
  <c r="H24" i="67" s="1"/>
  <c r="C24" i="70" s="1"/>
  <c r="E24" i="70" s="1"/>
  <c r="H24" i="70" s="1"/>
  <c r="C76" i="67"/>
  <c r="E76" i="67" s="1"/>
  <c r="H76" i="67" s="1"/>
  <c r="C76" i="70" s="1"/>
  <c r="E76" i="70" s="1"/>
  <c r="H76" i="70" s="1"/>
  <c r="C98" i="67"/>
  <c r="E98" i="67" s="1"/>
  <c r="H98" i="67" s="1"/>
  <c r="C98" i="70" s="1"/>
  <c r="E98" i="70" s="1"/>
  <c r="H98" i="70" s="1"/>
  <c r="C215" i="67"/>
  <c r="E215" i="67" s="1"/>
  <c r="H215" i="67" s="1"/>
  <c r="C215" i="70" s="1"/>
  <c r="E215" i="70" s="1"/>
  <c r="H215" i="70" s="1"/>
  <c r="C47" i="67"/>
  <c r="E47" i="67" s="1"/>
  <c r="H47" i="67" s="1"/>
  <c r="C47" i="70" s="1"/>
  <c r="E47" i="70" s="1"/>
  <c r="H47" i="70" s="1"/>
  <c r="C39" i="67"/>
  <c r="E39" i="67" s="1"/>
  <c r="H39" i="67" s="1"/>
  <c r="C39" i="70" s="1"/>
  <c r="E39" i="70" s="1"/>
  <c r="H39" i="70" s="1"/>
  <c r="C117" i="67"/>
  <c r="E117" i="67" s="1"/>
  <c r="H117" i="67" s="1"/>
  <c r="C117" i="70" s="1"/>
  <c r="E117" i="70" s="1"/>
  <c r="H117" i="70" s="1"/>
  <c r="C74" i="67"/>
  <c r="E74" i="67" s="1"/>
  <c r="H74" i="67" s="1"/>
  <c r="C74" i="70" s="1"/>
  <c r="E74" i="70" s="1"/>
  <c r="H74" i="70" s="1"/>
  <c r="C81" i="67"/>
  <c r="E81" i="67" s="1"/>
  <c r="H81" i="67" s="1"/>
  <c r="C81" i="70" s="1"/>
  <c r="E81" i="70" s="1"/>
  <c r="H81" i="70" s="1"/>
  <c r="C52" i="67"/>
  <c r="E52" i="67" s="1"/>
  <c r="H52" i="67" s="1"/>
  <c r="C52" i="70" s="1"/>
  <c r="E52" i="70" s="1"/>
  <c r="H52" i="70" s="1"/>
  <c r="C149" i="67"/>
  <c r="E149" i="67" s="1"/>
  <c r="H149" i="67" s="1"/>
  <c r="C149" i="70" s="1"/>
  <c r="E149" i="70" s="1"/>
  <c r="H149" i="70" s="1"/>
  <c r="C199" i="67"/>
  <c r="E199" i="67" s="1"/>
  <c r="H199" i="67" s="1"/>
  <c r="C199" i="70" s="1"/>
  <c r="E199" i="70" s="1"/>
  <c r="H199" i="70" s="1"/>
  <c r="C151" i="67"/>
  <c r="E151" i="67" s="1"/>
  <c r="H151" i="67" s="1"/>
  <c r="C151" i="70" s="1"/>
  <c r="E151" i="70" s="1"/>
  <c r="H151" i="70" s="1"/>
  <c r="C142" i="67"/>
  <c r="E142" i="67" s="1"/>
  <c r="H142" i="67" s="1"/>
  <c r="C142" i="70" s="1"/>
  <c r="E142" i="70" s="1"/>
  <c r="H142" i="70" s="1"/>
  <c r="C46" i="67"/>
  <c r="E46" i="67" s="1"/>
  <c r="H46" i="67" s="1"/>
  <c r="C46" i="70" s="1"/>
  <c r="E46" i="70" s="1"/>
  <c r="H46" i="70" s="1"/>
  <c r="C86" i="67"/>
  <c r="E86" i="67" s="1"/>
  <c r="H86" i="67" s="1"/>
  <c r="C86" i="70" s="1"/>
  <c r="E86" i="70" s="1"/>
  <c r="H86" i="70" s="1"/>
  <c r="C22" i="67"/>
  <c r="E22" i="67" s="1"/>
  <c r="H22" i="67" s="1"/>
  <c r="C22" i="70" s="1"/>
  <c r="E22" i="70" s="1"/>
  <c r="H22" i="70" s="1"/>
  <c r="C112" i="67"/>
  <c r="E112" i="67" s="1"/>
  <c r="H112" i="67" s="1"/>
  <c r="C112" i="70" s="1"/>
  <c r="E112" i="70" s="1"/>
  <c r="H112" i="70" s="1"/>
  <c r="C33" i="67"/>
  <c r="E33" i="67" s="1"/>
  <c r="H33" i="67" s="1"/>
  <c r="C33" i="70" s="1"/>
  <c r="E33" i="70" s="1"/>
  <c r="H33" i="70" s="1"/>
  <c r="C20" i="67"/>
  <c r="E20" i="67" s="1"/>
  <c r="H20" i="67" s="1"/>
  <c r="C20" i="70" s="1"/>
  <c r="E20" i="70" s="1"/>
  <c r="H20" i="70" s="1"/>
  <c r="C214" i="67"/>
  <c r="E214" i="67" s="1"/>
  <c r="H214" i="67" s="1"/>
  <c r="C214" i="70" s="1"/>
  <c r="E214" i="70" s="1"/>
  <c r="H214" i="70" s="1"/>
  <c r="C203" i="67"/>
  <c r="E203" i="67" s="1"/>
  <c r="H203" i="67" s="1"/>
  <c r="C203" i="70" s="1"/>
  <c r="E203" i="70" s="1"/>
  <c r="H203" i="70" s="1"/>
  <c r="C40" i="67"/>
  <c r="E40" i="67" s="1"/>
  <c r="H40" i="67" s="1"/>
  <c r="C40" i="70" s="1"/>
  <c r="E40" i="70" s="1"/>
  <c r="H40" i="70" s="1"/>
  <c r="C57" i="67"/>
  <c r="E57" i="67" s="1"/>
  <c r="H57" i="67" s="1"/>
  <c r="C57" i="70" s="1"/>
  <c r="E57" i="70" s="1"/>
  <c r="H57" i="70" s="1"/>
  <c r="C188" i="67"/>
  <c r="E188" i="67" s="1"/>
  <c r="H188" i="67" s="1"/>
  <c r="C188" i="70" s="1"/>
  <c r="E188" i="70" s="1"/>
  <c r="H188" i="70" s="1"/>
  <c r="C144" i="67"/>
  <c r="E144" i="67" s="1"/>
  <c r="H144" i="67" s="1"/>
  <c r="C144" i="70" s="1"/>
  <c r="E144" i="70" s="1"/>
  <c r="H144" i="70" s="1"/>
  <c r="C25" i="67"/>
  <c r="E25" i="67" s="1"/>
  <c r="H25" i="67" s="1"/>
  <c r="C25" i="70" s="1"/>
  <c r="E25" i="70" s="1"/>
  <c r="H25" i="70" s="1"/>
  <c r="C30" i="67"/>
  <c r="E30" i="67" s="1"/>
  <c r="H30" i="67" s="1"/>
  <c r="C30" i="70" s="1"/>
  <c r="E30" i="70" s="1"/>
  <c r="H30" i="70" s="1"/>
  <c r="C195" i="67"/>
  <c r="E195" i="67" s="1"/>
  <c r="H195" i="67" s="1"/>
  <c r="C195" i="70" s="1"/>
  <c r="E195" i="70" s="1"/>
  <c r="H195" i="70" s="1"/>
  <c r="C31" i="67"/>
  <c r="E31" i="67" s="1"/>
  <c r="H31" i="67" s="1"/>
  <c r="C31" i="70" s="1"/>
  <c r="E31" i="70" s="1"/>
  <c r="H31" i="70" s="1"/>
  <c r="C61" i="67"/>
  <c r="E61" i="67" s="1"/>
  <c r="H61" i="67" s="1"/>
  <c r="C61" i="70" s="1"/>
  <c r="E61" i="70" s="1"/>
  <c r="H61" i="70" s="1"/>
  <c r="C89" i="67"/>
  <c r="E89" i="67" s="1"/>
  <c r="H89" i="67" s="1"/>
  <c r="C89" i="70" s="1"/>
  <c r="E89" i="70" s="1"/>
  <c r="H89" i="70" s="1"/>
  <c r="C75" i="67"/>
  <c r="E75" i="67" s="1"/>
  <c r="H75" i="67" s="1"/>
  <c r="C75" i="70" s="1"/>
  <c r="E75" i="70" s="1"/>
  <c r="H75" i="70" s="1"/>
  <c r="C133" i="67"/>
  <c r="E133" i="67" s="1"/>
  <c r="H133" i="67" s="1"/>
  <c r="C133" i="70" s="1"/>
  <c r="E133" i="70" s="1"/>
  <c r="H133" i="70" s="1"/>
  <c r="C133" i="71" s="1"/>
  <c r="E133" i="71" s="1"/>
  <c r="H133" i="71" s="1"/>
  <c r="C133" i="68" s="1"/>
  <c r="C213" i="67"/>
  <c r="E213" i="67" s="1"/>
  <c r="H213" i="67" s="1"/>
  <c r="C213" i="70" s="1"/>
  <c r="E213" i="70" s="1"/>
  <c r="H213" i="70" s="1"/>
  <c r="C82" i="67"/>
  <c r="E82" i="67" s="1"/>
  <c r="H82" i="67" s="1"/>
  <c r="C82" i="70" s="1"/>
  <c r="E82" i="70" s="1"/>
  <c r="H82" i="70" s="1"/>
  <c r="C197" i="67"/>
  <c r="E197" i="67" s="1"/>
  <c r="H197" i="67" s="1"/>
  <c r="C197" i="70" s="1"/>
  <c r="E197" i="70" s="1"/>
  <c r="H197" i="70" s="1"/>
  <c r="C49" i="67"/>
  <c r="E49" i="67" s="1"/>
  <c r="H49" i="67" s="1"/>
  <c r="C49" i="70" s="1"/>
  <c r="E49" i="70" s="1"/>
  <c r="H49" i="70" s="1"/>
  <c r="C178" i="67"/>
  <c r="E178" i="67" s="1"/>
  <c r="H178" i="67" s="1"/>
  <c r="C178" i="70" s="1"/>
  <c r="E178" i="70" s="1"/>
  <c r="H178" i="70" s="1"/>
  <c r="C91" i="67"/>
  <c r="E91" i="67" s="1"/>
  <c r="H91" i="67" s="1"/>
  <c r="C91" i="70" s="1"/>
  <c r="E91" i="70" s="1"/>
  <c r="H91" i="70" s="1"/>
  <c r="C63" i="67"/>
  <c r="E63" i="67" s="1"/>
  <c r="H63" i="67" s="1"/>
  <c r="C63" i="70" s="1"/>
  <c r="E63" i="70" s="1"/>
  <c r="H63" i="70" s="1"/>
  <c r="C196" i="67"/>
  <c r="E196" i="67" s="1"/>
  <c r="H196" i="67" s="1"/>
  <c r="C196" i="70" s="1"/>
  <c r="E196" i="70" s="1"/>
  <c r="H196" i="70" s="1"/>
  <c r="C21" i="67"/>
  <c r="E21" i="67" s="1"/>
  <c r="H21" i="67" s="1"/>
  <c r="C21" i="70" s="1"/>
  <c r="E21" i="70" s="1"/>
  <c r="H21" i="70" s="1"/>
  <c r="C205" i="67"/>
  <c r="E205" i="67" s="1"/>
  <c r="H205" i="67" s="1"/>
  <c r="C205" i="70" s="1"/>
  <c r="E205" i="70" s="1"/>
  <c r="H205" i="70" s="1"/>
  <c r="C71" i="67"/>
  <c r="E71" i="67" s="1"/>
  <c r="H71" i="67" s="1"/>
  <c r="C71" i="70" s="1"/>
  <c r="E71" i="70" s="1"/>
  <c r="H71" i="70" s="1"/>
  <c r="C97" i="67"/>
  <c r="E97" i="67" s="1"/>
  <c r="H97" i="67" s="1"/>
  <c r="C97" i="70" s="1"/>
  <c r="E97" i="70" s="1"/>
  <c r="H97" i="70" s="1"/>
  <c r="C58" i="67"/>
  <c r="E58" i="67" s="1"/>
  <c r="H58" i="67" s="1"/>
  <c r="C58" i="70" s="1"/>
  <c r="E58" i="70" s="1"/>
  <c r="H58" i="70" s="1"/>
  <c r="C222" i="67"/>
  <c r="E222" i="67" s="1"/>
  <c r="H222" i="67" s="1"/>
  <c r="C222" i="70" s="1"/>
  <c r="E222" i="70" s="1"/>
  <c r="H222" i="70" s="1"/>
  <c r="C41" i="67"/>
  <c r="E41" i="67" s="1"/>
  <c r="H41" i="67" s="1"/>
  <c r="C41" i="70" s="1"/>
  <c r="E41" i="70" s="1"/>
  <c r="H41" i="70" s="1"/>
  <c r="C45" i="67"/>
  <c r="E45" i="67" s="1"/>
  <c r="H45" i="67" s="1"/>
  <c r="C45" i="70" s="1"/>
  <c r="E45" i="70" s="1"/>
  <c r="H45" i="70" s="1"/>
  <c r="C161" i="67"/>
  <c r="E161" i="67" s="1"/>
  <c r="H161" i="67" s="1"/>
  <c r="C161" i="70" s="1"/>
  <c r="E161" i="70" s="1"/>
  <c r="H161" i="70" s="1"/>
  <c r="C221" i="67"/>
  <c r="E221" i="67" s="1"/>
  <c r="H221" i="67" s="1"/>
  <c r="C221" i="70" s="1"/>
  <c r="E221" i="70" s="1"/>
  <c r="H221" i="70" s="1"/>
  <c r="C59" i="67"/>
  <c r="E59" i="67" s="1"/>
  <c r="H59" i="67" s="1"/>
  <c r="C59" i="70" s="1"/>
  <c r="E59" i="70" s="1"/>
  <c r="H59" i="70" s="1"/>
  <c r="C186" i="67"/>
  <c r="E186" i="67" s="1"/>
  <c r="H186" i="67" s="1"/>
  <c r="C186" i="70" s="1"/>
  <c r="E186" i="70" s="1"/>
  <c r="H186" i="70" s="1"/>
  <c r="C147" i="67"/>
  <c r="E147" i="67" s="1"/>
  <c r="H147" i="67" s="1"/>
  <c r="C147" i="70" s="1"/>
  <c r="E147" i="70" s="1"/>
  <c r="H147" i="70" s="1"/>
  <c r="C79" i="67"/>
  <c r="E79" i="67" s="1"/>
  <c r="H79" i="67" s="1"/>
  <c r="C79" i="70" s="1"/>
  <c r="E79" i="70" s="1"/>
  <c r="H79" i="70" s="1"/>
  <c r="C96" i="67"/>
  <c r="E96" i="67" s="1"/>
  <c r="H96" i="67" s="1"/>
  <c r="C96" i="70" s="1"/>
  <c r="E96" i="70" s="1"/>
  <c r="H96" i="70" s="1"/>
  <c r="C150" i="67"/>
  <c r="E150" i="67" s="1"/>
  <c r="H150" i="67" s="1"/>
  <c r="C150" i="70" s="1"/>
  <c r="E150" i="70" s="1"/>
  <c r="H150" i="70" s="1"/>
  <c r="C53" i="67"/>
  <c r="E53" i="67" s="1"/>
  <c r="H53" i="67" s="1"/>
  <c r="C53" i="70" s="1"/>
  <c r="E53" i="70" s="1"/>
  <c r="H53" i="70" s="1"/>
  <c r="C132" i="67"/>
  <c r="E132" i="67" s="1"/>
  <c r="H132" i="67" s="1"/>
  <c r="C132" i="70" s="1"/>
  <c r="E132" i="70" s="1"/>
  <c r="H132" i="70" s="1"/>
  <c r="C43" i="67"/>
  <c r="E43" i="67" s="1"/>
  <c r="H43" i="67" s="1"/>
  <c r="C43" i="70" s="1"/>
  <c r="E43" i="70" s="1"/>
  <c r="H43" i="70" s="1"/>
  <c r="C29" i="67"/>
  <c r="E29" i="67" s="1"/>
  <c r="H29" i="67" s="1"/>
  <c r="C29" i="70" s="1"/>
  <c r="E29" i="70" s="1"/>
  <c r="H29" i="70" s="1"/>
  <c r="C140" i="67"/>
  <c r="E140" i="67" s="1"/>
  <c r="H140" i="67" s="1"/>
  <c r="C140" i="70" s="1"/>
  <c r="E140" i="70" s="1"/>
  <c r="H140" i="70" s="1"/>
  <c r="C192" i="67"/>
  <c r="E192" i="67" s="1"/>
  <c r="H192" i="67" s="1"/>
  <c r="C192" i="70" s="1"/>
  <c r="E192" i="70" s="1"/>
  <c r="H192" i="70" s="1"/>
  <c r="C106" i="67"/>
  <c r="E106" i="67" s="1"/>
  <c r="H106" i="67" s="1"/>
  <c r="C106" i="70" s="1"/>
  <c r="E106" i="70" s="1"/>
  <c r="H106" i="70" s="1"/>
  <c r="C114" i="67"/>
  <c r="E114" i="67" s="1"/>
  <c r="H114" i="67" s="1"/>
  <c r="C114" i="70" s="1"/>
  <c r="E114" i="70" s="1"/>
  <c r="H114" i="70" s="1"/>
  <c r="C62" i="67"/>
  <c r="E62" i="67" s="1"/>
  <c r="H62" i="67" s="1"/>
  <c r="C62" i="70" s="1"/>
  <c r="E62" i="70" s="1"/>
  <c r="H62" i="70" s="1"/>
  <c r="C141" i="67"/>
  <c r="E141" i="67" s="1"/>
  <c r="H141" i="67" s="1"/>
  <c r="C141" i="70" s="1"/>
  <c r="E141" i="70" s="1"/>
  <c r="H141" i="70" s="1"/>
  <c r="C36" i="67"/>
  <c r="E36" i="67" s="1"/>
  <c r="H36" i="67" s="1"/>
  <c r="C36" i="70" s="1"/>
  <c r="E36" i="70" s="1"/>
  <c r="H36" i="70" s="1"/>
  <c r="C134" i="67"/>
  <c r="E134" i="67" s="1"/>
  <c r="H134" i="67" s="1"/>
  <c r="C134" i="70" s="1"/>
  <c r="E134" i="70" s="1"/>
  <c r="H134" i="70" s="1"/>
  <c r="C80" i="67"/>
  <c r="E80" i="67" s="1"/>
  <c r="H80" i="67" s="1"/>
  <c r="C80" i="70" s="1"/>
  <c r="E80" i="70" s="1"/>
  <c r="H80" i="70" s="1"/>
  <c r="C204" i="67"/>
  <c r="E204" i="67" s="1"/>
  <c r="H204" i="67" s="1"/>
  <c r="C204" i="70" s="1"/>
  <c r="E204" i="70" s="1"/>
  <c r="H204" i="70" s="1"/>
  <c r="C35" i="67"/>
  <c r="E35" i="67" s="1"/>
  <c r="H35" i="67" s="1"/>
  <c r="C35" i="70" s="1"/>
  <c r="E35" i="70" s="1"/>
  <c r="H35" i="70" s="1"/>
  <c r="C101" i="67"/>
  <c r="E101" i="67" s="1"/>
  <c r="H101" i="67" s="1"/>
  <c r="C101" i="70" s="1"/>
  <c r="E101" i="70" s="1"/>
  <c r="H101" i="70" s="1"/>
  <c r="C69" i="67"/>
  <c r="E69" i="67" s="1"/>
  <c r="H69" i="67" s="1"/>
  <c r="C69" i="70" s="1"/>
  <c r="E69" i="70" s="1"/>
  <c r="H69" i="70" s="1"/>
  <c r="C136" i="67"/>
  <c r="E136" i="67" s="1"/>
  <c r="H136" i="67" s="1"/>
  <c r="C136" i="70" s="1"/>
  <c r="E136" i="70" s="1"/>
  <c r="H136" i="70" s="1"/>
  <c r="C200" i="67"/>
  <c r="E200" i="67" s="1"/>
  <c r="H200" i="67" s="1"/>
  <c r="C200" i="70" s="1"/>
  <c r="E200" i="70" s="1"/>
  <c r="H200" i="70" s="1"/>
  <c r="C70" i="67"/>
  <c r="E70" i="67" s="1"/>
  <c r="H70" i="67" s="1"/>
  <c r="C70" i="70" s="1"/>
  <c r="E70" i="70" s="1"/>
  <c r="H70" i="70" s="1"/>
  <c r="C73" i="67"/>
  <c r="E73" i="67" s="1"/>
  <c r="H73" i="67" s="1"/>
  <c r="C73" i="70" s="1"/>
  <c r="E73" i="70" s="1"/>
  <c r="H73" i="70" s="1"/>
  <c r="C111" i="67"/>
  <c r="E111" i="67" s="1"/>
  <c r="H111" i="67" s="1"/>
  <c r="C111" i="70" s="1"/>
  <c r="E111" i="70" s="1"/>
  <c r="H111" i="70" s="1"/>
  <c r="E65" i="88"/>
  <c r="H65" i="88" s="1"/>
  <c r="E65" i="89" s="1"/>
  <c r="H65" i="89" s="1"/>
  <c r="C65" i="90" s="1"/>
  <c r="E67" i="86"/>
  <c r="H67" i="86" s="1"/>
  <c r="C67" i="87" s="1"/>
  <c r="E67" i="87" s="1"/>
  <c r="H67" i="87" s="1"/>
  <c r="C67" i="88" s="1"/>
  <c r="E23" i="70"/>
  <c r="H23" i="70" s="1"/>
  <c r="E131" i="70"/>
  <c r="H131" i="70" s="1"/>
  <c r="E152" i="70"/>
  <c r="H152" i="70" s="1"/>
  <c r="E139" i="70"/>
  <c r="H139" i="70" s="1"/>
  <c r="E207" i="70"/>
  <c r="H207" i="70" s="1"/>
  <c r="E146" i="70"/>
  <c r="H146" i="70" s="1"/>
  <c r="E208" i="70"/>
  <c r="H208" i="70" s="1"/>
  <c r="E201" i="70"/>
  <c r="H201" i="70" s="1"/>
  <c r="E55" i="70"/>
  <c r="H55" i="70" s="1"/>
  <c r="E44" i="70"/>
  <c r="H44" i="70" s="1"/>
  <c r="E56" i="70"/>
  <c r="H56" i="70" s="1"/>
  <c r="E72" i="70"/>
  <c r="H72" i="70" s="1"/>
  <c r="E198" i="70"/>
  <c r="H198" i="70" s="1"/>
  <c r="E185" i="70"/>
  <c r="H185" i="70" s="1"/>
  <c r="E202" i="70"/>
  <c r="H202" i="70" s="1"/>
  <c r="E94" i="70"/>
  <c r="H94" i="70" s="1"/>
  <c r="E64" i="70"/>
  <c r="H64" i="70" s="1"/>
  <c r="E66" i="86"/>
  <c r="H66" i="86" s="1"/>
  <c r="C66" i="87" s="1"/>
  <c r="E66" i="87" s="1"/>
  <c r="H66" i="87" s="1"/>
  <c r="C66" i="88" s="1"/>
  <c r="E90" i="70"/>
  <c r="H90" i="70" s="1"/>
  <c r="E110" i="70"/>
  <c r="H110" i="70" s="1"/>
  <c r="E216" i="70"/>
  <c r="H216" i="70" s="1"/>
  <c r="E84" i="70"/>
  <c r="H84" i="70" s="1"/>
  <c r="E211" i="70"/>
  <c r="H211" i="70" s="1"/>
  <c r="E130" i="70"/>
  <c r="H130" i="70" s="1"/>
  <c r="E68" i="70"/>
  <c r="H68" i="70" s="1"/>
  <c r="E38" i="70"/>
  <c r="H38" i="70" s="1"/>
  <c r="E183" i="70"/>
  <c r="H183" i="70" s="1"/>
  <c r="E126" i="70"/>
  <c r="H126" i="70" s="1"/>
  <c r="E26" i="70"/>
  <c r="H26" i="70" s="1"/>
  <c r="E190" i="70"/>
  <c r="H190" i="70" s="1"/>
  <c r="E83" i="70"/>
  <c r="H83" i="70" s="1"/>
  <c r="E191" i="70"/>
  <c r="H191" i="70" s="1"/>
  <c r="E218" i="70"/>
  <c r="H218" i="70" s="1"/>
  <c r="E220" i="70"/>
  <c r="H220" i="70" s="1"/>
  <c r="E118" i="70"/>
  <c r="H118" i="70" s="1"/>
  <c r="E210" i="70"/>
  <c r="H210" i="70" s="1"/>
  <c r="E48" i="70"/>
  <c r="H48" i="70" s="1"/>
  <c r="E224" i="70"/>
  <c r="H224" i="70" s="1"/>
  <c r="E187" i="70"/>
  <c r="H187" i="70" s="1"/>
  <c r="E87" i="70"/>
  <c r="H87" i="70" s="1"/>
  <c r="E212" i="70"/>
  <c r="H212" i="70" s="1"/>
  <c r="E60" i="70"/>
  <c r="H60" i="70" s="1"/>
  <c r="E34" i="70"/>
  <c r="H34" i="70" s="1"/>
  <c r="E78" i="70"/>
  <c r="H78" i="70" s="1"/>
  <c r="E32" i="70"/>
  <c r="H32" i="70" s="1"/>
  <c r="E206" i="70"/>
  <c r="H206" i="70" s="1"/>
  <c r="E77" i="70"/>
  <c r="H77" i="70" s="1"/>
  <c r="E50" i="70"/>
  <c r="H50" i="70" s="1"/>
  <c r="E217" i="70"/>
  <c r="H217" i="70" s="1"/>
  <c r="E99" i="70"/>
  <c r="H99" i="70" s="1"/>
  <c r="E28" i="70"/>
  <c r="H28" i="70" s="1"/>
  <c r="E115" i="70"/>
  <c r="H115" i="70" s="1"/>
  <c r="E138" i="70"/>
  <c r="H138" i="70" s="1"/>
  <c r="E135" i="70"/>
  <c r="H135" i="70" s="1"/>
  <c r="E95" i="70"/>
  <c r="H95" i="70" s="1"/>
  <c r="E116" i="70"/>
  <c r="H116" i="70" s="1"/>
  <c r="E27" i="70"/>
  <c r="H27" i="70" s="1"/>
  <c r="E19" i="70"/>
  <c r="H19" i="70" s="1"/>
  <c r="E107" i="70"/>
  <c r="H107" i="70" s="1"/>
  <c r="C107" i="71" s="1"/>
  <c r="E109" i="70"/>
  <c r="H109" i="70" s="1"/>
  <c r="C109" i="71" s="1"/>
  <c r="E108" i="70"/>
  <c r="H108" i="70" s="1"/>
  <c r="C108" i="71" s="1"/>
  <c r="E177" i="70"/>
  <c r="H177" i="70" s="1"/>
  <c r="C177" i="71" s="1"/>
  <c r="E137" i="71"/>
  <c r="H137" i="71" s="1"/>
  <c r="C137" i="68" s="1"/>
  <c r="E100" i="71"/>
  <c r="H100" i="71" s="1"/>
  <c r="C100" i="68" s="1"/>
  <c r="E209" i="71"/>
  <c r="H209" i="71" s="1"/>
  <c r="C209" i="68" s="1"/>
  <c r="V36" i="8"/>
  <c r="L232" i="33"/>
  <c r="L229" i="33"/>
  <c r="K5" i="33"/>
  <c r="E5" i="33"/>
  <c r="C27" i="71" l="1"/>
  <c r="E27" i="71" s="1"/>
  <c r="H27" i="71" s="1"/>
  <c r="C99" i="71"/>
  <c r="E99" i="71" s="1"/>
  <c r="H99" i="71" s="1"/>
  <c r="C99" i="68" s="1"/>
  <c r="E99" i="68" s="1"/>
  <c r="H99" i="68" s="1"/>
  <c r="E99" i="69" s="1"/>
  <c r="H99" i="69" s="1"/>
  <c r="C35" i="71"/>
  <c r="E35" i="71" s="1"/>
  <c r="H35" i="71" s="1"/>
  <c r="C35" i="68" s="1"/>
  <c r="E35" i="68" s="1"/>
  <c r="H35" i="68" s="1"/>
  <c r="E35" i="69" s="1"/>
  <c r="H35" i="69" s="1"/>
  <c r="C97" i="71"/>
  <c r="E97" i="71" s="1"/>
  <c r="H97" i="71" s="1"/>
  <c r="C97" i="68" s="1"/>
  <c r="E97" i="68" s="1"/>
  <c r="H97" i="68" s="1"/>
  <c r="E97" i="69" s="1"/>
  <c r="H97" i="69" s="1"/>
  <c r="C91" i="71"/>
  <c r="E91" i="71" s="1"/>
  <c r="H91" i="71" s="1"/>
  <c r="C91" i="68" s="1"/>
  <c r="E91" i="68" s="1"/>
  <c r="H91" i="68" s="1"/>
  <c r="E91" i="69" s="1"/>
  <c r="H91" i="69" s="1"/>
  <c r="C41" i="71"/>
  <c r="E41" i="71" s="1"/>
  <c r="H41" i="71" s="1"/>
  <c r="C41" i="68" s="1"/>
  <c r="E41" i="68" s="1"/>
  <c r="H41" i="68" s="1"/>
  <c r="E41" i="69" s="1"/>
  <c r="H41" i="69" s="1"/>
  <c r="C63" i="71"/>
  <c r="E63" i="71" s="1"/>
  <c r="H63" i="71" s="1"/>
  <c r="C63" i="68" s="1"/>
  <c r="E63" i="68" s="1"/>
  <c r="H63" i="68" s="1"/>
  <c r="E63" i="69" s="1"/>
  <c r="H63" i="69" s="1"/>
  <c r="C149" i="71"/>
  <c r="E149" i="71" s="1"/>
  <c r="H149" i="71" s="1"/>
  <c r="C149" i="68" s="1"/>
  <c r="E149" i="68" s="1"/>
  <c r="H149" i="68" s="1"/>
  <c r="E149" i="69" s="1"/>
  <c r="H149" i="69" s="1"/>
  <c r="C126" i="71"/>
  <c r="E126" i="71" s="1"/>
  <c r="H126" i="71" s="1"/>
  <c r="C126" i="68" s="1"/>
  <c r="E126" i="68" s="1"/>
  <c r="H126" i="68" s="1"/>
  <c r="E126" i="69" s="1"/>
  <c r="H126" i="69" s="1"/>
  <c r="C208" i="71"/>
  <c r="E208" i="71" s="1"/>
  <c r="H208" i="71" s="1"/>
  <c r="C208" i="68" s="1"/>
  <c r="E208" i="68" s="1"/>
  <c r="H208" i="68" s="1"/>
  <c r="E208" i="69" s="1"/>
  <c r="H208" i="69" s="1"/>
  <c r="C151" i="71"/>
  <c r="E151" i="71" s="1"/>
  <c r="H151" i="71" s="1"/>
  <c r="C151" i="68" s="1"/>
  <c r="E151" i="68" s="1"/>
  <c r="H151" i="68" s="1"/>
  <c r="E151" i="69" s="1"/>
  <c r="H151" i="69" s="1"/>
  <c r="C212" i="71"/>
  <c r="E212" i="71" s="1"/>
  <c r="H212" i="71" s="1"/>
  <c r="C22" i="71"/>
  <c r="E22" i="71" s="1"/>
  <c r="H22" i="71" s="1"/>
  <c r="C22" i="68" s="1"/>
  <c r="E22" i="68" s="1"/>
  <c r="H22" i="68" s="1"/>
  <c r="E22" i="69" s="1"/>
  <c r="H22" i="69" s="1"/>
  <c r="C84" i="71"/>
  <c r="E84" i="71" s="1"/>
  <c r="H84" i="71" s="1"/>
  <c r="C84" i="68" s="1"/>
  <c r="E84" i="68" s="1"/>
  <c r="H84" i="68" s="1"/>
  <c r="E84" i="69" s="1"/>
  <c r="H84" i="69" s="1"/>
  <c r="C146" i="71"/>
  <c r="E146" i="71" s="1"/>
  <c r="H146" i="71" s="1"/>
  <c r="C146" i="68" s="1"/>
  <c r="E146" i="68" s="1"/>
  <c r="H146" i="68" s="1"/>
  <c r="E146" i="69" s="1"/>
  <c r="H146" i="69" s="1"/>
  <c r="C200" i="71"/>
  <c r="E200" i="71" s="1"/>
  <c r="H200" i="71" s="1"/>
  <c r="C200" i="68" s="1"/>
  <c r="E200" i="68" s="1"/>
  <c r="H200" i="68" s="1"/>
  <c r="E200" i="69" s="1"/>
  <c r="H200" i="69" s="1"/>
  <c r="C150" i="71"/>
  <c r="E150" i="71" s="1"/>
  <c r="H150" i="71" s="1"/>
  <c r="C150" i="68" s="1"/>
  <c r="E150" i="68" s="1"/>
  <c r="H150" i="68" s="1"/>
  <c r="E150" i="69" s="1"/>
  <c r="H150" i="69" s="1"/>
  <c r="C186" i="71"/>
  <c r="E186" i="71" s="1"/>
  <c r="H186" i="71" s="1"/>
  <c r="C186" i="68" s="1"/>
  <c r="E186" i="68" s="1"/>
  <c r="H186" i="68" s="1"/>
  <c r="E186" i="69" s="1"/>
  <c r="H186" i="69" s="1"/>
  <c r="C217" i="71"/>
  <c r="E217" i="71" s="1"/>
  <c r="H217" i="71" s="1"/>
  <c r="C217" i="68" s="1"/>
  <c r="E217" i="68" s="1"/>
  <c r="H217" i="68" s="1"/>
  <c r="E217" i="69" s="1"/>
  <c r="H217" i="69" s="1"/>
  <c r="C49" i="71"/>
  <c r="E49" i="71" s="1"/>
  <c r="H49" i="71" s="1"/>
  <c r="C49" i="68" s="1"/>
  <c r="E49" i="68" s="1"/>
  <c r="H49" i="68" s="1"/>
  <c r="E49" i="69" s="1"/>
  <c r="H49" i="69" s="1"/>
  <c r="C34" i="71"/>
  <c r="E34" i="71" s="1"/>
  <c r="H34" i="71" s="1"/>
  <c r="C34" i="68" s="1"/>
  <c r="E34" i="68" s="1"/>
  <c r="H34" i="68" s="1"/>
  <c r="E34" i="69" s="1"/>
  <c r="H34" i="69" s="1"/>
  <c r="C87" i="71"/>
  <c r="E87" i="71" s="1"/>
  <c r="H87" i="71" s="1"/>
  <c r="C87" i="68" s="1"/>
  <c r="E87" i="68" s="1"/>
  <c r="H87" i="68" s="1"/>
  <c r="E87" i="69" s="1"/>
  <c r="H87" i="69" s="1"/>
  <c r="C40" i="71"/>
  <c r="E40" i="71" s="1"/>
  <c r="H40" i="71" s="1"/>
  <c r="C40" i="68" s="1"/>
  <c r="E40" i="68" s="1"/>
  <c r="H40" i="68" s="1"/>
  <c r="E40" i="69" s="1"/>
  <c r="H40" i="69" s="1"/>
  <c r="C83" i="71"/>
  <c r="E83" i="71" s="1"/>
  <c r="H83" i="71" s="1"/>
  <c r="C83" i="68" s="1"/>
  <c r="E83" i="68" s="1"/>
  <c r="H83" i="68" s="1"/>
  <c r="E83" i="69" s="1"/>
  <c r="H83" i="69" s="1"/>
  <c r="C134" i="71"/>
  <c r="E134" i="71" s="1"/>
  <c r="H134" i="71" s="1"/>
  <c r="C134" i="68" s="1"/>
  <c r="E134" i="68" s="1"/>
  <c r="H134" i="68" s="1"/>
  <c r="E134" i="69" s="1"/>
  <c r="H134" i="69" s="1"/>
  <c r="C57" i="71"/>
  <c r="E57" i="71" s="1"/>
  <c r="H57" i="71" s="1"/>
  <c r="C57" i="68" s="1"/>
  <c r="E57" i="68" s="1"/>
  <c r="H57" i="68" s="1"/>
  <c r="E57" i="69" s="1"/>
  <c r="H57" i="69" s="1"/>
  <c r="C130" i="71"/>
  <c r="E130" i="71" s="1"/>
  <c r="H130" i="71" s="1"/>
  <c r="C130" i="68" s="1"/>
  <c r="E130" i="68" s="1"/>
  <c r="H130" i="68" s="1"/>
  <c r="E130" i="69" s="1"/>
  <c r="H130" i="69" s="1"/>
  <c r="C143" i="71"/>
  <c r="E143" i="71" s="1"/>
  <c r="H143" i="71" s="1"/>
  <c r="C143" i="68" s="1"/>
  <c r="E143" i="68" s="1"/>
  <c r="H143" i="68" s="1"/>
  <c r="E143" i="69" s="1"/>
  <c r="H143" i="69" s="1"/>
  <c r="C64" i="71"/>
  <c r="E64" i="71" s="1"/>
  <c r="H64" i="71" s="1"/>
  <c r="C64" i="68" s="1"/>
  <c r="E64" i="68" s="1"/>
  <c r="H64" i="68" s="1"/>
  <c r="E64" i="69" s="1"/>
  <c r="H64" i="69" s="1"/>
  <c r="C59" i="71"/>
  <c r="E59" i="71" s="1"/>
  <c r="H59" i="71" s="1"/>
  <c r="C59" i="68" s="1"/>
  <c r="E59" i="68" s="1"/>
  <c r="H59" i="68" s="1"/>
  <c r="E59" i="69" s="1"/>
  <c r="H59" i="69" s="1"/>
  <c r="C36" i="71"/>
  <c r="E36" i="71" s="1"/>
  <c r="H36" i="71" s="1"/>
  <c r="C36" i="68" s="1"/>
  <c r="E36" i="68" s="1"/>
  <c r="H36" i="68" s="1"/>
  <c r="E36" i="69" s="1"/>
  <c r="H36" i="69" s="1"/>
  <c r="C205" i="71"/>
  <c r="E205" i="71" s="1"/>
  <c r="H205" i="71" s="1"/>
  <c r="C205" i="68" s="1"/>
  <c r="E205" i="68" s="1"/>
  <c r="H205" i="68" s="1"/>
  <c r="E205" i="69" s="1"/>
  <c r="H205" i="69" s="1"/>
  <c r="C112" i="71"/>
  <c r="E112" i="71" s="1"/>
  <c r="H112" i="71" s="1"/>
  <c r="C112" i="68" s="1"/>
  <c r="E112" i="68" s="1"/>
  <c r="H112" i="68" s="1"/>
  <c r="E112" i="69" s="1"/>
  <c r="H112" i="69" s="1"/>
  <c r="C78" i="71"/>
  <c r="E78" i="71" s="1"/>
  <c r="H78" i="71" s="1"/>
  <c r="C78" i="68" s="1"/>
  <c r="E78" i="68" s="1"/>
  <c r="H78" i="68" s="1"/>
  <c r="E78" i="69" s="1"/>
  <c r="H78" i="69" s="1"/>
  <c r="C26" i="71"/>
  <c r="E26" i="71" s="1"/>
  <c r="H26" i="71" s="1"/>
  <c r="C26" i="68" s="1"/>
  <c r="E26" i="68" s="1"/>
  <c r="H26" i="68" s="1"/>
  <c r="E26" i="69" s="1"/>
  <c r="H26" i="69" s="1"/>
  <c r="C131" i="71"/>
  <c r="E131" i="71" s="1"/>
  <c r="H131" i="71" s="1"/>
  <c r="C131" i="68" s="1"/>
  <c r="E131" i="68" s="1"/>
  <c r="H131" i="68" s="1"/>
  <c r="E131" i="69" s="1"/>
  <c r="H131" i="69" s="1"/>
  <c r="C69" i="71"/>
  <c r="E69" i="71" s="1"/>
  <c r="H69" i="71" s="1"/>
  <c r="C69" i="68" s="1"/>
  <c r="E69" i="68" s="1"/>
  <c r="H69" i="68" s="1"/>
  <c r="E69" i="69" s="1"/>
  <c r="H69" i="69" s="1"/>
  <c r="C25" i="71"/>
  <c r="E25" i="71" s="1"/>
  <c r="H25" i="71" s="1"/>
  <c r="C25" i="68" s="1"/>
  <c r="E25" i="68" s="1"/>
  <c r="H25" i="68" s="1"/>
  <c r="E25" i="69" s="1"/>
  <c r="H25" i="69" s="1"/>
  <c r="C178" i="71"/>
  <c r="E178" i="71" s="1"/>
  <c r="H178" i="71" s="1"/>
  <c r="C178" i="68" s="1"/>
  <c r="E178" i="68" s="1"/>
  <c r="H178" i="68" s="1"/>
  <c r="E178" i="69" s="1"/>
  <c r="H178" i="69" s="1"/>
  <c r="C61" i="71"/>
  <c r="E61" i="71" s="1"/>
  <c r="H61" i="71" s="1"/>
  <c r="C61" i="68" s="1"/>
  <c r="E61" i="68" s="1"/>
  <c r="H61" i="68" s="1"/>
  <c r="E61" i="69" s="1"/>
  <c r="H61" i="69" s="1"/>
  <c r="C215" i="71"/>
  <c r="E215" i="71" s="1"/>
  <c r="H215" i="71" s="1"/>
  <c r="C215" i="68" s="1"/>
  <c r="E215" i="68" s="1"/>
  <c r="H215" i="68" s="1"/>
  <c r="E215" i="69" s="1"/>
  <c r="H215" i="69" s="1"/>
  <c r="C140" i="71"/>
  <c r="E140" i="71" s="1"/>
  <c r="H140" i="71" s="1"/>
  <c r="C140" i="68" s="1"/>
  <c r="E140" i="68" s="1"/>
  <c r="H140" i="68" s="1"/>
  <c r="E140" i="69" s="1"/>
  <c r="H140" i="69" s="1"/>
  <c r="C48" i="71"/>
  <c r="E48" i="71" s="1"/>
  <c r="H48" i="71" s="1"/>
  <c r="C48" i="68" s="1"/>
  <c r="C76" i="71"/>
  <c r="E76" i="71" s="1"/>
  <c r="H76" i="71" s="1"/>
  <c r="C76" i="68" s="1"/>
  <c r="E76" i="68" s="1"/>
  <c r="H76" i="68" s="1"/>
  <c r="E76" i="69" s="1"/>
  <c r="H76" i="69" s="1"/>
  <c r="C141" i="71"/>
  <c r="E141" i="71" s="1"/>
  <c r="H141" i="71" s="1"/>
  <c r="C141" i="68" s="1"/>
  <c r="E141" i="68" s="1"/>
  <c r="H141" i="68" s="1"/>
  <c r="E141" i="69" s="1"/>
  <c r="H141" i="69" s="1"/>
  <c r="C116" i="71"/>
  <c r="E116" i="71" s="1"/>
  <c r="H116" i="71" s="1"/>
  <c r="C116" i="68" s="1"/>
  <c r="E116" i="68" s="1"/>
  <c r="H116" i="68" s="1"/>
  <c r="E116" i="69" s="1"/>
  <c r="H116" i="69" s="1"/>
  <c r="C71" i="71"/>
  <c r="E71" i="71" s="1"/>
  <c r="H71" i="71" s="1"/>
  <c r="C71" i="68" s="1"/>
  <c r="E71" i="68" s="1"/>
  <c r="H71" i="68" s="1"/>
  <c r="E71" i="69" s="1"/>
  <c r="H71" i="69" s="1"/>
  <c r="C106" i="71"/>
  <c r="E106" i="71" s="1"/>
  <c r="H106" i="71" s="1"/>
  <c r="C106" i="68" s="1"/>
  <c r="E106" i="68" s="1"/>
  <c r="H106" i="68" s="1"/>
  <c r="E106" i="69" s="1"/>
  <c r="H106" i="69" s="1"/>
  <c r="C192" i="71"/>
  <c r="E192" i="71" s="1"/>
  <c r="H192" i="71" s="1"/>
  <c r="C192" i="68" s="1"/>
  <c r="E192" i="68" s="1"/>
  <c r="H192" i="68" s="1"/>
  <c r="E192" i="69" s="1"/>
  <c r="H192" i="69" s="1"/>
  <c r="C77" i="71"/>
  <c r="E77" i="71" s="1"/>
  <c r="H77" i="71" s="1"/>
  <c r="C77" i="68" s="1"/>
  <c r="C60" i="71"/>
  <c r="E60" i="71" s="1"/>
  <c r="H60" i="71" s="1"/>
  <c r="C60" i="68" s="1"/>
  <c r="E60" i="68" s="1"/>
  <c r="H60" i="68" s="1"/>
  <c r="E60" i="69" s="1"/>
  <c r="H60" i="69" s="1"/>
  <c r="C187" i="71"/>
  <c r="E187" i="71" s="1"/>
  <c r="H187" i="71" s="1"/>
  <c r="C187" i="68" s="1"/>
  <c r="E187" i="68" s="1"/>
  <c r="H187" i="68" s="1"/>
  <c r="E187" i="69" s="1"/>
  <c r="H187" i="69" s="1"/>
  <c r="C210" i="71"/>
  <c r="E210" i="71" s="1"/>
  <c r="H210" i="71" s="1"/>
  <c r="C210" i="68" s="1"/>
  <c r="E210" i="68" s="1"/>
  <c r="H210" i="68" s="1"/>
  <c r="E210" i="69" s="1"/>
  <c r="H210" i="69" s="1"/>
  <c r="C52" i="71"/>
  <c r="E52" i="71" s="1"/>
  <c r="H52" i="71" s="1"/>
  <c r="C142" i="71"/>
  <c r="E142" i="71" s="1"/>
  <c r="H142" i="71" s="1"/>
  <c r="C142" i="68" s="1"/>
  <c r="E142" i="68" s="1"/>
  <c r="H142" i="68" s="1"/>
  <c r="E142" i="69" s="1"/>
  <c r="H142" i="69" s="1"/>
  <c r="C51" i="71"/>
  <c r="E51" i="71" s="1"/>
  <c r="H51" i="71" s="1"/>
  <c r="C51" i="68" s="1"/>
  <c r="E51" i="68" s="1"/>
  <c r="H51" i="68" s="1"/>
  <c r="E51" i="69" s="1"/>
  <c r="H51" i="69" s="1"/>
  <c r="C147" i="71"/>
  <c r="E147" i="71" s="1"/>
  <c r="H147" i="71" s="1"/>
  <c r="C147" i="68" s="1"/>
  <c r="E147" i="68" s="1"/>
  <c r="H147" i="68" s="1"/>
  <c r="E147" i="69" s="1"/>
  <c r="H147" i="69" s="1"/>
  <c r="C216" i="71"/>
  <c r="E216" i="71" s="1"/>
  <c r="H216" i="71" s="1"/>
  <c r="C216" i="68" s="1"/>
  <c r="E216" i="68" s="1"/>
  <c r="H216" i="68" s="1"/>
  <c r="E216" i="69" s="1"/>
  <c r="H216" i="69" s="1"/>
  <c r="C94" i="71"/>
  <c r="E94" i="71" s="1"/>
  <c r="H94" i="71" s="1"/>
  <c r="C94" i="68" s="1"/>
  <c r="E94" i="68" s="1"/>
  <c r="H94" i="68" s="1"/>
  <c r="E94" i="69" s="1"/>
  <c r="H94" i="69" s="1"/>
  <c r="C86" i="71"/>
  <c r="E86" i="71" s="1"/>
  <c r="H86" i="71" s="1"/>
  <c r="C55" i="71"/>
  <c r="E55" i="71" s="1"/>
  <c r="H55" i="71" s="1"/>
  <c r="C55" i="68" s="1"/>
  <c r="E55" i="68" s="1"/>
  <c r="H55" i="68" s="1"/>
  <c r="E55" i="69" s="1"/>
  <c r="H55" i="69" s="1"/>
  <c r="C207" i="71"/>
  <c r="E207" i="71" s="1"/>
  <c r="H207" i="71" s="1"/>
  <c r="C207" i="68" s="1"/>
  <c r="E207" i="68" s="1"/>
  <c r="H207" i="68" s="1"/>
  <c r="E207" i="69" s="1"/>
  <c r="H207" i="69" s="1"/>
  <c r="C89" i="71"/>
  <c r="E89" i="71" s="1"/>
  <c r="H89" i="71" s="1"/>
  <c r="C89" i="68" s="1"/>
  <c r="E89" i="68" s="1"/>
  <c r="H89" i="68" s="1"/>
  <c r="E89" i="69" s="1"/>
  <c r="H89" i="69" s="1"/>
  <c r="C135" i="71"/>
  <c r="E135" i="71" s="1"/>
  <c r="H135" i="71" s="1"/>
  <c r="C135" i="68" s="1"/>
  <c r="E135" i="68" s="1"/>
  <c r="H135" i="68" s="1"/>
  <c r="E135" i="69" s="1"/>
  <c r="H135" i="69" s="1"/>
  <c r="C42" i="71"/>
  <c r="E42" i="71" s="1"/>
  <c r="H42" i="71" s="1"/>
  <c r="C42" i="68" s="1"/>
  <c r="E42" i="68" s="1"/>
  <c r="H42" i="68" s="1"/>
  <c r="E42" i="69" s="1"/>
  <c r="H42" i="69" s="1"/>
  <c r="C45" i="71"/>
  <c r="E45" i="71" s="1"/>
  <c r="H45" i="71" s="1"/>
  <c r="C45" i="68" s="1"/>
  <c r="E45" i="68" s="1"/>
  <c r="H45" i="68" s="1"/>
  <c r="E45" i="69" s="1"/>
  <c r="H45" i="69" s="1"/>
  <c r="C214" i="71"/>
  <c r="E214" i="71" s="1"/>
  <c r="H214" i="71" s="1"/>
  <c r="C47" i="71"/>
  <c r="E47" i="71" s="1"/>
  <c r="H47" i="71" s="1"/>
  <c r="C47" i="68" s="1"/>
  <c r="E47" i="68" s="1"/>
  <c r="H47" i="68" s="1"/>
  <c r="E47" i="69" s="1"/>
  <c r="H47" i="69" s="1"/>
  <c r="C96" i="71"/>
  <c r="E96" i="71" s="1"/>
  <c r="H96" i="71" s="1"/>
  <c r="C96" i="68" s="1"/>
  <c r="E96" i="68" s="1"/>
  <c r="H96" i="68" s="1"/>
  <c r="E96" i="69" s="1"/>
  <c r="H96" i="69" s="1"/>
  <c r="C75" i="71"/>
  <c r="E75" i="71" s="1"/>
  <c r="H75" i="71" s="1"/>
  <c r="C75" i="68" s="1"/>
  <c r="E75" i="68" s="1"/>
  <c r="H75" i="68" s="1"/>
  <c r="E75" i="69" s="1"/>
  <c r="H75" i="69" s="1"/>
  <c r="C53" i="71"/>
  <c r="E53" i="71" s="1"/>
  <c r="H53" i="71" s="1"/>
  <c r="C53" i="68" s="1"/>
  <c r="E53" i="68" s="1"/>
  <c r="H53" i="68" s="1"/>
  <c r="E53" i="69" s="1"/>
  <c r="H53" i="69" s="1"/>
  <c r="C54" i="71"/>
  <c r="E54" i="71" s="1"/>
  <c r="H54" i="71" s="1"/>
  <c r="C54" i="68" s="1"/>
  <c r="E54" i="68" s="1"/>
  <c r="H54" i="68" s="1"/>
  <c r="E54" i="69" s="1"/>
  <c r="H54" i="69" s="1"/>
  <c r="C138" i="71"/>
  <c r="E138" i="71" s="1"/>
  <c r="H138" i="71" s="1"/>
  <c r="C138" i="68" s="1"/>
  <c r="E138" i="68" s="1"/>
  <c r="H138" i="68" s="1"/>
  <c r="E138" i="69" s="1"/>
  <c r="H138" i="69" s="1"/>
  <c r="C114" i="71"/>
  <c r="E114" i="71" s="1"/>
  <c r="H114" i="71" s="1"/>
  <c r="C114" i="68" s="1"/>
  <c r="E114" i="68" s="1"/>
  <c r="H114" i="68" s="1"/>
  <c r="E114" i="69" s="1"/>
  <c r="H114" i="69" s="1"/>
  <c r="C144" i="71"/>
  <c r="E144" i="71" s="1"/>
  <c r="H144" i="71" s="1"/>
  <c r="C144" i="68" s="1"/>
  <c r="E144" i="68" s="1"/>
  <c r="H144" i="68" s="1"/>
  <c r="E144" i="69" s="1"/>
  <c r="H144" i="69" s="1"/>
  <c r="C188" i="71"/>
  <c r="E188" i="71" s="1"/>
  <c r="H188" i="71" s="1"/>
  <c r="C188" i="68" s="1"/>
  <c r="E188" i="68" s="1"/>
  <c r="H188" i="68" s="1"/>
  <c r="E188" i="69" s="1"/>
  <c r="H188" i="69" s="1"/>
  <c r="C224" i="71"/>
  <c r="E224" i="71" s="1"/>
  <c r="H224" i="71" s="1"/>
  <c r="C224" i="68" s="1"/>
  <c r="E224" i="68" s="1"/>
  <c r="H224" i="68" s="1"/>
  <c r="E224" i="69" s="1"/>
  <c r="H224" i="69" s="1"/>
  <c r="C118" i="71"/>
  <c r="E118" i="71" s="1"/>
  <c r="H118" i="71" s="1"/>
  <c r="C118" i="68" s="1"/>
  <c r="E118" i="68" s="1"/>
  <c r="H118" i="68" s="1"/>
  <c r="E118" i="69" s="1"/>
  <c r="H118" i="69" s="1"/>
  <c r="C31" i="71"/>
  <c r="E31" i="71" s="1"/>
  <c r="H31" i="71" s="1"/>
  <c r="C31" i="68" s="1"/>
  <c r="E31" i="68" s="1"/>
  <c r="H31" i="68" s="1"/>
  <c r="E31" i="69" s="1"/>
  <c r="H31" i="69" s="1"/>
  <c r="C199" i="71"/>
  <c r="E199" i="71" s="1"/>
  <c r="H199" i="71" s="1"/>
  <c r="C199" i="68" s="1"/>
  <c r="E199" i="68" s="1"/>
  <c r="H199" i="68" s="1"/>
  <c r="E199" i="69" s="1"/>
  <c r="H199" i="69" s="1"/>
  <c r="C38" i="71"/>
  <c r="E38" i="71" s="1"/>
  <c r="H38" i="71" s="1"/>
  <c r="C38" i="68" s="1"/>
  <c r="E38" i="68" s="1"/>
  <c r="H38" i="68" s="1"/>
  <c r="E38" i="69" s="1"/>
  <c r="H38" i="69" s="1"/>
  <c r="C101" i="71"/>
  <c r="E101" i="71" s="1"/>
  <c r="H101" i="71" s="1"/>
  <c r="C101" i="68" s="1"/>
  <c r="E101" i="68" s="1"/>
  <c r="H101" i="68" s="1"/>
  <c r="C161" i="71"/>
  <c r="E161" i="71" s="1"/>
  <c r="H161" i="71" s="1"/>
  <c r="C161" i="68" s="1"/>
  <c r="E161" i="68" s="1"/>
  <c r="H161" i="68" s="1"/>
  <c r="E161" i="69" s="1"/>
  <c r="H161" i="69" s="1"/>
  <c r="C223" i="71"/>
  <c r="E223" i="71" s="1"/>
  <c r="H223" i="71" s="1"/>
  <c r="C223" i="68" s="1"/>
  <c r="E223" i="68" s="1"/>
  <c r="H223" i="68" s="1"/>
  <c r="E223" i="69" s="1"/>
  <c r="H223" i="69" s="1"/>
  <c r="C202" i="71"/>
  <c r="E202" i="71" s="1"/>
  <c r="H202" i="71" s="1"/>
  <c r="C202" i="68" s="1"/>
  <c r="E202" i="68" s="1"/>
  <c r="H202" i="68" s="1"/>
  <c r="E202" i="69" s="1"/>
  <c r="H202" i="69" s="1"/>
  <c r="C201" i="71"/>
  <c r="E201" i="71" s="1"/>
  <c r="H201" i="71" s="1"/>
  <c r="C201" i="68" s="1"/>
  <c r="E201" i="68" s="1"/>
  <c r="H201" i="68" s="1"/>
  <c r="E201" i="69" s="1"/>
  <c r="H201" i="69" s="1"/>
  <c r="C139" i="71"/>
  <c r="E139" i="71" s="1"/>
  <c r="H139" i="71" s="1"/>
  <c r="C139" i="68" s="1"/>
  <c r="E139" i="68" s="1"/>
  <c r="H139" i="68" s="1"/>
  <c r="E139" i="69" s="1"/>
  <c r="H139" i="69" s="1"/>
  <c r="C23" i="71"/>
  <c r="E23" i="71" s="1"/>
  <c r="H23" i="71" s="1"/>
  <c r="C23" i="68" s="1"/>
  <c r="E23" i="68" s="1"/>
  <c r="H23" i="68" s="1"/>
  <c r="E23" i="69" s="1"/>
  <c r="H23" i="69" s="1"/>
  <c r="C50" i="71"/>
  <c r="E50" i="71" s="1"/>
  <c r="H50" i="71" s="1"/>
  <c r="C50" i="68" s="1"/>
  <c r="E50" i="68" s="1"/>
  <c r="H50" i="68" s="1"/>
  <c r="E50" i="69" s="1"/>
  <c r="H50" i="69" s="1"/>
  <c r="C191" i="71"/>
  <c r="E191" i="71" s="1"/>
  <c r="H191" i="71" s="1"/>
  <c r="C191" i="68" s="1"/>
  <c r="E191" i="68" s="1"/>
  <c r="H191" i="68" s="1"/>
  <c r="E191" i="69" s="1"/>
  <c r="H191" i="69" s="1"/>
  <c r="C80" i="71"/>
  <c r="E80" i="71" s="1"/>
  <c r="H80" i="71" s="1"/>
  <c r="C80" i="68" s="1"/>
  <c r="E80" i="68" s="1"/>
  <c r="H80" i="68" s="1"/>
  <c r="E80" i="69" s="1"/>
  <c r="H80" i="69" s="1"/>
  <c r="C72" i="71"/>
  <c r="E72" i="71" s="1"/>
  <c r="H72" i="71" s="1"/>
  <c r="C72" i="68" s="1"/>
  <c r="E72" i="68" s="1"/>
  <c r="H72" i="68" s="1"/>
  <c r="E72" i="69" s="1"/>
  <c r="H72" i="69" s="1"/>
  <c r="C222" i="71"/>
  <c r="E222" i="71" s="1"/>
  <c r="H222" i="71" s="1"/>
  <c r="C222" i="68" s="1"/>
  <c r="E222" i="68" s="1"/>
  <c r="H222" i="68" s="1"/>
  <c r="E222" i="69" s="1"/>
  <c r="H222" i="69" s="1"/>
  <c r="C62" i="71"/>
  <c r="E62" i="71" s="1"/>
  <c r="H62" i="71" s="1"/>
  <c r="C62" i="68" s="1"/>
  <c r="E62" i="68" s="1"/>
  <c r="H62" i="68" s="1"/>
  <c r="E62" i="69" s="1"/>
  <c r="H62" i="69" s="1"/>
  <c r="C113" i="71"/>
  <c r="E113" i="71" s="1"/>
  <c r="H113" i="71" s="1"/>
  <c r="C113" i="68" s="1"/>
  <c r="E113" i="68" s="1"/>
  <c r="H113" i="68" s="1"/>
  <c r="E113" i="69" s="1"/>
  <c r="H113" i="69" s="1"/>
  <c r="C68" i="71"/>
  <c r="E68" i="71" s="1"/>
  <c r="H68" i="71" s="1"/>
  <c r="C68" i="68" s="1"/>
  <c r="E68" i="68" s="1"/>
  <c r="H68" i="68" s="1"/>
  <c r="E68" i="69" s="1"/>
  <c r="H68" i="69" s="1"/>
  <c r="C56" i="71"/>
  <c r="E56" i="71" s="1"/>
  <c r="H56" i="71" s="1"/>
  <c r="C56" i="68" s="1"/>
  <c r="E56" i="68" s="1"/>
  <c r="H56" i="68" s="1"/>
  <c r="E56" i="69" s="1"/>
  <c r="H56" i="69" s="1"/>
  <c r="C79" i="71"/>
  <c r="E79" i="71" s="1"/>
  <c r="H79" i="71" s="1"/>
  <c r="C79" i="68" s="1"/>
  <c r="E79" i="68" s="1"/>
  <c r="H79" i="68" s="1"/>
  <c r="E79" i="69" s="1"/>
  <c r="H79" i="69" s="1"/>
  <c r="C197" i="71"/>
  <c r="E197" i="71" s="1"/>
  <c r="H197" i="71" s="1"/>
  <c r="C197" i="68" s="1"/>
  <c r="E197" i="68" s="1"/>
  <c r="H197" i="68" s="1"/>
  <c r="E197" i="69" s="1"/>
  <c r="H197" i="69" s="1"/>
  <c r="C183" i="71"/>
  <c r="E183" i="71" s="1"/>
  <c r="H183" i="71" s="1"/>
  <c r="C183" i="68" s="1"/>
  <c r="E183" i="68" s="1"/>
  <c r="H183" i="68" s="1"/>
  <c r="E183" i="69" s="1"/>
  <c r="H183" i="69" s="1"/>
  <c r="C221" i="71"/>
  <c r="E221" i="71" s="1"/>
  <c r="H221" i="71" s="1"/>
  <c r="C221" i="68" s="1"/>
  <c r="E221" i="68" s="1"/>
  <c r="H221" i="68" s="1"/>
  <c r="E221" i="69" s="1"/>
  <c r="H221" i="69" s="1"/>
  <c r="C44" i="71"/>
  <c r="E44" i="71" s="1"/>
  <c r="H44" i="71" s="1"/>
  <c r="C44" i="68" s="1"/>
  <c r="E44" i="68" s="1"/>
  <c r="H44" i="68" s="1"/>
  <c r="E44" i="69" s="1"/>
  <c r="H44" i="69" s="1"/>
  <c r="C46" i="71"/>
  <c r="E46" i="71" s="1"/>
  <c r="H46" i="71" s="1"/>
  <c r="C46" i="68" s="1"/>
  <c r="E46" i="68" s="1"/>
  <c r="H46" i="68" s="1"/>
  <c r="E46" i="69" s="1"/>
  <c r="H46" i="69" s="1"/>
  <c r="C30" i="71"/>
  <c r="E30" i="71" s="1"/>
  <c r="H30" i="71" s="1"/>
  <c r="C30" i="68" s="1"/>
  <c r="E30" i="68" s="1"/>
  <c r="H30" i="68" s="1"/>
  <c r="E30" i="69" s="1"/>
  <c r="H30" i="69" s="1"/>
  <c r="C43" i="71"/>
  <c r="E43" i="71" s="1"/>
  <c r="H43" i="71" s="1"/>
  <c r="C43" i="68" s="1"/>
  <c r="E43" i="68" s="1"/>
  <c r="H43" i="68" s="1"/>
  <c r="E43" i="69" s="1"/>
  <c r="H43" i="69" s="1"/>
  <c r="C115" i="71"/>
  <c r="E115" i="71" s="1"/>
  <c r="H115" i="71" s="1"/>
  <c r="C115" i="68" s="1"/>
  <c r="E115" i="68" s="1"/>
  <c r="H115" i="68" s="1"/>
  <c r="E115" i="69" s="1"/>
  <c r="H115" i="69" s="1"/>
  <c r="C111" i="71"/>
  <c r="E111" i="71" s="1"/>
  <c r="H111" i="71" s="1"/>
  <c r="C111" i="68" s="1"/>
  <c r="E111" i="68" s="1"/>
  <c r="H111" i="68" s="1"/>
  <c r="E111" i="69" s="1"/>
  <c r="H111" i="69" s="1"/>
  <c r="C206" i="71"/>
  <c r="E206" i="71" s="1"/>
  <c r="H206" i="71" s="1"/>
  <c r="C206" i="68" s="1"/>
  <c r="E206" i="68" s="1"/>
  <c r="H206" i="68" s="1"/>
  <c r="E206" i="69" s="1"/>
  <c r="H206" i="69" s="1"/>
  <c r="C58" i="71"/>
  <c r="E58" i="71" s="1"/>
  <c r="H58" i="71" s="1"/>
  <c r="C58" i="68" s="1"/>
  <c r="E58" i="68" s="1"/>
  <c r="H58" i="68" s="1"/>
  <c r="E58" i="69" s="1"/>
  <c r="H58" i="69" s="1"/>
  <c r="C132" i="71"/>
  <c r="E132" i="71" s="1"/>
  <c r="H132" i="71" s="1"/>
  <c r="C132" i="68" s="1"/>
  <c r="E132" i="68" s="1"/>
  <c r="H132" i="68" s="1"/>
  <c r="E132" i="69" s="1"/>
  <c r="H132" i="69" s="1"/>
  <c r="C220" i="71"/>
  <c r="E220" i="71" s="1"/>
  <c r="H220" i="71" s="1"/>
  <c r="C220" i="68" s="1"/>
  <c r="E220" i="68" s="1"/>
  <c r="H220" i="68" s="1"/>
  <c r="E220" i="69" s="1"/>
  <c r="H220" i="69" s="1"/>
  <c r="C81" i="71"/>
  <c r="E81" i="71" s="1"/>
  <c r="H81" i="71" s="1"/>
  <c r="C81" i="68" s="1"/>
  <c r="E81" i="68" s="1"/>
  <c r="H81" i="68" s="1"/>
  <c r="E81" i="69" s="1"/>
  <c r="H81" i="69" s="1"/>
  <c r="C29" i="71"/>
  <c r="E29" i="71" s="1"/>
  <c r="H29" i="71" s="1"/>
  <c r="C29" i="68" s="1"/>
  <c r="E29" i="68" s="1"/>
  <c r="H29" i="68" s="1"/>
  <c r="E29" i="69" s="1"/>
  <c r="H29" i="69" s="1"/>
  <c r="C24" i="71"/>
  <c r="E24" i="71" s="1"/>
  <c r="H24" i="71" s="1"/>
  <c r="C24" i="68" s="1"/>
  <c r="E24" i="68" s="1"/>
  <c r="H24" i="68" s="1"/>
  <c r="E24" i="69" s="1"/>
  <c r="H24" i="69" s="1"/>
  <c r="C213" i="71"/>
  <c r="E213" i="71" s="1"/>
  <c r="H213" i="71" s="1"/>
  <c r="C213" i="68" s="1"/>
  <c r="E213" i="68" s="1"/>
  <c r="H213" i="68" s="1"/>
  <c r="E213" i="69" s="1"/>
  <c r="H213" i="69" s="1"/>
  <c r="C110" i="71"/>
  <c r="E110" i="71" s="1"/>
  <c r="H110" i="71" s="1"/>
  <c r="C110" i="68" s="1"/>
  <c r="E110" i="68" s="1"/>
  <c r="H110" i="68" s="1"/>
  <c r="E110" i="69" s="1"/>
  <c r="H110" i="69" s="1"/>
  <c r="C82" i="71"/>
  <c r="E82" i="71" s="1"/>
  <c r="H82" i="71" s="1"/>
  <c r="C82" i="68" s="1"/>
  <c r="E82" i="68" s="1"/>
  <c r="H82" i="68" s="1"/>
  <c r="E82" i="69" s="1"/>
  <c r="H82" i="69" s="1"/>
  <c r="C185" i="71"/>
  <c r="E185" i="71" s="1"/>
  <c r="H185" i="71" s="1"/>
  <c r="C185" i="68" s="1"/>
  <c r="E185" i="68" s="1"/>
  <c r="H185" i="68" s="1"/>
  <c r="E185" i="69" s="1"/>
  <c r="H185" i="69" s="1"/>
  <c r="C33" i="71"/>
  <c r="E33" i="71" s="1"/>
  <c r="H33" i="71" s="1"/>
  <c r="C33" i="68" s="1"/>
  <c r="E33" i="68" s="1"/>
  <c r="H33" i="68" s="1"/>
  <c r="E33" i="69" s="1"/>
  <c r="H33" i="69" s="1"/>
  <c r="C152" i="71"/>
  <c r="E152" i="71" s="1"/>
  <c r="H152" i="71" s="1"/>
  <c r="C152" i="68" s="1"/>
  <c r="E152" i="68" s="1"/>
  <c r="H152" i="68" s="1"/>
  <c r="E152" i="69" s="1"/>
  <c r="H152" i="69" s="1"/>
  <c r="C20" i="71"/>
  <c r="E20" i="71" s="1"/>
  <c r="H20" i="71" s="1"/>
  <c r="C20" i="68" s="1"/>
  <c r="E20" i="68" s="1"/>
  <c r="H20" i="68" s="1"/>
  <c r="E20" i="69" s="1"/>
  <c r="H20" i="69" s="1"/>
  <c r="C136" i="71"/>
  <c r="E136" i="71" s="1"/>
  <c r="H136" i="71" s="1"/>
  <c r="C136" i="68" s="1"/>
  <c r="E136" i="68" s="1"/>
  <c r="H136" i="68" s="1"/>
  <c r="E136" i="69" s="1"/>
  <c r="H136" i="69" s="1"/>
  <c r="C98" i="71"/>
  <c r="E98" i="71" s="1"/>
  <c r="H98" i="71" s="1"/>
  <c r="C98" i="68" s="1"/>
  <c r="E98" i="68" s="1"/>
  <c r="H98" i="68" s="1"/>
  <c r="E98" i="69" s="1"/>
  <c r="H98" i="69" s="1"/>
  <c r="C195" i="71"/>
  <c r="E195" i="71" s="1"/>
  <c r="H195" i="71" s="1"/>
  <c r="C195" i="68" s="1"/>
  <c r="E195" i="68" s="1"/>
  <c r="H195" i="68" s="1"/>
  <c r="E195" i="69" s="1"/>
  <c r="H195" i="69" s="1"/>
  <c r="C211" i="71"/>
  <c r="E211" i="71" s="1"/>
  <c r="H211" i="71" s="1"/>
  <c r="C211" i="68" s="1"/>
  <c r="E211" i="68" s="1"/>
  <c r="H211" i="68" s="1"/>
  <c r="E211" i="69" s="1"/>
  <c r="H211" i="69" s="1"/>
  <c r="C19" i="71"/>
  <c r="E19" i="71" s="1"/>
  <c r="H19" i="71" s="1"/>
  <c r="C19" i="68" s="1"/>
  <c r="E19" i="68" s="1"/>
  <c r="H19" i="68" s="1"/>
  <c r="E19" i="69" s="1"/>
  <c r="H19" i="69" s="1"/>
  <c r="C95" i="71"/>
  <c r="E95" i="71" s="1"/>
  <c r="H95" i="71" s="1"/>
  <c r="C95" i="68" s="1"/>
  <c r="E95" i="68" s="1"/>
  <c r="H95" i="68" s="1"/>
  <c r="E95" i="69" s="1"/>
  <c r="H95" i="69" s="1"/>
  <c r="C39" i="71"/>
  <c r="E39" i="71" s="1"/>
  <c r="H39" i="71" s="1"/>
  <c r="C39" i="68" s="1"/>
  <c r="E39" i="68" s="1"/>
  <c r="H39" i="68" s="1"/>
  <c r="E39" i="69" s="1"/>
  <c r="H39" i="69" s="1"/>
  <c r="C28" i="71"/>
  <c r="E28" i="71" s="1"/>
  <c r="H28" i="71" s="1"/>
  <c r="C28" i="68" s="1"/>
  <c r="E28" i="68" s="1"/>
  <c r="H28" i="68" s="1"/>
  <c r="E28" i="69" s="1"/>
  <c r="H28" i="69" s="1"/>
  <c r="C85" i="71"/>
  <c r="E85" i="71" s="1"/>
  <c r="H85" i="71" s="1"/>
  <c r="C85" i="68" s="1"/>
  <c r="E85" i="68" s="1"/>
  <c r="H85" i="68" s="1"/>
  <c r="E85" i="69" s="1"/>
  <c r="H85" i="69" s="1"/>
  <c r="C32" i="71"/>
  <c r="E32" i="71" s="1"/>
  <c r="H32" i="71" s="1"/>
  <c r="C32" i="68" s="1"/>
  <c r="E32" i="68" s="1"/>
  <c r="H32" i="68" s="1"/>
  <c r="E32" i="69" s="1"/>
  <c r="H32" i="69" s="1"/>
  <c r="C70" i="71"/>
  <c r="E70" i="71" s="1"/>
  <c r="H70" i="71" s="1"/>
  <c r="C70" i="68" s="1"/>
  <c r="E70" i="68" s="1"/>
  <c r="H70" i="68" s="1"/>
  <c r="E70" i="69" s="1"/>
  <c r="H70" i="69" s="1"/>
  <c r="C204" i="71"/>
  <c r="E204" i="71" s="1"/>
  <c r="H204" i="71" s="1"/>
  <c r="C204" i="68" s="1"/>
  <c r="E204" i="68" s="1"/>
  <c r="H204" i="68" s="1"/>
  <c r="E204" i="69" s="1"/>
  <c r="H204" i="69" s="1"/>
  <c r="C218" i="71"/>
  <c r="E218" i="71" s="1"/>
  <c r="H218" i="71" s="1"/>
  <c r="C218" i="68" s="1"/>
  <c r="E218" i="68" s="1"/>
  <c r="H218" i="68" s="1"/>
  <c r="E218" i="69" s="1"/>
  <c r="H218" i="69" s="1"/>
  <c r="C196" i="71"/>
  <c r="E196" i="71" s="1"/>
  <c r="H196" i="71" s="1"/>
  <c r="C196" i="68" s="1"/>
  <c r="E196" i="68" s="1"/>
  <c r="H196" i="68" s="1"/>
  <c r="E196" i="69" s="1"/>
  <c r="H196" i="69" s="1"/>
  <c r="C190" i="71"/>
  <c r="E190" i="71" s="1"/>
  <c r="H190" i="71" s="1"/>
  <c r="C190" i="68" s="1"/>
  <c r="E190" i="68" s="1"/>
  <c r="H190" i="68" s="1"/>
  <c r="E190" i="69" s="1"/>
  <c r="H190" i="69" s="1"/>
  <c r="C21" i="71"/>
  <c r="E21" i="71" s="1"/>
  <c r="H21" i="71" s="1"/>
  <c r="C21" i="68" s="1"/>
  <c r="E21" i="68" s="1"/>
  <c r="H21" i="68" s="1"/>
  <c r="E21" i="69" s="1"/>
  <c r="H21" i="69" s="1"/>
  <c r="C73" i="71"/>
  <c r="E73" i="71" s="1"/>
  <c r="H73" i="71" s="1"/>
  <c r="C73" i="68" s="1"/>
  <c r="E73" i="68" s="1"/>
  <c r="H73" i="68" s="1"/>
  <c r="E73" i="69" s="1"/>
  <c r="H73" i="69" s="1"/>
  <c r="C90" i="71"/>
  <c r="E90" i="71" s="1"/>
  <c r="H90" i="71" s="1"/>
  <c r="C90" i="68" s="1"/>
  <c r="E90" i="68" s="1"/>
  <c r="H90" i="68" s="1"/>
  <c r="E90" i="69" s="1"/>
  <c r="H90" i="69" s="1"/>
  <c r="C117" i="71"/>
  <c r="E117" i="71" s="1"/>
  <c r="H117" i="71" s="1"/>
  <c r="C117" i="68" s="1"/>
  <c r="E117" i="68" s="1"/>
  <c r="H117" i="68" s="1"/>
  <c r="E117" i="69" s="1"/>
  <c r="H117" i="69" s="1"/>
  <c r="C198" i="71"/>
  <c r="E198" i="71" s="1"/>
  <c r="H198" i="71" s="1"/>
  <c r="C198" i="68" s="1"/>
  <c r="E198" i="68" s="1"/>
  <c r="H198" i="68" s="1"/>
  <c r="E198" i="69" s="1"/>
  <c r="H198" i="69" s="1"/>
  <c r="C203" i="71"/>
  <c r="E203" i="71" s="1"/>
  <c r="H203" i="71" s="1"/>
  <c r="C203" i="68" s="1"/>
  <c r="E203" i="68" s="1"/>
  <c r="H203" i="68" s="1"/>
  <c r="E203" i="69" s="1"/>
  <c r="H203" i="69" s="1"/>
  <c r="C74" i="71"/>
  <c r="E74" i="71" s="1"/>
  <c r="H74" i="71" s="1"/>
  <c r="C74" i="68" s="1"/>
  <c r="E74" i="68" s="1"/>
  <c r="H74" i="68" s="1"/>
  <c r="E74" i="69" s="1"/>
  <c r="H74" i="69" s="1"/>
  <c r="C214" i="68"/>
  <c r="E214" i="68" s="1"/>
  <c r="H214" i="68" s="1"/>
  <c r="E214" i="69" s="1"/>
  <c r="H214" i="69" s="1"/>
  <c r="C212" i="68"/>
  <c r="E212" i="68" s="1"/>
  <c r="H212" i="68" s="1"/>
  <c r="E212" i="69" s="1"/>
  <c r="H212" i="69" s="1"/>
  <c r="E48" i="68"/>
  <c r="H48" i="68" s="1"/>
  <c r="E48" i="69" s="1"/>
  <c r="H48" i="69" s="1"/>
  <c r="C27" i="68"/>
  <c r="E27" i="68" s="1"/>
  <c r="H27" i="68" s="1"/>
  <c r="E27" i="69" s="1"/>
  <c r="H27" i="69" s="1"/>
  <c r="E77" i="68"/>
  <c r="H77" i="68" s="1"/>
  <c r="E77" i="69" s="1"/>
  <c r="H77" i="69" s="1"/>
  <c r="C52" i="68"/>
  <c r="E52" i="68" s="1"/>
  <c r="H52" i="68" s="1"/>
  <c r="E52" i="69" s="1"/>
  <c r="H52" i="69" s="1"/>
  <c r="C86" i="68"/>
  <c r="E86" i="68" s="1"/>
  <c r="H86" i="68" s="1"/>
  <c r="E86" i="69" s="1"/>
  <c r="H86" i="69" s="1"/>
  <c r="E66" i="88"/>
  <c r="H66" i="88" s="1"/>
  <c r="E66" i="89" s="1"/>
  <c r="H66" i="89" s="1"/>
  <c r="C66" i="90" s="1"/>
  <c r="E67" i="88"/>
  <c r="H67" i="88" s="1"/>
  <c r="E67" i="89" s="1"/>
  <c r="H67" i="89" s="1"/>
  <c r="C67" i="90" s="1"/>
  <c r="E65" i="90"/>
  <c r="H65" i="90" s="1"/>
  <c r="E65" i="91" s="1"/>
  <c r="H65" i="91" s="1"/>
  <c r="E108" i="71"/>
  <c r="H108" i="71" s="1"/>
  <c r="C108" i="68" s="1"/>
  <c r="E177" i="71"/>
  <c r="H177" i="71" s="1"/>
  <c r="C177" i="68" s="1"/>
  <c r="E107" i="71"/>
  <c r="H107" i="71" s="1"/>
  <c r="C107" i="68" s="1"/>
  <c r="E109" i="71"/>
  <c r="H109" i="71" s="1"/>
  <c r="C109" i="68" s="1"/>
  <c r="E184" i="71"/>
  <c r="H184" i="71" s="1"/>
  <c r="C184" i="68" s="1"/>
  <c r="N5" i="33"/>
  <c r="P225" i="33"/>
  <c r="E137" i="68"/>
  <c r="H137" i="68" s="1"/>
  <c r="E209" i="68"/>
  <c r="H209" i="68" s="1"/>
  <c r="E133" i="68"/>
  <c r="H133" i="68" s="1"/>
  <c r="E100" i="68"/>
  <c r="H100" i="68" s="1"/>
  <c r="E101" i="69"/>
  <c r="H101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C65" i="93" s="1"/>
  <c r="E67" i="90"/>
  <c r="H67" i="90" s="1"/>
  <c r="E67" i="91" s="1"/>
  <c r="H67" i="91" s="1"/>
  <c r="E66" i="90"/>
  <c r="H66" i="90" s="1"/>
  <c r="E66" i="91" s="1"/>
  <c r="H66" i="91" s="1"/>
  <c r="E107" i="68"/>
  <c r="H107" i="68" s="1"/>
  <c r="E109" i="68"/>
  <c r="H109" i="68" s="1"/>
  <c r="E108" i="68"/>
  <c r="H108" i="68" s="1"/>
  <c r="E177" i="68"/>
  <c r="H177" i="68" s="1"/>
  <c r="H7" i="8"/>
  <c r="E7" i="66"/>
  <c r="H7" i="66" s="1"/>
  <c r="C7" i="67" s="1"/>
  <c r="H19" i="8"/>
  <c r="E16" i="66"/>
  <c r="H16" i="66" s="1"/>
  <c r="C16" i="67" s="1"/>
  <c r="H16" i="8"/>
  <c r="H8" i="8"/>
  <c r="H15" i="8"/>
  <c r="H14" i="8"/>
  <c r="H18" i="8"/>
  <c r="H17" i="8"/>
  <c r="H13" i="8"/>
  <c r="E13" i="66"/>
  <c r="H13" i="66" s="1"/>
  <c r="C13" i="67" s="1"/>
  <c r="H6" i="8"/>
  <c r="E5" i="66"/>
  <c r="H5" i="66" s="1"/>
  <c r="C5" i="67" s="1"/>
  <c r="H5" i="8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24" i="72"/>
  <c r="H24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C7" i="70" s="1"/>
  <c r="E13" i="67"/>
  <c r="H13" i="67" s="1"/>
  <c r="C13" i="70" s="1"/>
  <c r="E183" i="72"/>
  <c r="H183" i="72" s="1"/>
  <c r="E63" i="72"/>
  <c r="H63" i="72" s="1"/>
  <c r="E198" i="72"/>
  <c r="H198" i="72" s="1"/>
  <c r="E16" i="67"/>
  <c r="H16" i="67" s="1"/>
  <c r="C16" i="70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E6" i="66" l="1"/>
  <c r="H6" i="66" s="1"/>
  <c r="E14" i="66"/>
  <c r="H14" i="66" s="1"/>
  <c r="E18" i="66"/>
  <c r="H18" i="66" s="1"/>
  <c r="E15" i="66"/>
  <c r="H15" i="66" s="1"/>
  <c r="E17" i="66"/>
  <c r="H17" i="66" s="1"/>
  <c r="E8" i="66"/>
  <c r="H8" i="66" s="1"/>
  <c r="E66" i="92"/>
  <c r="H66" i="92" s="1"/>
  <c r="C66" i="93" s="1"/>
  <c r="E67" i="92"/>
  <c r="H67" i="92" s="1"/>
  <c r="C67" i="93" s="1"/>
  <c r="E65" i="93"/>
  <c r="H65" i="93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C5" i="70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8" i="67" l="1"/>
  <c r="E8" i="67" s="1"/>
  <c r="H8" i="67" s="1"/>
  <c r="C8" i="70" s="1"/>
  <c r="E8" i="70" s="1"/>
  <c r="H8" i="70" s="1"/>
  <c r="C17" i="67"/>
  <c r="E17" i="67" s="1"/>
  <c r="H17" i="67" s="1"/>
  <c r="C17" i="70" s="1"/>
  <c r="E17" i="70" s="1"/>
  <c r="H17" i="70" s="1"/>
  <c r="C15" i="67"/>
  <c r="E15" i="67" s="1"/>
  <c r="H15" i="67" s="1"/>
  <c r="C15" i="70" s="1"/>
  <c r="E15" i="70" s="1"/>
  <c r="H15" i="70" s="1"/>
  <c r="C18" i="67"/>
  <c r="E18" i="67" s="1"/>
  <c r="H18" i="67" s="1"/>
  <c r="C18" i="70" s="1"/>
  <c r="E18" i="70" s="1"/>
  <c r="H18" i="70" s="1"/>
  <c r="C14" i="67"/>
  <c r="E14" i="67" s="1"/>
  <c r="H14" i="67" s="1"/>
  <c r="C14" i="70" s="1"/>
  <c r="E14" i="70" s="1"/>
  <c r="H14" i="70" s="1"/>
  <c r="C6" i="67"/>
  <c r="E6" i="67" s="1"/>
  <c r="H6" i="67" s="1"/>
  <c r="C6" i="70" s="1"/>
  <c r="E6" i="70" s="1"/>
  <c r="H6" i="70" s="1"/>
  <c r="E65" i="94"/>
  <c r="H65" i="94" s="1"/>
  <c r="E67" i="93"/>
  <c r="H67" i="93" s="1"/>
  <c r="E66" i="93"/>
  <c r="H66" i="93" s="1"/>
  <c r="E7" i="70"/>
  <c r="H7" i="70" s="1"/>
  <c r="E13" i="70"/>
  <c r="H13" i="70" s="1"/>
  <c r="E16" i="70"/>
  <c r="H16" i="70" s="1"/>
  <c r="E107" i="72"/>
  <c r="H107" i="72" s="1"/>
  <c r="E109" i="72"/>
  <c r="H109" i="72" s="1"/>
  <c r="E177" i="72"/>
  <c r="H177" i="72" s="1"/>
  <c r="E5" i="70"/>
  <c r="H5" i="70" s="1"/>
  <c r="C5" i="71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4" i="74"/>
  <c r="H24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C53" i="75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C52" i="75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C6" i="71" l="1"/>
  <c r="E6" i="71" s="1"/>
  <c r="H6" i="71" s="1"/>
  <c r="C6" i="68" s="1"/>
  <c r="E6" i="68" s="1"/>
  <c r="H6" i="68" s="1"/>
  <c r="E6" i="69" s="1"/>
  <c r="H6" i="69" s="1"/>
  <c r="C8" i="71"/>
  <c r="E8" i="71" s="1"/>
  <c r="H8" i="71" s="1"/>
  <c r="C8" i="68" s="1"/>
  <c r="E8" i="68" s="1"/>
  <c r="H8" i="68" s="1"/>
  <c r="E8" i="69" s="1"/>
  <c r="H8" i="69" s="1"/>
  <c r="C17" i="71"/>
  <c r="E17" i="71" s="1"/>
  <c r="H17" i="71" s="1"/>
  <c r="C17" i="68" s="1"/>
  <c r="E17" i="68" s="1"/>
  <c r="H17" i="68" s="1"/>
  <c r="E17" i="69" s="1"/>
  <c r="H17" i="69" s="1"/>
  <c r="C18" i="71"/>
  <c r="E18" i="71" s="1"/>
  <c r="H18" i="71" s="1"/>
  <c r="C18" i="68" s="1"/>
  <c r="E18" i="68" s="1"/>
  <c r="H18" i="68" s="1"/>
  <c r="E18" i="69" s="1"/>
  <c r="H18" i="69" s="1"/>
  <c r="C13" i="71"/>
  <c r="E13" i="71" s="1"/>
  <c r="H13" i="71" s="1"/>
  <c r="C13" i="68" s="1"/>
  <c r="E13" i="68" s="1"/>
  <c r="H13" i="68" s="1"/>
  <c r="E13" i="69" s="1"/>
  <c r="H13" i="69" s="1"/>
  <c r="C16" i="71"/>
  <c r="E16" i="71" s="1"/>
  <c r="H16" i="71" s="1"/>
  <c r="C16" i="68" s="1"/>
  <c r="E16" i="68" s="1"/>
  <c r="H16" i="68" s="1"/>
  <c r="E16" i="69" s="1"/>
  <c r="H16" i="69" s="1"/>
  <c r="C7" i="71"/>
  <c r="E7" i="71" s="1"/>
  <c r="H7" i="71" s="1"/>
  <c r="C7" i="68" s="1"/>
  <c r="E7" i="68" s="1"/>
  <c r="H7" i="68" s="1"/>
  <c r="E7" i="69" s="1"/>
  <c r="H7" i="69" s="1"/>
  <c r="C14" i="71"/>
  <c r="E14" i="71" s="1"/>
  <c r="H14" i="71" s="1"/>
  <c r="C14" i="68" s="1"/>
  <c r="E14" i="68" s="1"/>
  <c r="H14" i="68" s="1"/>
  <c r="E14" i="69" s="1"/>
  <c r="H14" i="69" s="1"/>
  <c r="C15" i="71"/>
  <c r="E15" i="71" s="1"/>
  <c r="H15" i="71" s="1"/>
  <c r="C15" i="68" s="1"/>
  <c r="E15" i="68" s="1"/>
  <c r="H15" i="68" s="1"/>
  <c r="E15" i="69" s="1"/>
  <c r="H15" i="69" s="1"/>
  <c r="E66" i="94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108" i="74" s="1"/>
  <c r="H108" i="74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C5" i="68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214" i="75"/>
  <c r="H214" i="75" s="1"/>
  <c r="E100" i="74"/>
  <c r="H100" i="74" s="1"/>
  <c r="E184" i="74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12" i="75"/>
  <c r="H112" i="75" s="1"/>
  <c r="E71" i="75"/>
  <c r="H71" i="75" s="1"/>
  <c r="E36" i="75"/>
  <c r="H36" i="75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77" i="73"/>
  <c r="H177" i="73" s="1"/>
  <c r="E177" i="74" s="1"/>
  <c r="H177" i="74" s="1"/>
  <c r="E108" i="75"/>
  <c r="H108" i="75" s="1"/>
  <c r="E177" i="75"/>
  <c r="H177" i="75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7" i="72"/>
  <c r="H7" i="72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E218" i="76"/>
  <c r="H218" i="76" s="1"/>
  <c r="E20" i="76"/>
  <c r="H20" i="76" s="1"/>
  <c r="E25" i="76"/>
  <c r="H25" i="76" s="1"/>
  <c r="E217" i="76"/>
  <c r="H217" i="76" s="1"/>
  <c r="E101" i="76"/>
  <c r="H101" i="76" s="1"/>
  <c r="E16" i="72"/>
  <c r="H16" i="72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C204" i="77" s="1"/>
  <c r="E15" i="72"/>
  <c r="H15" i="72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07" i="75" l="1"/>
  <c r="H107" i="75" s="1"/>
  <c r="E107" i="76" s="1"/>
  <c r="H107" i="76" s="1"/>
  <c r="E109" i="75"/>
  <c r="H109" i="75" s="1"/>
  <c r="E108" i="76"/>
  <c r="H108" i="76" s="1"/>
  <c r="E177" i="76"/>
  <c r="H177" i="76" s="1"/>
  <c r="E109" i="76"/>
  <c r="H109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E109" i="77" l="1"/>
  <c r="H109" i="77" s="1"/>
  <c r="E109" i="78" s="1"/>
  <c r="H109" i="78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E107" i="78" s="1"/>
  <c r="H107" i="78" s="1"/>
  <c r="E109" i="79" s="1"/>
  <c r="H109" i="79" s="1"/>
  <c r="C109" i="80" s="1"/>
  <c r="E109" i="80" s="1"/>
  <c r="H109" i="80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C177" i="80" s="1"/>
  <c r="E177" i="80" s="1"/>
  <c r="H177" i="80" s="1"/>
  <c r="E97" i="78"/>
  <c r="H97" i="78" s="1"/>
  <c r="E97" i="79" s="1"/>
  <c r="H97" i="79" s="1"/>
  <c r="C97" i="80" s="1"/>
  <c r="E97" i="80" s="1"/>
  <c r="H97" i="80" s="1"/>
  <c r="E79" i="78"/>
  <c r="H79" i="78" s="1"/>
  <c r="E79" i="79" s="1"/>
  <c r="H79" i="79" s="1"/>
  <c r="C79" i="80" s="1"/>
  <c r="E79" i="80" s="1"/>
  <c r="H79" i="80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C79" i="84" s="1"/>
  <c r="E78" i="78"/>
  <c r="H78" i="78" s="1"/>
  <c r="E78" i="79" s="1"/>
  <c r="H78" i="79" s="1"/>
  <c r="C78" i="80" s="1"/>
  <c r="E78" i="80" s="1"/>
  <c r="H78" i="80" s="1"/>
  <c r="E199" i="78"/>
  <c r="H199" i="78" s="1"/>
  <c r="E199" i="79" s="1"/>
  <c r="H199" i="79" s="1"/>
  <c r="C199" i="80" s="1"/>
  <c r="E199" i="80" s="1"/>
  <c r="H199" i="80" s="1"/>
  <c r="E38" i="78"/>
  <c r="H38" i="78" s="1"/>
  <c r="E38" i="79" s="1"/>
  <c r="H38" i="79" s="1"/>
  <c r="C38" i="80" s="1"/>
  <c r="E38" i="80" s="1"/>
  <c r="H38" i="80" s="1"/>
  <c r="E94" i="78"/>
  <c r="H94" i="78" s="1"/>
  <c r="E94" i="79" s="1"/>
  <c r="H94" i="79" s="1"/>
  <c r="C94" i="80" s="1"/>
  <c r="E94" i="80" s="1"/>
  <c r="H94" i="80" s="1"/>
  <c r="E58" i="78"/>
  <c r="H58" i="78" s="1"/>
  <c r="E58" i="79" s="1"/>
  <c r="H58" i="79" s="1"/>
  <c r="C58" i="80" s="1"/>
  <c r="E58" i="80" s="1"/>
  <c r="H58" i="80" s="1"/>
  <c r="E60" i="78"/>
  <c r="H60" i="78" s="1"/>
  <c r="E60" i="79" s="1"/>
  <c r="H60" i="79" s="1"/>
  <c r="C60" i="80" s="1"/>
  <c r="E60" i="80" s="1"/>
  <c r="H60" i="80" s="1"/>
  <c r="E82" i="78"/>
  <c r="H82" i="78" s="1"/>
  <c r="E82" i="79" s="1"/>
  <c r="H82" i="79" s="1"/>
  <c r="C82" i="80" s="1"/>
  <c r="E82" i="80" s="1"/>
  <c r="H82" i="80" s="1"/>
  <c r="E33" i="78"/>
  <c r="H33" i="78" s="1"/>
  <c r="E33" i="79" s="1"/>
  <c r="H33" i="79" s="1"/>
  <c r="C33" i="80" s="1"/>
  <c r="E33" i="80" s="1"/>
  <c r="H33" i="80" s="1"/>
  <c r="E31" i="78"/>
  <c r="H31" i="78" s="1"/>
  <c r="E31" i="79" s="1"/>
  <c r="H31" i="79" s="1"/>
  <c r="C31" i="80" s="1"/>
  <c r="E31" i="80" s="1"/>
  <c r="H31" i="80" s="1"/>
  <c r="E198" i="78"/>
  <c r="H198" i="78" s="1"/>
  <c r="E198" i="79" s="1"/>
  <c r="H198" i="79" s="1"/>
  <c r="C198" i="80" s="1"/>
  <c r="E198" i="80" s="1"/>
  <c r="H198" i="80" s="1"/>
  <c r="E83" i="78"/>
  <c r="H83" i="78" s="1"/>
  <c r="E83" i="79" s="1"/>
  <c r="H83" i="79" s="1"/>
  <c r="C83" i="80" s="1"/>
  <c r="E83" i="80" s="1"/>
  <c r="H83" i="80" s="1"/>
  <c r="E26" i="78"/>
  <c r="H26" i="78" s="1"/>
  <c r="E26" i="79" s="1"/>
  <c r="H26" i="79" s="1"/>
  <c r="C26" i="80" s="1"/>
  <c r="E26" i="80" s="1"/>
  <c r="H26" i="80" s="1"/>
  <c r="E110" i="78"/>
  <c r="H110" i="78" s="1"/>
  <c r="E110" i="79" s="1"/>
  <c r="H110" i="79" s="1"/>
  <c r="C110" i="80" s="1"/>
  <c r="E110" i="80" s="1"/>
  <c r="H110" i="80" s="1"/>
  <c r="E101" i="78"/>
  <c r="H101" i="78" s="1"/>
  <c r="E101" i="79" s="1"/>
  <c r="H101" i="79" s="1"/>
  <c r="C101" i="80" s="1"/>
  <c r="E101" i="80" s="1"/>
  <c r="H101" i="80" s="1"/>
  <c r="E203" i="78"/>
  <c r="H203" i="78" s="1"/>
  <c r="E203" i="79" s="1"/>
  <c r="H203" i="79" s="1"/>
  <c r="C203" i="80" s="1"/>
  <c r="E203" i="80" s="1"/>
  <c r="H203" i="80" s="1"/>
  <c r="E71" i="78"/>
  <c r="H71" i="78" s="1"/>
  <c r="E71" i="79" s="1"/>
  <c r="H71" i="79" s="1"/>
  <c r="C71" i="80" s="1"/>
  <c r="E71" i="80" s="1"/>
  <c r="H71" i="80" s="1"/>
  <c r="E221" i="78"/>
  <c r="H221" i="78" s="1"/>
  <c r="E221" i="79" s="1"/>
  <c r="H221" i="79" s="1"/>
  <c r="C221" i="80" s="1"/>
  <c r="E221" i="80" s="1"/>
  <c r="H221" i="80" s="1"/>
  <c r="E50" i="78"/>
  <c r="H50" i="78" s="1"/>
  <c r="E50" i="79" s="1"/>
  <c r="H50" i="79" s="1"/>
  <c r="C50" i="80" s="1"/>
  <c r="E50" i="80" s="1"/>
  <c r="H50" i="80" s="1"/>
  <c r="E207" i="78"/>
  <c r="H207" i="78" s="1"/>
  <c r="E207" i="79" s="1"/>
  <c r="H207" i="79" s="1"/>
  <c r="C207" i="80" s="1"/>
  <c r="E207" i="80" s="1"/>
  <c r="H207" i="80" s="1"/>
  <c r="E138" i="78"/>
  <c r="H138" i="78" s="1"/>
  <c r="E138" i="79" s="1"/>
  <c r="H138" i="79" s="1"/>
  <c r="C138" i="80" s="1"/>
  <c r="E138" i="80" s="1"/>
  <c r="H138" i="80" s="1"/>
  <c r="E75" i="78"/>
  <c r="H75" i="78" s="1"/>
  <c r="E75" i="79" s="1"/>
  <c r="H75" i="79" s="1"/>
  <c r="C75" i="80" s="1"/>
  <c r="E75" i="80" s="1"/>
  <c r="H75" i="80" s="1"/>
  <c r="E196" i="78"/>
  <c r="H196" i="78" s="1"/>
  <c r="E196" i="79" s="1"/>
  <c r="H196" i="79" s="1"/>
  <c r="C196" i="80" s="1"/>
  <c r="E196" i="80" s="1"/>
  <c r="H196" i="80" s="1"/>
  <c r="E72" i="78"/>
  <c r="H72" i="78" s="1"/>
  <c r="E72" i="79" s="1"/>
  <c r="H72" i="79" s="1"/>
  <c r="C72" i="80" s="1"/>
  <c r="E72" i="80" s="1"/>
  <c r="H72" i="80" s="1"/>
  <c r="E63" i="78"/>
  <c r="H63" i="78" s="1"/>
  <c r="E63" i="79" s="1"/>
  <c r="H63" i="79" s="1"/>
  <c r="C63" i="80" s="1"/>
  <c r="E63" i="80" s="1"/>
  <c r="H63" i="80" s="1"/>
  <c r="E52" i="78"/>
  <c r="H52" i="78" s="1"/>
  <c r="E52" i="79" s="1"/>
  <c r="H52" i="79" s="1"/>
  <c r="C52" i="80" s="1"/>
  <c r="E52" i="80" s="1"/>
  <c r="H52" i="80" s="1"/>
  <c r="E44" i="78"/>
  <c r="H44" i="78" s="1"/>
  <c r="E44" i="79" s="1"/>
  <c r="H44" i="79" s="1"/>
  <c r="C44" i="80" s="1"/>
  <c r="E44" i="80" s="1"/>
  <c r="H44" i="80" s="1"/>
  <c r="E80" i="78"/>
  <c r="H80" i="78" s="1"/>
  <c r="E80" i="79" s="1"/>
  <c r="H80" i="79" s="1"/>
  <c r="C80" i="80" s="1"/>
  <c r="E80" i="80" s="1"/>
  <c r="H80" i="80" s="1"/>
  <c r="E49" i="78"/>
  <c r="H49" i="78" s="1"/>
  <c r="E49" i="79" s="1"/>
  <c r="H49" i="79" s="1"/>
  <c r="C49" i="80" s="1"/>
  <c r="E49" i="80" s="1"/>
  <c r="H49" i="80" s="1"/>
  <c r="E86" i="78"/>
  <c r="H86" i="78" s="1"/>
  <c r="E86" i="79" s="1"/>
  <c r="H86" i="79" s="1"/>
  <c r="C86" i="80" s="1"/>
  <c r="E86" i="80" s="1"/>
  <c r="H86" i="80" s="1"/>
  <c r="E43" i="78"/>
  <c r="H43" i="78" s="1"/>
  <c r="E43" i="79" s="1"/>
  <c r="H43" i="79" s="1"/>
  <c r="C43" i="80" s="1"/>
  <c r="E43" i="80" s="1"/>
  <c r="H43" i="80" s="1"/>
  <c r="E29" i="78"/>
  <c r="H29" i="78" s="1"/>
  <c r="E29" i="79" s="1"/>
  <c r="H29" i="79" s="1"/>
  <c r="C29" i="80" s="1"/>
  <c r="E29" i="80" s="1"/>
  <c r="H29" i="80" s="1"/>
  <c r="E27" i="78"/>
  <c r="H27" i="78" s="1"/>
  <c r="E27" i="79" s="1"/>
  <c r="H27" i="79" s="1"/>
  <c r="C27" i="80" s="1"/>
  <c r="E106" i="78"/>
  <c r="H106" i="78" s="1"/>
  <c r="E106" i="79" s="1"/>
  <c r="H106" i="79" s="1"/>
  <c r="C106" i="80" s="1"/>
  <c r="E106" i="80" s="1"/>
  <c r="H106" i="80" s="1"/>
  <c r="E91" i="78"/>
  <c r="H91" i="78" s="1"/>
  <c r="E91" i="79" s="1"/>
  <c r="H91" i="79" s="1"/>
  <c r="C91" i="80" s="1"/>
  <c r="E91" i="80" s="1"/>
  <c r="H91" i="80" s="1"/>
  <c r="E206" i="78"/>
  <c r="H206" i="78" s="1"/>
  <c r="E206" i="79" s="1"/>
  <c r="H206" i="79" s="1"/>
  <c r="C206" i="80" s="1"/>
  <c r="E206" i="80" s="1"/>
  <c r="H206" i="80" s="1"/>
  <c r="E73" i="78"/>
  <c r="H73" i="78" s="1"/>
  <c r="E73" i="79" s="1"/>
  <c r="H73" i="79" s="1"/>
  <c r="C73" i="80" s="1"/>
  <c r="E73" i="80" s="1"/>
  <c r="H73" i="80" s="1"/>
  <c r="E186" i="78"/>
  <c r="H186" i="78" s="1"/>
  <c r="E186" i="79" s="1"/>
  <c r="H186" i="79" s="1"/>
  <c r="C186" i="80" s="1"/>
  <c r="E186" i="80" s="1"/>
  <c r="H186" i="80" s="1"/>
  <c r="E21" i="78"/>
  <c r="H21" i="78" s="1"/>
  <c r="E21" i="79" s="1"/>
  <c r="H21" i="79" s="1"/>
  <c r="C21" i="80" s="1"/>
  <c r="E21" i="80" s="1"/>
  <c r="H21" i="80" s="1"/>
  <c r="E114" i="78"/>
  <c r="H114" i="78" s="1"/>
  <c r="E114" i="79" s="1"/>
  <c r="H114" i="79" s="1"/>
  <c r="C114" i="80" s="1"/>
  <c r="E114" i="80" s="1"/>
  <c r="H114" i="80" s="1"/>
  <c r="E140" i="78"/>
  <c r="H140" i="78" s="1"/>
  <c r="E140" i="79" s="1"/>
  <c r="H140" i="79" s="1"/>
  <c r="C140" i="80" s="1"/>
  <c r="E140" i="80" s="1"/>
  <c r="H140" i="80" s="1"/>
  <c r="E28" i="78"/>
  <c r="H28" i="78" s="1"/>
  <c r="E28" i="79" s="1"/>
  <c r="H28" i="79" s="1"/>
  <c r="C28" i="80" s="1"/>
  <c r="E28" i="80" s="1"/>
  <c r="H28" i="80" s="1"/>
  <c r="E76" i="78"/>
  <c r="H76" i="78" s="1"/>
  <c r="E76" i="79" s="1"/>
  <c r="H76" i="79" s="1"/>
  <c r="C76" i="80" s="1"/>
  <c r="E76" i="80" s="1"/>
  <c r="H76" i="80" s="1"/>
  <c r="E25" i="78"/>
  <c r="H25" i="78" s="1"/>
  <c r="E98" i="78"/>
  <c r="H98" i="78" s="1"/>
  <c r="E98" i="79" s="1"/>
  <c r="H98" i="79" s="1"/>
  <c r="C98" i="80" s="1"/>
  <c r="E98" i="80" s="1"/>
  <c r="H98" i="80" s="1"/>
  <c r="E147" i="78"/>
  <c r="H147" i="78" s="1"/>
  <c r="E147" i="79" s="1"/>
  <c r="H147" i="79" s="1"/>
  <c r="C147" i="80" s="1"/>
  <c r="E147" i="80" s="1"/>
  <c r="H147" i="80" s="1"/>
  <c r="E223" i="78"/>
  <c r="H223" i="78" s="1"/>
  <c r="E223" i="79" s="1"/>
  <c r="H223" i="79" s="1"/>
  <c r="C223" i="80" s="1"/>
  <c r="E223" i="80" s="1"/>
  <c r="H223" i="80" s="1"/>
  <c r="E51" i="78"/>
  <c r="H51" i="78" s="1"/>
  <c r="E51" i="79" s="1"/>
  <c r="H51" i="79" s="1"/>
  <c r="C51" i="80" s="1"/>
  <c r="E51" i="80" s="1"/>
  <c r="H51" i="80" s="1"/>
  <c r="E202" i="78"/>
  <c r="H202" i="78" s="1"/>
  <c r="E202" i="79" s="1"/>
  <c r="H202" i="79" s="1"/>
  <c r="C202" i="80" s="1"/>
  <c r="E202" i="80" s="1"/>
  <c r="H202" i="80" s="1"/>
  <c r="E217" i="78"/>
  <c r="H217" i="78" s="1"/>
  <c r="E217" i="79" s="1"/>
  <c r="H217" i="79" s="1"/>
  <c r="C217" i="80" s="1"/>
  <c r="E217" i="80" s="1"/>
  <c r="H217" i="80" s="1"/>
  <c r="E20" i="78"/>
  <c r="H20" i="78" s="1"/>
  <c r="E20" i="79" s="1"/>
  <c r="H20" i="79" s="1"/>
  <c r="C20" i="80" s="1"/>
  <c r="E20" i="80" s="1"/>
  <c r="H20" i="80" s="1"/>
  <c r="E118" i="78"/>
  <c r="H118" i="78" s="1"/>
  <c r="E118" i="79" s="1"/>
  <c r="H118" i="79" s="1"/>
  <c r="C118" i="80" s="1"/>
  <c r="E118" i="80" s="1"/>
  <c r="H118" i="80" s="1"/>
  <c r="E53" i="78"/>
  <c r="H53" i="78" s="1"/>
  <c r="E53" i="79" s="1"/>
  <c r="H53" i="79" s="1"/>
  <c r="C53" i="80" s="1"/>
  <c r="E53" i="80" s="1"/>
  <c r="H53" i="80" s="1"/>
  <c r="E68" i="78"/>
  <c r="H68" i="78" s="1"/>
  <c r="E68" i="79" s="1"/>
  <c r="H68" i="79" s="1"/>
  <c r="C68" i="80" s="1"/>
  <c r="E68" i="80" s="1"/>
  <c r="H68" i="80" s="1"/>
  <c r="E41" i="78"/>
  <c r="H41" i="78" s="1"/>
  <c r="E41" i="79" s="1"/>
  <c r="H41" i="79" s="1"/>
  <c r="C41" i="80" s="1"/>
  <c r="E41" i="80" s="1"/>
  <c r="H41" i="80" s="1"/>
  <c r="E201" i="78"/>
  <c r="H201" i="78" s="1"/>
  <c r="E201" i="79" s="1"/>
  <c r="H201" i="79" s="1"/>
  <c r="C201" i="80" s="1"/>
  <c r="E201" i="80" s="1"/>
  <c r="H201" i="80" s="1"/>
  <c r="E112" i="78"/>
  <c r="H112" i="78" s="1"/>
  <c r="E212" i="78"/>
  <c r="H212" i="78" s="1"/>
  <c r="E212" i="79" s="1"/>
  <c r="H212" i="79" s="1"/>
  <c r="C212" i="80" s="1"/>
  <c r="E212" i="80" s="1"/>
  <c r="H212" i="80" s="1"/>
  <c r="E85" i="78"/>
  <c r="H85" i="78" s="1"/>
  <c r="E85" i="79" s="1"/>
  <c r="H85" i="79" s="1"/>
  <c r="C85" i="80" s="1"/>
  <c r="E85" i="80" s="1"/>
  <c r="H85" i="80" s="1"/>
  <c r="E96" i="78"/>
  <c r="H96" i="78" s="1"/>
  <c r="E96" i="79" s="1"/>
  <c r="H96" i="79" s="1"/>
  <c r="C96" i="80" s="1"/>
  <c r="E96" i="80" s="1"/>
  <c r="H96" i="80" s="1"/>
  <c r="E47" i="78"/>
  <c r="H47" i="78" s="1"/>
  <c r="E47" i="79" s="1"/>
  <c r="H47" i="79" s="1"/>
  <c r="C47" i="80" s="1"/>
  <c r="E47" i="80" s="1"/>
  <c r="H47" i="80" s="1"/>
  <c r="E204" i="78"/>
  <c r="H204" i="78" s="1"/>
  <c r="E204" i="79" s="1"/>
  <c r="H204" i="79" s="1"/>
  <c r="C204" i="80" s="1"/>
  <c r="E204" i="80" s="1"/>
  <c r="H204" i="80" s="1"/>
  <c r="E213" i="78"/>
  <c r="H213" i="78" s="1"/>
  <c r="E213" i="79" s="1"/>
  <c r="H213" i="79" s="1"/>
  <c r="C213" i="80" s="1"/>
  <c r="E213" i="80" s="1"/>
  <c r="H213" i="80" s="1"/>
  <c r="E131" i="78"/>
  <c r="H131" i="78" s="1"/>
  <c r="E131" i="79" s="1"/>
  <c r="H131" i="79" s="1"/>
  <c r="C131" i="80" s="1"/>
  <c r="E131" i="80" s="1"/>
  <c r="H131" i="80" s="1"/>
  <c r="E81" i="78"/>
  <c r="H81" i="78" s="1"/>
  <c r="E81" i="79" s="1"/>
  <c r="H81" i="79" s="1"/>
  <c r="C81" i="80" s="1"/>
  <c r="E81" i="80" s="1"/>
  <c r="H81" i="80" s="1"/>
  <c r="E24" i="78"/>
  <c r="H24" i="78" s="1"/>
  <c r="E24" i="79" s="1"/>
  <c r="H24" i="79" s="1"/>
  <c r="C24" i="80" s="1"/>
  <c r="E24" i="80" s="1"/>
  <c r="H24" i="80" s="1"/>
  <c r="E208" i="78"/>
  <c r="H208" i="78" s="1"/>
  <c r="E208" i="79" s="1"/>
  <c r="H208" i="79" s="1"/>
  <c r="C208" i="80" s="1"/>
  <c r="E208" i="80" s="1"/>
  <c r="H208" i="80" s="1"/>
  <c r="E62" i="78"/>
  <c r="H62" i="78" s="1"/>
  <c r="E62" i="79" s="1"/>
  <c r="H62" i="79" s="1"/>
  <c r="C62" i="80" s="1"/>
  <c r="E62" i="80" s="1"/>
  <c r="H62" i="80" s="1"/>
  <c r="E35" i="78"/>
  <c r="H35" i="78" s="1"/>
  <c r="E35" i="79" s="1"/>
  <c r="H35" i="79" s="1"/>
  <c r="C35" i="80" s="1"/>
  <c r="E35" i="80" s="1"/>
  <c r="H35" i="80" s="1"/>
  <c r="E115" i="78"/>
  <c r="H115" i="78" s="1"/>
  <c r="E115" i="79" s="1"/>
  <c r="H115" i="79" s="1"/>
  <c r="C115" i="80" s="1"/>
  <c r="E115" i="80" s="1"/>
  <c r="H115" i="80" s="1"/>
  <c r="E191" i="78"/>
  <c r="H191" i="78" s="1"/>
  <c r="E191" i="79" s="1"/>
  <c r="H191" i="79" s="1"/>
  <c r="C191" i="80" s="1"/>
  <c r="E191" i="80" s="1"/>
  <c r="H191" i="80" s="1"/>
  <c r="E146" i="78"/>
  <c r="H146" i="78" s="1"/>
  <c r="E146" i="79" s="1"/>
  <c r="H146" i="79" s="1"/>
  <c r="C146" i="80" s="1"/>
  <c r="E146" i="80" s="1"/>
  <c r="H146" i="80" s="1"/>
  <c r="E32" i="78"/>
  <c r="H32" i="78" s="1"/>
  <c r="E32" i="79" s="1"/>
  <c r="H32" i="79" s="1"/>
  <c r="C32" i="80" s="1"/>
  <c r="E32" i="80" s="1"/>
  <c r="H32" i="80" s="1"/>
  <c r="E22" i="78"/>
  <c r="H22" i="78" s="1"/>
  <c r="E22" i="79" s="1"/>
  <c r="H22" i="79" s="1"/>
  <c r="C22" i="80" s="1"/>
  <c r="E22" i="80" s="1"/>
  <c r="H22" i="80" s="1"/>
  <c r="E141" i="78"/>
  <c r="H141" i="78" s="1"/>
  <c r="E141" i="79" s="1"/>
  <c r="H141" i="79" s="1"/>
  <c r="C141" i="80" s="1"/>
  <c r="E141" i="80" s="1"/>
  <c r="H141" i="80" s="1"/>
  <c r="E205" i="78"/>
  <c r="H205" i="78" s="1"/>
  <c r="E205" i="79" s="1"/>
  <c r="H205" i="79" s="1"/>
  <c r="C205" i="80" s="1"/>
  <c r="E205" i="80" s="1"/>
  <c r="H205" i="80" s="1"/>
  <c r="E222" i="78"/>
  <c r="H222" i="78" s="1"/>
  <c r="E222" i="79" s="1"/>
  <c r="H222" i="79" s="1"/>
  <c r="C222" i="80" s="1"/>
  <c r="E222" i="80" s="1"/>
  <c r="H222" i="80" s="1"/>
  <c r="E150" i="78"/>
  <c r="H150" i="78" s="1"/>
  <c r="E150" i="79" s="1"/>
  <c r="H150" i="79" s="1"/>
  <c r="C150" i="80" s="1"/>
  <c r="E150" i="80" s="1"/>
  <c r="H150" i="80" s="1"/>
  <c r="E54" i="78"/>
  <c r="H54" i="78" s="1"/>
  <c r="E54" i="79" s="1"/>
  <c r="H54" i="79" s="1"/>
  <c r="C54" i="80" s="1"/>
  <c r="E54" i="80" s="1"/>
  <c r="H54" i="80" s="1"/>
  <c r="E46" i="78"/>
  <c r="H46" i="78" s="1"/>
  <c r="E46" i="79" s="1"/>
  <c r="H46" i="79" s="1"/>
  <c r="C46" i="80" s="1"/>
  <c r="E46" i="80" s="1"/>
  <c r="H46" i="80" s="1"/>
  <c r="E130" i="78"/>
  <c r="H130" i="78" s="1"/>
  <c r="E130" i="79" s="1"/>
  <c r="H130" i="79" s="1"/>
  <c r="C130" i="80" s="1"/>
  <c r="E130" i="80" s="1"/>
  <c r="H130" i="80" s="1"/>
  <c r="E188" i="78"/>
  <c r="H188" i="78" s="1"/>
  <c r="E188" i="79" s="1"/>
  <c r="H188" i="79" s="1"/>
  <c r="C188" i="80" s="1"/>
  <c r="E188" i="80" s="1"/>
  <c r="H188" i="80" s="1"/>
  <c r="E42" i="78"/>
  <c r="H42" i="78" s="1"/>
  <c r="E42" i="79" s="1"/>
  <c r="H42" i="79" s="1"/>
  <c r="C42" i="80" s="1"/>
  <c r="E42" i="80" s="1"/>
  <c r="H42" i="80" s="1"/>
  <c r="E190" i="78"/>
  <c r="H190" i="78" s="1"/>
  <c r="E190" i="79" s="1"/>
  <c r="H190" i="79" s="1"/>
  <c r="C190" i="80" s="1"/>
  <c r="E190" i="80" s="1"/>
  <c r="H190" i="80" s="1"/>
  <c r="E19" i="78"/>
  <c r="H19" i="78" s="1"/>
  <c r="E19" i="79" s="1"/>
  <c r="H19" i="79" s="1"/>
  <c r="C19" i="80" s="1"/>
  <c r="E19" i="80" s="1"/>
  <c r="H19" i="80" s="1"/>
  <c r="E152" i="78"/>
  <c r="H152" i="78" s="1"/>
  <c r="E152" i="79" s="1"/>
  <c r="H152" i="79" s="1"/>
  <c r="C152" i="80" s="1"/>
  <c r="E152" i="80" s="1"/>
  <c r="H152" i="80" s="1"/>
  <c r="E55" i="78"/>
  <c r="H55" i="78" s="1"/>
  <c r="E55" i="79" s="1"/>
  <c r="H55" i="79" s="1"/>
  <c r="C55" i="80" s="1"/>
  <c r="E55" i="80" s="1"/>
  <c r="H55" i="80" s="1"/>
  <c r="E143" i="78"/>
  <c r="H143" i="78" s="1"/>
  <c r="E143" i="79" s="1"/>
  <c r="H143" i="79" s="1"/>
  <c r="C143" i="80" s="1"/>
  <c r="E143" i="80" s="1"/>
  <c r="H143" i="80" s="1"/>
  <c r="E139" i="78"/>
  <c r="H139" i="78" s="1"/>
  <c r="E139" i="79" s="1"/>
  <c r="H139" i="79" s="1"/>
  <c r="C139" i="80" s="1"/>
  <c r="E139" i="80" s="1"/>
  <c r="H139" i="80" s="1"/>
  <c r="E61" i="78"/>
  <c r="H61" i="78" s="1"/>
  <c r="E61" i="79" s="1"/>
  <c r="H61" i="79" s="1"/>
  <c r="C61" i="80" s="1"/>
  <c r="E61" i="80" s="1"/>
  <c r="H61" i="80" s="1"/>
  <c r="E200" i="78"/>
  <c r="H200" i="78" s="1"/>
  <c r="E200" i="79" s="1"/>
  <c r="H200" i="79" s="1"/>
  <c r="C200" i="80" s="1"/>
  <c r="E200" i="80" s="1"/>
  <c r="H200" i="80" s="1"/>
  <c r="E161" i="78"/>
  <c r="H161" i="78" s="1"/>
  <c r="E161" i="79" s="1"/>
  <c r="H161" i="79" s="1"/>
  <c r="C161" i="80" s="1"/>
  <c r="E161" i="80" s="1"/>
  <c r="H161" i="80" s="1"/>
  <c r="E23" i="78"/>
  <c r="H23" i="78" s="1"/>
  <c r="E23" i="79" s="1"/>
  <c r="H23" i="79" s="1"/>
  <c r="C23" i="80" s="1"/>
  <c r="E23" i="80" s="1"/>
  <c r="H23" i="80" s="1"/>
  <c r="E95" i="78"/>
  <c r="H95" i="78" s="1"/>
  <c r="E95" i="79" s="1"/>
  <c r="H95" i="79" s="1"/>
  <c r="C95" i="80" s="1"/>
  <c r="E95" i="80" s="1"/>
  <c r="H95" i="80" s="1"/>
  <c r="E89" i="78"/>
  <c r="H89" i="78" s="1"/>
  <c r="E89" i="79" s="1"/>
  <c r="H89" i="79" s="1"/>
  <c r="C89" i="80" s="1"/>
  <c r="E89" i="80" s="1"/>
  <c r="H89" i="80" s="1"/>
  <c r="E77" i="78"/>
  <c r="H77" i="78" s="1"/>
  <c r="E77" i="79" s="1"/>
  <c r="H77" i="79" s="1"/>
  <c r="C77" i="80" s="1"/>
  <c r="E77" i="80" s="1"/>
  <c r="H77" i="80" s="1"/>
  <c r="E134" i="78"/>
  <c r="H134" i="78" s="1"/>
  <c r="E134" i="79" s="1"/>
  <c r="H134" i="79" s="1"/>
  <c r="C134" i="80" s="1"/>
  <c r="E134" i="80" s="1"/>
  <c r="H134" i="80" s="1"/>
  <c r="E39" i="78"/>
  <c r="H39" i="78" s="1"/>
  <c r="E39" i="79" s="1"/>
  <c r="H39" i="79" s="1"/>
  <c r="C39" i="80" s="1"/>
  <c r="E39" i="80" s="1"/>
  <c r="H39" i="80" s="1"/>
  <c r="E197" i="78"/>
  <c r="H197" i="78" s="1"/>
  <c r="E197" i="79" s="1"/>
  <c r="H197" i="79" s="1"/>
  <c r="C197" i="80" s="1"/>
  <c r="E197" i="80" s="1"/>
  <c r="H197" i="80" s="1"/>
  <c r="E136" i="78"/>
  <c r="H136" i="78" s="1"/>
  <c r="E136" i="79" s="1"/>
  <c r="H136" i="79" s="1"/>
  <c r="C136" i="80" s="1"/>
  <c r="E136" i="80" s="1"/>
  <c r="H136" i="80" s="1"/>
  <c r="E149" i="78"/>
  <c r="H149" i="78" s="1"/>
  <c r="E149" i="79" s="1"/>
  <c r="H149" i="79" s="1"/>
  <c r="C149" i="80" s="1"/>
  <c r="E149" i="80" s="1"/>
  <c r="H149" i="80" s="1"/>
  <c r="E214" i="78"/>
  <c r="H214" i="78" s="1"/>
  <c r="E214" i="79" s="1"/>
  <c r="H214" i="79" s="1"/>
  <c r="C214" i="80" s="1"/>
  <c r="E214" i="80" s="1"/>
  <c r="H214" i="80" s="1"/>
  <c r="E87" i="78"/>
  <c r="H87" i="78" s="1"/>
  <c r="E87" i="79" s="1"/>
  <c r="H87" i="79" s="1"/>
  <c r="C87" i="80" s="1"/>
  <c r="E87" i="80" s="1"/>
  <c r="H87" i="80" s="1"/>
  <c r="E151" i="78"/>
  <c r="H151" i="78" s="1"/>
  <c r="E151" i="79" s="1"/>
  <c r="H151" i="79" s="1"/>
  <c r="C151" i="80" s="1"/>
  <c r="E151" i="80" s="1"/>
  <c r="H151" i="80" s="1"/>
  <c r="E59" i="78"/>
  <c r="H59" i="78" s="1"/>
  <c r="E59" i="79" s="1"/>
  <c r="H59" i="79" s="1"/>
  <c r="C59" i="80" s="1"/>
  <c r="E59" i="80" s="1"/>
  <c r="H59" i="80" s="1"/>
  <c r="E224" i="78"/>
  <c r="H224" i="78" s="1"/>
  <c r="E224" i="79" s="1"/>
  <c r="H224" i="79" s="1"/>
  <c r="C224" i="80" s="1"/>
  <c r="E224" i="80" s="1"/>
  <c r="H224" i="80" s="1"/>
  <c r="E220" i="78"/>
  <c r="H220" i="78" s="1"/>
  <c r="E220" i="79" s="1"/>
  <c r="H220" i="79" s="1"/>
  <c r="C220" i="80" s="1"/>
  <c r="E220" i="80" s="1"/>
  <c r="H220" i="80" s="1"/>
  <c r="E90" i="78"/>
  <c r="H90" i="78" s="1"/>
  <c r="E90" i="79" s="1"/>
  <c r="H90" i="79" s="1"/>
  <c r="C90" i="80" s="1"/>
  <c r="E90" i="80" s="1"/>
  <c r="H90" i="80" s="1"/>
  <c r="E30" i="78"/>
  <c r="H30" i="78" s="1"/>
  <c r="E30" i="79" s="1"/>
  <c r="H30" i="79" s="1"/>
  <c r="C30" i="80" s="1"/>
  <c r="E30" i="80" s="1"/>
  <c r="H30" i="80" s="1"/>
  <c r="E135" i="78"/>
  <c r="H135" i="78" s="1"/>
  <c r="E135" i="79" s="1"/>
  <c r="H135" i="79" s="1"/>
  <c r="C135" i="80" s="1"/>
  <c r="E135" i="80" s="1"/>
  <c r="H135" i="80" s="1"/>
  <c r="E56" i="78"/>
  <c r="H56" i="78" s="1"/>
  <c r="E56" i="79" s="1"/>
  <c r="H56" i="79" s="1"/>
  <c r="C56" i="80" s="1"/>
  <c r="E56" i="80" s="1"/>
  <c r="H56" i="80" s="1"/>
  <c r="E70" i="78"/>
  <c r="H70" i="78" s="1"/>
  <c r="E70" i="79" s="1"/>
  <c r="H70" i="79" s="1"/>
  <c r="C70" i="80" s="1"/>
  <c r="E70" i="80" s="1"/>
  <c r="H70" i="80" s="1"/>
  <c r="E132" i="78"/>
  <c r="H132" i="78" s="1"/>
  <c r="E132" i="79" s="1"/>
  <c r="H132" i="79" s="1"/>
  <c r="C132" i="80" s="1"/>
  <c r="E132" i="80" s="1"/>
  <c r="H132" i="80" s="1"/>
  <c r="E211" i="78"/>
  <c r="H211" i="78" s="1"/>
  <c r="E211" i="79" s="1"/>
  <c r="H211" i="79" s="1"/>
  <c r="C211" i="80" s="1"/>
  <c r="E211" i="80" s="1"/>
  <c r="H211" i="80" s="1"/>
  <c r="E178" i="78"/>
  <c r="H178" i="78" s="1"/>
  <c r="E178" i="79" s="1"/>
  <c r="H178" i="79" s="1"/>
  <c r="C178" i="80" s="1"/>
  <c r="E178" i="80" s="1"/>
  <c r="H178" i="80" s="1"/>
  <c r="E40" i="78"/>
  <c r="H40" i="78" s="1"/>
  <c r="E40" i="79" s="1"/>
  <c r="H40" i="79" s="1"/>
  <c r="C40" i="80" s="1"/>
  <c r="E40" i="80" s="1"/>
  <c r="H40" i="80" s="1"/>
  <c r="E117" i="78"/>
  <c r="H117" i="78" s="1"/>
  <c r="E117" i="79" s="1"/>
  <c r="H117" i="79" s="1"/>
  <c r="C117" i="80" s="1"/>
  <c r="E117" i="80" s="1"/>
  <c r="H117" i="80" s="1"/>
  <c r="E218" i="78"/>
  <c r="H218" i="78" s="1"/>
  <c r="E218" i="79" s="1"/>
  <c r="H218" i="79" s="1"/>
  <c r="C218" i="80" s="1"/>
  <c r="E218" i="80" s="1"/>
  <c r="H218" i="80" s="1"/>
  <c r="E142" i="78"/>
  <c r="H142" i="78" s="1"/>
  <c r="E142" i="79" s="1"/>
  <c r="H142" i="79" s="1"/>
  <c r="C142" i="80" s="1"/>
  <c r="E142" i="80" s="1"/>
  <c r="H142" i="80" s="1"/>
  <c r="E48" i="78"/>
  <c r="H48" i="78" s="1"/>
  <c r="E48" i="79" s="1"/>
  <c r="H48" i="79" s="1"/>
  <c r="C48" i="80" s="1"/>
  <c r="E48" i="80" s="1"/>
  <c r="H48" i="80" s="1"/>
  <c r="E45" i="78"/>
  <c r="H45" i="78" s="1"/>
  <c r="E45" i="79" s="1"/>
  <c r="H45" i="79" s="1"/>
  <c r="C45" i="80" s="1"/>
  <c r="E45" i="80" s="1"/>
  <c r="H45" i="80" s="1"/>
  <c r="E192" i="78"/>
  <c r="H192" i="78" s="1"/>
  <c r="E192" i="79" s="1"/>
  <c r="H192" i="79" s="1"/>
  <c r="C192" i="80" s="1"/>
  <c r="E192" i="80" s="1"/>
  <c r="H192" i="80" s="1"/>
  <c r="E97" i="81"/>
  <c r="H97" i="81" s="1"/>
  <c r="E97" i="82" s="1"/>
  <c r="H97" i="82" s="1"/>
  <c r="E97" i="83" s="1"/>
  <c r="H97" i="83" s="1"/>
  <c r="C97" i="84" s="1"/>
  <c r="E116" i="78"/>
  <c r="H116" i="78" s="1"/>
  <c r="E116" i="79" s="1"/>
  <c r="H116" i="79" s="1"/>
  <c r="C116" i="80" s="1"/>
  <c r="E116" i="80" s="1"/>
  <c r="H116" i="80" s="1"/>
  <c r="E34" i="78"/>
  <c r="H34" i="78" s="1"/>
  <c r="E34" i="79" s="1"/>
  <c r="H34" i="79" s="1"/>
  <c r="C34" i="80" s="1"/>
  <c r="E34" i="80" s="1"/>
  <c r="H34" i="80" s="1"/>
  <c r="E57" i="78"/>
  <c r="H57" i="78" s="1"/>
  <c r="E57" i="79" s="1"/>
  <c r="H57" i="79" s="1"/>
  <c r="C57" i="80" s="1"/>
  <c r="E57" i="80" s="1"/>
  <c r="H57" i="80" s="1"/>
  <c r="E210" i="78"/>
  <c r="H210" i="78" s="1"/>
  <c r="E210" i="79" s="1"/>
  <c r="H210" i="79" s="1"/>
  <c r="C210" i="80" s="1"/>
  <c r="E210" i="80" s="1"/>
  <c r="H210" i="80" s="1"/>
  <c r="E36" i="78"/>
  <c r="H36" i="78" s="1"/>
  <c r="E84" i="78"/>
  <c r="H84" i="78" s="1"/>
  <c r="E84" i="79" s="1"/>
  <c r="H84" i="79" s="1"/>
  <c r="C84" i="80" s="1"/>
  <c r="E84" i="80" s="1"/>
  <c r="H84" i="80" s="1"/>
  <c r="E144" i="78"/>
  <c r="H144" i="78" s="1"/>
  <c r="E144" i="79" s="1"/>
  <c r="H144" i="79" s="1"/>
  <c r="C144" i="80" s="1"/>
  <c r="E144" i="80" s="1"/>
  <c r="H144" i="80" s="1"/>
  <c r="E195" i="78"/>
  <c r="H195" i="78" s="1"/>
  <c r="E195" i="79" s="1"/>
  <c r="H195" i="79" s="1"/>
  <c r="C195" i="80" s="1"/>
  <c r="E195" i="80" s="1"/>
  <c r="H195" i="80" s="1"/>
  <c r="E69" i="78"/>
  <c r="H69" i="78" s="1"/>
  <c r="E69" i="79" s="1"/>
  <c r="H69" i="79" s="1"/>
  <c r="C69" i="80" s="1"/>
  <c r="E69" i="80" s="1"/>
  <c r="H69" i="80" s="1"/>
  <c r="E185" i="78"/>
  <c r="H185" i="78" s="1"/>
  <c r="E185" i="79" s="1"/>
  <c r="H185" i="79" s="1"/>
  <c r="C185" i="80" s="1"/>
  <c r="E185" i="80" s="1"/>
  <c r="H185" i="80" s="1"/>
  <c r="E113" i="78"/>
  <c r="H113" i="78" s="1"/>
  <c r="E113" i="79" s="1"/>
  <c r="H113" i="79" s="1"/>
  <c r="C113" i="80" s="1"/>
  <c r="E113" i="80" s="1"/>
  <c r="H113" i="80" s="1"/>
  <c r="E126" i="78"/>
  <c r="H126" i="78" s="1"/>
  <c r="E126" i="79" s="1"/>
  <c r="H126" i="79" s="1"/>
  <c r="C126" i="80" s="1"/>
  <c r="E126" i="80" s="1"/>
  <c r="H126" i="80" s="1"/>
  <c r="E187" i="78"/>
  <c r="H187" i="78" s="1"/>
  <c r="E187" i="79" s="1"/>
  <c r="H187" i="79" s="1"/>
  <c r="C187" i="80" s="1"/>
  <c r="E187" i="80" s="1"/>
  <c r="H187" i="80" s="1"/>
  <c r="E216" i="78"/>
  <c r="H216" i="78" s="1"/>
  <c r="E216" i="79" s="1"/>
  <c r="H216" i="79" s="1"/>
  <c r="C216" i="80" s="1"/>
  <c r="E216" i="80" s="1"/>
  <c r="H216" i="80" s="1"/>
  <c r="E215" i="78"/>
  <c r="H215" i="78" s="1"/>
  <c r="E215" i="79" s="1"/>
  <c r="H215" i="79" s="1"/>
  <c r="C215" i="80" s="1"/>
  <c r="E215" i="80" s="1"/>
  <c r="H215" i="80" s="1"/>
  <c r="E74" i="78"/>
  <c r="H74" i="78" s="1"/>
  <c r="E74" i="79" s="1"/>
  <c r="H74" i="79" s="1"/>
  <c r="C74" i="80" s="1"/>
  <c r="E74" i="80" s="1"/>
  <c r="H74" i="80" s="1"/>
  <c r="E99" i="78"/>
  <c r="H99" i="78" s="1"/>
  <c r="E99" i="79" s="1"/>
  <c r="H99" i="79" s="1"/>
  <c r="C99" i="80" s="1"/>
  <c r="E99" i="80" s="1"/>
  <c r="H99" i="80" s="1"/>
  <c r="E111" i="78"/>
  <c r="H111" i="78" s="1"/>
  <c r="E64" i="78"/>
  <c r="H64" i="78" s="1"/>
  <c r="E64" i="79" s="1"/>
  <c r="H64" i="79" s="1"/>
  <c r="C64" i="80" s="1"/>
  <c r="E64" i="80" s="1"/>
  <c r="H64" i="80" s="1"/>
  <c r="E107" i="79"/>
  <c r="H107" i="79" s="1"/>
  <c r="C107" i="80" s="1"/>
  <c r="E107" i="80" s="1"/>
  <c r="H107" i="80" s="1"/>
  <c r="E108" i="79"/>
  <c r="H108" i="79" s="1"/>
  <c r="E6" i="76"/>
  <c r="H6" i="76" s="1"/>
  <c r="C6" i="77" s="1"/>
  <c r="E183" i="79"/>
  <c r="H183" i="79" s="1"/>
  <c r="C183" i="80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C59" i="84" s="1"/>
  <c r="E25" i="79"/>
  <c r="H25" i="79" s="1"/>
  <c r="C25" i="80" s="1"/>
  <c r="E25" i="80" s="1"/>
  <c r="H25" i="80" s="1"/>
  <c r="E52" i="81"/>
  <c r="H52" i="81" s="1"/>
  <c r="E52" i="82" s="1"/>
  <c r="H52" i="82" s="1"/>
  <c r="E52" i="83" s="1"/>
  <c r="H52" i="83" s="1"/>
  <c r="C52" i="84" s="1"/>
  <c r="E71" i="81"/>
  <c r="H71" i="81" s="1"/>
  <c r="E71" i="82" s="1"/>
  <c r="H71" i="82" s="1"/>
  <c r="E71" i="83" s="1"/>
  <c r="H71" i="83" s="1"/>
  <c r="C71" i="84" s="1"/>
  <c r="E83" i="81"/>
  <c r="H83" i="81" s="1"/>
  <c r="E83" i="82" s="1"/>
  <c r="H83" i="82" s="1"/>
  <c r="E83" i="83" s="1"/>
  <c r="H83" i="83" s="1"/>
  <c r="C83" i="84" s="1"/>
  <c r="E58" i="81"/>
  <c r="H58" i="81" s="1"/>
  <c r="E58" i="82" s="1"/>
  <c r="H58" i="82" s="1"/>
  <c r="E58" i="83" s="1"/>
  <c r="H58" i="83" s="1"/>
  <c r="C58" i="84" s="1"/>
  <c r="E89" i="81"/>
  <c r="H89" i="81" s="1"/>
  <c r="E89" i="82" s="1"/>
  <c r="H89" i="82" s="1"/>
  <c r="E89" i="83" s="1"/>
  <c r="H89" i="83" s="1"/>
  <c r="C89" i="84" s="1"/>
  <c r="E115" i="81"/>
  <c r="H115" i="81" s="1"/>
  <c r="E115" i="82" s="1"/>
  <c r="H115" i="82" s="1"/>
  <c r="E115" i="83" s="1"/>
  <c r="H115" i="83" s="1"/>
  <c r="C115" i="84" s="1"/>
  <c r="E43" i="81"/>
  <c r="H43" i="81" s="1"/>
  <c r="E43" i="82" s="1"/>
  <c r="H43" i="82" s="1"/>
  <c r="E43" i="83" s="1"/>
  <c r="H43" i="83" s="1"/>
  <c r="C43" i="84" s="1"/>
  <c r="E64" i="81"/>
  <c r="H64" i="81" s="1"/>
  <c r="E64" i="82" s="1"/>
  <c r="H64" i="82" s="1"/>
  <c r="E64" i="83" s="1"/>
  <c r="H64" i="83" s="1"/>
  <c r="C64" i="84" s="1"/>
  <c r="E126" i="81"/>
  <c r="H126" i="81" s="1"/>
  <c r="E126" i="82" s="1"/>
  <c r="H126" i="82" s="1"/>
  <c r="E126" i="83" s="1"/>
  <c r="H126" i="83" s="1"/>
  <c r="C126" i="84" s="1"/>
  <c r="E36" i="79"/>
  <c r="H36" i="79" s="1"/>
  <c r="C36" i="80" s="1"/>
  <c r="E36" i="80" s="1"/>
  <c r="H36" i="80" s="1"/>
  <c r="E56" i="81"/>
  <c r="H56" i="81" s="1"/>
  <c r="E56" i="82" s="1"/>
  <c r="H56" i="82" s="1"/>
  <c r="E56" i="83" s="1"/>
  <c r="H56" i="83" s="1"/>
  <c r="C56" i="84" s="1"/>
  <c r="E35" i="81"/>
  <c r="H35" i="81" s="1"/>
  <c r="E35" i="82" s="1"/>
  <c r="H35" i="82" s="1"/>
  <c r="E35" i="83" s="1"/>
  <c r="H35" i="83" s="1"/>
  <c r="C35" i="84" s="1"/>
  <c r="E204" i="81"/>
  <c r="H204" i="81" s="1"/>
  <c r="E204" i="82" s="1"/>
  <c r="H204" i="82" s="1"/>
  <c r="E204" i="83" s="1"/>
  <c r="H204" i="83" s="1"/>
  <c r="C204" i="84" s="1"/>
  <c r="E201" i="81"/>
  <c r="H201" i="81" s="1"/>
  <c r="E201" i="82" s="1"/>
  <c r="H201" i="82" s="1"/>
  <c r="E201" i="83" s="1"/>
  <c r="H201" i="83" s="1"/>
  <c r="C201" i="84" s="1"/>
  <c r="E217" i="81"/>
  <c r="H217" i="81" s="1"/>
  <c r="E217" i="82" s="1"/>
  <c r="H217" i="82" s="1"/>
  <c r="E217" i="83" s="1"/>
  <c r="H217" i="83" s="1"/>
  <c r="C217" i="84" s="1"/>
  <c r="E76" i="81"/>
  <c r="H76" i="81" s="1"/>
  <c r="E76" i="82" s="1"/>
  <c r="H76" i="82" s="1"/>
  <c r="E76" i="83" s="1"/>
  <c r="H76" i="83" s="1"/>
  <c r="C76" i="84" s="1"/>
  <c r="E73" i="81"/>
  <c r="H73" i="81" s="1"/>
  <c r="E73" i="82" s="1"/>
  <c r="H73" i="82" s="1"/>
  <c r="E73" i="83" s="1"/>
  <c r="H73" i="83" s="1"/>
  <c r="C73" i="84" s="1"/>
  <c r="E86" i="81"/>
  <c r="H86" i="81" s="1"/>
  <c r="E86" i="82" s="1"/>
  <c r="H86" i="82" s="1"/>
  <c r="E86" i="83" s="1"/>
  <c r="H86" i="83" s="1"/>
  <c r="C86" i="84" s="1"/>
  <c r="E63" i="81"/>
  <c r="H63" i="81" s="1"/>
  <c r="E63" i="82" s="1"/>
  <c r="H63" i="82" s="1"/>
  <c r="E63" i="83" s="1"/>
  <c r="H63" i="83" s="1"/>
  <c r="C63" i="84" s="1"/>
  <c r="E203" i="81"/>
  <c r="H203" i="81" s="1"/>
  <c r="E203" i="82" s="1"/>
  <c r="H203" i="82" s="1"/>
  <c r="E203" i="83" s="1"/>
  <c r="H203" i="83" s="1"/>
  <c r="C203" i="84" s="1"/>
  <c r="E198" i="81"/>
  <c r="H198" i="81" s="1"/>
  <c r="E198" i="82" s="1"/>
  <c r="H198" i="82" s="1"/>
  <c r="E198" i="83" s="1"/>
  <c r="H198" i="83" s="1"/>
  <c r="C198" i="84" s="1"/>
  <c r="E188" i="81"/>
  <c r="H188" i="81" s="1"/>
  <c r="E188" i="82" s="1"/>
  <c r="H188" i="82" s="1"/>
  <c r="E188" i="83" s="1"/>
  <c r="H188" i="83" s="1"/>
  <c r="C188" i="84" s="1"/>
  <c r="E192" i="81"/>
  <c r="H192" i="81" s="1"/>
  <c r="E192" i="82" s="1"/>
  <c r="H192" i="82" s="1"/>
  <c r="E192" i="83" s="1"/>
  <c r="H192" i="83" s="1"/>
  <c r="C192" i="84" s="1"/>
  <c r="E135" i="81"/>
  <c r="H135" i="81" s="1"/>
  <c r="E135" i="82" s="1"/>
  <c r="H135" i="82" s="1"/>
  <c r="E135" i="83" s="1"/>
  <c r="H135" i="83" s="1"/>
  <c r="C135" i="84" s="1"/>
  <c r="E151" i="81"/>
  <c r="H151" i="81" s="1"/>
  <c r="E151" i="82" s="1"/>
  <c r="H151" i="82" s="1"/>
  <c r="E151" i="83" s="1"/>
  <c r="H151" i="83" s="1"/>
  <c r="C151" i="84" s="1"/>
  <c r="E95" i="81"/>
  <c r="H95" i="81" s="1"/>
  <c r="E95" i="82" s="1"/>
  <c r="H95" i="82" s="1"/>
  <c r="E95" i="83" s="1"/>
  <c r="H95" i="83" s="1"/>
  <c r="C95" i="84" s="1"/>
  <c r="E143" i="81"/>
  <c r="H143" i="81" s="1"/>
  <c r="E143" i="82" s="1"/>
  <c r="H143" i="82" s="1"/>
  <c r="E143" i="83" s="1"/>
  <c r="H143" i="83" s="1"/>
  <c r="C143" i="84" s="1"/>
  <c r="E130" i="81"/>
  <c r="H130" i="81" s="1"/>
  <c r="E130" i="82" s="1"/>
  <c r="H130" i="82" s="1"/>
  <c r="E130" i="83" s="1"/>
  <c r="H130" i="83" s="1"/>
  <c r="C130" i="84" s="1"/>
  <c r="E22" i="81"/>
  <c r="H22" i="81" s="1"/>
  <c r="E22" i="82" s="1"/>
  <c r="H22" i="82" s="1"/>
  <c r="E22" i="83" s="1"/>
  <c r="H22" i="83" s="1"/>
  <c r="C22" i="84" s="1"/>
  <c r="E62" i="81"/>
  <c r="H62" i="81" s="1"/>
  <c r="E62" i="82" s="1"/>
  <c r="H62" i="82" s="1"/>
  <c r="E62" i="83" s="1"/>
  <c r="H62" i="83" s="1"/>
  <c r="C62" i="84" s="1"/>
  <c r="E47" i="81"/>
  <c r="H47" i="81" s="1"/>
  <c r="E47" i="82" s="1"/>
  <c r="H47" i="82" s="1"/>
  <c r="E47" i="83" s="1"/>
  <c r="H47" i="83" s="1"/>
  <c r="C47" i="84" s="1"/>
  <c r="E41" i="81"/>
  <c r="H41" i="81" s="1"/>
  <c r="E41" i="82" s="1"/>
  <c r="H41" i="82" s="1"/>
  <c r="E41" i="83" s="1"/>
  <c r="H41" i="83" s="1"/>
  <c r="C41" i="84" s="1"/>
  <c r="E28" i="81"/>
  <c r="H28" i="81" s="1"/>
  <c r="E28" i="82" s="1"/>
  <c r="H28" i="82" s="1"/>
  <c r="E28" i="83" s="1"/>
  <c r="H28" i="83" s="1"/>
  <c r="C28" i="84" s="1"/>
  <c r="E206" i="81"/>
  <c r="H206" i="81" s="1"/>
  <c r="E206" i="82" s="1"/>
  <c r="H206" i="82" s="1"/>
  <c r="E206" i="83" s="1"/>
  <c r="H206" i="83" s="1"/>
  <c r="C206" i="84" s="1"/>
  <c r="E49" i="81"/>
  <c r="H49" i="81" s="1"/>
  <c r="E49" i="82" s="1"/>
  <c r="H49" i="82" s="1"/>
  <c r="E49" i="83" s="1"/>
  <c r="H49" i="83" s="1"/>
  <c r="C49" i="84" s="1"/>
  <c r="E138" i="81"/>
  <c r="H138" i="81" s="1"/>
  <c r="E138" i="82" s="1"/>
  <c r="H138" i="82" s="1"/>
  <c r="E138" i="83" s="1"/>
  <c r="H138" i="83" s="1"/>
  <c r="C138" i="84" s="1"/>
  <c r="E101" i="81"/>
  <c r="H101" i="81" s="1"/>
  <c r="E101" i="82" s="1"/>
  <c r="H101" i="82" s="1"/>
  <c r="E101" i="83" s="1"/>
  <c r="H101" i="83" s="1"/>
  <c r="C101" i="84" s="1"/>
  <c r="E94" i="81"/>
  <c r="H94" i="81" s="1"/>
  <c r="E94" i="82" s="1"/>
  <c r="H94" i="82" s="1"/>
  <c r="E94" i="83" s="1"/>
  <c r="H94" i="83" s="1"/>
  <c r="C94" i="84" s="1"/>
  <c r="E136" i="81"/>
  <c r="H136" i="81" s="1"/>
  <c r="E136" i="82" s="1"/>
  <c r="H136" i="82" s="1"/>
  <c r="E136" i="83" s="1"/>
  <c r="H136" i="83" s="1"/>
  <c r="C136" i="84" s="1"/>
  <c r="E218" i="81"/>
  <c r="H218" i="81" s="1"/>
  <c r="E218" i="82" s="1"/>
  <c r="H218" i="82" s="1"/>
  <c r="E218" i="83" s="1"/>
  <c r="H218" i="83" s="1"/>
  <c r="C218" i="84" s="1"/>
  <c r="E99" i="81"/>
  <c r="H99" i="81" s="1"/>
  <c r="E99" i="82" s="1"/>
  <c r="H99" i="82" s="1"/>
  <c r="E99" i="83" s="1"/>
  <c r="H99" i="83" s="1"/>
  <c r="C99" i="84" s="1"/>
  <c r="E185" i="81"/>
  <c r="H185" i="81" s="1"/>
  <c r="E185" i="82" s="1"/>
  <c r="H185" i="82" s="1"/>
  <c r="E185" i="83" s="1"/>
  <c r="H185" i="83" s="1"/>
  <c r="C185" i="84" s="1"/>
  <c r="E210" i="81"/>
  <c r="H210" i="81" s="1"/>
  <c r="E210" i="82" s="1"/>
  <c r="H210" i="82" s="1"/>
  <c r="E210" i="83" s="1"/>
  <c r="H210" i="83" s="1"/>
  <c r="C210" i="84" s="1"/>
  <c r="E45" i="81"/>
  <c r="H45" i="81" s="1"/>
  <c r="E45" i="82" s="1"/>
  <c r="H45" i="82" s="1"/>
  <c r="E45" i="83" s="1"/>
  <c r="H45" i="83" s="1"/>
  <c r="C45" i="84" s="1"/>
  <c r="E117" i="81"/>
  <c r="H117" i="81" s="1"/>
  <c r="E117" i="82" s="1"/>
  <c r="H117" i="82" s="1"/>
  <c r="E117" i="83" s="1"/>
  <c r="H117" i="83" s="1"/>
  <c r="C117" i="84" s="1"/>
  <c r="E87" i="81"/>
  <c r="H87" i="81" s="1"/>
  <c r="E87" i="82" s="1"/>
  <c r="H87" i="82" s="1"/>
  <c r="E87" i="83" s="1"/>
  <c r="H87" i="83" s="1"/>
  <c r="C87" i="84" s="1"/>
  <c r="E197" i="81"/>
  <c r="H197" i="81" s="1"/>
  <c r="E197" i="82" s="1"/>
  <c r="H197" i="82" s="1"/>
  <c r="E197" i="83" s="1"/>
  <c r="H197" i="83" s="1"/>
  <c r="C197" i="84" s="1"/>
  <c r="E23" i="81"/>
  <c r="H23" i="81" s="1"/>
  <c r="E23" i="82" s="1"/>
  <c r="H23" i="82" s="1"/>
  <c r="E55" i="81"/>
  <c r="H55" i="81" s="1"/>
  <c r="E55" i="82" s="1"/>
  <c r="H55" i="82" s="1"/>
  <c r="E55" i="83" s="1"/>
  <c r="H55" i="83" s="1"/>
  <c r="C55" i="84" s="1"/>
  <c r="E46" i="81"/>
  <c r="H46" i="81" s="1"/>
  <c r="E46" i="82" s="1"/>
  <c r="H46" i="82" s="1"/>
  <c r="E46" i="83" s="1"/>
  <c r="H46" i="83" s="1"/>
  <c r="C46" i="84" s="1"/>
  <c r="E208" i="81"/>
  <c r="H208" i="81" s="1"/>
  <c r="E208" i="82" s="1"/>
  <c r="H208" i="82" s="1"/>
  <c r="E208" i="83" s="1"/>
  <c r="H208" i="83" s="1"/>
  <c r="C208" i="84" s="1"/>
  <c r="E96" i="81"/>
  <c r="H96" i="81" s="1"/>
  <c r="E96" i="82" s="1"/>
  <c r="H96" i="82" s="1"/>
  <c r="E96" i="83" s="1"/>
  <c r="H96" i="83" s="1"/>
  <c r="C96" i="84" s="1"/>
  <c r="E202" i="81"/>
  <c r="H202" i="81" s="1"/>
  <c r="E202" i="82" s="1"/>
  <c r="H202" i="82" s="1"/>
  <c r="E202" i="83" s="1"/>
  <c r="H202" i="83" s="1"/>
  <c r="C202" i="84" s="1"/>
  <c r="E140" i="81"/>
  <c r="H140" i="81" s="1"/>
  <c r="E140" i="82" s="1"/>
  <c r="H140" i="82" s="1"/>
  <c r="E140" i="83" s="1"/>
  <c r="H140" i="83" s="1"/>
  <c r="C140" i="84" s="1"/>
  <c r="E91" i="81"/>
  <c r="H91" i="81" s="1"/>
  <c r="E91" i="82" s="1"/>
  <c r="H91" i="82" s="1"/>
  <c r="E91" i="83" s="1"/>
  <c r="H91" i="83" s="1"/>
  <c r="C91" i="84" s="1"/>
  <c r="E72" i="81"/>
  <c r="H72" i="81" s="1"/>
  <c r="E72" i="82" s="1"/>
  <c r="H72" i="82" s="1"/>
  <c r="E72" i="83" s="1"/>
  <c r="H72" i="83" s="1"/>
  <c r="C72" i="84" s="1"/>
  <c r="E207" i="81"/>
  <c r="H207" i="81" s="1"/>
  <c r="E207" i="82" s="1"/>
  <c r="H207" i="82" s="1"/>
  <c r="E207" i="83" s="1"/>
  <c r="H207" i="83" s="1"/>
  <c r="C207" i="84" s="1"/>
  <c r="E31" i="81"/>
  <c r="H31" i="81" s="1"/>
  <c r="E31" i="82" s="1"/>
  <c r="H31" i="82" s="1"/>
  <c r="E31" i="83" s="1"/>
  <c r="H31" i="83" s="1"/>
  <c r="C31" i="84" s="1"/>
  <c r="E38" i="81"/>
  <c r="H38" i="81" s="1"/>
  <c r="E38" i="82" s="1"/>
  <c r="H38" i="82" s="1"/>
  <c r="E38" i="83" s="1"/>
  <c r="H38" i="83" s="1"/>
  <c r="C38" i="84" s="1"/>
  <c r="E142" i="81"/>
  <c r="H142" i="81" s="1"/>
  <c r="E142" i="82" s="1"/>
  <c r="H142" i="82" s="1"/>
  <c r="E142" i="83" s="1"/>
  <c r="H142" i="83" s="1"/>
  <c r="C142" i="84" s="1"/>
  <c r="E141" i="81"/>
  <c r="H141" i="81" s="1"/>
  <c r="E141" i="82" s="1"/>
  <c r="H141" i="82" s="1"/>
  <c r="E141" i="83" s="1"/>
  <c r="H141" i="83" s="1"/>
  <c r="C141" i="84" s="1"/>
  <c r="E74" i="81"/>
  <c r="H74" i="81" s="1"/>
  <c r="E74" i="82" s="1"/>
  <c r="H74" i="82" s="1"/>
  <c r="E74" i="83" s="1"/>
  <c r="H74" i="83" s="1"/>
  <c r="C74" i="84" s="1"/>
  <c r="E69" i="81"/>
  <c r="H69" i="81" s="1"/>
  <c r="E69" i="82" s="1"/>
  <c r="H69" i="82" s="1"/>
  <c r="E69" i="83" s="1"/>
  <c r="H69" i="83" s="1"/>
  <c r="C69" i="84" s="1"/>
  <c r="E40" i="81"/>
  <c r="H40" i="81" s="1"/>
  <c r="E40" i="82" s="1"/>
  <c r="H40" i="82" s="1"/>
  <c r="E40" i="83" s="1"/>
  <c r="H40" i="83" s="1"/>
  <c r="C40" i="84" s="1"/>
  <c r="E30" i="81"/>
  <c r="H30" i="81" s="1"/>
  <c r="E30" i="82" s="1"/>
  <c r="H30" i="82" s="1"/>
  <c r="E30" i="83" s="1"/>
  <c r="H30" i="83" s="1"/>
  <c r="C30" i="84" s="1"/>
  <c r="E214" i="81"/>
  <c r="H214" i="81" s="1"/>
  <c r="E214" i="82" s="1"/>
  <c r="H214" i="82" s="1"/>
  <c r="E214" i="83" s="1"/>
  <c r="H214" i="83" s="1"/>
  <c r="C214" i="84" s="1"/>
  <c r="E39" i="81"/>
  <c r="H39" i="81" s="1"/>
  <c r="E39" i="82" s="1"/>
  <c r="H39" i="82" s="1"/>
  <c r="E39" i="83" s="1"/>
  <c r="H39" i="83" s="1"/>
  <c r="C39" i="84" s="1"/>
  <c r="E161" i="81"/>
  <c r="H161" i="81" s="1"/>
  <c r="E161" i="82" s="1"/>
  <c r="H161" i="82" s="1"/>
  <c r="E161" i="83" s="1"/>
  <c r="H161" i="83" s="1"/>
  <c r="C161" i="84" s="1"/>
  <c r="E152" i="81"/>
  <c r="H152" i="81" s="1"/>
  <c r="E152" i="82" s="1"/>
  <c r="H152" i="82" s="1"/>
  <c r="E152" i="83" s="1"/>
  <c r="H152" i="83" s="1"/>
  <c r="C152" i="84" s="1"/>
  <c r="E54" i="81"/>
  <c r="H54" i="81" s="1"/>
  <c r="E54" i="82" s="1"/>
  <c r="H54" i="82" s="1"/>
  <c r="E54" i="83" s="1"/>
  <c r="H54" i="83" s="1"/>
  <c r="C54" i="84" s="1"/>
  <c r="E24" i="81"/>
  <c r="H24" i="81" s="1"/>
  <c r="E24" i="82" s="1"/>
  <c r="H24" i="82" s="1"/>
  <c r="E85" i="81"/>
  <c r="H85" i="81" s="1"/>
  <c r="E85" i="82" s="1"/>
  <c r="H85" i="82" s="1"/>
  <c r="E85" i="83" s="1"/>
  <c r="H85" i="83" s="1"/>
  <c r="C85" i="84" s="1"/>
  <c r="E51" i="81"/>
  <c r="H51" i="81" s="1"/>
  <c r="E51" i="82" s="1"/>
  <c r="H51" i="82" s="1"/>
  <c r="E51" i="83" s="1"/>
  <c r="H51" i="83" s="1"/>
  <c r="C51" i="84" s="1"/>
  <c r="E114" i="81"/>
  <c r="H114" i="81" s="1"/>
  <c r="E114" i="82" s="1"/>
  <c r="H114" i="82" s="1"/>
  <c r="E114" i="83" s="1"/>
  <c r="H114" i="83" s="1"/>
  <c r="C114" i="84" s="1"/>
  <c r="E80" i="81"/>
  <c r="H80" i="81" s="1"/>
  <c r="E80" i="82" s="1"/>
  <c r="H80" i="82" s="1"/>
  <c r="E80" i="83" s="1"/>
  <c r="H80" i="83" s="1"/>
  <c r="C80" i="84" s="1"/>
  <c r="E50" i="81"/>
  <c r="H50" i="81" s="1"/>
  <c r="E50" i="82" s="1"/>
  <c r="H50" i="82" s="1"/>
  <c r="E50" i="83" s="1"/>
  <c r="H50" i="83" s="1"/>
  <c r="C50" i="84" s="1"/>
  <c r="E110" i="81"/>
  <c r="H110" i="81" s="1"/>
  <c r="E110" i="82" s="1"/>
  <c r="H110" i="82" s="1"/>
  <c r="E110" i="83" s="1"/>
  <c r="H110" i="83" s="1"/>
  <c r="C110" i="84" s="1"/>
  <c r="E199" i="81"/>
  <c r="H199" i="81" s="1"/>
  <c r="E199" i="82" s="1"/>
  <c r="H199" i="82" s="1"/>
  <c r="E199" i="83" s="1"/>
  <c r="H199" i="83" s="1"/>
  <c r="C199" i="84" s="1"/>
  <c r="E139" i="81"/>
  <c r="H139" i="81" s="1"/>
  <c r="E139" i="82" s="1"/>
  <c r="H139" i="82" s="1"/>
  <c r="E139" i="83" s="1"/>
  <c r="H139" i="83" s="1"/>
  <c r="C139" i="84" s="1"/>
  <c r="E113" i="81"/>
  <c r="H113" i="81" s="1"/>
  <c r="E113" i="82" s="1"/>
  <c r="H113" i="82" s="1"/>
  <c r="E113" i="83" s="1"/>
  <c r="H113" i="83" s="1"/>
  <c r="C113" i="84" s="1"/>
  <c r="E48" i="81"/>
  <c r="H48" i="81" s="1"/>
  <c r="E48" i="82" s="1"/>
  <c r="H48" i="82" s="1"/>
  <c r="E48" i="83" s="1"/>
  <c r="H48" i="83" s="1"/>
  <c r="C48" i="84" s="1"/>
  <c r="E178" i="81"/>
  <c r="H178" i="81" s="1"/>
  <c r="E178" i="82" s="1"/>
  <c r="H178" i="82" s="1"/>
  <c r="E178" i="83" s="1"/>
  <c r="H178" i="83" s="1"/>
  <c r="C178" i="84" s="1"/>
  <c r="E90" i="81"/>
  <c r="H90" i="81" s="1"/>
  <c r="E90" i="82" s="1"/>
  <c r="H90" i="82" s="1"/>
  <c r="E90" i="83" s="1"/>
  <c r="H90" i="83" s="1"/>
  <c r="C90" i="84" s="1"/>
  <c r="E200" i="81"/>
  <c r="H200" i="81" s="1"/>
  <c r="E200" i="82" s="1"/>
  <c r="H200" i="82" s="1"/>
  <c r="E200" i="83" s="1"/>
  <c r="H200" i="83" s="1"/>
  <c r="C200" i="84" s="1"/>
  <c r="E19" i="81"/>
  <c r="H19" i="81" s="1"/>
  <c r="E19" i="82" s="1"/>
  <c r="H19" i="82" s="1"/>
  <c r="E19" i="83" s="1"/>
  <c r="H19" i="83" s="1"/>
  <c r="C19" i="84" s="1"/>
  <c r="E150" i="81"/>
  <c r="H150" i="81" s="1"/>
  <c r="E150" i="82" s="1"/>
  <c r="H150" i="82" s="1"/>
  <c r="E150" i="83" s="1"/>
  <c r="H150" i="83" s="1"/>
  <c r="C150" i="84" s="1"/>
  <c r="E32" i="81"/>
  <c r="H32" i="81" s="1"/>
  <c r="E32" i="82" s="1"/>
  <c r="H32" i="82" s="1"/>
  <c r="E32" i="83" s="1"/>
  <c r="H32" i="83" s="1"/>
  <c r="C32" i="84" s="1"/>
  <c r="E81" i="81"/>
  <c r="H81" i="81" s="1"/>
  <c r="E81" i="82" s="1"/>
  <c r="H81" i="82" s="1"/>
  <c r="E81" i="83" s="1"/>
  <c r="H81" i="83" s="1"/>
  <c r="C81" i="84" s="1"/>
  <c r="E212" i="81"/>
  <c r="H212" i="81" s="1"/>
  <c r="E212" i="82" s="1"/>
  <c r="H212" i="82" s="1"/>
  <c r="E212" i="83" s="1"/>
  <c r="H212" i="83" s="1"/>
  <c r="C212" i="84" s="1"/>
  <c r="E68" i="81"/>
  <c r="H68" i="81" s="1"/>
  <c r="E68" i="82" s="1"/>
  <c r="H68" i="82" s="1"/>
  <c r="E68" i="83" s="1"/>
  <c r="H68" i="83" s="1"/>
  <c r="C68" i="84" s="1"/>
  <c r="E223" i="81"/>
  <c r="H223" i="81" s="1"/>
  <c r="E223" i="82" s="1"/>
  <c r="H223" i="82" s="1"/>
  <c r="E223" i="83" s="1"/>
  <c r="H223" i="83" s="1"/>
  <c r="C223" i="84" s="1"/>
  <c r="E106" i="81"/>
  <c r="H106" i="81" s="1"/>
  <c r="E106" i="82" s="1"/>
  <c r="H106" i="82" s="1"/>
  <c r="E106" i="83" s="1"/>
  <c r="H106" i="83" s="1"/>
  <c r="C106" i="84" s="1"/>
  <c r="E26" i="81"/>
  <c r="H26" i="81" s="1"/>
  <c r="E26" i="82" s="1"/>
  <c r="H26" i="82" s="1"/>
  <c r="E26" i="83" s="1"/>
  <c r="H26" i="83" s="1"/>
  <c r="C26" i="84" s="1"/>
  <c r="E33" i="81"/>
  <c r="H33" i="81" s="1"/>
  <c r="E33" i="82" s="1"/>
  <c r="H33" i="82" s="1"/>
  <c r="E33" i="83" s="1"/>
  <c r="H33" i="83" s="1"/>
  <c r="C33" i="84" s="1"/>
  <c r="E78" i="81"/>
  <c r="H78" i="81" s="1"/>
  <c r="E78" i="82" s="1"/>
  <c r="H78" i="82" s="1"/>
  <c r="E78" i="83" s="1"/>
  <c r="H78" i="83" s="1"/>
  <c r="C78" i="84" s="1"/>
  <c r="E70" i="81"/>
  <c r="H70" i="81" s="1"/>
  <c r="E70" i="82" s="1"/>
  <c r="H70" i="82" s="1"/>
  <c r="E70" i="83" s="1"/>
  <c r="H70" i="83" s="1"/>
  <c r="C70" i="84" s="1"/>
  <c r="E20" i="81"/>
  <c r="H20" i="81" s="1"/>
  <c r="E20" i="82" s="1"/>
  <c r="H20" i="82" s="1"/>
  <c r="E20" i="83" s="1"/>
  <c r="H20" i="83" s="1"/>
  <c r="C20" i="84" s="1"/>
  <c r="E111" i="79"/>
  <c r="H111" i="79" s="1"/>
  <c r="C111" i="80" s="1"/>
  <c r="E111" i="80" s="1"/>
  <c r="H111" i="80" s="1"/>
  <c r="E215" i="81"/>
  <c r="H215" i="81" s="1"/>
  <c r="E215" i="82" s="1"/>
  <c r="H215" i="82" s="1"/>
  <c r="E215" i="83" s="1"/>
  <c r="H215" i="83" s="1"/>
  <c r="C215" i="84" s="1"/>
  <c r="E57" i="81"/>
  <c r="H57" i="81" s="1"/>
  <c r="E57" i="82" s="1"/>
  <c r="H57" i="82" s="1"/>
  <c r="E57" i="83" s="1"/>
  <c r="H57" i="83" s="1"/>
  <c r="C57" i="84" s="1"/>
  <c r="E216" i="81"/>
  <c r="H216" i="81" s="1"/>
  <c r="E216" i="82" s="1"/>
  <c r="H216" i="82" s="1"/>
  <c r="E216" i="83" s="1"/>
  <c r="H216" i="83" s="1"/>
  <c r="C216" i="84" s="1"/>
  <c r="E195" i="81"/>
  <c r="H195" i="81" s="1"/>
  <c r="E195" i="82" s="1"/>
  <c r="H195" i="82" s="1"/>
  <c r="E195" i="83" s="1"/>
  <c r="H195" i="83" s="1"/>
  <c r="C195" i="84" s="1"/>
  <c r="E34" i="81"/>
  <c r="H34" i="81" s="1"/>
  <c r="E34" i="82" s="1"/>
  <c r="H34" i="82" s="1"/>
  <c r="E34" i="83" s="1"/>
  <c r="H34" i="83" s="1"/>
  <c r="C34" i="84" s="1"/>
  <c r="E211" i="81"/>
  <c r="H211" i="81" s="1"/>
  <c r="E211" i="82" s="1"/>
  <c r="H211" i="82" s="1"/>
  <c r="E211" i="83" s="1"/>
  <c r="H211" i="83" s="1"/>
  <c r="C211" i="84" s="1"/>
  <c r="E220" i="81"/>
  <c r="H220" i="81" s="1"/>
  <c r="E220" i="82" s="1"/>
  <c r="H220" i="82" s="1"/>
  <c r="E220" i="83" s="1"/>
  <c r="H220" i="83" s="1"/>
  <c r="C220" i="84" s="1"/>
  <c r="E149" i="81"/>
  <c r="H149" i="81" s="1"/>
  <c r="E149" i="82" s="1"/>
  <c r="H149" i="82" s="1"/>
  <c r="E149" i="83" s="1"/>
  <c r="H149" i="83" s="1"/>
  <c r="C149" i="84" s="1"/>
  <c r="E134" i="81"/>
  <c r="H134" i="81" s="1"/>
  <c r="E134" i="82" s="1"/>
  <c r="H134" i="82" s="1"/>
  <c r="E134" i="83" s="1"/>
  <c r="H134" i="83" s="1"/>
  <c r="C134" i="84" s="1"/>
  <c r="E61" i="81"/>
  <c r="H61" i="81" s="1"/>
  <c r="E61" i="82" s="1"/>
  <c r="H61" i="82" s="1"/>
  <c r="E61" i="83" s="1"/>
  <c r="H61" i="83" s="1"/>
  <c r="C61" i="84" s="1"/>
  <c r="E190" i="81"/>
  <c r="H190" i="81" s="1"/>
  <c r="E190" i="82" s="1"/>
  <c r="H190" i="82" s="1"/>
  <c r="E190" i="83" s="1"/>
  <c r="H190" i="83" s="1"/>
  <c r="C190" i="84" s="1"/>
  <c r="E222" i="81"/>
  <c r="H222" i="81" s="1"/>
  <c r="E222" i="82" s="1"/>
  <c r="H222" i="82" s="1"/>
  <c r="E222" i="83" s="1"/>
  <c r="H222" i="83" s="1"/>
  <c r="C222" i="84" s="1"/>
  <c r="E146" i="81"/>
  <c r="H146" i="81" s="1"/>
  <c r="E146" i="82" s="1"/>
  <c r="H146" i="82" s="1"/>
  <c r="E146" i="83" s="1"/>
  <c r="H146" i="83" s="1"/>
  <c r="C146" i="84" s="1"/>
  <c r="E131" i="81"/>
  <c r="H131" i="81" s="1"/>
  <c r="E131" i="82" s="1"/>
  <c r="H131" i="82" s="1"/>
  <c r="E131" i="83" s="1"/>
  <c r="H131" i="83" s="1"/>
  <c r="C131" i="84" s="1"/>
  <c r="E53" i="81"/>
  <c r="H53" i="81" s="1"/>
  <c r="E53" i="82" s="1"/>
  <c r="H53" i="82" s="1"/>
  <c r="E53" i="83" s="1"/>
  <c r="H53" i="83" s="1"/>
  <c r="C53" i="84" s="1"/>
  <c r="E147" i="81"/>
  <c r="H147" i="81" s="1"/>
  <c r="E147" i="82" s="1"/>
  <c r="H147" i="82" s="1"/>
  <c r="E147" i="83" s="1"/>
  <c r="H147" i="83" s="1"/>
  <c r="C147" i="84" s="1"/>
  <c r="E21" i="81"/>
  <c r="H21" i="81" s="1"/>
  <c r="E21" i="82" s="1"/>
  <c r="H21" i="82" s="1"/>
  <c r="E21" i="83" s="1"/>
  <c r="H21" i="83" s="1"/>
  <c r="C21" i="84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C196" i="84" s="1"/>
  <c r="E82" i="81"/>
  <c r="H82" i="81" s="1"/>
  <c r="E82" i="82" s="1"/>
  <c r="H82" i="82" s="1"/>
  <c r="E82" i="83" s="1"/>
  <c r="H82" i="83" s="1"/>
  <c r="C82" i="84" s="1"/>
  <c r="E84" i="81"/>
  <c r="H84" i="81" s="1"/>
  <c r="E84" i="82" s="1"/>
  <c r="H84" i="82" s="1"/>
  <c r="E84" i="83" s="1"/>
  <c r="H84" i="83" s="1"/>
  <c r="C84" i="84" s="1"/>
  <c r="E187" i="81"/>
  <c r="H187" i="81" s="1"/>
  <c r="E187" i="82" s="1"/>
  <c r="H187" i="82" s="1"/>
  <c r="E187" i="83" s="1"/>
  <c r="H187" i="83" s="1"/>
  <c r="C187" i="84" s="1"/>
  <c r="E144" i="81"/>
  <c r="H144" i="81" s="1"/>
  <c r="E144" i="82" s="1"/>
  <c r="H144" i="82" s="1"/>
  <c r="E144" i="83" s="1"/>
  <c r="H144" i="83" s="1"/>
  <c r="C144" i="84" s="1"/>
  <c r="E116" i="81"/>
  <c r="H116" i="81" s="1"/>
  <c r="E116" i="82" s="1"/>
  <c r="H116" i="82" s="1"/>
  <c r="E116" i="83" s="1"/>
  <c r="H116" i="83" s="1"/>
  <c r="C116" i="84" s="1"/>
  <c r="E132" i="81"/>
  <c r="H132" i="81" s="1"/>
  <c r="E132" i="82" s="1"/>
  <c r="H132" i="82" s="1"/>
  <c r="E132" i="83" s="1"/>
  <c r="H132" i="83" s="1"/>
  <c r="C132" i="84" s="1"/>
  <c r="E224" i="81"/>
  <c r="H224" i="81" s="1"/>
  <c r="E224" i="82" s="1"/>
  <c r="H224" i="82" s="1"/>
  <c r="E224" i="83" s="1"/>
  <c r="H224" i="83" s="1"/>
  <c r="C224" i="84" s="1"/>
  <c r="E77" i="81"/>
  <c r="H77" i="81" s="1"/>
  <c r="E77" i="82" s="1"/>
  <c r="H77" i="82" s="1"/>
  <c r="E77" i="83" s="1"/>
  <c r="H77" i="83" s="1"/>
  <c r="C77" i="84" s="1"/>
  <c r="E42" i="81"/>
  <c r="H42" i="81" s="1"/>
  <c r="E42" i="82" s="1"/>
  <c r="H42" i="82" s="1"/>
  <c r="E42" i="83" s="1"/>
  <c r="H42" i="83" s="1"/>
  <c r="C42" i="84" s="1"/>
  <c r="E205" i="81"/>
  <c r="H205" i="81" s="1"/>
  <c r="E205" i="82" s="1"/>
  <c r="H205" i="82" s="1"/>
  <c r="E205" i="83" s="1"/>
  <c r="H205" i="83" s="1"/>
  <c r="C205" i="84" s="1"/>
  <c r="E191" i="81"/>
  <c r="H191" i="81" s="1"/>
  <c r="E191" i="82" s="1"/>
  <c r="H191" i="82" s="1"/>
  <c r="E191" i="83" s="1"/>
  <c r="H191" i="83" s="1"/>
  <c r="C191" i="84" s="1"/>
  <c r="E213" i="81"/>
  <c r="H213" i="81" s="1"/>
  <c r="E213" i="82" s="1"/>
  <c r="H213" i="82" s="1"/>
  <c r="E213" i="83" s="1"/>
  <c r="H213" i="83" s="1"/>
  <c r="C213" i="84" s="1"/>
  <c r="E112" i="79"/>
  <c r="H112" i="79" s="1"/>
  <c r="C112" i="80" s="1"/>
  <c r="E112" i="80" s="1"/>
  <c r="H112" i="80" s="1"/>
  <c r="E118" i="81"/>
  <c r="H118" i="81" s="1"/>
  <c r="E118" i="82" s="1"/>
  <c r="H118" i="82" s="1"/>
  <c r="E118" i="83" s="1"/>
  <c r="H118" i="83" s="1"/>
  <c r="C118" i="84" s="1"/>
  <c r="E98" i="81"/>
  <c r="H98" i="81" s="1"/>
  <c r="E98" i="82" s="1"/>
  <c r="H98" i="82" s="1"/>
  <c r="E98" i="83" s="1"/>
  <c r="H98" i="83" s="1"/>
  <c r="C98" i="84" s="1"/>
  <c r="E186" i="81"/>
  <c r="H186" i="81" s="1"/>
  <c r="E186" i="82" s="1"/>
  <c r="H186" i="82" s="1"/>
  <c r="E186" i="83" s="1"/>
  <c r="H186" i="83" s="1"/>
  <c r="C186" i="84" s="1"/>
  <c r="E29" i="81"/>
  <c r="H29" i="81" s="1"/>
  <c r="E29" i="82" s="1"/>
  <c r="H29" i="82" s="1"/>
  <c r="E29" i="83" s="1"/>
  <c r="H29" i="83" s="1"/>
  <c r="C29" i="84" s="1"/>
  <c r="E44" i="81"/>
  <c r="H44" i="81" s="1"/>
  <c r="E44" i="82" s="1"/>
  <c r="H44" i="82" s="1"/>
  <c r="E44" i="83" s="1"/>
  <c r="H44" i="83" s="1"/>
  <c r="C44" i="84" s="1"/>
  <c r="E75" i="81"/>
  <c r="H75" i="81" s="1"/>
  <c r="E75" i="82" s="1"/>
  <c r="H75" i="82" s="1"/>
  <c r="E75" i="83" s="1"/>
  <c r="H75" i="83" s="1"/>
  <c r="C75" i="84" s="1"/>
  <c r="E221" i="81"/>
  <c r="H221" i="81" s="1"/>
  <c r="E221" i="82" s="1"/>
  <c r="H221" i="82" s="1"/>
  <c r="E221" i="83" s="1"/>
  <c r="H221" i="83" s="1"/>
  <c r="C221" i="84" s="1"/>
  <c r="E60" i="81"/>
  <c r="H60" i="81" s="1"/>
  <c r="E60" i="82" s="1"/>
  <c r="H60" i="82" s="1"/>
  <c r="E60" i="83" s="1"/>
  <c r="H60" i="83" s="1"/>
  <c r="C60" i="84" s="1"/>
  <c r="E133" i="78"/>
  <c r="H133" i="78" s="1"/>
  <c r="E133" i="79" s="1"/>
  <c r="H133" i="79" s="1"/>
  <c r="C133" i="80" s="1"/>
  <c r="E133" i="80" s="1"/>
  <c r="H133" i="80" s="1"/>
  <c r="E133" i="81" s="1"/>
  <c r="H133" i="81" s="1"/>
  <c r="E137" i="78"/>
  <c r="H137" i="78" s="1"/>
  <c r="E137" i="79" s="1"/>
  <c r="H137" i="79" s="1"/>
  <c r="C137" i="80" s="1"/>
  <c r="E137" i="80" s="1"/>
  <c r="H137" i="80" s="1"/>
  <c r="E137" i="81" s="1"/>
  <c r="H137" i="81" s="1"/>
  <c r="E209" i="78"/>
  <c r="H209" i="78" s="1"/>
  <c r="E209" i="79" s="1"/>
  <c r="H209" i="79" s="1"/>
  <c r="C209" i="80" s="1"/>
  <c r="E209" i="80" s="1"/>
  <c r="H209" i="80" s="1"/>
  <c r="E209" i="81" s="1"/>
  <c r="H209" i="81" s="1"/>
  <c r="E100" i="78"/>
  <c r="H100" i="78" s="1"/>
  <c r="E100" i="79" s="1"/>
  <c r="H100" i="79" s="1"/>
  <c r="C100" i="80" s="1"/>
  <c r="E100" i="80" s="1"/>
  <c r="H100" i="80" s="1"/>
  <c r="E100" i="81" s="1"/>
  <c r="H100" i="81" s="1"/>
  <c r="E184" i="78"/>
  <c r="H184" i="78" s="1"/>
  <c r="E184" i="79" s="1"/>
  <c r="H184" i="79" s="1"/>
  <c r="C184" i="80" s="1"/>
  <c r="E184" i="80" s="1"/>
  <c r="H184" i="80" s="1"/>
  <c r="C108" i="80"/>
  <c r="E183" i="8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C23" i="83" l="1"/>
  <c r="E23" i="83" s="1"/>
  <c r="H23" i="83" s="1"/>
  <c r="C23" i="84" s="1"/>
  <c r="E23" i="84" s="1"/>
  <c r="H23" i="84" s="1"/>
  <c r="E24" i="83"/>
  <c r="H24" i="83" s="1"/>
  <c r="C24" i="84" s="1"/>
  <c r="C24" i="83"/>
  <c r="E184" i="81"/>
  <c r="H184" i="81" s="1"/>
  <c r="E184" i="82" s="1"/>
  <c r="H184" i="82" s="1"/>
  <c r="E27" i="82"/>
  <c r="H27" i="82" s="1"/>
  <c r="E27" i="83" s="1"/>
  <c r="H27" i="83" s="1"/>
  <c r="C27" i="84" s="1"/>
  <c r="E111" i="81"/>
  <c r="H111" i="81" s="1"/>
  <c r="E111" i="82" s="1"/>
  <c r="H111" i="82" s="1"/>
  <c r="E111" i="83" s="1"/>
  <c r="H111" i="83" s="1"/>
  <c r="E25" i="81"/>
  <c r="H25" i="81" s="1"/>
  <c r="E25" i="82" s="1"/>
  <c r="H25" i="82" s="1"/>
  <c r="E25" i="83" s="1"/>
  <c r="H25" i="83" s="1"/>
  <c r="E36" i="81"/>
  <c r="H36" i="81" s="1"/>
  <c r="E36" i="82" s="1"/>
  <c r="H36" i="82" s="1"/>
  <c r="E36" i="83" s="1"/>
  <c r="H36" i="83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C112" i="84" l="1"/>
  <c r="E112" i="84" s="1"/>
  <c r="H112" i="84" s="1"/>
  <c r="E112" i="85" s="1"/>
  <c r="H112" i="85" s="1"/>
  <c r="C36" i="84"/>
  <c r="E36" i="84" s="1"/>
  <c r="H36" i="84" s="1"/>
  <c r="E36" i="85" s="1"/>
  <c r="H36" i="85" s="1"/>
  <c r="C25" i="84"/>
  <c r="E25" i="84" s="1"/>
  <c r="H25" i="84" s="1"/>
  <c r="E25" i="85" s="1"/>
  <c r="H25" i="85" s="1"/>
  <c r="E111" i="84"/>
  <c r="H111" i="84" s="1"/>
  <c r="C111" i="84"/>
  <c r="E108" i="8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E107" i="83"/>
  <c r="H107" i="83" s="1"/>
  <c r="C107" i="84" s="1"/>
  <c r="E109" i="83"/>
  <c r="H109" i="83" s="1"/>
  <c r="C109" i="84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E54" i="86" s="1"/>
  <c r="H54" i="86" s="1"/>
  <c r="C54" i="87" s="1"/>
  <c r="E54" i="87" s="1"/>
  <c r="H54" i="87" s="1"/>
  <c r="C54" i="88" s="1"/>
  <c r="E54" i="88" s="1"/>
  <c r="H54" i="88" s="1"/>
  <c r="E209" i="83"/>
  <c r="H209" i="83" s="1"/>
  <c r="E137" i="83"/>
  <c r="H137" i="83" s="1"/>
  <c r="E133" i="83"/>
  <c r="H133" i="83" s="1"/>
  <c r="E108" i="83"/>
  <c r="H108" i="83" s="1"/>
  <c r="E177" i="83"/>
  <c r="H177" i="83" s="1"/>
  <c r="C177" i="84" s="1"/>
  <c r="E14" i="78"/>
  <c r="H14" i="78" s="1"/>
  <c r="E14" i="79" s="1"/>
  <c r="H14" i="79" s="1"/>
  <c r="C14" i="80" s="1"/>
  <c r="E14" i="80" s="1"/>
  <c r="H14" i="80" s="1"/>
  <c r="E7" i="78"/>
  <c r="H7" i="78" s="1"/>
  <c r="E7" i="79" s="1"/>
  <c r="H7" i="79" s="1"/>
  <c r="C7" i="80" s="1"/>
  <c r="E7" i="80" s="1"/>
  <c r="H7" i="80" s="1"/>
  <c r="E100" i="83"/>
  <c r="H100" i="83" s="1"/>
  <c r="E6" i="78"/>
  <c r="H6" i="78" s="1"/>
  <c r="E6" i="79" s="1"/>
  <c r="H6" i="79" s="1"/>
  <c r="C6" i="80" s="1"/>
  <c r="E17" i="78"/>
  <c r="H17" i="78" s="1"/>
  <c r="E17" i="79" s="1"/>
  <c r="H17" i="79" s="1"/>
  <c r="C17" i="80" s="1"/>
  <c r="E17" i="80" s="1"/>
  <c r="H17" i="80" s="1"/>
  <c r="E8" i="78"/>
  <c r="H8" i="78" s="1"/>
  <c r="E8" i="79" s="1"/>
  <c r="H8" i="79" s="1"/>
  <c r="C8" i="80" s="1"/>
  <c r="E8" i="80" s="1"/>
  <c r="H8" i="80" s="1"/>
  <c r="E13" i="78"/>
  <c r="H13" i="78" s="1"/>
  <c r="E13" i="79" s="1"/>
  <c r="H13" i="79" s="1"/>
  <c r="C13" i="80" s="1"/>
  <c r="E13" i="80" s="1"/>
  <c r="H13" i="80" s="1"/>
  <c r="E18" i="78"/>
  <c r="H18" i="78" s="1"/>
  <c r="E18" i="79" s="1"/>
  <c r="H18" i="79" s="1"/>
  <c r="C18" i="80" s="1"/>
  <c r="E184" i="83"/>
  <c r="H184" i="83" s="1"/>
  <c r="C184" i="84" s="1"/>
  <c r="E16" i="78"/>
  <c r="H16" i="78" s="1"/>
  <c r="E16" i="79" s="1"/>
  <c r="H16" i="79" s="1"/>
  <c r="C16" i="80" s="1"/>
  <c r="E16" i="80" s="1"/>
  <c r="H16" i="80" s="1"/>
  <c r="E15" i="78"/>
  <c r="H15" i="78" s="1"/>
  <c r="E15" i="79" s="1"/>
  <c r="H15" i="79" s="1"/>
  <c r="C15" i="80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83" i="83"/>
  <c r="H183" i="83" s="1"/>
  <c r="C183" i="84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C27" i="87"/>
  <c r="E27" i="87" s="1"/>
  <c r="H27" i="87" s="1"/>
  <c r="E200" i="86"/>
  <c r="H200" i="86" s="1"/>
  <c r="C97" i="87"/>
  <c r="E97" i="87" s="1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C79" i="87"/>
  <c r="E79" i="87" s="1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77" i="84" l="1"/>
  <c r="H177" i="84" s="1"/>
  <c r="C108" i="84"/>
  <c r="E108" i="84" s="1"/>
  <c r="H108" i="84" s="1"/>
  <c r="E108" i="85" s="1"/>
  <c r="H108" i="85" s="1"/>
  <c r="C133" i="84"/>
  <c r="E133" i="84" s="1"/>
  <c r="H133" i="84" s="1"/>
  <c r="E133" i="85" s="1"/>
  <c r="H133" i="85" s="1"/>
  <c r="E133" i="86" s="1"/>
  <c r="H133" i="86" s="1"/>
  <c r="C133" i="87" s="1"/>
  <c r="E133" i="87" s="1"/>
  <c r="H133" i="87" s="1"/>
  <c r="C137" i="84"/>
  <c r="E137" i="84" s="1"/>
  <c r="H137" i="84" s="1"/>
  <c r="E137" i="85" s="1"/>
  <c r="H137" i="85" s="1"/>
  <c r="E137" i="86" s="1"/>
  <c r="H137" i="86" s="1"/>
  <c r="C137" i="87" s="1"/>
  <c r="E137" i="87" s="1"/>
  <c r="H137" i="87" s="1"/>
  <c r="E209" i="84"/>
  <c r="H209" i="84" s="1"/>
  <c r="E209" i="85" s="1"/>
  <c r="H209" i="85" s="1"/>
  <c r="E209" i="86" s="1"/>
  <c r="H209" i="86" s="1"/>
  <c r="C209" i="84"/>
  <c r="C100" i="84"/>
  <c r="E100" i="84" s="1"/>
  <c r="H100" i="84" s="1"/>
  <c r="E100" i="85" s="1"/>
  <c r="H100" i="85" s="1"/>
  <c r="E100" i="86" s="1"/>
  <c r="H100" i="86" s="1"/>
  <c r="C100" i="87" s="1"/>
  <c r="E100" i="87" s="1"/>
  <c r="H100" i="87" s="1"/>
  <c r="E13" i="81"/>
  <c r="H13" i="81" s="1"/>
  <c r="E13" i="82" s="1"/>
  <c r="H13" i="82" s="1"/>
  <c r="E13" i="83" s="1"/>
  <c r="H13" i="83" s="1"/>
  <c r="C13" i="84" s="1"/>
  <c r="E8" i="81"/>
  <c r="H8" i="81" s="1"/>
  <c r="E8" i="82" s="1"/>
  <c r="H8" i="82" s="1"/>
  <c r="E8" i="83" s="1"/>
  <c r="H8" i="83" s="1"/>
  <c r="C8" i="84" s="1"/>
  <c r="E15" i="81"/>
  <c r="H15" i="81" s="1"/>
  <c r="E15" i="82" s="1"/>
  <c r="H15" i="82" s="1"/>
  <c r="E15" i="83" s="1"/>
  <c r="H15" i="83" s="1"/>
  <c r="C15" i="84" s="1"/>
  <c r="E16" i="81"/>
  <c r="H16" i="81" s="1"/>
  <c r="E16" i="82" s="1"/>
  <c r="H16" i="82" s="1"/>
  <c r="E16" i="83" s="1"/>
  <c r="H16" i="83" s="1"/>
  <c r="C16" i="84" s="1"/>
  <c r="E17" i="81"/>
  <c r="H17" i="81" s="1"/>
  <c r="E17" i="82" s="1"/>
  <c r="H17" i="82" s="1"/>
  <c r="E17" i="83" s="1"/>
  <c r="H17" i="83" s="1"/>
  <c r="C17" i="84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C14" i="84" s="1"/>
  <c r="E18" i="80"/>
  <c r="H18" i="80" s="1"/>
  <c r="E184" i="84"/>
  <c r="H184" i="84" s="1"/>
  <c r="E184" i="85" s="1"/>
  <c r="H184" i="85" s="1"/>
  <c r="E184" i="86" s="1"/>
  <c r="H184" i="86" s="1"/>
  <c r="C184" i="87" s="1"/>
  <c r="E184" i="87" s="1"/>
  <c r="H184" i="87" s="1"/>
  <c r="E107" i="85"/>
  <c r="H107" i="85" s="1"/>
  <c r="E109" i="85"/>
  <c r="H109" i="85" s="1"/>
  <c r="E183" i="84"/>
  <c r="H183" i="84" s="1"/>
  <c r="C90" i="87"/>
  <c r="E90" i="87" s="1"/>
  <c r="H90" i="87" s="1"/>
  <c r="C95" i="87"/>
  <c r="E95" i="87" s="1"/>
  <c r="H95" i="87" s="1"/>
  <c r="C212" i="87"/>
  <c r="E212" i="87" s="1"/>
  <c r="H212" i="87" s="1"/>
  <c r="C190" i="87"/>
  <c r="E190" i="87" s="1"/>
  <c r="H190" i="87" s="1"/>
  <c r="E54" i="89"/>
  <c r="H54" i="89" s="1"/>
  <c r="C76" i="87"/>
  <c r="E76" i="87" s="1"/>
  <c r="H76" i="87" s="1"/>
  <c r="C111" i="87"/>
  <c r="E111" i="87" s="1"/>
  <c r="H111" i="87" s="1"/>
  <c r="C116" i="87"/>
  <c r="E116" i="87" s="1"/>
  <c r="H116" i="87" s="1"/>
  <c r="C114" i="87"/>
  <c r="E114" i="87" s="1"/>
  <c r="H114" i="87" s="1"/>
  <c r="C205" i="87"/>
  <c r="E205" i="87" s="1"/>
  <c r="H205" i="87" s="1"/>
  <c r="C30" i="87"/>
  <c r="E30" i="87" s="1"/>
  <c r="H30" i="87" s="1"/>
  <c r="C130" i="87"/>
  <c r="E130" i="87" s="1"/>
  <c r="H130" i="87" s="1"/>
  <c r="C206" i="87"/>
  <c r="E206" i="87" s="1"/>
  <c r="H206" i="87" s="1"/>
  <c r="C25" i="87"/>
  <c r="E25" i="87" s="1"/>
  <c r="H25" i="87" s="1"/>
  <c r="C45" i="87"/>
  <c r="E45" i="87" s="1"/>
  <c r="H45" i="87" s="1"/>
  <c r="C20" i="87"/>
  <c r="E20" i="87" s="1"/>
  <c r="H20" i="87" s="1"/>
  <c r="C149" i="87"/>
  <c r="E149" i="87" s="1"/>
  <c r="H149" i="87" s="1"/>
  <c r="C46" i="87"/>
  <c r="E46" i="87" s="1"/>
  <c r="H46" i="87" s="1"/>
  <c r="C142" i="87"/>
  <c r="E142" i="87" s="1"/>
  <c r="H142" i="87" s="1"/>
  <c r="C24" i="87"/>
  <c r="E24" i="87" s="1"/>
  <c r="H24" i="87" s="1"/>
  <c r="C214" i="87"/>
  <c r="E214" i="87" s="1"/>
  <c r="H214" i="87" s="1"/>
  <c r="C131" i="87"/>
  <c r="E131" i="87" s="1"/>
  <c r="H131" i="87" s="1"/>
  <c r="C57" i="87"/>
  <c r="E57" i="87" s="1"/>
  <c r="H57" i="87" s="1"/>
  <c r="C141" i="87"/>
  <c r="E141" i="87" s="1"/>
  <c r="H141" i="87" s="1"/>
  <c r="C185" i="87"/>
  <c r="E185" i="87" s="1"/>
  <c r="H185" i="87" s="1"/>
  <c r="C218" i="87"/>
  <c r="E218" i="87" s="1"/>
  <c r="H218" i="87" s="1"/>
  <c r="C203" i="87"/>
  <c r="E203" i="87" s="1"/>
  <c r="H203" i="87" s="1"/>
  <c r="C117" i="87"/>
  <c r="E117" i="87" s="1"/>
  <c r="H117" i="87" s="1"/>
  <c r="C140" i="87"/>
  <c r="E140" i="87" s="1"/>
  <c r="H140" i="87" s="1"/>
  <c r="C64" i="87"/>
  <c r="E64" i="87" s="1"/>
  <c r="H64" i="87" s="1"/>
  <c r="C82" i="87"/>
  <c r="E82" i="87" s="1"/>
  <c r="H82" i="87" s="1"/>
  <c r="C138" i="87"/>
  <c r="E138" i="87" s="1"/>
  <c r="H138" i="87" s="1"/>
  <c r="C216" i="87"/>
  <c r="E216" i="87" s="1"/>
  <c r="H216" i="87" s="1"/>
  <c r="C75" i="87"/>
  <c r="E75" i="87" s="1"/>
  <c r="H75" i="87" s="1"/>
  <c r="C196" i="87"/>
  <c r="E196" i="87" s="1"/>
  <c r="H196" i="87" s="1"/>
  <c r="C188" i="87"/>
  <c r="E188" i="87" s="1"/>
  <c r="H188" i="87" s="1"/>
  <c r="C213" i="87"/>
  <c r="E213" i="87" s="1"/>
  <c r="H213" i="87" s="1"/>
  <c r="C69" i="87"/>
  <c r="E69" i="87" s="1"/>
  <c r="H69" i="87" s="1"/>
  <c r="C68" i="87"/>
  <c r="E68" i="87" s="1"/>
  <c r="H68" i="87" s="1"/>
  <c r="C61" i="87"/>
  <c r="E61" i="87" s="1"/>
  <c r="H61" i="87" s="1"/>
  <c r="C150" i="87"/>
  <c r="E150" i="87" s="1"/>
  <c r="H150" i="87" s="1"/>
  <c r="C23" i="87"/>
  <c r="E23" i="87" s="1"/>
  <c r="H23" i="87" s="1"/>
  <c r="C198" i="87"/>
  <c r="E198" i="87" s="1"/>
  <c r="H198" i="87" s="1"/>
  <c r="C36" i="87"/>
  <c r="E36" i="87" s="1"/>
  <c r="H36" i="87" s="1"/>
  <c r="C51" i="87"/>
  <c r="E51" i="87" s="1"/>
  <c r="H51" i="87" s="1"/>
  <c r="C147" i="87"/>
  <c r="E147" i="87" s="1"/>
  <c r="H147" i="87" s="1"/>
  <c r="C43" i="87"/>
  <c r="E43" i="87" s="1"/>
  <c r="H43" i="87" s="1"/>
  <c r="C29" i="87"/>
  <c r="E29" i="87" s="1"/>
  <c r="H29" i="87" s="1"/>
  <c r="C112" i="87"/>
  <c r="E112" i="87" s="1"/>
  <c r="H112" i="87" s="1"/>
  <c r="C42" i="87"/>
  <c r="E42" i="87" s="1"/>
  <c r="H42" i="87" s="1"/>
  <c r="C98" i="87"/>
  <c r="E98" i="87" s="1"/>
  <c r="H98" i="87" s="1"/>
  <c r="C52" i="87"/>
  <c r="E52" i="87" s="1"/>
  <c r="H52" i="87" s="1"/>
  <c r="C89" i="87"/>
  <c r="E89" i="87" s="1"/>
  <c r="H89" i="87" s="1"/>
  <c r="C118" i="87"/>
  <c r="E118" i="87" s="1"/>
  <c r="H118" i="87" s="1"/>
  <c r="C134" i="87"/>
  <c r="E134" i="87" s="1"/>
  <c r="H134" i="87" s="1"/>
  <c r="C208" i="87"/>
  <c r="E208" i="87" s="1"/>
  <c r="H208" i="87" s="1"/>
  <c r="C96" i="87"/>
  <c r="E96" i="87" s="1"/>
  <c r="H96" i="87" s="1"/>
  <c r="C22" i="87"/>
  <c r="E22" i="87" s="1"/>
  <c r="H22" i="87" s="1"/>
  <c r="C86" i="87"/>
  <c r="E86" i="87" s="1"/>
  <c r="H86" i="87" s="1"/>
  <c r="C33" i="87"/>
  <c r="E33" i="87" s="1"/>
  <c r="H33" i="87" s="1"/>
  <c r="C48" i="87"/>
  <c r="E48" i="87" s="1"/>
  <c r="H48" i="87" s="1"/>
  <c r="C191" i="87"/>
  <c r="E191" i="87" s="1"/>
  <c r="H191" i="87" s="1"/>
  <c r="C224" i="87"/>
  <c r="E224" i="87" s="1"/>
  <c r="H224" i="87" s="1"/>
  <c r="C35" i="87"/>
  <c r="E35" i="87" s="1"/>
  <c r="H35" i="87" s="1"/>
  <c r="C38" i="87"/>
  <c r="E38" i="87" s="1"/>
  <c r="H38" i="87" s="1"/>
  <c r="C60" i="87"/>
  <c r="E60" i="87" s="1"/>
  <c r="H60" i="87" s="1"/>
  <c r="C195" i="87"/>
  <c r="E195" i="87" s="1"/>
  <c r="H195" i="87" s="1"/>
  <c r="C72" i="87"/>
  <c r="E72" i="87" s="1"/>
  <c r="H72" i="87" s="1"/>
  <c r="C202" i="87"/>
  <c r="E202" i="87" s="1"/>
  <c r="H202" i="87" s="1"/>
  <c r="C223" i="87"/>
  <c r="E223" i="87" s="1"/>
  <c r="H223" i="87" s="1"/>
  <c r="C144" i="87"/>
  <c r="E144" i="87" s="1"/>
  <c r="H144" i="87" s="1"/>
  <c r="C85" i="87"/>
  <c r="E85" i="87" s="1"/>
  <c r="H85" i="87" s="1"/>
  <c r="C27" i="88"/>
  <c r="E27" i="88" s="1"/>
  <c r="H27" i="88" s="1"/>
  <c r="C210" i="87"/>
  <c r="E210" i="87" s="1"/>
  <c r="H210" i="87" s="1"/>
  <c r="C31" i="87"/>
  <c r="E31" i="87" s="1"/>
  <c r="H31" i="87" s="1"/>
  <c r="C204" i="87"/>
  <c r="E204" i="87" s="1"/>
  <c r="H204" i="87" s="1"/>
  <c r="C152" i="87"/>
  <c r="E152" i="87" s="1"/>
  <c r="H152" i="87" s="1"/>
  <c r="C71" i="87"/>
  <c r="E71" i="87" s="1"/>
  <c r="H71" i="87" s="1"/>
  <c r="C94" i="87"/>
  <c r="E94" i="87" s="1"/>
  <c r="H94" i="87" s="1"/>
  <c r="C186" i="87"/>
  <c r="E186" i="87" s="1"/>
  <c r="H186" i="87" s="1"/>
  <c r="C110" i="87"/>
  <c r="E110" i="87" s="1"/>
  <c r="H110" i="87" s="1"/>
  <c r="C178" i="87"/>
  <c r="E178" i="87" s="1"/>
  <c r="H178" i="87" s="1"/>
  <c r="C207" i="87"/>
  <c r="E207" i="87" s="1"/>
  <c r="H207" i="87" s="1"/>
  <c r="C28" i="87"/>
  <c r="E28" i="87" s="1"/>
  <c r="H28" i="87" s="1"/>
  <c r="C41" i="87"/>
  <c r="E41" i="87" s="1"/>
  <c r="H41" i="87" s="1"/>
  <c r="C99" i="87"/>
  <c r="E99" i="87" s="1"/>
  <c r="H99" i="87" s="1"/>
  <c r="C80" i="87"/>
  <c r="E80" i="87" s="1"/>
  <c r="H80" i="87" s="1"/>
  <c r="C211" i="87"/>
  <c r="E211" i="87" s="1"/>
  <c r="H211" i="87" s="1"/>
  <c r="C49" i="87"/>
  <c r="E49" i="87" s="1"/>
  <c r="H49" i="87" s="1"/>
  <c r="C113" i="87"/>
  <c r="E113" i="87" s="1"/>
  <c r="H113" i="87" s="1"/>
  <c r="C44" i="87"/>
  <c r="E44" i="87" s="1"/>
  <c r="H44" i="87" s="1"/>
  <c r="C87" i="87"/>
  <c r="E87" i="87" s="1"/>
  <c r="H87" i="87" s="1"/>
  <c r="C91" i="87"/>
  <c r="E91" i="87" s="1"/>
  <c r="H91" i="87" s="1"/>
  <c r="C143" i="87"/>
  <c r="E143" i="87" s="1"/>
  <c r="H143" i="87" s="1"/>
  <c r="C70" i="87"/>
  <c r="E70" i="87" s="1"/>
  <c r="H70" i="87" s="1"/>
  <c r="C84" i="87"/>
  <c r="E84" i="87" s="1"/>
  <c r="H84" i="87" s="1"/>
  <c r="C81" i="87"/>
  <c r="E81" i="87" s="1"/>
  <c r="H81" i="87" s="1"/>
  <c r="C161" i="87"/>
  <c r="E161" i="87" s="1"/>
  <c r="H161" i="87" s="1"/>
  <c r="C78" i="87"/>
  <c r="E78" i="87" s="1"/>
  <c r="H78" i="87" s="1"/>
  <c r="C50" i="87"/>
  <c r="E50" i="87" s="1"/>
  <c r="H50" i="87" s="1"/>
  <c r="C200" i="87"/>
  <c r="E200" i="87" s="1"/>
  <c r="H200" i="87" s="1"/>
  <c r="C151" i="87"/>
  <c r="E151" i="87" s="1"/>
  <c r="H151" i="87" s="1"/>
  <c r="C63" i="87"/>
  <c r="E63" i="87" s="1"/>
  <c r="H63" i="87" s="1"/>
  <c r="C197" i="87"/>
  <c r="E197" i="87" s="1"/>
  <c r="H197" i="87" s="1"/>
  <c r="C34" i="87"/>
  <c r="E34" i="87" s="1"/>
  <c r="H34" i="87" s="1"/>
  <c r="C32" i="87"/>
  <c r="E32" i="87" s="1"/>
  <c r="H32" i="87" s="1"/>
  <c r="C221" i="87"/>
  <c r="E221" i="87" s="1"/>
  <c r="H221" i="87" s="1"/>
  <c r="C39" i="87"/>
  <c r="E39" i="87" s="1"/>
  <c r="H39" i="87" s="1"/>
  <c r="C139" i="87"/>
  <c r="E139" i="87" s="1"/>
  <c r="H139" i="87" s="1"/>
  <c r="C209" i="87"/>
  <c r="E209" i="87" s="1"/>
  <c r="H209" i="87" s="1"/>
  <c r="C136" i="87"/>
  <c r="E136" i="87" s="1"/>
  <c r="H136" i="87" s="1"/>
  <c r="C215" i="87"/>
  <c r="E215" i="87" s="1"/>
  <c r="H215" i="87" s="1"/>
  <c r="C53" i="87"/>
  <c r="E53" i="87" s="1"/>
  <c r="H53" i="87" s="1"/>
  <c r="C40" i="87"/>
  <c r="E40" i="87" s="1"/>
  <c r="H40" i="87" s="1"/>
  <c r="C26" i="87"/>
  <c r="E26" i="87" s="1"/>
  <c r="H26" i="87" s="1"/>
  <c r="C201" i="87"/>
  <c r="E201" i="87" s="1"/>
  <c r="H201" i="87" s="1"/>
  <c r="C192" i="87"/>
  <c r="E192" i="87" s="1"/>
  <c r="H192" i="87" s="1"/>
  <c r="C47" i="87"/>
  <c r="E47" i="87" s="1"/>
  <c r="H47" i="87" s="1"/>
  <c r="C55" i="87"/>
  <c r="E55" i="87" s="1"/>
  <c r="H55" i="87" s="1"/>
  <c r="C146" i="87"/>
  <c r="E146" i="87" s="1"/>
  <c r="H146" i="87" s="1"/>
  <c r="C126" i="87"/>
  <c r="E126" i="87" s="1"/>
  <c r="H126" i="87" s="1"/>
  <c r="C62" i="87"/>
  <c r="E62" i="87" s="1"/>
  <c r="H62" i="87" s="1"/>
  <c r="C187" i="87"/>
  <c r="E187" i="87" s="1"/>
  <c r="H187" i="87" s="1"/>
  <c r="C220" i="87"/>
  <c r="E220" i="87" s="1"/>
  <c r="H220" i="87" s="1"/>
  <c r="C19" i="87"/>
  <c r="E19" i="87" s="1"/>
  <c r="H19" i="87" s="1"/>
  <c r="C74" i="87"/>
  <c r="E74" i="87" s="1"/>
  <c r="H74" i="87" s="1"/>
  <c r="C199" i="87"/>
  <c r="E199" i="87" s="1"/>
  <c r="H199" i="87" s="1"/>
  <c r="C135" i="87"/>
  <c r="E135" i="87" s="1"/>
  <c r="H135" i="87" s="1"/>
  <c r="C73" i="87"/>
  <c r="E73" i="87" s="1"/>
  <c r="H73" i="87" s="1"/>
  <c r="C58" i="87"/>
  <c r="E58" i="87" s="1"/>
  <c r="H58" i="87" s="1"/>
  <c r="C79" i="88"/>
  <c r="E79" i="88" s="1"/>
  <c r="H79" i="88" s="1"/>
  <c r="C222" i="87"/>
  <c r="E222" i="87" s="1"/>
  <c r="H222" i="87" s="1"/>
  <c r="C115" i="87"/>
  <c r="E115" i="87" s="1"/>
  <c r="H115" i="87" s="1"/>
  <c r="C101" i="87"/>
  <c r="E101" i="87" s="1"/>
  <c r="H101" i="87" s="1"/>
  <c r="C217" i="87"/>
  <c r="E217" i="87" s="1"/>
  <c r="H217" i="87" s="1"/>
  <c r="C21" i="87"/>
  <c r="E21" i="87" s="1"/>
  <c r="H21" i="87" s="1"/>
  <c r="C132" i="87"/>
  <c r="E132" i="87" s="1"/>
  <c r="H132" i="87" s="1"/>
  <c r="C56" i="87"/>
  <c r="E56" i="87" s="1"/>
  <c r="H56" i="87" s="1"/>
  <c r="C77" i="87"/>
  <c r="E77" i="87" s="1"/>
  <c r="H77" i="87" s="1"/>
  <c r="C59" i="87"/>
  <c r="E59" i="87" s="1"/>
  <c r="H59" i="87" s="1"/>
  <c r="C97" i="88"/>
  <c r="E97" i="88" s="1"/>
  <c r="H97" i="88" s="1"/>
  <c r="C106" i="87"/>
  <c r="E106" i="87" s="1"/>
  <c r="H106" i="87" s="1"/>
  <c r="C83" i="87"/>
  <c r="E83" i="87" s="1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77" i="85" l="1"/>
  <c r="H177" i="85" s="1"/>
  <c r="E6" i="82"/>
  <c r="H6" i="82" s="1"/>
  <c r="E18" i="81"/>
  <c r="H18" i="81" s="1"/>
  <c r="E18" i="82" s="1"/>
  <c r="H18" i="82" s="1"/>
  <c r="E18" i="83" s="1"/>
  <c r="H18" i="83" s="1"/>
  <c r="E7" i="81"/>
  <c r="H7" i="81" s="1"/>
  <c r="E7" i="82" s="1"/>
  <c r="H7" i="82" s="1"/>
  <c r="E7" i="83" s="1"/>
  <c r="H7" i="83" s="1"/>
  <c r="C7" i="84" s="1"/>
  <c r="E107" i="86"/>
  <c r="H107" i="86" s="1"/>
  <c r="E109" i="86"/>
  <c r="H109" i="86" s="1"/>
  <c r="E108" i="86"/>
  <c r="H108" i="86" s="1"/>
  <c r="E177" i="86"/>
  <c r="H177" i="86" s="1"/>
  <c r="E183" i="85"/>
  <c r="H183" i="85" s="1"/>
  <c r="C217" i="88"/>
  <c r="E217" i="88" s="1"/>
  <c r="H217" i="88" s="1"/>
  <c r="C53" i="88"/>
  <c r="E53" i="88" s="1"/>
  <c r="H53" i="88" s="1"/>
  <c r="C151" i="88"/>
  <c r="E151" i="88" s="1"/>
  <c r="H151" i="88" s="1"/>
  <c r="C110" i="88"/>
  <c r="E110" i="88" s="1"/>
  <c r="H110" i="88" s="1"/>
  <c r="C223" i="88"/>
  <c r="E223" i="88" s="1"/>
  <c r="H223" i="88" s="1"/>
  <c r="C52" i="88"/>
  <c r="E52" i="88" s="1"/>
  <c r="H52" i="88" s="1"/>
  <c r="C68" i="88"/>
  <c r="E68" i="88" s="1"/>
  <c r="H68" i="88" s="1"/>
  <c r="C82" i="88"/>
  <c r="E82" i="88" s="1"/>
  <c r="H82" i="88" s="1"/>
  <c r="C203" i="88"/>
  <c r="E203" i="88" s="1"/>
  <c r="H203" i="88" s="1"/>
  <c r="C54" i="90"/>
  <c r="E54" i="90" s="1"/>
  <c r="H54" i="90" s="1"/>
  <c r="C126" i="88"/>
  <c r="E126" i="88" s="1"/>
  <c r="H126" i="88" s="1"/>
  <c r="C139" i="88"/>
  <c r="E139" i="88" s="1"/>
  <c r="H139" i="88" s="1"/>
  <c r="C161" i="88"/>
  <c r="E161" i="88" s="1"/>
  <c r="H161" i="88" s="1"/>
  <c r="C99" i="88"/>
  <c r="E99" i="88" s="1"/>
  <c r="H99" i="88" s="1"/>
  <c r="C152" i="88"/>
  <c r="E152" i="88" s="1"/>
  <c r="H152" i="88" s="1"/>
  <c r="C60" i="88"/>
  <c r="E60" i="88" s="1"/>
  <c r="H60" i="88" s="1"/>
  <c r="C96" i="88"/>
  <c r="E96" i="88" s="1"/>
  <c r="H96" i="88" s="1"/>
  <c r="E13" i="84"/>
  <c r="H13" i="84" s="1"/>
  <c r="C69" i="88"/>
  <c r="E69" i="88" s="1"/>
  <c r="H69" i="88" s="1"/>
  <c r="C218" i="88"/>
  <c r="E218" i="88" s="1"/>
  <c r="H218" i="88" s="1"/>
  <c r="C130" i="88"/>
  <c r="E130" i="88" s="1"/>
  <c r="H130" i="88" s="1"/>
  <c r="C190" i="88"/>
  <c r="E190" i="88" s="1"/>
  <c r="H190" i="88" s="1"/>
  <c r="C56" i="88"/>
  <c r="E56" i="88" s="1"/>
  <c r="H56" i="88" s="1"/>
  <c r="C73" i="88"/>
  <c r="E73" i="88" s="1"/>
  <c r="H73" i="88" s="1"/>
  <c r="C192" i="88"/>
  <c r="E192" i="88" s="1"/>
  <c r="H192" i="88" s="1"/>
  <c r="C34" i="88"/>
  <c r="E34" i="88" s="1"/>
  <c r="H34" i="88" s="1"/>
  <c r="C91" i="88"/>
  <c r="E91" i="88" s="1"/>
  <c r="H91" i="88" s="1"/>
  <c r="C224" i="88"/>
  <c r="E224" i="88" s="1"/>
  <c r="H224" i="88" s="1"/>
  <c r="C208" i="88"/>
  <c r="E208" i="88" s="1"/>
  <c r="H208" i="88" s="1"/>
  <c r="C147" i="88"/>
  <c r="E147" i="88" s="1"/>
  <c r="H147" i="88" s="1"/>
  <c r="C23" i="88"/>
  <c r="E23" i="88" s="1"/>
  <c r="H23" i="88" s="1"/>
  <c r="C185" i="88"/>
  <c r="E185" i="88" s="1"/>
  <c r="H185" i="88" s="1"/>
  <c r="C142" i="88"/>
  <c r="E142" i="88" s="1"/>
  <c r="H142" i="88" s="1"/>
  <c r="C212" i="88"/>
  <c r="E212" i="88" s="1"/>
  <c r="H212" i="88" s="1"/>
  <c r="C101" i="88"/>
  <c r="E101" i="88" s="1"/>
  <c r="H101" i="88" s="1"/>
  <c r="C220" i="88"/>
  <c r="E220" i="88" s="1"/>
  <c r="H220" i="88" s="1"/>
  <c r="C50" i="88"/>
  <c r="E50" i="88" s="1"/>
  <c r="H50" i="88" s="1"/>
  <c r="C94" i="88"/>
  <c r="E94" i="88" s="1"/>
  <c r="H94" i="88" s="1"/>
  <c r="C42" i="88"/>
  <c r="E42" i="88" s="1"/>
  <c r="H42" i="88" s="1"/>
  <c r="C75" i="88"/>
  <c r="E75" i="88" s="1"/>
  <c r="H75" i="88" s="1"/>
  <c r="C100" i="88"/>
  <c r="E100" i="88" s="1"/>
  <c r="H100" i="88" s="1"/>
  <c r="C46" i="88"/>
  <c r="E46" i="88" s="1"/>
  <c r="H46" i="88" s="1"/>
  <c r="C114" i="88"/>
  <c r="E114" i="88" s="1"/>
  <c r="H114" i="88" s="1"/>
  <c r="E79" i="89"/>
  <c r="H79" i="89" s="1"/>
  <c r="C221" i="88"/>
  <c r="E221" i="88" s="1"/>
  <c r="H221" i="88" s="1"/>
  <c r="C84" i="88"/>
  <c r="E84" i="88" s="1"/>
  <c r="H84" i="88" s="1"/>
  <c r="C133" i="88"/>
  <c r="E133" i="88" s="1"/>
  <c r="H133" i="88" s="1"/>
  <c r="C112" i="88"/>
  <c r="E112" i="88" s="1"/>
  <c r="H112" i="88" s="1"/>
  <c r="C150" i="88"/>
  <c r="E150" i="88" s="1"/>
  <c r="H150" i="88" s="1"/>
  <c r="C188" i="88"/>
  <c r="E188" i="88" s="1"/>
  <c r="H188" i="88" s="1"/>
  <c r="C149" i="88"/>
  <c r="E149" i="88" s="1"/>
  <c r="H149" i="88" s="1"/>
  <c r="C25" i="88"/>
  <c r="E25" i="88" s="1"/>
  <c r="H25" i="88" s="1"/>
  <c r="C116" i="88"/>
  <c r="E116" i="88" s="1"/>
  <c r="H116" i="88" s="1"/>
  <c r="C132" i="88"/>
  <c r="E132" i="88" s="1"/>
  <c r="H132" i="88" s="1"/>
  <c r="C199" i="88"/>
  <c r="E199" i="88" s="1"/>
  <c r="H199" i="88" s="1"/>
  <c r="C26" i="88"/>
  <c r="E26" i="88" s="1"/>
  <c r="H26" i="88" s="1"/>
  <c r="C44" i="88"/>
  <c r="E44" i="88" s="1"/>
  <c r="H44" i="88" s="1"/>
  <c r="C207" i="88"/>
  <c r="E207" i="88" s="1"/>
  <c r="H207" i="88" s="1"/>
  <c r="C144" i="88"/>
  <c r="E144" i="88" s="1"/>
  <c r="H144" i="88" s="1"/>
  <c r="C29" i="88"/>
  <c r="E29" i="88" s="1"/>
  <c r="H29" i="88" s="1"/>
  <c r="C36" i="88"/>
  <c r="E36" i="88" s="1"/>
  <c r="H36" i="88" s="1"/>
  <c r="C140" i="88"/>
  <c r="E140" i="88" s="1"/>
  <c r="H140" i="88" s="1"/>
  <c r="C57" i="88"/>
  <c r="E57" i="88" s="1"/>
  <c r="H57" i="88" s="1"/>
  <c r="C111" i="88"/>
  <c r="E111" i="88" s="1"/>
  <c r="H111" i="88" s="1"/>
  <c r="C90" i="88"/>
  <c r="E90" i="88" s="1"/>
  <c r="H90" i="88" s="1"/>
  <c r="C106" i="88"/>
  <c r="E106" i="88" s="1"/>
  <c r="H106" i="88" s="1"/>
  <c r="E16" i="84"/>
  <c r="H16" i="84" s="1"/>
  <c r="C78" i="88"/>
  <c r="E78" i="88" s="1"/>
  <c r="H78" i="88" s="1"/>
  <c r="C211" i="88"/>
  <c r="E211" i="88" s="1"/>
  <c r="H211" i="88" s="1"/>
  <c r="C195" i="88"/>
  <c r="E195" i="88" s="1"/>
  <c r="H195" i="88" s="1"/>
  <c r="C86" i="88"/>
  <c r="E86" i="88" s="1"/>
  <c r="H86" i="88" s="1"/>
  <c r="C118" i="88"/>
  <c r="E118" i="88" s="1"/>
  <c r="H118" i="88" s="1"/>
  <c r="C198" i="88"/>
  <c r="E198" i="88" s="1"/>
  <c r="H198" i="88" s="1"/>
  <c r="C196" i="88"/>
  <c r="E196" i="88" s="1"/>
  <c r="H196" i="88" s="1"/>
  <c r="C131" i="88"/>
  <c r="E131" i="88" s="1"/>
  <c r="H131" i="88" s="1"/>
  <c r="C206" i="88"/>
  <c r="E206" i="88" s="1"/>
  <c r="H206" i="88" s="1"/>
  <c r="C137" i="88"/>
  <c r="E137" i="88" s="1"/>
  <c r="H137" i="88" s="1"/>
  <c r="C115" i="88"/>
  <c r="E115" i="88" s="1"/>
  <c r="H115" i="88" s="1"/>
  <c r="C59" i="88"/>
  <c r="E59" i="88" s="1"/>
  <c r="H59" i="88" s="1"/>
  <c r="C58" i="88"/>
  <c r="E58" i="88" s="1"/>
  <c r="H58" i="88" s="1"/>
  <c r="C55" i="88"/>
  <c r="E55" i="88" s="1"/>
  <c r="H55" i="88" s="1"/>
  <c r="C210" i="88"/>
  <c r="E210" i="88" s="1"/>
  <c r="H210" i="88" s="1"/>
  <c r="C35" i="88"/>
  <c r="E35" i="88" s="1"/>
  <c r="H35" i="88" s="1"/>
  <c r="C89" i="88"/>
  <c r="E89" i="88" s="1"/>
  <c r="H89" i="88" s="1"/>
  <c r="C61" i="88"/>
  <c r="E61" i="88" s="1"/>
  <c r="H61" i="88" s="1"/>
  <c r="C138" i="88"/>
  <c r="E138" i="88" s="1"/>
  <c r="H138" i="88" s="1"/>
  <c r="C214" i="88"/>
  <c r="E214" i="88" s="1"/>
  <c r="H214" i="88" s="1"/>
  <c r="C45" i="88"/>
  <c r="E45" i="88" s="1"/>
  <c r="H45" i="88" s="1"/>
  <c r="C205" i="88"/>
  <c r="E205" i="88" s="1"/>
  <c r="H205" i="88" s="1"/>
  <c r="E15" i="84"/>
  <c r="H15" i="84" s="1"/>
  <c r="C135" i="88"/>
  <c r="E135" i="88" s="1"/>
  <c r="H135" i="88" s="1"/>
  <c r="C201" i="88"/>
  <c r="E201" i="88" s="1"/>
  <c r="H201" i="88" s="1"/>
  <c r="C215" i="88"/>
  <c r="E215" i="88" s="1"/>
  <c r="H215" i="88" s="1"/>
  <c r="C209" i="88"/>
  <c r="E209" i="88" s="1"/>
  <c r="H209" i="88" s="1"/>
  <c r="C197" i="88"/>
  <c r="E197" i="88" s="1"/>
  <c r="H197" i="88" s="1"/>
  <c r="C200" i="88"/>
  <c r="E200" i="88" s="1"/>
  <c r="H200" i="88" s="1"/>
  <c r="C70" i="88"/>
  <c r="E70" i="88" s="1"/>
  <c r="H70" i="88" s="1"/>
  <c r="C87" i="88"/>
  <c r="E87" i="88" s="1"/>
  <c r="H87" i="88" s="1"/>
  <c r="C49" i="88"/>
  <c r="E49" i="88" s="1"/>
  <c r="H49" i="88" s="1"/>
  <c r="C80" i="88"/>
  <c r="E80" i="88" s="1"/>
  <c r="H80" i="88" s="1"/>
  <c r="C28" i="88"/>
  <c r="E28" i="88" s="1"/>
  <c r="H28" i="88" s="1"/>
  <c r="C186" i="88"/>
  <c r="E186" i="88" s="1"/>
  <c r="H186" i="88" s="1"/>
  <c r="C71" i="88"/>
  <c r="E71" i="88" s="1"/>
  <c r="H71" i="88" s="1"/>
  <c r="C31" i="88"/>
  <c r="E31" i="88" s="1"/>
  <c r="H31" i="88" s="1"/>
  <c r="C85" i="88"/>
  <c r="E85" i="88" s="1"/>
  <c r="H85" i="88" s="1"/>
  <c r="C202" i="88"/>
  <c r="E202" i="88" s="1"/>
  <c r="H202" i="88" s="1"/>
  <c r="C191" i="88"/>
  <c r="E191" i="88" s="1"/>
  <c r="H191" i="88" s="1"/>
  <c r="C22" i="88"/>
  <c r="E22" i="88" s="1"/>
  <c r="H22" i="88" s="1"/>
  <c r="C134" i="88"/>
  <c r="E134" i="88" s="1"/>
  <c r="H134" i="88" s="1"/>
  <c r="C98" i="88"/>
  <c r="E98" i="88" s="1"/>
  <c r="H98" i="88" s="1"/>
  <c r="C43" i="88"/>
  <c r="E43" i="88" s="1"/>
  <c r="H43" i="88" s="1"/>
  <c r="C51" i="88"/>
  <c r="E51" i="88" s="1"/>
  <c r="H51" i="88" s="1"/>
  <c r="C213" i="88"/>
  <c r="E213" i="88" s="1"/>
  <c r="H213" i="88" s="1"/>
  <c r="E17" i="84"/>
  <c r="H17" i="84" s="1"/>
  <c r="C216" i="88"/>
  <c r="E216" i="88" s="1"/>
  <c r="H216" i="88" s="1"/>
  <c r="C64" i="88"/>
  <c r="E64" i="88" s="1"/>
  <c r="H64" i="88" s="1"/>
  <c r="C117" i="88"/>
  <c r="E117" i="88" s="1"/>
  <c r="H117" i="88" s="1"/>
  <c r="C141" i="88"/>
  <c r="E141" i="88" s="1"/>
  <c r="H141" i="88" s="1"/>
  <c r="C24" i="88"/>
  <c r="E24" i="88" s="1"/>
  <c r="H24" i="88" s="1"/>
  <c r="C20" i="88"/>
  <c r="E20" i="88" s="1"/>
  <c r="H20" i="88" s="1"/>
  <c r="E8" i="84"/>
  <c r="H8" i="84" s="1"/>
  <c r="C30" i="88"/>
  <c r="E30" i="88" s="1"/>
  <c r="H30" i="88" s="1"/>
  <c r="C76" i="88"/>
  <c r="E76" i="88" s="1"/>
  <c r="H76" i="88" s="1"/>
  <c r="C95" i="88"/>
  <c r="E95" i="88" s="1"/>
  <c r="H95" i="88" s="1"/>
  <c r="C146" i="88"/>
  <c r="E146" i="88" s="1"/>
  <c r="H146" i="88" s="1"/>
  <c r="C19" i="88"/>
  <c r="E19" i="88" s="1"/>
  <c r="H19" i="88" s="1"/>
  <c r="E97" i="89"/>
  <c r="H97" i="89" s="1"/>
  <c r="C62" i="88"/>
  <c r="E62" i="88" s="1"/>
  <c r="H62" i="88" s="1"/>
  <c r="C83" i="88"/>
  <c r="E83" i="88" s="1"/>
  <c r="H83" i="88" s="1"/>
  <c r="C77" i="88"/>
  <c r="E77" i="88" s="1"/>
  <c r="H77" i="88" s="1"/>
  <c r="C21" i="88"/>
  <c r="E21" i="88" s="1"/>
  <c r="H21" i="88" s="1"/>
  <c r="E14" i="84"/>
  <c r="H14" i="84" s="1"/>
  <c r="C222" i="88"/>
  <c r="E222" i="88" s="1"/>
  <c r="H222" i="88" s="1"/>
  <c r="C74" i="88"/>
  <c r="E74" i="88" s="1"/>
  <c r="H74" i="88" s="1"/>
  <c r="C187" i="88"/>
  <c r="E187" i="88" s="1"/>
  <c r="H187" i="88" s="1"/>
  <c r="C47" i="88"/>
  <c r="E47" i="88" s="1"/>
  <c r="H47" i="88" s="1"/>
  <c r="C40" i="88"/>
  <c r="E40" i="88" s="1"/>
  <c r="H40" i="88" s="1"/>
  <c r="C136" i="88"/>
  <c r="E136" i="88" s="1"/>
  <c r="H136" i="88" s="1"/>
  <c r="C39" i="88"/>
  <c r="E39" i="88" s="1"/>
  <c r="H39" i="88" s="1"/>
  <c r="C32" i="88"/>
  <c r="E32" i="88" s="1"/>
  <c r="H32" i="88" s="1"/>
  <c r="C63" i="88"/>
  <c r="E63" i="88" s="1"/>
  <c r="H63" i="88" s="1"/>
  <c r="C81" i="88"/>
  <c r="E81" i="88" s="1"/>
  <c r="H81" i="88" s="1"/>
  <c r="C143" i="88"/>
  <c r="E143" i="88" s="1"/>
  <c r="H143" i="88" s="1"/>
  <c r="C113" i="88"/>
  <c r="E113" i="88" s="1"/>
  <c r="H113" i="88" s="1"/>
  <c r="C41" i="88"/>
  <c r="E41" i="88" s="1"/>
  <c r="H41" i="88" s="1"/>
  <c r="C178" i="88"/>
  <c r="E178" i="88" s="1"/>
  <c r="H178" i="88" s="1"/>
  <c r="C184" i="88"/>
  <c r="E184" i="88" s="1"/>
  <c r="H184" i="88" s="1"/>
  <c r="C204" i="88"/>
  <c r="E204" i="88" s="1"/>
  <c r="H204" i="88" s="1"/>
  <c r="E27" i="89"/>
  <c r="H27" i="89" s="1"/>
  <c r="C72" i="88"/>
  <c r="E72" i="88" s="1"/>
  <c r="H72" i="88" s="1"/>
  <c r="C38" i="88"/>
  <c r="E38" i="88" s="1"/>
  <c r="H38" i="88" s="1"/>
  <c r="C48" i="88"/>
  <c r="E48" i="88" s="1"/>
  <c r="H48" i="88" s="1"/>
  <c r="C33" i="88"/>
  <c r="E33" i="88" s="1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" i="84" l="1"/>
  <c r="E18" i="84" s="1"/>
  <c r="H18" i="84" s="1"/>
  <c r="E18" i="85" s="1"/>
  <c r="H18" i="85" s="1"/>
  <c r="E6" i="83"/>
  <c r="H6" i="83" s="1"/>
  <c r="C108" i="87"/>
  <c r="C177" i="87"/>
  <c r="C107" i="87"/>
  <c r="C109" i="87"/>
  <c r="C27" i="90"/>
  <c r="E27" i="90" s="1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C97" i="90"/>
  <c r="E97" i="90" s="1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C79" i="90"/>
  <c r="E79" i="90" s="1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" i="84"/>
  <c r="H7" i="84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6" i="84" l="1"/>
  <c r="E6" i="84" s="1"/>
  <c r="H6" i="84" s="1"/>
  <c r="E6" i="85" s="1"/>
  <c r="H6" i="85" s="1"/>
  <c r="E6" i="86" s="1"/>
  <c r="H6" i="86" s="1"/>
  <c r="C6" i="87" s="1"/>
  <c r="E6" i="87" s="1"/>
  <c r="H6" i="87" s="1"/>
  <c r="E54" i="91"/>
  <c r="H54" i="91" s="1"/>
  <c r="E54" i="92" s="1"/>
  <c r="H54" i="92" s="1"/>
  <c r="C54" i="93" s="1"/>
  <c r="E54" i="93" s="1"/>
  <c r="H54" i="93" s="1"/>
  <c r="E183" i="86"/>
  <c r="H183" i="86" s="1"/>
  <c r="C183" i="87" s="1"/>
  <c r="E183" i="87" s="1"/>
  <c r="H183" i="87" s="1"/>
  <c r="C183" i="88" s="1"/>
  <c r="E183" i="88" s="1"/>
  <c r="H183" i="88" s="1"/>
  <c r="E109" i="87"/>
  <c r="H109" i="87" s="1"/>
  <c r="C109" i="88" s="1"/>
  <c r="E109" i="88" s="1"/>
  <c r="H109" i="88" s="1"/>
  <c r="E107" i="87"/>
  <c r="H107" i="87" s="1"/>
  <c r="C107" i="88" s="1"/>
  <c r="E107" i="88" s="1"/>
  <c r="H107" i="88" s="1"/>
  <c r="E177" i="87"/>
  <c r="H177" i="87" s="1"/>
  <c r="C177" i="88" s="1"/>
  <c r="E177" i="88" s="1"/>
  <c r="H177" i="88" s="1"/>
  <c r="E108" i="87"/>
  <c r="H108" i="87" s="1"/>
  <c r="C108" i="88" s="1"/>
  <c r="E108" i="88" s="1"/>
  <c r="H108" i="88" s="1"/>
  <c r="C86" i="90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E8" i="86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E14" i="86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E15" i="86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E18" i="86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E7" i="85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E13" i="86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E17" i="86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E16" i="86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4" i="90"/>
  <c r="E24" i="90" s="1"/>
  <c r="H24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E27" i="92" s="1"/>
  <c r="H27" i="92" s="1"/>
  <c r="C27" i="93" s="1"/>
  <c r="E27" i="93" s="1"/>
  <c r="H27" i="93" s="1"/>
  <c r="E97" i="91"/>
  <c r="H97" i="91" s="1"/>
  <c r="E97" i="92" s="1"/>
  <c r="H97" i="92" s="1"/>
  <c r="C97" i="93" s="1"/>
  <c r="E97" i="93" s="1"/>
  <c r="H97" i="93" s="1"/>
  <c r="E86" i="90"/>
  <c r="H86" i="90" s="1"/>
  <c r="E79" i="91"/>
  <c r="H79" i="91" s="1"/>
  <c r="E79" i="92" s="1"/>
  <c r="H79" i="92" s="1"/>
  <c r="C79" i="93" s="1"/>
  <c r="E79" i="93" s="1"/>
  <c r="H79" i="93" s="1"/>
  <c r="C214" i="90"/>
  <c r="E108" i="89"/>
  <c r="H108" i="89" s="1"/>
  <c r="E107" i="89"/>
  <c r="H107" i="89" s="1"/>
  <c r="C17" i="87"/>
  <c r="E17" i="87" s="1"/>
  <c r="H17" i="87" s="1"/>
  <c r="E7" i="86"/>
  <c r="H7" i="86" s="1"/>
  <c r="C8" i="87"/>
  <c r="E8" i="87" s="1"/>
  <c r="H8" i="87" s="1"/>
  <c r="E54" i="94"/>
  <c r="H54" i="94" s="1"/>
  <c r="C18" i="87"/>
  <c r="E18" i="87" s="1"/>
  <c r="H18" i="87" s="1"/>
  <c r="C16" i="87"/>
  <c r="E16" i="87" s="1"/>
  <c r="H16" i="87" s="1"/>
  <c r="E183" i="89"/>
  <c r="H183" i="89" s="1"/>
  <c r="C14" i="87"/>
  <c r="E14" i="87" s="1"/>
  <c r="H14" i="87" s="1"/>
  <c r="C13" i="87"/>
  <c r="E13" i="87" s="1"/>
  <c r="H13" i="87" s="1"/>
  <c r="C6" i="88"/>
  <c r="E6" i="88" s="1"/>
  <c r="H6" i="88" s="1"/>
  <c r="C15" i="87"/>
  <c r="E15" i="87" s="1"/>
  <c r="H15" i="87" s="1"/>
  <c r="E5" i="72"/>
  <c r="E24" i="91" l="1"/>
  <c r="H24" i="91" s="1"/>
  <c r="E24" i="92" s="1"/>
  <c r="H24" i="92" s="1"/>
  <c r="C24" i="93" s="1"/>
  <c r="E24" i="93" s="1"/>
  <c r="H24" i="93" s="1"/>
  <c r="E51" i="91"/>
  <c r="H51" i="91" s="1"/>
  <c r="E51" i="92" s="1"/>
  <c r="H51" i="92" s="1"/>
  <c r="C51" i="93" s="1"/>
  <c r="E51" i="93" s="1"/>
  <c r="H51" i="93" s="1"/>
  <c r="E83" i="91"/>
  <c r="H83" i="91" s="1"/>
  <c r="E83" i="92" s="1"/>
  <c r="H83" i="92" s="1"/>
  <c r="C83" i="93" s="1"/>
  <c r="E83" i="93" s="1"/>
  <c r="H83" i="93" s="1"/>
  <c r="E113" i="91"/>
  <c r="H113" i="91" s="1"/>
  <c r="E113" i="92" s="1"/>
  <c r="H113" i="92" s="1"/>
  <c r="C113" i="93" s="1"/>
  <c r="E113" i="93" s="1"/>
  <c r="H113" i="93" s="1"/>
  <c r="E218" i="91"/>
  <c r="H218" i="91" s="1"/>
  <c r="E218" i="92" s="1"/>
  <c r="H218" i="92" s="1"/>
  <c r="C218" i="93" s="1"/>
  <c r="E218" i="93" s="1"/>
  <c r="H218" i="93" s="1"/>
  <c r="E201" i="91"/>
  <c r="H201" i="91" s="1"/>
  <c r="E201" i="92" s="1"/>
  <c r="H201" i="92" s="1"/>
  <c r="C201" i="93" s="1"/>
  <c r="E201" i="93" s="1"/>
  <c r="H201" i="93" s="1"/>
  <c r="E64" i="91"/>
  <c r="H64" i="91" s="1"/>
  <c r="E64" i="92" s="1"/>
  <c r="H64" i="92" s="1"/>
  <c r="C64" i="93" s="1"/>
  <c r="E64" i="93" s="1"/>
  <c r="H64" i="93" s="1"/>
  <c r="E213" i="91"/>
  <c r="H213" i="91" s="1"/>
  <c r="E213" i="92" s="1"/>
  <c r="H213" i="92" s="1"/>
  <c r="C213" i="93" s="1"/>
  <c r="E213" i="93" s="1"/>
  <c r="H213" i="93" s="1"/>
  <c r="E209" i="91"/>
  <c r="H209" i="91" s="1"/>
  <c r="E209" i="92" s="1"/>
  <c r="H209" i="92" s="1"/>
  <c r="C209" i="93" s="1"/>
  <c r="E209" i="93" s="1"/>
  <c r="H209" i="93" s="1"/>
  <c r="E140" i="91"/>
  <c r="H140" i="91" s="1"/>
  <c r="E140" i="92" s="1"/>
  <c r="H140" i="92" s="1"/>
  <c r="C140" i="93" s="1"/>
  <c r="E140" i="93" s="1"/>
  <c r="H140" i="93" s="1"/>
  <c r="E178" i="91"/>
  <c r="H178" i="91" s="1"/>
  <c r="E178" i="92" s="1"/>
  <c r="H178" i="92" s="1"/>
  <c r="C178" i="93" s="1"/>
  <c r="E178" i="93" s="1"/>
  <c r="H178" i="93" s="1"/>
  <c r="E222" i="91"/>
  <c r="H222" i="91" s="1"/>
  <c r="E222" i="92" s="1"/>
  <c r="H222" i="92" s="1"/>
  <c r="C222" i="93" s="1"/>
  <c r="E222" i="93" s="1"/>
  <c r="H222" i="93" s="1"/>
  <c r="E132" i="91"/>
  <c r="H132" i="91" s="1"/>
  <c r="E132" i="92" s="1"/>
  <c r="H132" i="92" s="1"/>
  <c r="C132" i="93" s="1"/>
  <c r="E132" i="93" s="1"/>
  <c r="H132" i="93" s="1"/>
  <c r="E33" i="91"/>
  <c r="H33" i="91" s="1"/>
  <c r="E33" i="92" s="1"/>
  <c r="H33" i="92" s="1"/>
  <c r="C33" i="93" s="1"/>
  <c r="E33" i="93" s="1"/>
  <c r="H33" i="93" s="1"/>
  <c r="E200" i="91"/>
  <c r="H200" i="91" s="1"/>
  <c r="E200" i="92" s="1"/>
  <c r="H200" i="92" s="1"/>
  <c r="C200" i="93" s="1"/>
  <c r="E200" i="93" s="1"/>
  <c r="H200" i="93" s="1"/>
  <c r="E152" i="91"/>
  <c r="H152" i="91" s="1"/>
  <c r="E152" i="92" s="1"/>
  <c r="H152" i="92" s="1"/>
  <c r="C152" i="93" s="1"/>
  <c r="E152" i="93" s="1"/>
  <c r="H152" i="93" s="1"/>
  <c r="E137" i="91"/>
  <c r="H137" i="91" s="1"/>
  <c r="E137" i="92" s="1"/>
  <c r="H137" i="92" s="1"/>
  <c r="C137" i="93" s="1"/>
  <c r="E137" i="93" s="1"/>
  <c r="H137" i="93" s="1"/>
  <c r="E91" i="91"/>
  <c r="H91" i="91" s="1"/>
  <c r="E91" i="92" s="1"/>
  <c r="H91" i="92" s="1"/>
  <c r="C91" i="93" s="1"/>
  <c r="E91" i="93" s="1"/>
  <c r="H91" i="93" s="1"/>
  <c r="E22" i="91"/>
  <c r="H22" i="91" s="1"/>
  <c r="E22" i="92" s="1"/>
  <c r="H22" i="92" s="1"/>
  <c r="C22" i="93" s="1"/>
  <c r="E22" i="93" s="1"/>
  <c r="H22" i="93" s="1"/>
  <c r="E68" i="91"/>
  <c r="H68" i="91" s="1"/>
  <c r="E68" i="92" s="1"/>
  <c r="H68" i="92" s="1"/>
  <c r="C68" i="93" s="1"/>
  <c r="E68" i="93" s="1"/>
  <c r="H68" i="93" s="1"/>
  <c r="E49" i="91"/>
  <c r="H49" i="91" s="1"/>
  <c r="E49" i="92" s="1"/>
  <c r="H49" i="92" s="1"/>
  <c r="C49" i="93" s="1"/>
  <c r="E49" i="93" s="1"/>
  <c r="H49" i="93" s="1"/>
  <c r="E25" i="91"/>
  <c r="H25" i="91" s="1"/>
  <c r="E25" i="92" s="1"/>
  <c r="H25" i="92" s="1"/>
  <c r="C25" i="93" s="1"/>
  <c r="E25" i="93" s="1"/>
  <c r="H25" i="93" s="1"/>
  <c r="E52" i="91"/>
  <c r="H52" i="91" s="1"/>
  <c r="E52" i="92" s="1"/>
  <c r="H52" i="92" s="1"/>
  <c r="C52" i="93" s="1"/>
  <c r="E52" i="93" s="1"/>
  <c r="H52" i="93" s="1"/>
  <c r="E85" i="91"/>
  <c r="H85" i="91" s="1"/>
  <c r="E85" i="92" s="1"/>
  <c r="H85" i="92" s="1"/>
  <c r="C85" i="93" s="1"/>
  <c r="E85" i="93" s="1"/>
  <c r="H85" i="93" s="1"/>
  <c r="E114" i="91"/>
  <c r="H114" i="91" s="1"/>
  <c r="E114" i="92" s="1"/>
  <c r="H114" i="92" s="1"/>
  <c r="C114" i="93" s="1"/>
  <c r="E114" i="93" s="1"/>
  <c r="H114" i="93" s="1"/>
  <c r="E208" i="91"/>
  <c r="H208" i="91" s="1"/>
  <c r="E208" i="92" s="1"/>
  <c r="H208" i="92" s="1"/>
  <c r="C208" i="93" s="1"/>
  <c r="E208" i="93" s="1"/>
  <c r="H208" i="93" s="1"/>
  <c r="E197" i="91"/>
  <c r="H197" i="91" s="1"/>
  <c r="E197" i="92" s="1"/>
  <c r="H197" i="92" s="1"/>
  <c r="C197" i="93" s="1"/>
  <c r="E197" i="93" s="1"/>
  <c r="H197" i="93" s="1"/>
  <c r="E69" i="91"/>
  <c r="H69" i="91" s="1"/>
  <c r="E69" i="92" s="1"/>
  <c r="H69" i="92" s="1"/>
  <c r="C69" i="93" s="1"/>
  <c r="E69" i="93" s="1"/>
  <c r="H69" i="93" s="1"/>
  <c r="E106" i="91"/>
  <c r="H106" i="91" s="1"/>
  <c r="E106" i="92" s="1"/>
  <c r="H106" i="92" s="1"/>
  <c r="C106" i="93" s="1"/>
  <c r="E106" i="93" s="1"/>
  <c r="H106" i="93" s="1"/>
  <c r="E203" i="91"/>
  <c r="H203" i="91" s="1"/>
  <c r="E203" i="92" s="1"/>
  <c r="H203" i="92" s="1"/>
  <c r="C203" i="93" s="1"/>
  <c r="E203" i="93" s="1"/>
  <c r="H203" i="93" s="1"/>
  <c r="E82" i="91"/>
  <c r="H82" i="91" s="1"/>
  <c r="E82" i="92" s="1"/>
  <c r="H82" i="92" s="1"/>
  <c r="C82" i="93" s="1"/>
  <c r="E82" i="93" s="1"/>
  <c r="H82" i="93" s="1"/>
  <c r="E210" i="91"/>
  <c r="H210" i="91" s="1"/>
  <c r="E210" i="92" s="1"/>
  <c r="H210" i="92" s="1"/>
  <c r="C210" i="93" s="1"/>
  <c r="E210" i="93" s="1"/>
  <c r="H210" i="93" s="1"/>
  <c r="E212" i="91"/>
  <c r="H212" i="91" s="1"/>
  <c r="E212" i="92" s="1"/>
  <c r="H212" i="92" s="1"/>
  <c r="C212" i="93" s="1"/>
  <c r="E212" i="93" s="1"/>
  <c r="H212" i="93" s="1"/>
  <c r="E131" i="91"/>
  <c r="H131" i="91" s="1"/>
  <c r="E131" i="92" s="1"/>
  <c r="H131" i="92" s="1"/>
  <c r="C131" i="93" s="1"/>
  <c r="E131" i="93" s="1"/>
  <c r="H131" i="93" s="1"/>
  <c r="E195" i="91"/>
  <c r="H195" i="91" s="1"/>
  <c r="E195" i="92" s="1"/>
  <c r="H195" i="92" s="1"/>
  <c r="C195" i="93" s="1"/>
  <c r="E195" i="93" s="1"/>
  <c r="H195" i="93" s="1"/>
  <c r="E185" i="91"/>
  <c r="H185" i="91" s="1"/>
  <c r="E185" i="92" s="1"/>
  <c r="H185" i="92" s="1"/>
  <c r="C185" i="93" s="1"/>
  <c r="E185" i="93" s="1"/>
  <c r="H185" i="93" s="1"/>
  <c r="E29" i="91"/>
  <c r="H29" i="91" s="1"/>
  <c r="E29" i="92" s="1"/>
  <c r="H29" i="92" s="1"/>
  <c r="C29" i="93" s="1"/>
  <c r="E29" i="93" s="1"/>
  <c r="H29" i="93" s="1"/>
  <c r="E21" i="91"/>
  <c r="H21" i="91" s="1"/>
  <c r="E21" i="92" s="1"/>
  <c r="H21" i="92" s="1"/>
  <c r="C21" i="93" s="1"/>
  <c r="E21" i="93" s="1"/>
  <c r="H21" i="93" s="1"/>
  <c r="E217" i="91"/>
  <c r="H217" i="91" s="1"/>
  <c r="E217" i="92" s="1"/>
  <c r="H217" i="92" s="1"/>
  <c r="C217" i="93" s="1"/>
  <c r="E217" i="93" s="1"/>
  <c r="H217" i="93" s="1"/>
  <c r="E223" i="91"/>
  <c r="H223" i="91" s="1"/>
  <c r="E223" i="92" s="1"/>
  <c r="H223" i="92" s="1"/>
  <c r="C223" i="93" s="1"/>
  <c r="E223" i="93" s="1"/>
  <c r="H223" i="93" s="1"/>
  <c r="E109" i="89"/>
  <c r="H109" i="89" s="1"/>
  <c r="C109" i="90" s="1"/>
  <c r="E109" i="90" s="1"/>
  <c r="H109" i="90" s="1"/>
  <c r="E39" i="91"/>
  <c r="H39" i="91" s="1"/>
  <c r="E39" i="92" s="1"/>
  <c r="H39" i="92" s="1"/>
  <c r="C39" i="93" s="1"/>
  <c r="E39" i="93" s="1"/>
  <c r="H39" i="93" s="1"/>
  <c r="E56" i="91"/>
  <c r="H56" i="91" s="1"/>
  <c r="E56" i="92" s="1"/>
  <c r="H56" i="92" s="1"/>
  <c r="C56" i="93" s="1"/>
  <c r="E56" i="93" s="1"/>
  <c r="H56" i="93" s="1"/>
  <c r="E89" i="91"/>
  <c r="H89" i="91" s="1"/>
  <c r="E89" i="92" s="1"/>
  <c r="H89" i="92" s="1"/>
  <c r="C89" i="93" s="1"/>
  <c r="E89" i="93" s="1"/>
  <c r="H89" i="93" s="1"/>
  <c r="E141" i="91"/>
  <c r="H141" i="91" s="1"/>
  <c r="E141" i="92" s="1"/>
  <c r="H141" i="92" s="1"/>
  <c r="C141" i="93" s="1"/>
  <c r="E141" i="93" s="1"/>
  <c r="H141" i="93" s="1"/>
  <c r="E50" i="91"/>
  <c r="H50" i="91" s="1"/>
  <c r="E50" i="92" s="1"/>
  <c r="H50" i="92" s="1"/>
  <c r="C50" i="93" s="1"/>
  <c r="E50" i="93" s="1"/>
  <c r="H50" i="93" s="1"/>
  <c r="E147" i="91"/>
  <c r="H147" i="91" s="1"/>
  <c r="E147" i="92" s="1"/>
  <c r="H147" i="92" s="1"/>
  <c r="C147" i="93" s="1"/>
  <c r="E147" i="93" s="1"/>
  <c r="H147" i="93" s="1"/>
  <c r="E198" i="91"/>
  <c r="H198" i="91" s="1"/>
  <c r="E198" i="92" s="1"/>
  <c r="H198" i="92" s="1"/>
  <c r="C198" i="93" s="1"/>
  <c r="E198" i="93" s="1"/>
  <c r="H198" i="93" s="1"/>
  <c r="E26" i="91"/>
  <c r="H26" i="91" s="1"/>
  <c r="E26" i="92" s="1"/>
  <c r="H26" i="92" s="1"/>
  <c r="C26" i="93" s="1"/>
  <c r="E26" i="93" s="1"/>
  <c r="H26" i="93" s="1"/>
  <c r="E53" i="91"/>
  <c r="H53" i="91" s="1"/>
  <c r="E53" i="92" s="1"/>
  <c r="H53" i="92" s="1"/>
  <c r="C53" i="93" s="1"/>
  <c r="E53" i="93" s="1"/>
  <c r="H53" i="93" s="1"/>
  <c r="E19" i="91"/>
  <c r="H19" i="91" s="1"/>
  <c r="E19" i="92" s="1"/>
  <c r="H19" i="92" s="1"/>
  <c r="C19" i="93" s="1"/>
  <c r="E19" i="93" s="1"/>
  <c r="H19" i="93" s="1"/>
  <c r="E46" i="91"/>
  <c r="H46" i="91" s="1"/>
  <c r="E46" i="92" s="1"/>
  <c r="H46" i="92" s="1"/>
  <c r="C46" i="93" s="1"/>
  <c r="E46" i="93" s="1"/>
  <c r="H46" i="93" s="1"/>
  <c r="E75" i="91"/>
  <c r="H75" i="91" s="1"/>
  <c r="E75" i="92" s="1"/>
  <c r="H75" i="92" s="1"/>
  <c r="C75" i="93" s="1"/>
  <c r="E75" i="93" s="1"/>
  <c r="H75" i="93" s="1"/>
  <c r="E63" i="91"/>
  <c r="H63" i="91" s="1"/>
  <c r="E63" i="92" s="1"/>
  <c r="H63" i="92" s="1"/>
  <c r="C63" i="93" s="1"/>
  <c r="E63" i="93" s="1"/>
  <c r="H63" i="93" s="1"/>
  <c r="E143" i="91"/>
  <c r="H143" i="91" s="1"/>
  <c r="E143" i="92" s="1"/>
  <c r="H143" i="92" s="1"/>
  <c r="C143" i="93" s="1"/>
  <c r="E143" i="93" s="1"/>
  <c r="H143" i="93" s="1"/>
  <c r="E47" i="91"/>
  <c r="H47" i="91" s="1"/>
  <c r="E47" i="92" s="1"/>
  <c r="H47" i="92" s="1"/>
  <c r="C47" i="93" s="1"/>
  <c r="E47" i="93" s="1"/>
  <c r="H47" i="93" s="1"/>
  <c r="E188" i="91"/>
  <c r="H188" i="91" s="1"/>
  <c r="E188" i="92" s="1"/>
  <c r="H188" i="92" s="1"/>
  <c r="C188" i="93" s="1"/>
  <c r="E188" i="93" s="1"/>
  <c r="H188" i="93" s="1"/>
  <c r="E36" i="91"/>
  <c r="H36" i="91" s="1"/>
  <c r="E36" i="92" s="1"/>
  <c r="H36" i="92" s="1"/>
  <c r="C36" i="93" s="1"/>
  <c r="E36" i="93" s="1"/>
  <c r="H36" i="93" s="1"/>
  <c r="E57" i="91"/>
  <c r="H57" i="91" s="1"/>
  <c r="E57" i="92" s="1"/>
  <c r="H57" i="92" s="1"/>
  <c r="C57" i="93" s="1"/>
  <c r="E57" i="93" s="1"/>
  <c r="H57" i="93" s="1"/>
  <c r="E90" i="91"/>
  <c r="H90" i="91" s="1"/>
  <c r="E90" i="92" s="1"/>
  <c r="H90" i="92" s="1"/>
  <c r="C90" i="93" s="1"/>
  <c r="E90" i="93" s="1"/>
  <c r="H90" i="93" s="1"/>
  <c r="E161" i="91"/>
  <c r="H161" i="91" s="1"/>
  <c r="E161" i="92" s="1"/>
  <c r="H161" i="92" s="1"/>
  <c r="C161" i="93" s="1"/>
  <c r="E161" i="93" s="1"/>
  <c r="H161" i="93" s="1"/>
  <c r="E101" i="91"/>
  <c r="H101" i="91" s="1"/>
  <c r="E101" i="92" s="1"/>
  <c r="H101" i="92" s="1"/>
  <c r="C101" i="93" s="1"/>
  <c r="E101" i="93" s="1"/>
  <c r="H101" i="93" s="1"/>
  <c r="E138" i="91"/>
  <c r="H138" i="91" s="1"/>
  <c r="E138" i="92" s="1"/>
  <c r="H138" i="92" s="1"/>
  <c r="C138" i="93" s="1"/>
  <c r="E138" i="93" s="1"/>
  <c r="H138" i="93" s="1"/>
  <c r="E87" i="91"/>
  <c r="H87" i="91" s="1"/>
  <c r="E87" i="92" s="1"/>
  <c r="H87" i="92" s="1"/>
  <c r="C87" i="93" s="1"/>
  <c r="E87" i="93" s="1"/>
  <c r="H87" i="93" s="1"/>
  <c r="E76" i="91"/>
  <c r="H76" i="91" s="1"/>
  <c r="E76" i="92" s="1"/>
  <c r="H76" i="92" s="1"/>
  <c r="C76" i="93" s="1"/>
  <c r="E76" i="93" s="1"/>
  <c r="H76" i="93" s="1"/>
  <c r="E224" i="91"/>
  <c r="H224" i="91" s="1"/>
  <c r="E224" i="92" s="1"/>
  <c r="H224" i="92" s="1"/>
  <c r="C224" i="93" s="1"/>
  <c r="E224" i="93" s="1"/>
  <c r="H224" i="93" s="1"/>
  <c r="E144" i="91"/>
  <c r="H144" i="91" s="1"/>
  <c r="E144" i="92" s="1"/>
  <c r="H144" i="92" s="1"/>
  <c r="C144" i="93" s="1"/>
  <c r="E144" i="93" s="1"/>
  <c r="H144" i="93" s="1"/>
  <c r="E187" i="91"/>
  <c r="H187" i="91" s="1"/>
  <c r="E187" i="92" s="1"/>
  <c r="H187" i="92" s="1"/>
  <c r="C187" i="93" s="1"/>
  <c r="E187" i="93" s="1"/>
  <c r="H187" i="93" s="1"/>
  <c r="E117" i="91"/>
  <c r="H117" i="91" s="1"/>
  <c r="E117" i="92" s="1"/>
  <c r="H117" i="92" s="1"/>
  <c r="C117" i="93" s="1"/>
  <c r="E117" i="93" s="1"/>
  <c r="H117" i="93" s="1"/>
  <c r="E45" i="91"/>
  <c r="H45" i="91" s="1"/>
  <c r="E45" i="92" s="1"/>
  <c r="H45" i="92" s="1"/>
  <c r="C45" i="93" s="1"/>
  <c r="E45" i="93" s="1"/>
  <c r="H45" i="93" s="1"/>
  <c r="E28" i="91"/>
  <c r="H28" i="91" s="1"/>
  <c r="E28" i="92" s="1"/>
  <c r="H28" i="92" s="1"/>
  <c r="C28" i="93" s="1"/>
  <c r="E28" i="93" s="1"/>
  <c r="H28" i="93" s="1"/>
  <c r="E139" i="91"/>
  <c r="H139" i="91" s="1"/>
  <c r="E139" i="92" s="1"/>
  <c r="H139" i="92" s="1"/>
  <c r="C139" i="93" s="1"/>
  <c r="E139" i="93" s="1"/>
  <c r="H139" i="93" s="1"/>
  <c r="E177" i="89"/>
  <c r="H177" i="89" s="1"/>
  <c r="C177" i="90" s="1"/>
  <c r="E177" i="90" s="1"/>
  <c r="H177" i="90" s="1"/>
  <c r="E86" i="91"/>
  <c r="H86" i="91" s="1"/>
  <c r="E86" i="92" s="1"/>
  <c r="H86" i="92" s="1"/>
  <c r="C86" i="93" s="1"/>
  <c r="E86" i="93" s="1"/>
  <c r="H86" i="93" s="1"/>
  <c r="E86" i="94" s="1"/>
  <c r="H86" i="94" s="1"/>
  <c r="E38" i="91"/>
  <c r="H38" i="91" s="1"/>
  <c r="E38" i="92" s="1"/>
  <c r="H38" i="92" s="1"/>
  <c r="C38" i="93" s="1"/>
  <c r="E38" i="93" s="1"/>
  <c r="H38" i="93" s="1"/>
  <c r="E70" i="91"/>
  <c r="H70" i="91" s="1"/>
  <c r="E70" i="92" s="1"/>
  <c r="H70" i="92" s="1"/>
  <c r="C70" i="93" s="1"/>
  <c r="E70" i="93" s="1"/>
  <c r="H70" i="93" s="1"/>
  <c r="E96" i="91"/>
  <c r="H96" i="91" s="1"/>
  <c r="E96" i="92" s="1"/>
  <c r="H96" i="92" s="1"/>
  <c r="C96" i="93" s="1"/>
  <c r="E96" i="93" s="1"/>
  <c r="H96" i="93" s="1"/>
  <c r="E191" i="91"/>
  <c r="H191" i="91" s="1"/>
  <c r="E191" i="92" s="1"/>
  <c r="H191" i="92" s="1"/>
  <c r="C191" i="93" s="1"/>
  <c r="E191" i="93" s="1"/>
  <c r="H191" i="93" s="1"/>
  <c r="E116" i="91"/>
  <c r="H116" i="91" s="1"/>
  <c r="E116" i="92" s="1"/>
  <c r="H116" i="92" s="1"/>
  <c r="C116" i="93" s="1"/>
  <c r="E116" i="93" s="1"/>
  <c r="H116" i="93" s="1"/>
  <c r="E136" i="91"/>
  <c r="H136" i="91" s="1"/>
  <c r="E136" i="92" s="1"/>
  <c r="H136" i="92" s="1"/>
  <c r="C136" i="93" s="1"/>
  <c r="E136" i="93" s="1"/>
  <c r="H136" i="93" s="1"/>
  <c r="E48" i="91"/>
  <c r="H48" i="91" s="1"/>
  <c r="E48" i="92" s="1"/>
  <c r="H48" i="92" s="1"/>
  <c r="C48" i="93" s="1"/>
  <c r="E48" i="93" s="1"/>
  <c r="H48" i="93" s="1"/>
  <c r="E221" i="91"/>
  <c r="H221" i="91" s="1"/>
  <c r="E221" i="92" s="1"/>
  <c r="H221" i="92" s="1"/>
  <c r="C221" i="93" s="1"/>
  <c r="E221" i="93" s="1"/>
  <c r="H221" i="93" s="1"/>
  <c r="E41" i="91"/>
  <c r="H41" i="91" s="1"/>
  <c r="E41" i="92" s="1"/>
  <c r="H41" i="92" s="1"/>
  <c r="C41" i="93" s="1"/>
  <c r="E41" i="93" s="1"/>
  <c r="H41" i="93" s="1"/>
  <c r="E61" i="91"/>
  <c r="H61" i="91" s="1"/>
  <c r="E61" i="92" s="1"/>
  <c r="H61" i="92" s="1"/>
  <c r="C61" i="93" s="1"/>
  <c r="E61" i="93" s="1"/>
  <c r="H61" i="93" s="1"/>
  <c r="E58" i="91"/>
  <c r="H58" i="91" s="1"/>
  <c r="E58" i="92" s="1"/>
  <c r="H58" i="92" s="1"/>
  <c r="C58" i="93" s="1"/>
  <c r="E58" i="93" s="1"/>
  <c r="H58" i="93" s="1"/>
  <c r="E94" i="91"/>
  <c r="H94" i="91" s="1"/>
  <c r="E94" i="92" s="1"/>
  <c r="H94" i="92" s="1"/>
  <c r="C94" i="93" s="1"/>
  <c r="E94" i="93" s="1"/>
  <c r="H94" i="93" s="1"/>
  <c r="E99" i="91"/>
  <c r="H99" i="91" s="1"/>
  <c r="E99" i="92" s="1"/>
  <c r="H99" i="92" s="1"/>
  <c r="C99" i="93" s="1"/>
  <c r="E99" i="93" s="1"/>
  <c r="H99" i="93" s="1"/>
  <c r="E42" i="91"/>
  <c r="H42" i="91" s="1"/>
  <c r="E42" i="92" s="1"/>
  <c r="H42" i="92" s="1"/>
  <c r="C42" i="93" s="1"/>
  <c r="E42" i="93" s="1"/>
  <c r="H42" i="93" s="1"/>
  <c r="E71" i="91"/>
  <c r="H71" i="91" s="1"/>
  <c r="E71" i="92" s="1"/>
  <c r="H71" i="92" s="1"/>
  <c r="C71" i="93" s="1"/>
  <c r="E71" i="93" s="1"/>
  <c r="H71" i="93" s="1"/>
  <c r="E111" i="91"/>
  <c r="H111" i="91" s="1"/>
  <c r="E111" i="92" s="1"/>
  <c r="H111" i="92" s="1"/>
  <c r="C111" i="93" s="1"/>
  <c r="E111" i="93" s="1"/>
  <c r="H111" i="93" s="1"/>
  <c r="E192" i="91"/>
  <c r="H192" i="91" s="1"/>
  <c r="E192" i="92" s="1"/>
  <c r="H192" i="92" s="1"/>
  <c r="C192" i="93" s="1"/>
  <c r="E192" i="93" s="1"/>
  <c r="H192" i="93" s="1"/>
  <c r="E134" i="91"/>
  <c r="H134" i="91" s="1"/>
  <c r="E134" i="92" s="1"/>
  <c r="H134" i="92" s="1"/>
  <c r="C134" i="93" s="1"/>
  <c r="E134" i="93" s="1"/>
  <c r="H134" i="93" s="1"/>
  <c r="E130" i="91"/>
  <c r="H130" i="91" s="1"/>
  <c r="E130" i="92" s="1"/>
  <c r="H130" i="92" s="1"/>
  <c r="C130" i="93" s="1"/>
  <c r="E130" i="93" s="1"/>
  <c r="H130" i="93" s="1"/>
  <c r="E35" i="91"/>
  <c r="H35" i="91" s="1"/>
  <c r="E35" i="92" s="1"/>
  <c r="H35" i="92" s="1"/>
  <c r="C35" i="93" s="1"/>
  <c r="E35" i="93" s="1"/>
  <c r="H35" i="93" s="1"/>
  <c r="E202" i="91"/>
  <c r="H202" i="91" s="1"/>
  <c r="E202" i="92" s="1"/>
  <c r="H202" i="92" s="1"/>
  <c r="C202" i="93" s="1"/>
  <c r="E202" i="93" s="1"/>
  <c r="H202" i="93" s="1"/>
  <c r="E95" i="91"/>
  <c r="H95" i="91" s="1"/>
  <c r="E95" i="92" s="1"/>
  <c r="H95" i="92" s="1"/>
  <c r="C95" i="93" s="1"/>
  <c r="E95" i="93" s="1"/>
  <c r="H95" i="93" s="1"/>
  <c r="E55" i="91"/>
  <c r="H55" i="91" s="1"/>
  <c r="E55" i="92" s="1"/>
  <c r="H55" i="92" s="1"/>
  <c r="C55" i="93" s="1"/>
  <c r="E55" i="93" s="1"/>
  <c r="H55" i="93" s="1"/>
  <c r="E60" i="91"/>
  <c r="H60" i="91" s="1"/>
  <c r="E60" i="92" s="1"/>
  <c r="H60" i="92" s="1"/>
  <c r="C60" i="93" s="1"/>
  <c r="E60" i="93" s="1"/>
  <c r="H60" i="93" s="1"/>
  <c r="E133" i="91"/>
  <c r="H133" i="91" s="1"/>
  <c r="E133" i="92" s="1"/>
  <c r="H133" i="92" s="1"/>
  <c r="C133" i="93" s="1"/>
  <c r="E133" i="93" s="1"/>
  <c r="H133" i="93" s="1"/>
  <c r="E30" i="91"/>
  <c r="H30" i="91" s="1"/>
  <c r="E30" i="92" s="1"/>
  <c r="H30" i="92" s="1"/>
  <c r="C30" i="93" s="1"/>
  <c r="E30" i="93" s="1"/>
  <c r="H30" i="93" s="1"/>
  <c r="E98" i="91"/>
  <c r="H98" i="91" s="1"/>
  <c r="E98" i="92" s="1"/>
  <c r="H98" i="92" s="1"/>
  <c r="C98" i="93" s="1"/>
  <c r="E98" i="93" s="1"/>
  <c r="H98" i="93" s="1"/>
  <c r="E199" i="91"/>
  <c r="H199" i="91" s="1"/>
  <c r="E199" i="92" s="1"/>
  <c r="H199" i="92" s="1"/>
  <c r="C199" i="93" s="1"/>
  <c r="E199" i="93" s="1"/>
  <c r="H199" i="93" s="1"/>
  <c r="E204" i="91"/>
  <c r="H204" i="91" s="1"/>
  <c r="E204" i="92" s="1"/>
  <c r="H204" i="92" s="1"/>
  <c r="C204" i="93" s="1"/>
  <c r="E204" i="93" s="1"/>
  <c r="H204" i="93" s="1"/>
  <c r="E59" i="91"/>
  <c r="H59" i="91" s="1"/>
  <c r="E59" i="92" s="1"/>
  <c r="H59" i="92" s="1"/>
  <c r="C59" i="93" s="1"/>
  <c r="E59" i="93" s="1"/>
  <c r="H59" i="93" s="1"/>
  <c r="E100" i="91"/>
  <c r="H100" i="91" s="1"/>
  <c r="E100" i="92" s="1"/>
  <c r="H100" i="92" s="1"/>
  <c r="C100" i="93" s="1"/>
  <c r="E100" i="93" s="1"/>
  <c r="H100" i="93" s="1"/>
  <c r="E126" i="91"/>
  <c r="H126" i="91" s="1"/>
  <c r="E126" i="92" s="1"/>
  <c r="H126" i="92" s="1"/>
  <c r="C126" i="93" s="1"/>
  <c r="E126" i="93" s="1"/>
  <c r="H126" i="93" s="1"/>
  <c r="E142" i="91"/>
  <c r="H142" i="91" s="1"/>
  <c r="E142" i="92" s="1"/>
  <c r="H142" i="92" s="1"/>
  <c r="C142" i="93" s="1"/>
  <c r="E142" i="93" s="1"/>
  <c r="H142" i="93" s="1"/>
  <c r="E214" i="90"/>
  <c r="H214" i="90" s="1"/>
  <c r="E214" i="91" s="1"/>
  <c r="H214" i="91" s="1"/>
  <c r="E20" i="91"/>
  <c r="H20" i="91" s="1"/>
  <c r="E20" i="92" s="1"/>
  <c r="H20" i="92" s="1"/>
  <c r="C20" i="93" s="1"/>
  <c r="E20" i="93" s="1"/>
  <c r="H20" i="93" s="1"/>
  <c r="E43" i="91"/>
  <c r="H43" i="91" s="1"/>
  <c r="E43" i="92" s="1"/>
  <c r="H43" i="92" s="1"/>
  <c r="C43" i="93" s="1"/>
  <c r="E43" i="93" s="1"/>
  <c r="H43" i="93" s="1"/>
  <c r="E72" i="91"/>
  <c r="H72" i="91" s="1"/>
  <c r="E72" i="92" s="1"/>
  <c r="H72" i="92" s="1"/>
  <c r="C72" i="93" s="1"/>
  <c r="E72" i="93" s="1"/>
  <c r="H72" i="93" s="1"/>
  <c r="E112" i="91"/>
  <c r="H112" i="91" s="1"/>
  <c r="E112" i="92" s="1"/>
  <c r="H112" i="92" s="1"/>
  <c r="C112" i="93" s="1"/>
  <c r="E112" i="93" s="1"/>
  <c r="H112" i="93" s="1"/>
  <c r="E215" i="91"/>
  <c r="H215" i="91" s="1"/>
  <c r="E215" i="92" s="1"/>
  <c r="H215" i="92" s="1"/>
  <c r="C215" i="93" s="1"/>
  <c r="E215" i="93" s="1"/>
  <c r="H215" i="93" s="1"/>
  <c r="E84" i="91"/>
  <c r="H84" i="91" s="1"/>
  <c r="E84" i="92" s="1"/>
  <c r="H84" i="92" s="1"/>
  <c r="C84" i="93" s="1"/>
  <c r="E84" i="93" s="1"/>
  <c r="H84" i="93" s="1"/>
  <c r="E150" i="91"/>
  <c r="H150" i="91" s="1"/>
  <c r="E150" i="92" s="1"/>
  <c r="H150" i="92" s="1"/>
  <c r="C150" i="93" s="1"/>
  <c r="E150" i="93" s="1"/>
  <c r="H150" i="93" s="1"/>
  <c r="E74" i="91"/>
  <c r="H74" i="91" s="1"/>
  <c r="E74" i="92" s="1"/>
  <c r="H74" i="92" s="1"/>
  <c r="C74" i="93" s="1"/>
  <c r="E74" i="93" s="1"/>
  <c r="H74" i="93" s="1"/>
  <c r="E205" i="91"/>
  <c r="H205" i="91" s="1"/>
  <c r="E205" i="92" s="1"/>
  <c r="H205" i="92" s="1"/>
  <c r="C205" i="93" s="1"/>
  <c r="E205" i="93" s="1"/>
  <c r="H205" i="93" s="1"/>
  <c r="E32" i="91"/>
  <c r="H32" i="91" s="1"/>
  <c r="E32" i="92" s="1"/>
  <c r="H32" i="92" s="1"/>
  <c r="C32" i="93" s="1"/>
  <c r="E32" i="93" s="1"/>
  <c r="H32" i="93" s="1"/>
  <c r="E78" i="91"/>
  <c r="H78" i="91" s="1"/>
  <c r="E78" i="92" s="1"/>
  <c r="H78" i="92" s="1"/>
  <c r="C78" i="93" s="1"/>
  <c r="E78" i="93" s="1"/>
  <c r="H78" i="93" s="1"/>
  <c r="E149" i="91"/>
  <c r="H149" i="91" s="1"/>
  <c r="E149" i="92" s="1"/>
  <c r="H149" i="92" s="1"/>
  <c r="C149" i="93" s="1"/>
  <c r="E149" i="93" s="1"/>
  <c r="H149" i="93" s="1"/>
  <c r="E196" i="91"/>
  <c r="H196" i="91" s="1"/>
  <c r="E196" i="92" s="1"/>
  <c r="H196" i="92" s="1"/>
  <c r="C196" i="93" s="1"/>
  <c r="E196" i="93" s="1"/>
  <c r="H196" i="93" s="1"/>
  <c r="E31" i="91"/>
  <c r="H31" i="91" s="1"/>
  <c r="E31" i="92" s="1"/>
  <c r="H31" i="92" s="1"/>
  <c r="C31" i="93" s="1"/>
  <c r="E31" i="93" s="1"/>
  <c r="H31" i="93" s="1"/>
  <c r="E206" i="91"/>
  <c r="H206" i="91" s="1"/>
  <c r="E206" i="92" s="1"/>
  <c r="H206" i="92" s="1"/>
  <c r="C206" i="93" s="1"/>
  <c r="E206" i="93" s="1"/>
  <c r="H206" i="93" s="1"/>
  <c r="E146" i="91"/>
  <c r="H146" i="91" s="1"/>
  <c r="E146" i="92" s="1"/>
  <c r="H146" i="92" s="1"/>
  <c r="C146" i="93" s="1"/>
  <c r="E146" i="93" s="1"/>
  <c r="H146" i="93" s="1"/>
  <c r="E23" i="91"/>
  <c r="H23" i="91" s="1"/>
  <c r="E23" i="92" s="1"/>
  <c r="H23" i="92" s="1"/>
  <c r="C23" i="93" s="1"/>
  <c r="E23" i="93" s="1"/>
  <c r="H23" i="93" s="1"/>
  <c r="E44" i="91"/>
  <c r="H44" i="91" s="1"/>
  <c r="E44" i="92" s="1"/>
  <c r="H44" i="92" s="1"/>
  <c r="C44" i="93" s="1"/>
  <c r="E44" i="93" s="1"/>
  <c r="H44" i="93" s="1"/>
  <c r="E80" i="91"/>
  <c r="H80" i="91" s="1"/>
  <c r="E80" i="92" s="1"/>
  <c r="H80" i="92" s="1"/>
  <c r="C80" i="93" s="1"/>
  <c r="E80" i="93" s="1"/>
  <c r="H80" i="93" s="1"/>
  <c r="E110" i="91"/>
  <c r="H110" i="91" s="1"/>
  <c r="E110" i="92" s="1"/>
  <c r="H110" i="92" s="1"/>
  <c r="C110" i="93" s="1"/>
  <c r="E110" i="93" s="1"/>
  <c r="H110" i="93" s="1"/>
  <c r="E216" i="91"/>
  <c r="H216" i="91" s="1"/>
  <c r="E216" i="92" s="1"/>
  <c r="H216" i="92" s="1"/>
  <c r="C216" i="93" s="1"/>
  <c r="E216" i="93" s="1"/>
  <c r="H216" i="93" s="1"/>
  <c r="E40" i="91"/>
  <c r="H40" i="91" s="1"/>
  <c r="E40" i="92" s="1"/>
  <c r="H40" i="92" s="1"/>
  <c r="C40" i="93" s="1"/>
  <c r="E40" i="93" s="1"/>
  <c r="H40" i="93" s="1"/>
  <c r="E34" i="91"/>
  <c r="H34" i="91" s="1"/>
  <c r="E34" i="92" s="1"/>
  <c r="H34" i="92" s="1"/>
  <c r="C34" i="93" s="1"/>
  <c r="E34" i="93" s="1"/>
  <c r="H34" i="93" s="1"/>
  <c r="E77" i="91"/>
  <c r="H77" i="91" s="1"/>
  <c r="E77" i="92" s="1"/>
  <c r="H77" i="92" s="1"/>
  <c r="C77" i="93" s="1"/>
  <c r="E77" i="93" s="1"/>
  <c r="H77" i="93" s="1"/>
  <c r="E211" i="91"/>
  <c r="H211" i="91" s="1"/>
  <c r="E211" i="92" s="1"/>
  <c r="H211" i="92" s="1"/>
  <c r="C211" i="93" s="1"/>
  <c r="E211" i="93" s="1"/>
  <c r="H211" i="93" s="1"/>
  <c r="E207" i="91"/>
  <c r="H207" i="91" s="1"/>
  <c r="E207" i="92" s="1"/>
  <c r="H207" i="92" s="1"/>
  <c r="C207" i="93" s="1"/>
  <c r="E207" i="93" s="1"/>
  <c r="H207" i="93" s="1"/>
  <c r="E135" i="91"/>
  <c r="H135" i="91" s="1"/>
  <c r="E135" i="92" s="1"/>
  <c r="H135" i="92" s="1"/>
  <c r="C135" i="93" s="1"/>
  <c r="E135" i="93" s="1"/>
  <c r="H135" i="93" s="1"/>
  <c r="E190" i="91"/>
  <c r="H190" i="91" s="1"/>
  <c r="E190" i="92" s="1"/>
  <c r="H190" i="92" s="1"/>
  <c r="C190" i="93" s="1"/>
  <c r="E190" i="93" s="1"/>
  <c r="H190" i="93" s="1"/>
  <c r="E220" i="91"/>
  <c r="H220" i="91" s="1"/>
  <c r="E220" i="92" s="1"/>
  <c r="H220" i="92" s="1"/>
  <c r="C220" i="93" s="1"/>
  <c r="E220" i="93" s="1"/>
  <c r="H220" i="93" s="1"/>
  <c r="E118" i="91"/>
  <c r="H118" i="91" s="1"/>
  <c r="E118" i="92" s="1"/>
  <c r="H118" i="92" s="1"/>
  <c r="C118" i="93" s="1"/>
  <c r="E118" i="93" s="1"/>
  <c r="H118" i="93" s="1"/>
  <c r="E62" i="91"/>
  <c r="H62" i="91" s="1"/>
  <c r="E62" i="92" s="1"/>
  <c r="H62" i="92" s="1"/>
  <c r="C62" i="93" s="1"/>
  <c r="E62" i="93" s="1"/>
  <c r="H62" i="93" s="1"/>
  <c r="E115" i="91"/>
  <c r="H115" i="91" s="1"/>
  <c r="E115" i="92" s="1"/>
  <c r="H115" i="92" s="1"/>
  <c r="C115" i="93" s="1"/>
  <c r="E115" i="93" s="1"/>
  <c r="H115" i="93" s="1"/>
  <c r="E186" i="91"/>
  <c r="H186" i="91" s="1"/>
  <c r="E186" i="92" s="1"/>
  <c r="H186" i="92" s="1"/>
  <c r="C186" i="93" s="1"/>
  <c r="E186" i="93" s="1"/>
  <c r="H186" i="93" s="1"/>
  <c r="E81" i="91"/>
  <c r="H81" i="91" s="1"/>
  <c r="E81" i="92" s="1"/>
  <c r="H81" i="92" s="1"/>
  <c r="C81" i="93" s="1"/>
  <c r="E81" i="93" s="1"/>
  <c r="H81" i="93" s="1"/>
  <c r="E73" i="91"/>
  <c r="H73" i="91" s="1"/>
  <c r="E73" i="92" s="1"/>
  <c r="H73" i="92" s="1"/>
  <c r="C73" i="93" s="1"/>
  <c r="E73" i="93" s="1"/>
  <c r="H73" i="93" s="1"/>
  <c r="E151" i="91"/>
  <c r="H151" i="91" s="1"/>
  <c r="E151" i="92" s="1"/>
  <c r="H151" i="92" s="1"/>
  <c r="C151" i="93" s="1"/>
  <c r="E151" i="93" s="1"/>
  <c r="H151" i="93" s="1"/>
  <c r="C107" i="90"/>
  <c r="E107" i="90" s="1"/>
  <c r="H107" i="90" s="1"/>
  <c r="C108" i="90"/>
  <c r="E184" i="91"/>
  <c r="H184" i="91" s="1"/>
  <c r="E6" i="89"/>
  <c r="H6" i="89" s="1"/>
  <c r="C8" i="88"/>
  <c r="E8" i="88" s="1"/>
  <c r="H8" i="88" s="1"/>
  <c r="E27" i="94"/>
  <c r="H27" i="94" s="1"/>
  <c r="E54" i="95"/>
  <c r="H54" i="95" s="1"/>
  <c r="C7" i="87"/>
  <c r="E7" i="87" s="1"/>
  <c r="H7" i="87" s="1"/>
  <c r="E97" i="94"/>
  <c r="H97" i="94" s="1"/>
  <c r="E79" i="94"/>
  <c r="H79" i="94" s="1"/>
  <c r="C16" i="88"/>
  <c r="E16" i="88" s="1"/>
  <c r="H16" i="88" s="1"/>
  <c r="C17" i="88"/>
  <c r="E17" i="88" s="1"/>
  <c r="H17" i="88" s="1"/>
  <c r="C18" i="88"/>
  <c r="E18" i="88" s="1"/>
  <c r="H18" i="88" s="1"/>
  <c r="C14" i="88"/>
  <c r="E14" i="88" s="1"/>
  <c r="H14" i="88" s="1"/>
  <c r="C183" i="90"/>
  <c r="E183" i="90" s="1"/>
  <c r="H183" i="90" s="1"/>
  <c r="C15" i="88"/>
  <c r="E15" i="88" s="1"/>
  <c r="H15" i="88" s="1"/>
  <c r="C13" i="88"/>
  <c r="E13" i="88" s="1"/>
  <c r="H13" i="88" s="1"/>
  <c r="H5" i="72"/>
  <c r="E214" i="92" l="1"/>
  <c r="H214" i="92" s="1"/>
  <c r="C214" i="93" s="1"/>
  <c r="E214" i="93" s="1"/>
  <c r="H214" i="93" s="1"/>
  <c r="E214" i="94" s="1"/>
  <c r="H214" i="94" s="1"/>
  <c r="E107" i="91"/>
  <c r="H107" i="91" s="1"/>
  <c r="E107" i="92" s="1"/>
  <c r="H107" i="92" s="1"/>
  <c r="C107" i="93" s="1"/>
  <c r="E107" i="93" s="1"/>
  <c r="H107" i="93" s="1"/>
  <c r="E108" i="90"/>
  <c r="H108" i="90" s="1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C7" i="88"/>
  <c r="E7" i="88" s="1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C6" i="90"/>
  <c r="E6" i="90" s="1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08" i="91" l="1"/>
  <c r="H108" i="91" s="1"/>
  <c r="E177" i="91"/>
  <c r="H177" i="91" s="1"/>
  <c r="E177" i="92" s="1"/>
  <c r="H177" i="92" s="1"/>
  <c r="C177" i="93" s="1"/>
  <c r="E177" i="93" s="1"/>
  <c r="H177" i="93" s="1"/>
  <c r="E184" i="92"/>
  <c r="H184" i="92" s="1"/>
  <c r="C184" i="93" s="1"/>
  <c r="E109" i="91"/>
  <c r="H109" i="91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C13" i="90"/>
  <c r="E13" i="90" s="1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C16" i="90"/>
  <c r="E16" i="90" s="1"/>
  <c r="H16" i="90" s="1"/>
  <c r="E68" i="95"/>
  <c r="H68" i="95" s="1"/>
  <c r="E21" i="95"/>
  <c r="H21" i="95" s="1"/>
  <c r="E224" i="95"/>
  <c r="H224" i="95" s="1"/>
  <c r="E205" i="95"/>
  <c r="H205" i="95" s="1"/>
  <c r="C18" i="90"/>
  <c r="E18" i="90" s="1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C17" i="90"/>
  <c r="E17" i="90" s="1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C15" i="90"/>
  <c r="E15" i="90" s="1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C8" i="90"/>
  <c r="E8" i="90" s="1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C14" i="90"/>
  <c r="E14" i="90" s="1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C108" i="93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C109" i="93" s="1"/>
  <c r="E109" i="93" s="1"/>
  <c r="H109" i="93" s="1"/>
  <c r="E6" i="91"/>
  <c r="H6" i="91" s="1"/>
  <c r="E6" i="92" s="1"/>
  <c r="H6" i="92" s="1"/>
  <c r="C6" i="93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C183" i="93"/>
  <c r="E183" i="93" s="1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08" i="95" s="1"/>
  <c r="H108" i="95" s="1"/>
  <c r="E177" i="94"/>
  <c r="H177" i="94" s="1"/>
  <c r="E15" i="91"/>
  <c r="H15" i="91" s="1"/>
  <c r="E15" i="92" s="1"/>
  <c r="H15" i="92" s="1"/>
  <c r="C15" i="93" s="1"/>
  <c r="E15" i="93" s="1"/>
  <c r="H15" i="93" s="1"/>
  <c r="E13" i="91"/>
  <c r="H13" i="91" s="1"/>
  <c r="E13" i="92" s="1"/>
  <c r="H13" i="92" s="1"/>
  <c r="C13" i="93" s="1"/>
  <c r="E13" i="93" s="1"/>
  <c r="H13" i="93" s="1"/>
  <c r="E17" i="91"/>
  <c r="H17" i="91" s="1"/>
  <c r="E17" i="92" s="1"/>
  <c r="H17" i="92" s="1"/>
  <c r="C17" i="93" s="1"/>
  <c r="E17" i="93" s="1"/>
  <c r="H17" i="93" s="1"/>
  <c r="E18" i="91"/>
  <c r="H18" i="91" s="1"/>
  <c r="E18" i="92" s="1"/>
  <c r="H18" i="92" s="1"/>
  <c r="C18" i="93" s="1"/>
  <c r="E18" i="93" s="1"/>
  <c r="H18" i="93" s="1"/>
  <c r="E8" i="91"/>
  <c r="H8" i="91" s="1"/>
  <c r="E8" i="92" s="1"/>
  <c r="H8" i="92" s="1"/>
  <c r="C8" i="93" s="1"/>
  <c r="E8" i="93" s="1"/>
  <c r="H8" i="93" s="1"/>
  <c r="E16" i="91"/>
  <c r="H16" i="91" s="1"/>
  <c r="E16" i="92" s="1"/>
  <c r="H16" i="92" s="1"/>
  <c r="C16" i="93" s="1"/>
  <c r="E16" i="93" s="1"/>
  <c r="H16" i="93" s="1"/>
  <c r="E14" i="91"/>
  <c r="H14" i="91" s="1"/>
  <c r="E14" i="92" s="1"/>
  <c r="H14" i="92" s="1"/>
  <c r="C14" i="93" s="1"/>
  <c r="E14" i="93" s="1"/>
  <c r="H14" i="93" s="1"/>
  <c r="E107" i="95"/>
  <c r="H107" i="95" s="1"/>
  <c r="E109" i="95"/>
  <c r="H109" i="95" s="1"/>
  <c r="C184" i="96"/>
  <c r="E184" i="96" s="1"/>
  <c r="H184" i="96" s="1"/>
  <c r="E5" i="76"/>
  <c r="H5" i="76" s="1"/>
  <c r="E6" i="94"/>
  <c r="H6" i="94" s="1"/>
  <c r="E177" i="95" l="1"/>
  <c r="H177" i="95" s="1"/>
  <c r="E183" i="94"/>
  <c r="H183" i="94" s="1"/>
  <c r="E183" i="95" s="1"/>
  <c r="H183" i="95" s="1"/>
  <c r="C183" i="96" s="1"/>
  <c r="E183" i="96" s="1"/>
  <c r="H183" i="96" s="1"/>
  <c r="E7" i="91"/>
  <c r="H7" i="91" s="1"/>
  <c r="E7" i="92" s="1"/>
  <c r="H7" i="92" s="1"/>
  <c r="C7" i="93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E5" i="78" l="1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C5" i="84" s="1"/>
  <c r="E5" i="84" l="1"/>
  <c r="H5" i="84" s="1"/>
  <c r="E5" i="85" l="1"/>
  <c r="H5" i="85" s="1"/>
  <c r="E5" i="86" l="1"/>
  <c r="H5" i="86" s="1"/>
  <c r="C5" i="87" l="1"/>
  <c r="E5" i="87" s="1"/>
  <c r="H5" i="87" s="1"/>
  <c r="C5" i="88" s="1"/>
  <c r="E5" i="88" l="1"/>
  <c r="H5" i="88" s="1"/>
  <c r="E5" i="89" l="1"/>
  <c r="H5" i="89" s="1"/>
  <c r="C5" i="90" s="1"/>
  <c r="E5" i="90" l="1"/>
  <c r="H5" i="90" s="1"/>
  <c r="E5" i="91" l="1"/>
  <c r="H5" i="91" s="1"/>
  <c r="H182" i="33"/>
  <c r="H181" i="8" l="1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E179" i="66"/>
  <c r="H179" i="66" s="1"/>
  <c r="H178" i="8"/>
  <c r="H180" i="8"/>
  <c r="H162" i="8"/>
  <c r="H161" i="8"/>
  <c r="E181" i="8"/>
  <c r="H179" i="8"/>
  <c r="H163" i="8"/>
  <c r="E5" i="93"/>
  <c r="H5" i="93" s="1"/>
  <c r="C179" i="67" l="1"/>
  <c r="E179" i="67" s="1"/>
  <c r="H179" i="67" s="1"/>
  <c r="C179" i="70" s="1"/>
  <c r="C182" i="67"/>
  <c r="E182" i="67" s="1"/>
  <c r="H182" i="67" s="1"/>
  <c r="C182" i="70" s="1"/>
  <c r="E182" i="70" s="1"/>
  <c r="H182" i="70" s="1"/>
  <c r="C182" i="71" s="1"/>
  <c r="E164" i="66"/>
  <c r="H164" i="66" s="1"/>
  <c r="E163" i="66"/>
  <c r="H163" i="66" s="1"/>
  <c r="E181" i="66"/>
  <c r="H181" i="66" s="1"/>
  <c r="E180" i="66"/>
  <c r="H180" i="66" s="1"/>
  <c r="E162" i="66"/>
  <c r="H162" i="66" s="1"/>
  <c r="E180" i="8"/>
  <c r="E179" i="8"/>
  <c r="E161" i="8"/>
  <c r="E162" i="8"/>
  <c r="E178" i="8"/>
  <c r="E163" i="8"/>
  <c r="E5" i="94"/>
  <c r="H5" i="94" s="1"/>
  <c r="C164" i="67" l="1"/>
  <c r="E164" i="67" s="1"/>
  <c r="H164" i="67" s="1"/>
  <c r="C164" i="70" s="1"/>
  <c r="E164" i="70" s="1"/>
  <c r="H164" i="70" s="1"/>
  <c r="C164" i="71" s="1"/>
  <c r="C163" i="67"/>
  <c r="E163" i="67" s="1"/>
  <c r="H163" i="67" s="1"/>
  <c r="C163" i="70" s="1"/>
  <c r="E163" i="70" s="1"/>
  <c r="H163" i="70" s="1"/>
  <c r="C163" i="71" s="1"/>
  <c r="C181" i="67"/>
  <c r="E181" i="67" s="1"/>
  <c r="H181" i="67" s="1"/>
  <c r="C181" i="70" s="1"/>
  <c r="E181" i="70" s="1"/>
  <c r="H181" i="70" s="1"/>
  <c r="C181" i="71" s="1"/>
  <c r="C180" i="67"/>
  <c r="E180" i="67" s="1"/>
  <c r="H180" i="67" s="1"/>
  <c r="C180" i="70" s="1"/>
  <c r="E180" i="70" s="1"/>
  <c r="H180" i="70" s="1"/>
  <c r="C180" i="71" s="1"/>
  <c r="C162" i="67"/>
  <c r="E162" i="67" s="1"/>
  <c r="H162" i="67" s="1"/>
  <c r="C162" i="70" s="1"/>
  <c r="E162" i="70" s="1"/>
  <c r="H162" i="70" s="1"/>
  <c r="C162" i="71" s="1"/>
  <c r="E179" i="70"/>
  <c r="H179" i="70" s="1"/>
  <c r="C179" i="71" s="1"/>
  <c r="E182" i="71"/>
  <c r="H182" i="71" s="1"/>
  <c r="C182" i="68" s="1"/>
  <c r="E5" i="95"/>
  <c r="H5" i="95" s="1"/>
  <c r="E179" i="71" l="1"/>
  <c r="H179" i="71" s="1"/>
  <c r="C179" i="68" s="1"/>
  <c r="E162" i="71"/>
  <c r="H162" i="71" s="1"/>
  <c r="C162" i="68" s="1"/>
  <c r="E180" i="71"/>
  <c r="H180" i="71" s="1"/>
  <c r="C180" i="68" s="1"/>
  <c r="E181" i="71"/>
  <c r="H181" i="71" s="1"/>
  <c r="C181" i="68" s="1"/>
  <c r="E164" i="71"/>
  <c r="H164" i="71" s="1"/>
  <c r="C164" i="68" s="1"/>
  <c r="E163" i="71"/>
  <c r="H163" i="71" s="1"/>
  <c r="C163" i="68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C182" i="80" s="1"/>
  <c r="E182" i="80" s="1"/>
  <c r="H182" i="80" s="1"/>
  <c r="E164" i="79" l="1"/>
  <c r="H164" i="79" s="1"/>
  <c r="C164" i="80" s="1"/>
  <c r="E164" i="80" s="1"/>
  <c r="H164" i="80" s="1"/>
  <c r="E179" i="79"/>
  <c r="H179" i="79" s="1"/>
  <c r="C179" i="80" s="1"/>
  <c r="E179" i="80" s="1"/>
  <c r="H179" i="80" s="1"/>
  <c r="E162" i="79"/>
  <c r="H162" i="79" s="1"/>
  <c r="C162" i="80" s="1"/>
  <c r="E162" i="80" s="1"/>
  <c r="H162" i="80" s="1"/>
  <c r="E180" i="79"/>
  <c r="H180" i="79" s="1"/>
  <c r="C180" i="80" s="1"/>
  <c r="E180" i="80" s="1"/>
  <c r="H180" i="80" s="1"/>
  <c r="E181" i="79"/>
  <c r="H181" i="79" s="1"/>
  <c r="C181" i="80" s="1"/>
  <c r="E181" i="80" s="1"/>
  <c r="H181" i="80" s="1"/>
  <c r="E163" i="79"/>
  <c r="H163" i="79" s="1"/>
  <c r="C163" i="80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C182" i="84" s="1"/>
  <c r="E181" i="83" l="1"/>
  <c r="H181" i="83" s="1"/>
  <c r="C181" i="84" s="1"/>
  <c r="E179" i="83"/>
  <c r="H179" i="83" s="1"/>
  <c r="C179" i="84" s="1"/>
  <c r="E164" i="83"/>
  <c r="H164" i="83" s="1"/>
  <c r="C164" i="84" s="1"/>
  <c r="E162" i="83"/>
  <c r="H162" i="83" s="1"/>
  <c r="C162" i="84" s="1"/>
  <c r="E180" i="83"/>
  <c r="H180" i="83" s="1"/>
  <c r="C180" i="84" s="1"/>
  <c r="E182" i="84"/>
  <c r="H182" i="84" s="1"/>
  <c r="E163" i="83"/>
  <c r="H163" i="83" s="1"/>
  <c r="C163" i="84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C182" i="87"/>
  <c r="E179" i="86"/>
  <c r="H179" i="86" s="1"/>
  <c r="E162" i="86"/>
  <c r="H162" i="86" s="1"/>
  <c r="E180" i="86"/>
  <c r="H180" i="86" s="1"/>
  <c r="E182" i="87" l="1"/>
  <c r="H182" i="87" s="1"/>
  <c r="C182" i="88" s="1"/>
  <c r="E182" i="88" s="1"/>
  <c r="H182" i="88" s="1"/>
  <c r="C180" i="87"/>
  <c r="C181" i="87"/>
  <c r="C179" i="87"/>
  <c r="C164" i="87"/>
  <c r="C162" i="87"/>
  <c r="C163" i="87"/>
  <c r="E163" i="87" l="1"/>
  <c r="H163" i="87" s="1"/>
  <c r="C163" i="88" s="1"/>
  <c r="E163" i="88" s="1"/>
  <c r="H163" i="88" s="1"/>
  <c r="E179" i="87"/>
  <c r="H179" i="87" s="1"/>
  <c r="C179" i="88" s="1"/>
  <c r="E179" i="88" s="1"/>
  <c r="H179" i="88" s="1"/>
  <c r="E162" i="87"/>
  <c r="H162" i="87" s="1"/>
  <c r="C162" i="88" s="1"/>
  <c r="E162" i="88" s="1"/>
  <c r="H162" i="88" s="1"/>
  <c r="E164" i="87"/>
  <c r="H164" i="87" s="1"/>
  <c r="C164" i="88" s="1"/>
  <c r="E164" i="88" s="1"/>
  <c r="H164" i="88" s="1"/>
  <c r="E181" i="87"/>
  <c r="H181" i="87" s="1"/>
  <c r="C181" i="88" s="1"/>
  <c r="E181" i="88" s="1"/>
  <c r="H181" i="88" s="1"/>
  <c r="E180" i="87"/>
  <c r="H180" i="87" s="1"/>
  <c r="C180" i="88" s="1"/>
  <c r="E180" i="88" s="1"/>
  <c r="H180" i="88" s="1"/>
  <c r="E182" i="89" l="1"/>
  <c r="H182" i="89" s="1"/>
  <c r="C182" i="90" s="1"/>
  <c r="E182" i="90" s="1"/>
  <c r="H182" i="90" s="1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E182" i="91" l="1"/>
  <c r="H182" i="91" s="1"/>
  <c r="E182" i="92" s="1"/>
  <c r="H182" i="92" s="1"/>
  <c r="C182" i="93" s="1"/>
  <c r="E182" i="93" s="1"/>
  <c r="H182" i="93" s="1"/>
  <c r="E163" i="91" l="1"/>
  <c r="H163" i="91" s="1"/>
  <c r="E163" i="92" s="1"/>
  <c r="H163" i="92" s="1"/>
  <c r="C163" i="93" s="1"/>
  <c r="E163" i="93" s="1"/>
  <c r="H163" i="93" s="1"/>
  <c r="E162" i="91"/>
  <c r="H162" i="91" s="1"/>
  <c r="E162" i="92" s="1"/>
  <c r="H162" i="92" s="1"/>
  <c r="C162" i="93" s="1"/>
  <c r="E162" i="93" s="1"/>
  <c r="H162" i="93" s="1"/>
  <c r="E180" i="91"/>
  <c r="H180" i="91" s="1"/>
  <c r="E180" i="92" s="1"/>
  <c r="H180" i="92" s="1"/>
  <c r="C180" i="93" s="1"/>
  <c r="E180" i="93" s="1"/>
  <c r="H180" i="93" s="1"/>
  <c r="E181" i="91"/>
  <c r="H181" i="91" s="1"/>
  <c r="E181" i="92" s="1"/>
  <c r="H181" i="92" s="1"/>
  <c r="C181" i="93" s="1"/>
  <c r="E181" i="93" s="1"/>
  <c r="H181" i="93" s="1"/>
  <c r="E179" i="91"/>
  <c r="H179" i="91" s="1"/>
  <c r="E179" i="92" s="1"/>
  <c r="H179" i="92" s="1"/>
  <c r="C179" i="93" s="1"/>
  <c r="E179" i="93" s="1"/>
  <c r="H179" i="93" s="1"/>
  <c r="E164" i="91"/>
  <c r="H164" i="91" s="1"/>
  <c r="E164" i="92" s="1"/>
  <c r="H164" i="92" s="1"/>
  <c r="C164" i="93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<sst xmlns="http://schemas.openxmlformats.org/spreadsheetml/2006/main" count="16610" uniqueCount="441">
  <si>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</si>
  <si>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</si>
  <si>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</si>
  <si>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</si>
  <si>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</si>
  <si>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</si>
  <si>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</si>
  <si>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</si>
  <si>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</si>
  <si>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</si>
  <si>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</si>
  <si>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</si>
  <si>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</si>
  <si>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</si>
  <si>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</si>
  <si>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</si>
  <si>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</si>
  <si>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</si>
  <si>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</si>
  <si>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</si>
  <si>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</si>
  <si>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</si>
  <si>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</si>
  <si>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</si>
  <si>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</si>
  <si>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</si>
  <si>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</si>
  <si>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</si>
  <si>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</si>
  <si>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</si>
  <si>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</si>
  <si>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</si>
  <si>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</si>
  <si>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</si>
  <si>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</si>
  <si>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</si>
  <si>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</si>
  <si>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</si>
  <si>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</si>
  <si>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</si>
  <si>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</si>
  <si>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</si>
  <si>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</si>
  <si>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</si>
  <si>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</si>
  <si>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</si>
  <si>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</si>
  <si>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</si>
  <si>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</si>
  <si>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</si>
  <si>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</si>
  <si>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</si>
  <si>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</si>
  <si>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</si>
  <si>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</si>
  <si>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</si>
  <si>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</si>
  <si>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</si>
  <si>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</si>
  <si>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</si>
  <si>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</si>
  <si>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</si>
  <si>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</si>
  <si>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</si>
  <si>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</si>
  <si>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</si>
  <si>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</si>
  <si>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</si>
  <si>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</si>
  <si>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</si>
  <si>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</si>
  <si>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</si>
  <si>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</si>
  <si>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</si>
  <si>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</si>
  <si>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</si>
  <si>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</si>
  <si>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</si>
  <si>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</si>
  <si>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</si>
  <si>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</si>
  <si>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</si>
  <si>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</si>
  <si>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</si>
  <si>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</si>
  <si>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</si>
  <si>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</si>
  <si>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</si>
  <si>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</si>
  <si>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</si>
  <si>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</si>
  <si>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</si>
  <si>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</si>
  <si>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</si>
  <si>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</si>
  <si>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</si>
  <si>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</si>
  <si>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</si>
  <si>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</si>
  <si>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</si>
  <si>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</si>
  <si>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</si>
  <si>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</si>
  <si>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</si>
  <si>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</si>
  <si>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</si>
  <si>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</si>
  <si>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</si>
  <si>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</si>
  <si>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</si>
  <si>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</si>
  <si>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</si>
  <si>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</si>
  <si>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</si>
  <si>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</si>
  <si>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</si>
  <si>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</si>
  <si>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</si>
  <si>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</si>
  <si>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</si>
  <si>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</si>
  <si>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</si>
  <si>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</si>
  <si>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</si>
  <si>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</si>
  <si>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</si>
  <si>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</si>
  <si>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</si>
  <si>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</si>
  <si>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</si>
  <si>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</si>
  <si>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</si>
  <si>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</si>
  <si>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</si>
  <si>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</si>
  <si>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</si>
  <si>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</si>
  <si>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</si>
  <si>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</si>
  <si>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</si>
  <si>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</si>
  <si>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</si>
  <si>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</si>
  <si>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</si>
  <si>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</si>
  <si>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</si>
  <si>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</si>
  <si>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</si>
  <si>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</si>
  <si>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</si>
  <si>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</si>
  <si>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</si>
  <si>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</si>
  <si>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</si>
  <si>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</si>
  <si>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</si>
  <si>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</si>
  <si>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</si>
  <si>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</si>
  <si>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</si>
  <si>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</si>
  <si>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</si>
  <si>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</si>
  <si>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</si>
  <si>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</si>
  <si>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</si>
  <si>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</si>
  <si>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</si>
  <si>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</si>
  <si>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</si>
  <si>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</si>
  <si>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</si>
  <si>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</si>
  <si>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</si>
  <si>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</si>
  <si>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</si>
  <si>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</si>
  <si>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</si>
  <si>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</si>
  <si>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</si>
  <si>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</si>
  <si>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</si>
  <si>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</si>
  <si>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</si>
  <si>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</si>
  <si>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</si>
  <si>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</si>
  <si>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</si>
  <si>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</si>
  <si>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</si>
  <si>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</si>
  <si>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</si>
  <si>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</si>
  <si>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</si>
  <si>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</si>
  <si>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</si>
  <si>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</si>
  <si>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</si>
  <si>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</si>
  <si>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</si>
  <si>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</si>
  <si>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</si>
  <si>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</si>
  <si>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</si>
  <si>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</si>
  <si>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</si>
  <si>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</si>
  <si>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</si>
  <si>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</si>
  <si>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</si>
  <si>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</si>
  <si>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</si>
  <si>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</si>
  <si>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</si>
  <si>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</si>
  <si>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</si>
  <si>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</si>
  <si>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</si>
  <si>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</si>
  <si>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</si>
  <si>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</si>
  <si>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</si>
  <si>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</si>
  <si>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</si>
  <si>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</si>
  <si>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</si>
  <si>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</si>
  <si>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</si>
  <si>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</si>
  <si>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</si>
  <si>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</si>
  <si>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</si>
  <si>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</si>
  <si>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</si>
  <si>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</si>
  <si>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</si>
  <si>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</si>
  <si>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</si>
  <si>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</si>
  <si>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</si>
  <si>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</si>
  <si>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</si>
  <si>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</si>
  <si>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</si>
  <si>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</si>
  <si>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</si>
  <si>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</si>
  <si>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</si>
  <si>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</si>
  <si>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</si>
  <si>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</si>
  <si>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</si>
  <si>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</si>
  <si>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</si>
  <si>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</si>
  <si>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</si>
  <si>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</si>
  <si>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</si>
  <si>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</si>
  <si>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</si>
  <si>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</si>
  <si>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</si>
  <si>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</si>
  <si>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</si>
  <si>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</si>
  <si>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</si>
  <si>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</si>
  <si>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</si>
  <si>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</si>
  <si>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</si>
  <si>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</si>
  <si>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</si>
  <si>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</si>
  <si>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</si>
  <si>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</si>
  <si>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</si>
  <si>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</si>
  <si>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</si>
  <si>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</si>
  <si>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</si>
  <si>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</si>
  <si>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</si>
  <si>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</si>
  <si>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</si>
  <si>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</si>
  <si>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</si>
  <si>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</si>
  <si>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</si>
  <si>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</si>
  <si>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</si>
  <si>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</si>
  <si>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</si>
  <si>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</si>
  <si>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</si>
  <si>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</si>
  <si>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</si>
  <si>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</si>
  <si>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</si>
  <si>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</si>
  <si>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</si>
  <si>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</si>
  <si>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</si>
  <si>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</si>
  <si>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</si>
  <si>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</si>
  <si>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</si>
  <si>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</si>
  <si>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</si>
  <si>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</si>
  <si>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</si>
  <si>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</si>
  <si>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</si>
  <si>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</si>
  <si>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</si>
  <si>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</si>
  <si>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</si>
  <si>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</si>
  <si>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</si>
  <si>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</si>
  <si>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</si>
  <si>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</si>
  <si>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</si>
  <si>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</si>
  <si>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</si>
  <si>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</si>
  <si>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</si>
  <si>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</si>
  <si>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</si>
  <si>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</si>
  <si>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</si>
  <si>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</si>
  <si>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</si>
  <si>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</si>
  <si>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</si>
  <si>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</si>
  <si>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</si>
  <si>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</si>
  <si>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</si>
  <si>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</si>
  <si>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</si>
  <si>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</si>
  <si>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</si>
  <si>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</si>
  <si>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</si>
  <si>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</si>
  <si>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</si>
  <si>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</si>
  <si>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</si>
  <si>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</si>
  <si>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</si>
  <si>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</si>
  <si>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</si>
  <si>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</si>
  <si>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</si>
  <si>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</si>
  <si>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</si>
  <si>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</si>
  <si>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</si>
  <si>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</si>
  <si>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</si>
  <si>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</si>
  <si>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</si>
  <si>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</si>
  <si>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</si>
  <si>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</si>
  <si>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</si>
  <si>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</si>
  <si>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</si>
  <si>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</si>
  <si>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</si>
  <si>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</si>
  <si>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</si>
  <si>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</si>
  <si>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</si>
  <si>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</si>
  <si>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</si>
  <si>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</si>
  <si>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</si>
  <si>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</si>
  <si>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</si>
  <si>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</si>
  <si>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</si>
  <si>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</si>
  <si>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</si>
  <si>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</si>
  <si>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</si>
  <si>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</si>
  <si>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</si>
  <si>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</si>
  <si>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</si>
  <si>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แก้วมณีกาญจน์ วันที่ 1-30 ก.ย. 67</t>
  </si>
  <si>
    <t>สรุปยอดขาย บูธ แก้วมณีกาญจน์ วันที่ 1-30 ก.ย. 67</t>
  </si>
  <si>
    <t>ลด 50 % = 1 : 2/9/2567</t>
  </si>
  <si>
    <t>ลด 50 % = 2 : 2/9/2567</t>
  </si>
  <si>
    <t>แถม 1 ซื้อครบ 500 บาท</t>
  </si>
  <si>
    <t>แถม 2 ซื้อครบ 505 บาท , 510 บาท</t>
  </si>
  <si>
    <t>โปรจับคู่</t>
  </si>
  <si>
    <t>ลด 50 % = 3 : 4/9/2567</t>
  </si>
  <si>
    <t>หมดอายุ 5</t>
  </si>
  <si>
    <t>หมดอายุ 4</t>
  </si>
  <si>
    <t>ลด 50 % 4 (5/9/2567)</t>
  </si>
  <si>
    <t>ลด 20 % 1 (7/9/2567)</t>
  </si>
  <si>
    <t>หมดอายุ 1</t>
  </si>
  <si>
    <t>หมดอายุ 2</t>
  </si>
  <si>
    <t>ลด 50 % 3 (5/9/2567)</t>
  </si>
  <si>
    <t>ลด 50 % 1 (5/9/2567)</t>
  </si>
  <si>
    <t>ลด 50 % 2 (4/9/2567)</t>
  </si>
  <si>
    <t>ลด 50 % 1 : 7/9/2567</t>
  </si>
  <si>
    <t>ลด 50 % 3 : 7/9/2567</t>
  </si>
  <si>
    <t>ลด 50 % 4 : 7/9/2567</t>
  </si>
  <si>
    <t>ลด 50 % 2 : 7/9/2567</t>
  </si>
  <si>
    <t>ลด 50 % 3 : 4/9/2567</t>
  </si>
  <si>
    <t>ลด 50 % 10 : 7/9/2567</t>
  </si>
  <si>
    <t>ลด 50 % 9 : 7/9/2567</t>
  </si>
  <si>
    <t>ลด 50 % 8 : 7/9/2567</t>
  </si>
  <si>
    <t>ลด 50 % 6 : 4/9/2567</t>
  </si>
  <si>
    <t>ลด 50 % 1 : 4/9/2567</t>
  </si>
  <si>
    <t>ลด 50 % 6 : 7/9/2567</t>
  </si>
  <si>
    <t>ลด 50 % 5 : 7/9/2567</t>
  </si>
  <si>
    <t>ซื้อครบ 500 แถม 1</t>
  </si>
  <si>
    <t>1 แถม 1</t>
  </si>
  <si>
    <t>1 แถม 1 : 9/9/2567</t>
  </si>
  <si>
    <t>ลด 50 % 3 : 9/9/2567</t>
  </si>
  <si>
    <t>แถม 1 ซื้อครบ 620</t>
  </si>
  <si>
    <t>แถม 1 ซื้อครบ 690</t>
  </si>
  <si>
    <t>ลด 50 % 1 : 9/9/2567</t>
  </si>
  <si>
    <t xml:space="preserve">แถม 1 ซื้อครบ 1,240 </t>
  </si>
  <si>
    <t>ลด 50 % 7 : 9/9/2567</t>
  </si>
  <si>
    <t>ลด 50 % 3 : 12/9/2567</t>
  </si>
  <si>
    <t>ลด 50 % 1 : 12/9/2567</t>
  </si>
  <si>
    <t>ลด 50 % 4 : 12/9/2567</t>
  </si>
  <si>
    <t>ลด 50 % 1 : 19/9/2567</t>
  </si>
  <si>
    <t xml:space="preserve"> </t>
  </si>
  <si>
    <t>ลด 50 % 2 : 14/9/2567</t>
  </si>
  <si>
    <t>แถม 1</t>
  </si>
  <si>
    <t>ขนมปังเนยนิ่ม 2 ชิ้น</t>
  </si>
  <si>
    <t>ลด 50 % 1</t>
  </si>
  <si>
    <t>ขนมปังเนยนิ่ม 3 ชิ้น</t>
  </si>
  <si>
    <t>ถ่ายใบสต็อก 60</t>
  </si>
  <si>
    <t>ลด 50 % 3</t>
  </si>
  <si>
    <t>ลด 50 %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</si>
</sst>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12" activePane="bottomRight" state="frozen"/>
      <selection activeCell="A107" sqref="A107:XFD107"/>
      <selection pane="topRight" activeCell="A107" sqref="A107:XFD107"/>
      <selection pane="bottomLeft" activeCell="A107" sqref="A107:XFD107"/>
      <selection pane="bottomRight" activeCell="A107" sqref="A107:XFD107"/>
    </sheetView>
  </sheetViews>
  <sheetFormatPr defaultColWidth="9" defaultRowHeight="24" x14ac:dyDescent="0.6"/>
  <cols>
    <col min="1" max="1" width="5.09765625" style="2" bestFit="1" customWidth="1"/>
    <col min="2" max="2" width="11.796875" style="1" bestFit="1" customWidth="1"/>
    <col min="3" max="3" width="10.3984375" style="1" bestFit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10.796875" style="2" customWidth="1"/>
    <col min="12" max="16384" width="9" style="2"/>
  </cols>
  <sheetData>
    <row r="2" spans="1:11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1" s="5" customFormat="1" ht="24.6" x14ac:dyDescent="0.65">
      <c r="A3" s="100" t="s">
        <v>214</v>
      </c>
      <c r="B3" s="100" t="s">
        <v>215</v>
      </c>
      <c r="C3" s="100" t="s">
        <v>10</v>
      </c>
      <c r="D3" s="100" t="s">
        <v>216</v>
      </c>
      <c r="E3" s="100" t="s">
        <v>217</v>
      </c>
      <c r="F3" s="104" t="s">
        <v>218</v>
      </c>
      <c r="G3" s="104" t="s">
        <v>219</v>
      </c>
      <c r="H3" s="104" t="s">
        <v>220</v>
      </c>
      <c r="I3" s="100" t="s">
        <v>221</v>
      </c>
      <c r="J3" s="102" t="s">
        <v>222</v>
      </c>
    </row>
    <row r="4" spans="1:11" s="5" customFormat="1" ht="24.6" x14ac:dyDescent="0.65">
      <c r="A4" s="100"/>
      <c r="B4" s="100"/>
      <c r="C4" s="100"/>
      <c r="D4" s="100"/>
      <c r="E4" s="100"/>
      <c r="F4" s="105"/>
      <c r="G4" s="105"/>
      <c r="H4" s="105"/>
      <c r="I4" s="100"/>
      <c r="J4" s="103"/>
    </row>
    <row r="5" spans="1:11" ht="24.6" x14ac:dyDescent="0.65">
      <c r="A5" s="45">
        <v>1</v>
      </c>
      <c r="B5" s="46">
        <f>+'1'!L227</f>
        <v>5665</v>
      </c>
      <c r="C5" s="46">
        <f>+'1'!L232</f>
        <v>1065</v>
      </c>
      <c r="D5" s="46">
        <f>+'1'!L230</f>
        <v>0</v>
      </c>
      <c r="E5" s="74">
        <f>+'1'!L228</f>
        <v>0</v>
      </c>
      <c r="F5" s="46">
        <f>+'1'!L231</f>
        <v>0</v>
      </c>
      <c r="G5" s="46">
        <f>+'1'!L229</f>
        <v>1620</v>
      </c>
      <c r="H5" s="46">
        <f>+B5-C5-D5-E5-F5-G5</f>
        <v>2980</v>
      </c>
      <c r="I5" s="46">
        <f>+'1'!L234</f>
        <v>2980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1225</v>
      </c>
      <c r="C6" s="46">
        <f>+'2'!L232</f>
        <v>70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530</v>
      </c>
      <c r="H6" s="46">
        <f>+B6-C6-D6-E6-F6-G6</f>
        <v>625</v>
      </c>
      <c r="I6" s="46">
        <f>+'2'!L234</f>
        <v>625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2050</v>
      </c>
      <c r="C7" s="46">
        <f>+'3'!L232</f>
        <v>610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260</v>
      </c>
      <c r="H7" s="46">
        <f t="shared" ref="H7:H35" si="1">+B7-C7-D7-E7-F7-G7</f>
        <v>1180</v>
      </c>
      <c r="I7" s="46">
        <f>+'3'!L234</f>
        <v>1180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2780</v>
      </c>
      <c r="C8" s="46">
        <f>+'4'!L232</f>
        <v>1145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325</v>
      </c>
      <c r="H8" s="46">
        <f>+B8-C8-D8-E8-F8-G8</f>
        <v>1310</v>
      </c>
      <c r="I8" s="46">
        <f>+'4'!L234</f>
        <v>1310</v>
      </c>
      <c r="J8" s="47">
        <f t="shared" si="0"/>
        <v>0</v>
      </c>
      <c r="K8" s="63"/>
    </row>
    <row r="9" spans="1:11" ht="24.6" x14ac:dyDescent="0.65">
      <c r="A9" s="45">
        <v>5</v>
      </c>
      <c r="B9" s="46">
        <f>+'5'!L227</f>
        <v>5170</v>
      </c>
      <c r="C9" s="46">
        <f>+'5'!L232</f>
        <v>2075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0</v>
      </c>
      <c r="H9" s="46">
        <f t="shared" si="1"/>
        <v>3095</v>
      </c>
      <c r="I9" s="46">
        <f>+'5'!L234</f>
        <v>3095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3880</v>
      </c>
      <c r="C10" s="46">
        <f>+'6'!L232</f>
        <v>705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535</v>
      </c>
      <c r="H10" s="46">
        <f t="shared" si="1"/>
        <v>2640</v>
      </c>
      <c r="I10" s="46">
        <f>+'6'!L234</f>
        <v>2640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4630</v>
      </c>
      <c r="C11" s="46">
        <f>+'7'!L232</f>
        <v>70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1305</v>
      </c>
      <c r="H11" s="46">
        <f t="shared" si="1"/>
        <v>3255</v>
      </c>
      <c r="I11" s="46">
        <f>+'7'!L234</f>
        <v>3255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6100</v>
      </c>
      <c r="C12" s="46">
        <f>+'8'!L232</f>
        <v>680</v>
      </c>
      <c r="D12" s="46">
        <f>+'8'!L230</f>
        <v>0</v>
      </c>
      <c r="E12" s="74">
        <f>+'8'!L228</f>
        <v>0</v>
      </c>
      <c r="F12" s="46">
        <f>+'8'!L231</f>
        <v>0</v>
      </c>
      <c r="G12" s="46">
        <f>+'8'!L229</f>
        <v>2135</v>
      </c>
      <c r="H12" s="46">
        <f t="shared" si="1"/>
        <v>3285</v>
      </c>
      <c r="I12" s="46">
        <f>+'8'!L234</f>
        <v>3285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4410</v>
      </c>
      <c r="C13" s="46">
        <f>+'9'!L232</f>
        <v>970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420</v>
      </c>
      <c r="H13" s="46">
        <f t="shared" si="1"/>
        <v>3020</v>
      </c>
      <c r="I13" s="46">
        <f>+'9'!L234</f>
        <v>3020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2970</v>
      </c>
      <c r="C14" s="46">
        <f>+'10'!L232</f>
        <v>220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350</v>
      </c>
      <c r="H14" s="46">
        <f t="shared" si="1"/>
        <v>2400</v>
      </c>
      <c r="I14" s="46">
        <f>+'10'!L234</f>
        <v>2400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835</v>
      </c>
      <c r="C15" s="46">
        <f>+'11'!L232</f>
        <v>120</v>
      </c>
      <c r="D15" s="46">
        <f>+'11'!L230</f>
        <v>0</v>
      </c>
      <c r="E15" s="74">
        <f>+'11'!L228</f>
        <v>0</v>
      </c>
      <c r="F15" s="46">
        <f>+'11'!L231</f>
        <v>0</v>
      </c>
      <c r="G15" s="46">
        <f>+'11'!L229</f>
        <v>50</v>
      </c>
      <c r="H15" s="46">
        <f t="shared" si="1"/>
        <v>665</v>
      </c>
      <c r="I15" s="46">
        <f>+'11'!L234</f>
        <v>665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1680</v>
      </c>
      <c r="C16" s="46">
        <f>+'12'!L232</f>
        <v>270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200</v>
      </c>
      <c r="H16" s="46">
        <f t="shared" si="1"/>
        <v>1210</v>
      </c>
      <c r="I16" s="46">
        <f>+'12'!L234</f>
        <v>1210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1495</v>
      </c>
      <c r="C17" s="46">
        <f>+'13'!L232</f>
        <v>120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505</v>
      </c>
      <c r="H17" s="46">
        <f>+B17-C17-D17-E17-F17-G17</f>
        <v>870</v>
      </c>
      <c r="I17" s="46">
        <f>+'13'!L234</f>
        <v>870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3045</v>
      </c>
      <c r="C18" s="46">
        <f>+'14'!L232</f>
        <v>120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705</v>
      </c>
      <c r="H18" s="46">
        <f t="shared" si="1"/>
        <v>2220</v>
      </c>
      <c r="I18" s="46">
        <f>+'14'!L234</f>
        <v>2220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4545</v>
      </c>
      <c r="C19" s="46">
        <f>+'15'!L232</f>
        <v>260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435</v>
      </c>
      <c r="H19" s="46">
        <f t="shared" si="1"/>
        <v>3850</v>
      </c>
      <c r="I19" s="46">
        <f>+'15'!L234</f>
        <v>3850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1365</v>
      </c>
      <c r="C20" s="46">
        <f>+'16'!L232</f>
        <v>70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970</v>
      </c>
      <c r="H20" s="46">
        <f t="shared" si="1"/>
        <v>325</v>
      </c>
      <c r="I20" s="46">
        <f>+'16'!L234</f>
        <v>325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2115</v>
      </c>
      <c r="C21" s="46">
        <f>+'17'!L232</f>
        <v>100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520</v>
      </c>
      <c r="H21" s="46">
        <f t="shared" si="1"/>
        <v>1495</v>
      </c>
      <c r="I21" s="46">
        <f>+'17'!L234</f>
        <v>1495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1305</v>
      </c>
      <c r="C22" s="46">
        <f>+'18'!L232</f>
        <v>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705</v>
      </c>
      <c r="H22" s="46">
        <f t="shared" si="1"/>
        <v>600</v>
      </c>
      <c r="I22" s="46">
        <f>+'18'!L234</f>
        <v>600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795</v>
      </c>
      <c r="C23" s="46">
        <f>+'19'!L232</f>
        <v>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65</v>
      </c>
      <c r="H23" s="46">
        <f t="shared" si="1"/>
        <v>730</v>
      </c>
      <c r="I23" s="46">
        <f>+'19'!L234</f>
        <v>730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2620</v>
      </c>
      <c r="C24" s="46">
        <f>+'20'!L232</f>
        <v>150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920</v>
      </c>
      <c r="H24" s="46">
        <f t="shared" si="1"/>
        <v>1550</v>
      </c>
      <c r="I24" s="46">
        <f>+'20'!L234</f>
        <v>1550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7895</v>
      </c>
      <c r="C25" s="46">
        <f>+'21'!L232</f>
        <v>885</v>
      </c>
      <c r="D25" s="46">
        <f>+'21'!L230</f>
        <v>0</v>
      </c>
      <c r="E25" s="74">
        <f>+'21'!L228</f>
        <v>0</v>
      </c>
      <c r="F25" s="46">
        <f>+'21'!L231</f>
        <v>60</v>
      </c>
      <c r="G25" s="46">
        <f>+'21'!L229</f>
        <v>1645</v>
      </c>
      <c r="H25" s="46">
        <f t="shared" si="1"/>
        <v>5305</v>
      </c>
      <c r="I25" s="46">
        <f>+'21'!L234</f>
        <v>5305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3880</v>
      </c>
      <c r="C26" s="46">
        <f>+'22'!L232</f>
        <v>175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865</v>
      </c>
      <c r="H26" s="46">
        <f t="shared" si="1"/>
        <v>2840</v>
      </c>
      <c r="I26" s="46">
        <f>+'22'!L234</f>
        <v>2840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635</v>
      </c>
      <c r="C27" s="46">
        <f>+'23'!L232</f>
        <v>25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0</v>
      </c>
      <c r="H27" s="46">
        <f>+B27-C27-D27-E27-F27-G27</f>
        <v>610</v>
      </c>
      <c r="I27" s="46">
        <f>+'23'!L234</f>
        <v>610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1490</v>
      </c>
      <c r="C28" s="46">
        <f>+'24'!L232</f>
        <v>0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440</v>
      </c>
      <c r="H28" s="46">
        <f t="shared" si="1"/>
        <v>1050</v>
      </c>
      <c r="I28" s="46">
        <f>+'24'!L234</f>
        <v>1050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1955</v>
      </c>
      <c r="C29" s="46">
        <f>+'25'!L232</f>
        <v>120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1255</v>
      </c>
      <c r="H29" s="46">
        <f t="shared" si="1"/>
        <v>580</v>
      </c>
      <c r="I29" s="46">
        <f>+'25'!L234</f>
        <v>580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2130</v>
      </c>
      <c r="C30" s="46">
        <f>+'26'!L232</f>
        <v>120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1100</v>
      </c>
      <c r="H30" s="46">
        <f t="shared" si="1"/>
        <v>910</v>
      </c>
      <c r="I30" s="46">
        <f>+'26'!L234</f>
        <v>910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2120</v>
      </c>
      <c r="C31" s="46">
        <f>+'27'!L232</f>
        <v>140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665</v>
      </c>
      <c r="H31" s="46">
        <f t="shared" si="1"/>
        <v>1315</v>
      </c>
      <c r="I31" s="46">
        <f>+'27'!L234</f>
        <v>1315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3815</v>
      </c>
      <c r="C32" s="46">
        <f>+'28'!L232</f>
        <v>345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915</v>
      </c>
      <c r="H32" s="46">
        <f t="shared" si="1"/>
        <v>2555</v>
      </c>
      <c r="I32" s="46">
        <f>+'28'!L234</f>
        <v>2555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2260</v>
      </c>
      <c r="C33" s="46">
        <f>+'29'!L232</f>
        <v>220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850</v>
      </c>
      <c r="H33" s="46">
        <f t="shared" si="1"/>
        <v>1190</v>
      </c>
      <c r="I33" s="46">
        <f>+'29'!L234</f>
        <v>1200</v>
      </c>
      <c r="J33" s="47">
        <f t="shared" si="0"/>
        <v>10</v>
      </c>
      <c r="K33" s="63"/>
    </row>
    <row r="34" spans="1:11" ht="24.6" x14ac:dyDescent="0.65">
      <c r="A34" s="45">
        <v>30</v>
      </c>
      <c r="B34" s="46">
        <f>+'30'!L227</f>
        <v>1375</v>
      </c>
      <c r="C34" s="46">
        <f>'30'!L232</f>
        <v>50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345</v>
      </c>
      <c r="H34" s="46">
        <f t="shared" si="1"/>
        <v>980</v>
      </c>
      <c r="I34" s="46">
        <f>+'30'!L234</f>
        <v>980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86235</v>
      </c>
      <c r="C36" s="48">
        <f t="shared" si="2"/>
        <v>10900</v>
      </c>
      <c r="D36" s="48">
        <f t="shared" si="2"/>
        <v>0</v>
      </c>
      <c r="E36" s="48">
        <f t="shared" si="2"/>
        <v>0</v>
      </c>
      <c r="F36" s="48">
        <f t="shared" si="2"/>
        <v>60</v>
      </c>
      <c r="G36" s="48">
        <f t="shared" si="2"/>
        <v>20635</v>
      </c>
      <c r="H36" s="48">
        <f t="shared" si="2"/>
        <v>54640</v>
      </c>
      <c r="I36" s="48">
        <f t="shared" si="2"/>
        <v>54650</v>
      </c>
      <c r="J36" s="48">
        <f t="shared" si="2"/>
        <v>10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70" zoomScaleNormal="70" workbookViewId="0">
      <pane xSplit="8" ySplit="4" topLeftCell="O5" activePane="bottomRight" state="frozen"/>
      <selection activeCell="J206" sqref="J206"/>
      <selection pane="topRight" activeCell="J206" sqref="J206"/>
      <selection pane="bottomLeft" activeCell="J206" sqref="J206"/>
      <selection pane="bottomRight" activeCell="G18" sqref="G18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19921875" style="2" customWidth="1"/>
    <col min="4" max="4" width="12.796875" style="2" customWidth="1"/>
    <col min="5" max="5" width="11.796875" style="2" customWidth="1"/>
    <col min="6" max="6" width="12.3984375" style="2" bestFit="1" customWidth="1"/>
    <col min="7" max="7" width="8.796875" style="2" customWidth="1"/>
    <col min="8" max="8" width="8.3984375" style="2" bestFit="1" customWidth="1"/>
    <col min="9" max="9" width="12.8984375" style="2" bestFit="1" customWidth="1"/>
    <col min="10" max="10" width="4.19921875" style="5" customWidth="1"/>
    <col min="11" max="11" width="13.19921875" style="2" bestFit="1" customWidth="1"/>
    <col min="12" max="12" width="16.09765625" style="2" customWidth="1"/>
    <col min="13" max="13" width="15.19921875" style="2" bestFit="1" customWidth="1"/>
    <col min="14" max="14" width="13.19921875" style="2" customWidth="1"/>
    <col min="15" max="15" width="5.09765625" style="2" bestFit="1" customWidth="1"/>
    <col min="16" max="16" width="11.796875" style="1" bestFit="1" customWidth="1"/>
    <col min="17" max="17" width="10.3984375" style="1" bestFit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10.796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76"/>
      <c r="N2" s="76"/>
      <c r="O2" s="101" t="s">
        <v>391</v>
      </c>
      <c r="P2" s="101"/>
      <c r="Q2" s="101"/>
      <c r="R2" s="101"/>
      <c r="S2" s="101"/>
      <c r="T2" s="101"/>
      <c r="U2" s="101"/>
      <c r="V2" s="101"/>
      <c r="W2" s="101"/>
      <c r="X2" s="101"/>
    </row>
    <row r="3" spans="1:25" s="5" customFormat="1" x14ac:dyDescent="0.65">
      <c r="A3" s="106" t="s">
        <v>1</v>
      </c>
      <c r="B3" s="106" t="s">
        <v>2</v>
      </c>
      <c r="C3" s="106" t="s">
        <v>3</v>
      </c>
      <c r="D3" s="106" t="s">
        <v>4</v>
      </c>
      <c r="E3" s="106" t="s">
        <v>5</v>
      </c>
      <c r="F3" s="70" t="s">
        <v>6</v>
      </c>
      <c r="G3" s="107" t="s">
        <v>253</v>
      </c>
      <c r="H3" s="106" t="s">
        <v>7</v>
      </c>
      <c r="I3" s="113" t="s">
        <v>8</v>
      </c>
      <c r="J3" s="113"/>
      <c r="K3" s="113"/>
      <c r="L3" s="106" t="s">
        <v>9</v>
      </c>
      <c r="M3" s="109" t="s">
        <v>303</v>
      </c>
      <c r="N3" s="111" t="s">
        <v>304</v>
      </c>
      <c r="O3" s="100" t="s">
        <v>214</v>
      </c>
      <c r="P3" s="100" t="s">
        <v>215</v>
      </c>
      <c r="Q3" s="100" t="s">
        <v>10</v>
      </c>
      <c r="R3" s="100" t="s">
        <v>216</v>
      </c>
      <c r="S3" s="100" t="s">
        <v>217</v>
      </c>
      <c r="T3" s="104" t="s">
        <v>218</v>
      </c>
      <c r="U3" s="104" t="s">
        <v>219</v>
      </c>
      <c r="V3" s="104" t="s">
        <v>220</v>
      </c>
      <c r="W3" s="100" t="s">
        <v>221</v>
      </c>
      <c r="X3" s="102" t="s">
        <v>222</v>
      </c>
    </row>
    <row r="4" spans="1:25" s="5" customFormat="1" x14ac:dyDescent="0.65">
      <c r="A4" s="106"/>
      <c r="B4" s="106"/>
      <c r="C4" s="106"/>
      <c r="D4" s="106"/>
      <c r="E4" s="106"/>
      <c r="F4" s="70" t="s">
        <v>11</v>
      </c>
      <c r="G4" s="108"/>
      <c r="H4" s="106"/>
      <c r="I4" s="70" t="s">
        <v>12</v>
      </c>
      <c r="J4" s="42" t="s">
        <v>13</v>
      </c>
      <c r="K4" s="70" t="s">
        <v>14</v>
      </c>
      <c r="L4" s="106"/>
      <c r="M4" s="110"/>
      <c r="N4" s="112"/>
      <c r="O4" s="100"/>
      <c r="P4" s="100"/>
      <c r="Q4" s="100"/>
      <c r="R4" s="100"/>
      <c r="S4" s="100"/>
      <c r="T4" s="105"/>
      <c r="U4" s="105"/>
      <c r="V4" s="105"/>
      <c r="W4" s="100"/>
      <c r="X4" s="103"/>
    </row>
    <row r="5" spans="1:25" x14ac:dyDescent="0.65">
      <c r="A5" s="10">
        <v>1</v>
      </c>
      <c r="B5" s="19" t="s">
        <v>360</v>
      </c>
      <c r="C5" s="46">
        <f>+ยกมา!C5</f>
        <v>28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65</v>
      </c>
      <c r="E5" s="43">
        <f t="shared" ref="E5:E82" si="0">+C5+D5</f>
        <v>93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30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63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3150</v>
      </c>
      <c r="L5" s="19"/>
      <c r="M5" s="83"/>
      <c r="N5" s="98">
        <f>+I5*M5</f>
        <v>0</v>
      </c>
      <c r="O5" s="45">
        <v>1</v>
      </c>
      <c r="P5" s="46">
        <f>+'1'!L227</f>
        <v>5665</v>
      </c>
      <c r="Q5" s="46">
        <f>+'1'!L232</f>
        <v>1065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1620</v>
      </c>
      <c r="V5" s="46">
        <f>+P5-Q5-R5-S5-T5-U5</f>
        <v>2980</v>
      </c>
      <c r="W5" s="46">
        <f>+'1'!L234</f>
        <v>2980</v>
      </c>
      <c r="X5" s="47">
        <f>+W5-V5</f>
        <v>0</v>
      </c>
      <c r="Y5" s="63">
        <f>+U5+W5+X5</f>
        <v>4600</v>
      </c>
    </row>
    <row r="6" spans="1:25" x14ac:dyDescent="0.65">
      <c r="A6" s="10">
        <v>2</v>
      </c>
      <c r="B6" s="19" t="s">
        <v>361</v>
      </c>
      <c r="C6" s="46">
        <f>+ยกมา!C6</f>
        <v>98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95</v>
      </c>
      <c r="E6" s="43">
        <f t="shared" si="0"/>
        <v>193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101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92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9200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1225</v>
      </c>
      <c r="Q6" s="46">
        <f>+'2'!L232</f>
        <v>70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530</v>
      </c>
      <c r="V6" s="46">
        <f>+P6-Q6-R6-S6-T6-U6</f>
        <v>625</v>
      </c>
      <c r="W6" s="46">
        <f>+'2'!L234</f>
        <v>625</v>
      </c>
      <c r="X6" s="47">
        <f t="shared" ref="X6:X35" si="3">+W6-V6</f>
        <v>0</v>
      </c>
      <c r="Y6" s="63">
        <f t="shared" ref="Y6:Y35" si="4">+U6+W6+X6</f>
        <v>1155</v>
      </c>
    </row>
    <row r="7" spans="1:25" x14ac:dyDescent="0.65">
      <c r="A7" s="10">
        <v>3</v>
      </c>
      <c r="B7" s="19" t="s">
        <v>339</v>
      </c>
      <c r="C7" s="46">
        <f>+ยกมา!C7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5</v>
      </c>
      <c r="E7" s="43">
        <f t="shared" si="0"/>
        <v>5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4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1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50</v>
      </c>
      <c r="L7" s="19"/>
      <c r="M7" s="83"/>
      <c r="N7" s="84">
        <f t="shared" si="2"/>
        <v>0</v>
      </c>
      <c r="O7" s="45">
        <v>3</v>
      </c>
      <c r="P7" s="46">
        <f>+'3'!L227</f>
        <v>2050</v>
      </c>
      <c r="Q7" s="46">
        <f>+'3'!L232</f>
        <v>610</v>
      </c>
      <c r="R7" s="46">
        <f>+'3'!L230</f>
        <v>0</v>
      </c>
      <c r="S7" s="74">
        <f>+'3'!L228</f>
        <v>0</v>
      </c>
      <c r="T7" s="46">
        <f>+'3'!L231</f>
        <v>0</v>
      </c>
      <c r="U7" s="46">
        <f>+'3'!L229</f>
        <v>260</v>
      </c>
      <c r="V7" s="46">
        <f t="shared" ref="V7:V35" si="5">+P7-Q7-R7-S7-T7-U7</f>
        <v>1180</v>
      </c>
      <c r="W7" s="46">
        <f>+'3'!L234</f>
        <v>1180</v>
      </c>
      <c r="X7" s="47">
        <f>+W7-V7</f>
        <v>0</v>
      </c>
      <c r="Y7" s="63">
        <f t="shared" si="4"/>
        <v>1440</v>
      </c>
    </row>
    <row r="8" spans="1:25" x14ac:dyDescent="0.65">
      <c r="A8" s="10">
        <v>4</v>
      </c>
      <c r="B8" s="19" t="s">
        <v>338</v>
      </c>
      <c r="C8" s="46">
        <f>+ยกมา!C8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2780</v>
      </c>
      <c r="Q8" s="46">
        <f>+'4'!L232</f>
        <v>1145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325</v>
      </c>
      <c r="V8" s="46">
        <f>+P8-Q8-R8-S8-T8-U8</f>
        <v>1310</v>
      </c>
      <c r="W8" s="46">
        <f>+'4'!L234</f>
        <v>1310</v>
      </c>
      <c r="X8" s="47">
        <f t="shared" si="3"/>
        <v>0</v>
      </c>
      <c r="Y8" s="63">
        <f t="shared" si="4"/>
        <v>1635</v>
      </c>
    </row>
    <row r="9" spans="1:25" x14ac:dyDescent="0.65">
      <c r="A9" s="10">
        <v>5</v>
      </c>
      <c r="B9" s="19" t="s">
        <v>20</v>
      </c>
      <c r="C9" s="46">
        <f>+ยกมา!C9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5170</v>
      </c>
      <c r="Q9" s="46">
        <f>+'5'!L232</f>
        <v>2075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0</v>
      </c>
      <c r="V9" s="46">
        <f t="shared" si="5"/>
        <v>3095</v>
      </c>
      <c r="W9" s="46">
        <f>+'5'!L234</f>
        <v>3095</v>
      </c>
      <c r="X9" s="47">
        <f t="shared" si="3"/>
        <v>0</v>
      </c>
      <c r="Y9" s="63">
        <f t="shared" si="4"/>
        <v>3095</v>
      </c>
    </row>
    <row r="10" spans="1:25" x14ac:dyDescent="0.65">
      <c r="A10" s="10">
        <v>6</v>
      </c>
      <c r="B10" s="19" t="s">
        <v>21</v>
      </c>
      <c r="C10" s="46">
        <f>+ยกมา!C10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3880</v>
      </c>
      <c r="Q10" s="46">
        <f>+'6'!L232</f>
        <v>705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535</v>
      </c>
      <c r="V10" s="46">
        <f t="shared" si="5"/>
        <v>2640</v>
      </c>
      <c r="W10" s="46">
        <f>+'6'!L234</f>
        <v>2640</v>
      </c>
      <c r="X10" s="47">
        <f t="shared" si="3"/>
        <v>0</v>
      </c>
      <c r="Y10" s="63">
        <f t="shared" si="4"/>
        <v>3175</v>
      </c>
    </row>
    <row r="11" spans="1:25" x14ac:dyDescent="0.65">
      <c r="A11" s="10">
        <v>7</v>
      </c>
      <c r="B11" s="19" t="s">
        <v>335</v>
      </c>
      <c r="C11" s="46">
        <f>+ยกมา!C11</f>
        <v>23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50</v>
      </c>
      <c r="E11" s="43">
        <f t="shared" si="0"/>
        <v>73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22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46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2300</v>
      </c>
      <c r="L11" s="19"/>
      <c r="M11" s="83"/>
      <c r="N11" s="84">
        <f t="shared" si="2"/>
        <v>0</v>
      </c>
      <c r="O11" s="45">
        <v>7</v>
      </c>
      <c r="P11" s="46">
        <f>+'7'!L227</f>
        <v>4630</v>
      </c>
      <c r="Q11" s="46">
        <f>+'7'!L232</f>
        <v>70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1305</v>
      </c>
      <c r="V11" s="46">
        <f t="shared" si="5"/>
        <v>3255</v>
      </c>
      <c r="W11" s="46">
        <f>+'7'!L234</f>
        <v>3255</v>
      </c>
      <c r="X11" s="47">
        <f t="shared" si="3"/>
        <v>0</v>
      </c>
      <c r="Y11" s="63">
        <f t="shared" si="4"/>
        <v>4560</v>
      </c>
    </row>
    <row r="12" spans="1:25" x14ac:dyDescent="0.65">
      <c r="A12" s="10">
        <v>8</v>
      </c>
      <c r="B12" s="19" t="s">
        <v>340</v>
      </c>
      <c r="C12" s="46">
        <f>+ยกมา!C12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6100</v>
      </c>
      <c r="Q12" s="46">
        <f>+'8'!L232</f>
        <v>680</v>
      </c>
      <c r="R12" s="46">
        <f>+'8'!L230</f>
        <v>0</v>
      </c>
      <c r="S12" s="74">
        <f>+'8'!L228</f>
        <v>0</v>
      </c>
      <c r="T12" s="46">
        <f>+'8'!L231</f>
        <v>0</v>
      </c>
      <c r="U12" s="46">
        <f>+'8'!L229</f>
        <v>2135</v>
      </c>
      <c r="V12" s="46">
        <f t="shared" si="5"/>
        <v>3285</v>
      </c>
      <c r="W12" s="46">
        <f>+'8'!L234</f>
        <v>3285</v>
      </c>
      <c r="X12" s="47">
        <f t="shared" si="3"/>
        <v>0</v>
      </c>
      <c r="Y12" s="63">
        <f t="shared" si="4"/>
        <v>5420</v>
      </c>
    </row>
    <row r="13" spans="1:25" x14ac:dyDescent="0.65">
      <c r="A13" s="10">
        <v>9</v>
      </c>
      <c r="B13" s="19" t="s">
        <v>327</v>
      </c>
      <c r="C13" s="46">
        <f>+ยกมา!C13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4410</v>
      </c>
      <c r="Q13" s="46">
        <f>+'9'!L232</f>
        <v>970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420</v>
      </c>
      <c r="V13" s="46">
        <f t="shared" si="5"/>
        <v>3020</v>
      </c>
      <c r="W13" s="46">
        <f>+'9'!L234</f>
        <v>3020</v>
      </c>
      <c r="X13" s="47">
        <f t="shared" si="3"/>
        <v>0</v>
      </c>
      <c r="Y13" s="63">
        <f t="shared" si="4"/>
        <v>3440</v>
      </c>
    </row>
    <row r="14" spans="1:25" x14ac:dyDescent="0.65">
      <c r="A14" s="10">
        <v>10</v>
      </c>
      <c r="B14" s="19" t="s">
        <v>341</v>
      </c>
      <c r="C14" s="46">
        <f>+ยกมา!C14</f>
        <v>8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8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8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400</v>
      </c>
      <c r="L14" s="19"/>
      <c r="M14" s="83"/>
      <c r="N14" s="84">
        <f t="shared" si="2"/>
        <v>0</v>
      </c>
      <c r="O14" s="45">
        <v>10</v>
      </c>
      <c r="P14" s="46">
        <f>+'10'!L227</f>
        <v>2970</v>
      </c>
      <c r="Q14" s="46">
        <f>+'10'!L232</f>
        <v>220</v>
      </c>
      <c r="R14" s="46">
        <f>+'10'!L230</f>
        <v>0</v>
      </c>
      <c r="S14" s="74">
        <f>+'10'!L228</f>
        <v>0</v>
      </c>
      <c r="T14" s="46">
        <f>+'10'!L231</f>
        <v>0</v>
      </c>
      <c r="U14" s="46">
        <f>+'10'!L229</f>
        <v>350</v>
      </c>
      <c r="V14" s="46">
        <f t="shared" si="5"/>
        <v>2400</v>
      </c>
      <c r="W14" s="46">
        <f>+'10'!L234</f>
        <v>2400</v>
      </c>
      <c r="X14" s="47">
        <f t="shared" si="3"/>
        <v>0</v>
      </c>
      <c r="Y14" s="63">
        <f t="shared" si="4"/>
        <v>2750</v>
      </c>
    </row>
    <row r="15" spans="1:25" x14ac:dyDescent="0.65">
      <c r="A15" s="10">
        <v>11</v>
      </c>
      <c r="B15" s="19" t="s">
        <v>325</v>
      </c>
      <c r="C15" s="46">
        <f>+ยกมา!C15</f>
        <v>7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5</v>
      </c>
      <c r="E15" s="43">
        <f t="shared" si="0"/>
        <v>12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12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600</v>
      </c>
      <c r="L15" s="19"/>
      <c r="M15" s="83"/>
      <c r="N15" s="84">
        <f t="shared" si="2"/>
        <v>0</v>
      </c>
      <c r="O15" s="45">
        <v>11</v>
      </c>
      <c r="P15" s="46">
        <f>+'11'!L227</f>
        <v>835</v>
      </c>
      <c r="Q15" s="46">
        <f>+'11'!L232</f>
        <v>120</v>
      </c>
      <c r="R15" s="46">
        <f>+'11'!L230</f>
        <v>0</v>
      </c>
      <c r="S15" s="74">
        <f>+'11'!L228</f>
        <v>0</v>
      </c>
      <c r="T15" s="46">
        <f>+'11'!L231</f>
        <v>0</v>
      </c>
      <c r="U15" s="46">
        <f>+'11'!L229</f>
        <v>50</v>
      </c>
      <c r="V15" s="46">
        <f t="shared" si="5"/>
        <v>665</v>
      </c>
      <c r="W15" s="46">
        <f>+'11'!L234</f>
        <v>665</v>
      </c>
      <c r="X15" s="47">
        <f t="shared" si="3"/>
        <v>0</v>
      </c>
      <c r="Y15" s="63">
        <f t="shared" si="4"/>
        <v>715</v>
      </c>
    </row>
    <row r="16" spans="1:25" x14ac:dyDescent="0.65">
      <c r="A16" s="10">
        <v>12</v>
      </c>
      <c r="B16" s="19" t="s">
        <v>343</v>
      </c>
      <c r="C16" s="46">
        <f>+ยกมา!C16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1680</v>
      </c>
      <c r="Q16" s="46">
        <f>+'12'!L232</f>
        <v>270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200</v>
      </c>
      <c r="V16" s="46">
        <f t="shared" si="5"/>
        <v>1210</v>
      </c>
      <c r="W16" s="46">
        <f>+'12'!L234</f>
        <v>1210</v>
      </c>
      <c r="X16" s="47">
        <f t="shared" si="3"/>
        <v>0</v>
      </c>
      <c r="Y16" s="63">
        <f t="shared" si="4"/>
        <v>1410</v>
      </c>
    </row>
    <row r="17" spans="1:25" x14ac:dyDescent="0.65">
      <c r="A17" s="10">
        <v>13</v>
      </c>
      <c r="B17" s="19" t="s">
        <v>329</v>
      </c>
      <c r="C17" s="46">
        <f>+ยกมา!C17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1495</v>
      </c>
      <c r="Q17" s="46">
        <f>+'13'!L232</f>
        <v>120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505</v>
      </c>
      <c r="V17" s="46">
        <f>+P17-Q17-R17-S17-T17-U17</f>
        <v>870</v>
      </c>
      <c r="W17" s="46">
        <f>+'13'!L234</f>
        <v>870</v>
      </c>
      <c r="X17" s="47">
        <f t="shared" si="3"/>
        <v>0</v>
      </c>
      <c r="Y17" s="63">
        <f t="shared" si="4"/>
        <v>1375</v>
      </c>
    </row>
    <row r="18" spans="1:25" x14ac:dyDescent="0.65">
      <c r="A18" s="10">
        <v>14</v>
      </c>
      <c r="B18" s="19" t="s">
        <v>362</v>
      </c>
      <c r="C18" s="46">
        <f>+ยกมา!C18</f>
        <v>13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13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0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9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450</v>
      </c>
      <c r="L18" s="19"/>
      <c r="M18" s="83"/>
      <c r="N18" s="84">
        <f t="shared" si="2"/>
        <v>0</v>
      </c>
      <c r="O18" s="45">
        <v>14</v>
      </c>
      <c r="P18" s="46">
        <f>+'14'!L227</f>
        <v>3045</v>
      </c>
      <c r="Q18" s="46">
        <f>+'14'!L232</f>
        <v>120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705</v>
      </c>
      <c r="V18" s="46">
        <f t="shared" si="5"/>
        <v>2220</v>
      </c>
      <c r="W18" s="46">
        <f>+'14'!L234</f>
        <v>2220</v>
      </c>
      <c r="X18" s="47">
        <f t="shared" si="3"/>
        <v>0</v>
      </c>
      <c r="Y18" s="63">
        <f t="shared" si="4"/>
        <v>2925</v>
      </c>
    </row>
    <row r="19" spans="1:25" x14ac:dyDescent="0.65">
      <c r="A19" s="10">
        <v>15</v>
      </c>
      <c r="B19" s="19" t="s">
        <v>332</v>
      </c>
      <c r="C19" s="46">
        <f>+ยกมา!C19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4545</v>
      </c>
      <c r="Q19" s="46">
        <f>+'15'!L232</f>
        <v>260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435</v>
      </c>
      <c r="V19" s="46">
        <f t="shared" si="5"/>
        <v>3850</v>
      </c>
      <c r="W19" s="46">
        <f>+'15'!L234</f>
        <v>3850</v>
      </c>
      <c r="X19" s="47">
        <f t="shared" si="3"/>
        <v>0</v>
      </c>
      <c r="Y19" s="63">
        <f t="shared" si="4"/>
        <v>4285</v>
      </c>
    </row>
    <row r="20" spans="1:25" x14ac:dyDescent="0.65">
      <c r="A20" s="10">
        <v>16</v>
      </c>
      <c r="B20" s="19" t="s">
        <v>25</v>
      </c>
      <c r="C20" s="46">
        <f>+ยกมา!C20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15</v>
      </c>
      <c r="E20" s="43">
        <f t="shared" si="0"/>
        <v>15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6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9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585</v>
      </c>
      <c r="L20" s="19"/>
      <c r="M20" s="83"/>
      <c r="N20" s="84">
        <f t="shared" si="2"/>
        <v>0</v>
      </c>
      <c r="O20" s="45">
        <v>16</v>
      </c>
      <c r="P20" s="46">
        <f>+'16'!L227</f>
        <v>1365</v>
      </c>
      <c r="Q20" s="46">
        <f>+'16'!L232</f>
        <v>70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970</v>
      </c>
      <c r="V20" s="46">
        <f t="shared" si="5"/>
        <v>325</v>
      </c>
      <c r="W20" s="46">
        <f>+'16'!L234</f>
        <v>325</v>
      </c>
      <c r="X20" s="47">
        <f t="shared" si="3"/>
        <v>0</v>
      </c>
      <c r="Y20" s="63">
        <f t="shared" si="4"/>
        <v>1295</v>
      </c>
    </row>
    <row r="21" spans="1:25" x14ac:dyDescent="0.65">
      <c r="A21" s="10">
        <v>17</v>
      </c>
      <c r="B21" s="19" t="s">
        <v>344</v>
      </c>
      <c r="C21" s="46">
        <f>+ยกมา!C21</f>
        <v>5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20</v>
      </c>
      <c r="E21" s="43">
        <f t="shared" si="0"/>
        <v>25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5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20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1700</v>
      </c>
      <c r="L21" s="19"/>
      <c r="M21" s="83"/>
      <c r="N21" s="84">
        <f t="shared" si="2"/>
        <v>0</v>
      </c>
      <c r="O21" s="45">
        <v>17</v>
      </c>
      <c r="P21" s="46">
        <f>+'17'!L227</f>
        <v>2115</v>
      </c>
      <c r="Q21" s="46">
        <f>+'17'!L232</f>
        <v>100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520</v>
      </c>
      <c r="V21" s="46">
        <f t="shared" si="5"/>
        <v>1495</v>
      </c>
      <c r="W21" s="46">
        <f>+'17'!L234</f>
        <v>1495</v>
      </c>
      <c r="X21" s="47">
        <f t="shared" si="3"/>
        <v>0</v>
      </c>
      <c r="Y21" s="63">
        <f t="shared" si="4"/>
        <v>2015</v>
      </c>
    </row>
    <row r="22" spans="1:25" x14ac:dyDescent="0.65">
      <c r="A22" s="10">
        <v>18</v>
      </c>
      <c r="B22" s="19" t="s">
        <v>336</v>
      </c>
      <c r="C22" s="46">
        <f>+ยกมา!C22</f>
        <v>44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100</v>
      </c>
      <c r="E22" s="43">
        <f t="shared" si="0"/>
        <v>144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54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90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9000</v>
      </c>
      <c r="L22" s="19"/>
      <c r="M22" s="83"/>
      <c r="N22" s="84">
        <f t="shared" si="2"/>
        <v>0</v>
      </c>
      <c r="O22" s="45">
        <v>18</v>
      </c>
      <c r="P22" s="46">
        <f>+'18'!L227</f>
        <v>1305</v>
      </c>
      <c r="Q22" s="46">
        <f>+'18'!L232</f>
        <v>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705</v>
      </c>
      <c r="V22" s="46">
        <f t="shared" si="5"/>
        <v>600</v>
      </c>
      <c r="W22" s="46">
        <f>+'18'!L234</f>
        <v>600</v>
      </c>
      <c r="X22" s="47">
        <f t="shared" si="3"/>
        <v>0</v>
      </c>
      <c r="Y22" s="63">
        <f t="shared" si="4"/>
        <v>1305</v>
      </c>
    </row>
    <row r="23" spans="1:25" x14ac:dyDescent="0.65">
      <c r="A23" s="10">
        <v>19</v>
      </c>
      <c r="B23" s="19" t="s">
        <v>342</v>
      </c>
      <c r="C23" s="46">
        <f>+ยกมา!C23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795</v>
      </c>
      <c r="Q23" s="46">
        <f>+'19'!L232</f>
        <v>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65</v>
      </c>
      <c r="V23" s="46">
        <f t="shared" si="5"/>
        <v>730</v>
      </c>
      <c r="W23" s="46">
        <f>+'19'!L234</f>
        <v>730</v>
      </c>
      <c r="X23" s="47">
        <f t="shared" si="3"/>
        <v>0</v>
      </c>
      <c r="Y23" s="63">
        <f t="shared" si="4"/>
        <v>795</v>
      </c>
    </row>
    <row r="24" spans="1:25" x14ac:dyDescent="0.65">
      <c r="A24" s="10">
        <v>20</v>
      </c>
      <c r="B24" s="19" t="s">
        <v>326</v>
      </c>
      <c r="C24" s="46">
        <f>+ยกมา!C24</f>
        <v>23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20</v>
      </c>
      <c r="E24" s="43">
        <f t="shared" si="0"/>
        <v>43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13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30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3000</v>
      </c>
      <c r="L24" s="19"/>
      <c r="M24" s="83"/>
      <c r="N24" s="84">
        <f t="shared" si="2"/>
        <v>0</v>
      </c>
      <c r="O24" s="45">
        <v>20</v>
      </c>
      <c r="P24" s="46">
        <f>+'20'!L227</f>
        <v>2620</v>
      </c>
      <c r="Q24" s="46">
        <f>+'20'!L232</f>
        <v>150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920</v>
      </c>
      <c r="V24" s="46">
        <f t="shared" si="5"/>
        <v>1550</v>
      </c>
      <c r="W24" s="46">
        <f>+'20'!L234</f>
        <v>1550</v>
      </c>
      <c r="X24" s="47">
        <f t="shared" si="3"/>
        <v>0</v>
      </c>
      <c r="Y24" s="63">
        <f t="shared" si="4"/>
        <v>2470</v>
      </c>
    </row>
    <row r="25" spans="1:25" x14ac:dyDescent="0.65">
      <c r="A25" s="10">
        <v>21</v>
      </c>
      <c r="B25" s="19" t="s">
        <v>331</v>
      </c>
      <c r="C25" s="46">
        <f>+ยกมา!C25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7895</v>
      </c>
      <c r="Q25" s="46">
        <f>+'21'!L232</f>
        <v>885</v>
      </c>
      <c r="R25" s="46">
        <f>+'21'!L230</f>
        <v>0</v>
      </c>
      <c r="S25" s="74">
        <f>+'21'!L228</f>
        <v>0</v>
      </c>
      <c r="T25" s="46">
        <f>+'21'!L231</f>
        <v>60</v>
      </c>
      <c r="U25" s="46">
        <f>+'21'!L229</f>
        <v>1645</v>
      </c>
      <c r="V25" s="46">
        <f t="shared" si="5"/>
        <v>5305</v>
      </c>
      <c r="W25" s="46">
        <f>+'21'!L234</f>
        <v>5305</v>
      </c>
      <c r="X25" s="47">
        <f t="shared" si="3"/>
        <v>0</v>
      </c>
      <c r="Y25" s="63">
        <f t="shared" si="4"/>
        <v>6950</v>
      </c>
    </row>
    <row r="26" spans="1:25" x14ac:dyDescent="0.65">
      <c r="A26" s="10">
        <v>22</v>
      </c>
      <c r="B26" s="19" t="s">
        <v>333</v>
      </c>
      <c r="C26" s="46">
        <f>+ยกมา!C26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3880</v>
      </c>
      <c r="Q26" s="46">
        <f>+'22'!L232</f>
        <v>175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865</v>
      </c>
      <c r="V26" s="46">
        <f t="shared" si="5"/>
        <v>2840</v>
      </c>
      <c r="W26" s="46">
        <f>+'22'!L234</f>
        <v>2840</v>
      </c>
      <c r="X26" s="47">
        <f t="shared" si="3"/>
        <v>0</v>
      </c>
      <c r="Y26" s="63">
        <f t="shared" si="4"/>
        <v>3705</v>
      </c>
    </row>
    <row r="27" spans="1:25" x14ac:dyDescent="0.65">
      <c r="A27" s="10">
        <v>23</v>
      </c>
      <c r="B27" s="19" t="s">
        <v>328</v>
      </c>
      <c r="C27" s="46">
        <f>+ยกมา!C27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635</v>
      </c>
      <c r="Q27" s="46">
        <f>+'23'!L232</f>
        <v>25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0</v>
      </c>
      <c r="V27" s="46">
        <f>+P27-Q27-R27-S27-T27-U27</f>
        <v>610</v>
      </c>
      <c r="W27" s="46">
        <f>+'23'!L234</f>
        <v>610</v>
      </c>
      <c r="X27" s="47">
        <f>+W27-V27</f>
        <v>0</v>
      </c>
      <c r="Y27" s="63">
        <f t="shared" si="4"/>
        <v>610</v>
      </c>
    </row>
    <row r="28" spans="1:25" x14ac:dyDescent="0.65">
      <c r="A28" s="10">
        <v>24</v>
      </c>
      <c r="B28" s="19" t="s">
        <v>363</v>
      </c>
      <c r="C28" s="46">
        <f>+ยกมา!C28</f>
        <v>24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25</v>
      </c>
      <c r="E28" s="43">
        <f t="shared" si="7"/>
        <v>49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14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34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3400</v>
      </c>
      <c r="L28" s="19"/>
      <c r="M28" s="83"/>
      <c r="N28" s="84">
        <f t="shared" si="2"/>
        <v>0</v>
      </c>
      <c r="O28" s="45">
        <v>24</v>
      </c>
      <c r="P28" s="46">
        <f>+'24'!L227</f>
        <v>1490</v>
      </c>
      <c r="Q28" s="46">
        <f>+'24'!L232</f>
        <v>0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440</v>
      </c>
      <c r="V28" s="46">
        <f t="shared" si="5"/>
        <v>1050</v>
      </c>
      <c r="W28" s="46">
        <f>+'24'!L234</f>
        <v>1050</v>
      </c>
      <c r="X28" s="47">
        <f t="shared" si="3"/>
        <v>0</v>
      </c>
      <c r="Y28" s="63">
        <f t="shared" si="4"/>
        <v>1490</v>
      </c>
    </row>
    <row r="29" spans="1:25" x14ac:dyDescent="0.65">
      <c r="A29" s="10">
        <v>25</v>
      </c>
      <c r="B29" s="19" t="s">
        <v>330</v>
      </c>
      <c r="C29" s="46">
        <f>+ยกมา!C29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1955</v>
      </c>
      <c r="Q29" s="46">
        <f>+'25'!L232</f>
        <v>120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1255</v>
      </c>
      <c r="V29" s="46">
        <f t="shared" si="5"/>
        <v>580</v>
      </c>
      <c r="W29" s="46">
        <f>+'25'!L234</f>
        <v>580</v>
      </c>
      <c r="X29" s="47">
        <f t="shared" si="3"/>
        <v>0</v>
      </c>
      <c r="Y29" s="63">
        <f t="shared" si="4"/>
        <v>1835</v>
      </c>
    </row>
    <row r="30" spans="1:25" x14ac:dyDescent="0.65">
      <c r="A30" s="10">
        <v>26</v>
      </c>
      <c r="B30" s="19" t="s">
        <v>334</v>
      </c>
      <c r="C30" s="46">
        <f>+ยกมา!C30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2130</v>
      </c>
      <c r="Q30" s="46">
        <f>+'26'!L232</f>
        <v>120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1100</v>
      </c>
      <c r="V30" s="46">
        <f t="shared" si="5"/>
        <v>910</v>
      </c>
      <c r="W30" s="46">
        <f>+'26'!L234</f>
        <v>910</v>
      </c>
      <c r="X30" s="47">
        <f t="shared" si="3"/>
        <v>0</v>
      </c>
      <c r="Y30" s="63">
        <f t="shared" si="4"/>
        <v>2010</v>
      </c>
    </row>
    <row r="31" spans="1:25" x14ac:dyDescent="0.65">
      <c r="A31" s="10">
        <v>27</v>
      </c>
      <c r="B31" s="19" t="s">
        <v>48</v>
      </c>
      <c r="C31" s="46">
        <f>+ยกมา!C31</f>
        <v>26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80</v>
      </c>
      <c r="E31" s="43">
        <f t="shared" si="0"/>
        <v>106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36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70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7000</v>
      </c>
      <c r="L31" s="19"/>
      <c r="M31" s="83"/>
      <c r="N31" s="84">
        <f t="shared" si="2"/>
        <v>0</v>
      </c>
      <c r="O31" s="45">
        <v>27</v>
      </c>
      <c r="P31" s="46">
        <f>+'27'!L227</f>
        <v>2120</v>
      </c>
      <c r="Q31" s="46">
        <f>+'27'!L232</f>
        <v>140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665</v>
      </c>
      <c r="V31" s="46">
        <f t="shared" si="5"/>
        <v>1315</v>
      </c>
      <c r="W31" s="46">
        <f>+'27'!L234</f>
        <v>1315</v>
      </c>
      <c r="X31" s="47">
        <f t="shared" si="3"/>
        <v>0</v>
      </c>
      <c r="Y31" s="63">
        <f t="shared" si="4"/>
        <v>1980</v>
      </c>
    </row>
    <row r="32" spans="1:25" x14ac:dyDescent="0.65">
      <c r="A32" s="10">
        <v>28</v>
      </c>
      <c r="B32" s="19" t="s">
        <v>337</v>
      </c>
      <c r="C32" s="46">
        <f>+ยกมา!C32</f>
        <v>16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23</v>
      </c>
      <c r="E32" s="43">
        <f t="shared" si="0"/>
        <v>39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5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27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3510</v>
      </c>
      <c r="L32" s="19"/>
      <c r="M32" s="83"/>
      <c r="N32" s="84">
        <f t="shared" si="2"/>
        <v>0</v>
      </c>
      <c r="O32" s="45">
        <v>28</v>
      </c>
      <c r="P32" s="46">
        <f>+'28'!L227</f>
        <v>3815</v>
      </c>
      <c r="Q32" s="46">
        <f>+'28'!L232</f>
        <v>345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915</v>
      </c>
      <c r="V32" s="46">
        <f t="shared" si="5"/>
        <v>2555</v>
      </c>
      <c r="W32" s="46">
        <f>+'28'!L234</f>
        <v>2555</v>
      </c>
      <c r="X32" s="47">
        <f t="shared" si="3"/>
        <v>0</v>
      </c>
      <c r="Y32" s="63">
        <f t="shared" si="4"/>
        <v>3470</v>
      </c>
    </row>
    <row r="33" spans="1:25" x14ac:dyDescent="0.65">
      <c r="A33" s="10">
        <v>29</v>
      </c>
      <c r="B33" s="19" t="s">
        <v>345</v>
      </c>
      <c r="C33" s="46">
        <f>+ยกมา!C33</f>
        <v>19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18</v>
      </c>
      <c r="E33" s="43">
        <f t="shared" si="0"/>
        <v>37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5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7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25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3250</v>
      </c>
      <c r="L33" s="19"/>
      <c r="M33" s="83"/>
      <c r="N33" s="84">
        <f t="shared" si="2"/>
        <v>0</v>
      </c>
      <c r="O33" s="45">
        <v>29</v>
      </c>
      <c r="P33" s="46">
        <f>+'29'!L227</f>
        <v>2260</v>
      </c>
      <c r="Q33" s="46">
        <f>+'29'!L232</f>
        <v>220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850</v>
      </c>
      <c r="V33" s="46">
        <f t="shared" ref="V33" si="8">+P33-Q33-R33-S33-T33-U33</f>
        <v>1190</v>
      </c>
      <c r="W33" s="46">
        <f>+'29'!L234</f>
        <v>1200</v>
      </c>
      <c r="X33" s="47">
        <f t="shared" ref="X33" si="9">+W33-V33</f>
        <v>10</v>
      </c>
      <c r="Y33" s="63">
        <f t="shared" si="4"/>
        <v>2060</v>
      </c>
    </row>
    <row r="34" spans="1:25" x14ac:dyDescent="0.65">
      <c r="A34" s="10">
        <v>30</v>
      </c>
      <c r="B34" s="19" t="s">
        <v>364</v>
      </c>
      <c r="C34" s="46">
        <f>+ยกมา!C34</f>
        <v>4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11</v>
      </c>
      <c r="E34" s="43">
        <f t="shared" si="0"/>
        <v>15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6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4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520</v>
      </c>
      <c r="L34" s="19"/>
      <c r="M34" s="83"/>
      <c r="N34" s="84">
        <f t="shared" si="2"/>
        <v>0</v>
      </c>
      <c r="O34" s="45">
        <v>30</v>
      </c>
      <c r="P34" s="46">
        <f>+'30'!L227</f>
        <v>1375</v>
      </c>
      <c r="Q34" s="46">
        <f>'30'!L232</f>
        <v>50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345</v>
      </c>
      <c r="V34" s="46">
        <f t="shared" si="5"/>
        <v>980</v>
      </c>
      <c r="W34" s="46">
        <f>+'30'!L234</f>
        <v>980</v>
      </c>
      <c r="X34" s="47">
        <f t="shared" si="3"/>
        <v>0</v>
      </c>
      <c r="Y34" s="63">
        <f t="shared" si="4"/>
        <v>1325</v>
      </c>
    </row>
    <row r="35" spans="1:25" x14ac:dyDescent="0.65">
      <c r="A35" s="10">
        <v>31</v>
      </c>
      <c r="B35" s="19" t="s">
        <v>301</v>
      </c>
      <c r="C35" s="46">
        <f>+ยกมา!C35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347</v>
      </c>
      <c r="C36" s="46">
        <f>+ยกมา!C36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86235</v>
      </c>
      <c r="Q36" s="48">
        <f t="shared" si="10"/>
        <v>10900</v>
      </c>
      <c r="R36" s="48">
        <f t="shared" si="10"/>
        <v>0</v>
      </c>
      <c r="S36" s="48">
        <f t="shared" si="10"/>
        <v>0</v>
      </c>
      <c r="T36" s="48">
        <f t="shared" si="10"/>
        <v>60</v>
      </c>
      <c r="U36" s="48">
        <f t="shared" si="10"/>
        <v>20635</v>
      </c>
      <c r="V36" s="48">
        <f t="shared" si="10"/>
        <v>54640</v>
      </c>
      <c r="W36" s="48">
        <f t="shared" si="10"/>
        <v>54650</v>
      </c>
      <c r="X36" s="48">
        <f t="shared" si="10"/>
        <v>10</v>
      </c>
      <c r="Y36" s="5"/>
    </row>
    <row r="37" spans="1:25" x14ac:dyDescent="0.65">
      <c r="A37" s="10">
        <v>33</v>
      </c>
      <c r="B37" s="19" t="s">
        <v>49</v>
      </c>
      <c r="C37" s="46">
        <f>+ยกมา!C37</f>
        <v>16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25</v>
      </c>
      <c r="E37" s="43">
        <f t="shared" si="0"/>
        <v>41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5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9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27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1350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+ยกมา!C38</f>
        <v>3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20</v>
      </c>
      <c r="E38" s="43">
        <f t="shared" si="0"/>
        <v>23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5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18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900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+ยกมา!C39</f>
        <v>7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20</v>
      </c>
      <c r="E39" s="43">
        <f t="shared" si="0"/>
        <v>27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6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21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1050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348</v>
      </c>
      <c r="C40" s="46">
        <f>+ยกมา!C40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349</v>
      </c>
      <c r="C41" s="46">
        <f>+ยกมา!C41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350</v>
      </c>
      <c r="C42" s="46">
        <f>+ยกมา!C42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365</v>
      </c>
      <c r="C43" s="46">
        <f>+ยกมา!C43</f>
        <v>7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20</v>
      </c>
      <c r="E43" s="43">
        <f t="shared" si="0"/>
        <v>27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14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13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650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366</v>
      </c>
      <c r="C44" s="46">
        <f>+ยกมา!C44</f>
        <v>1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6</v>
      </c>
      <c r="E44" s="43">
        <f t="shared" si="0"/>
        <v>7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3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4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200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367</v>
      </c>
      <c r="C45" s="46">
        <f>+ยกมา!C45</f>
        <v>2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12</v>
      </c>
      <c r="E45" s="43">
        <f t="shared" si="0"/>
        <v>14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5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9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450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368</v>
      </c>
      <c r="C46" s="46">
        <f>+ยกมา!C46</f>
        <v>3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11</v>
      </c>
      <c r="E46" s="43">
        <f>+C46+D46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1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13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369</v>
      </c>
      <c r="C47" s="46">
        <f>+ยกมา!C47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370</v>
      </c>
      <c r="C48" s="46">
        <f>+ยกมา!C48</f>
        <v>6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20</v>
      </c>
      <c r="E48" s="43">
        <f>+C48+D48</f>
        <v>26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8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16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371</v>
      </c>
      <c r="C49" s="46">
        <f>+ยกมา!C49</f>
        <v>6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28</v>
      </c>
      <c r="E49" s="43">
        <f t="shared" si="0"/>
        <v>34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10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24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1200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372</v>
      </c>
      <c r="C50" s="46">
        <f>+ยกมา!C50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373</v>
      </c>
      <c r="C51" s="46">
        <f>+ยกมา!C51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3">
        <f t="shared" si="0"/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374</v>
      </c>
      <c r="C52" s="46">
        <f>+ยกมา!C52</f>
        <v>13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18</v>
      </c>
      <c r="E52" s="43">
        <f t="shared" si="0"/>
        <v>31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7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22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2640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375</v>
      </c>
      <c r="C53" s="46">
        <f>+ยกมา!C53</f>
        <v>6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9</v>
      </c>
      <c r="E53" s="43">
        <f t="shared" si="0"/>
        <v>15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5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1200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376</v>
      </c>
      <c r="C54" s="46">
        <f>+ยกมา!C54</f>
        <v>6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13</v>
      </c>
      <c r="E54" s="43">
        <f t="shared" si="0"/>
        <v>19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8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11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1320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377</v>
      </c>
      <c r="C55" s="46">
        <f>+ยกมา!C55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+ยกมา!C56</f>
        <v>9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15</v>
      </c>
      <c r="E56" s="43">
        <f t="shared" si="0"/>
        <v>24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9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13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1560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+ยกมา!C57</f>
        <v>10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20</v>
      </c>
      <c r="E57" s="43">
        <f t="shared" si="0"/>
        <v>30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18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2160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+ยกมา!C58</f>
        <v>3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6</v>
      </c>
      <c r="E58" s="43">
        <f t="shared" si="0"/>
        <v>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3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6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720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+ยกมา!C62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+ยกมา!C63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+ยกมา!C65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+ยกมา!C66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+ยกมา!C67</f>
        <v>7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5</v>
      </c>
      <c r="E67" s="43">
        <f t="shared" si="0"/>
        <v>12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5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5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250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+ยกมา!C68</f>
        <v>3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6</v>
      </c>
      <c r="E68" s="43">
        <f t="shared" si="0"/>
        <v>9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6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3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150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378</v>
      </c>
      <c r="C70" s="46">
        <f>+ยกมา!C70</f>
        <v>3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6</v>
      </c>
      <c r="E70" s="43">
        <f t="shared" si="0"/>
        <v>9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3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6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300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311</v>
      </c>
      <c r="C71" s="46">
        <f>+ยกมา!C71</f>
        <v>5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20</v>
      </c>
      <c r="E71" s="43">
        <f t="shared" si="0"/>
        <v>25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5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20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1000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379</v>
      </c>
      <c r="C72" s="46">
        <f>+ยกมา!C72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359</v>
      </c>
      <c r="C73" s="46">
        <f>+ยกมา!C73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355</v>
      </c>
      <c r="C74" s="46">
        <f>+ยกมา!C74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356</v>
      </c>
      <c r="C75" s="46">
        <f>+ยกมา!C75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351</v>
      </c>
      <c r="C76" s="46">
        <f>+ยกมา!C76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+ยกมา!C77</f>
        <v>9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20</v>
      </c>
      <c r="E77" s="43">
        <f t="shared" si="0"/>
        <v>29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24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840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+ยกมา!C79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354</v>
      </c>
      <c r="C80" s="46">
        <f>+ยกมา!C80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380</v>
      </c>
      <c r="C81" s="46">
        <f>+ยกมา!C81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312</v>
      </c>
      <c r="C82" s="46">
        <f>+ยกมา!C82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381</v>
      </c>
      <c r="C84" s="46">
        <f>+ยกมา!C84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+ยกมา!C85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+ยกมา!C86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+ยกมา!C87</f>
        <v>16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>+C87+D87</f>
        <v>16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12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4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400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+ยกมา!C88</f>
        <v>1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3">
        <f t="shared" si="13"/>
        <v>11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11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+ยกมา!C89</f>
        <v>19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3"/>
        <v>19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9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10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600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+ยกมา!C90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3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+ยกมา!C91</f>
        <v>5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5</v>
      </c>
      <c r="E91" s="43">
        <f t="shared" si="13"/>
        <v>10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5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4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220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352</v>
      </c>
      <c r="C95" s="46">
        <f>+ยกมา!C95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+ยกมา!C97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+ยกมา!C101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+ยกมา!C102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358</v>
      </c>
      <c r="C104" s="46">
        <f>+ยกมา!C104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357</v>
      </c>
      <c r="C105" s="46">
        <f>+ยกมา!C105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435</v>
      </c>
      <c r="C106" s="46">
        <f>+ยกมา!C106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5</v>
      </c>
      <c r="E106" s="43">
        <f t="shared" si="13"/>
        <v>5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5</v>
      </c>
      <c r="J106" s="20">
        <v>25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125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382</v>
      </c>
      <c r="C107" s="46">
        <f>+ยกมา!C107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10</v>
      </c>
      <c r="E107" s="43">
        <f t="shared" si="13"/>
        <v>10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5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5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230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268</v>
      </c>
      <c r="C108" s="46">
        <f>+ยกมา!C108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267</v>
      </c>
      <c r="C109" s="46">
        <f>+ยกมา!C109</f>
        <v>7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15</v>
      </c>
      <c r="E109" s="43">
        <f t="shared" si="13"/>
        <v>22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22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1100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308</v>
      </c>
      <c r="C110" s="46">
        <f>+ยกมา!C110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+ยกมา!C111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313</v>
      </c>
      <c r="C112" s="46">
        <f>+ยกมา!C112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383</v>
      </c>
      <c r="C113" s="46">
        <f>+ยกมา!C113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+ยกมา!C114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+ยกมา!C116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269</v>
      </c>
      <c r="C119" s="46">
        <f>+ยกมา!C119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270</v>
      </c>
      <c r="C126" s="46">
        <f>+ยกมา!C126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271</v>
      </c>
      <c r="C127" s="46">
        <f>+ยกมา!C127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272</v>
      </c>
      <c r="C128" s="46">
        <f>+ยกมา!C128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273</v>
      </c>
      <c r="C129" s="46">
        <f>+ยกมา!C129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316</v>
      </c>
      <c r="C130" s="46">
        <f>+ยกมา!C130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317</v>
      </c>
      <c r="C131" s="46">
        <f>+ยกมา!C131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318</v>
      </c>
      <c r="C132" s="46">
        <f>+ยกมา!C132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319</v>
      </c>
      <c r="C133" s="46">
        <f>+ยกมา!C133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320</v>
      </c>
      <c r="C134" s="46">
        <f>+ยกมา!C134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384</v>
      </c>
      <c r="C135" s="46">
        <f>+ยกมา!C135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385</v>
      </c>
      <c r="C136" s="46">
        <f>+ยกมา!C136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386</v>
      </c>
      <c r="C137" s="46">
        <f>+ยกมา!C137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+ยกมา!C138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+ยกมา!C141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387</v>
      </c>
      <c r="C142" s="46">
        <f>+ยกมา!C142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353</v>
      </c>
      <c r="C143" s="46">
        <f>+ยกมา!C143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+ยกมา!C144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3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+ยกมา!C148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+ยกมา!C150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20</v>
      </c>
      <c r="E150" s="43">
        <f t="shared" si="13"/>
        <v>20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2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18</v>
      </c>
      <c r="J150" s="20">
        <v>80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1440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314</v>
      </c>
      <c r="C151" s="46">
        <f>+ยกมา!C151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274</v>
      </c>
      <c r="C152" s="46">
        <f>+ยกมา!C152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275</v>
      </c>
      <c r="C153" s="46">
        <f>+ยกมา!C153</f>
        <v>15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30</v>
      </c>
      <c r="E153" s="43">
        <f t="shared" si="16"/>
        <v>45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17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28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1680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276</v>
      </c>
      <c r="C154" s="46">
        <f>+ยกมา!C154</f>
        <v>14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35</v>
      </c>
      <c r="E154" s="43">
        <f t="shared" si="16"/>
        <v>49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7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42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5040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309</v>
      </c>
      <c r="C155" s="46">
        <f>+ยกมา!C155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25</v>
      </c>
      <c r="E155" s="43">
        <f t="shared" si="16"/>
        <v>25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9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16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960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310</v>
      </c>
      <c r="C156" s="46">
        <f>+ยกมา!C156</f>
        <v>5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25</v>
      </c>
      <c r="E156" s="43">
        <f t="shared" si="16"/>
        <v>30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11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19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2280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+ยกมา!C158</f>
        <v>9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6</v>
      </c>
      <c r="E158" s="43">
        <f t="shared" si="16"/>
        <v>15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3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12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1800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+ยกมา!C159</f>
        <v>6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8</v>
      </c>
      <c r="E159" s="43">
        <f t="shared" si="16"/>
        <v>14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6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8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1200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+ยกมา!C160</f>
        <v>3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5</v>
      </c>
      <c r="E160" s="43">
        <f t="shared" si="16"/>
        <v>8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8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1200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+ยกมา!C161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+ยกมา!C162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+ยกมา!C167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+ยกมา!C168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+ยกมา!C169</f>
        <v>11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6"/>
        <v>11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10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1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55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+ยกมา!C170</f>
        <v>6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6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6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277</v>
      </c>
      <c r="C172" s="46">
        <f>+ยกมา!C172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278</v>
      </c>
      <c r="C173" s="46">
        <f>+ยกมา!C173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279</v>
      </c>
      <c r="C174" s="46">
        <f>+ยกมา!C174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388</v>
      </c>
      <c r="C175" s="46">
        <f>+ยกมา!C175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280</v>
      </c>
      <c r="C176" s="46">
        <f>+ยกมา!C176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281</v>
      </c>
      <c r="C177" s="46">
        <f>+ยกมา!C177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315</v>
      </c>
      <c r="C178" s="46">
        <f>+ยกมา!C178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282</v>
      </c>
      <c r="C179" s="46">
        <f>+ยกมา!C179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283</v>
      </c>
      <c r="C180" s="46">
        <f>+ยกมา!C180</f>
        <v>29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29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28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1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389</v>
      </c>
      <c r="C181" s="46">
        <f>+ยกมา!C181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321</v>
      </c>
      <c r="C182" s="46">
        <f>+ยกมา!C182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322</v>
      </c>
      <c r="C183" s="46">
        <f>+ยกมา!C183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285</v>
      </c>
      <c r="C184" s="46">
        <f>+ยกมา!C184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323</v>
      </c>
      <c r="C185" s="46">
        <f>+ยกมา!C185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286</v>
      </c>
      <c r="C186" s="46">
        <f>+ยกมา!C186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284</v>
      </c>
      <c r="C187" s="46">
        <f>+ยกมา!C187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305</v>
      </c>
      <c r="C188" s="46">
        <f>+ยกมา!C188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306</v>
      </c>
      <c r="C189" s="46">
        <f>+ยกมา!C189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307</v>
      </c>
      <c r="C190" s="46">
        <f>+ยกมา!C190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287</v>
      </c>
      <c r="C191" s="46">
        <f>+ยกมา!C191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288</v>
      </c>
      <c r="C192" s="46">
        <f>+ยกมา!C192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289</v>
      </c>
      <c r="C193" s="46">
        <f>+ยกมา!C193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290</v>
      </c>
      <c r="C194" s="46">
        <f>+ยกมา!C194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291</v>
      </c>
      <c r="C195" s="46">
        <f>+ยกมา!C195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292</v>
      </c>
      <c r="C196" s="46">
        <f>+ยกมา!C196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293</v>
      </c>
      <c r="C197" s="46">
        <f>+ยกมา!C197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294</v>
      </c>
      <c r="C198" s="46">
        <f>+ยกมา!C198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295</v>
      </c>
      <c r="C199" s="46">
        <f>+ยกมา!C199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296</v>
      </c>
      <c r="C200" s="46">
        <f>+ยกมา!C200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297</v>
      </c>
      <c r="C201" s="46">
        <f>+ยกมา!C201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298</v>
      </c>
      <c r="C202" s="46">
        <f>+ยกมา!C202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299</v>
      </c>
      <c r="C203" s="46">
        <f>+ยกมา!C203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192</v>
      </c>
      <c r="C204" s="46">
        <f>+ยกมา!C204</f>
        <v>16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10</v>
      </c>
      <c r="E204" s="43">
        <f t="shared" si="16"/>
        <v>26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16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10</v>
      </c>
      <c r="J204" s="20">
        <v>35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350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437</v>
      </c>
      <c r="C205" s="46">
        <f>+ยกมา!C205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5</v>
      </c>
      <c r="E205" s="43">
        <f t="shared" si="16"/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4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</v>
      </c>
      <c r="J205" s="20">
        <v>40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+ยกมา!C209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+ยกมา!C210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+ยกมา!C211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+ยกมา!C212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+ยกมา!C213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+ยกมา!C214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+ยกมา!C215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+ยกมา!C216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+ยกมา!C217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+ยกมา!C218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+ยกมา!C219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+ยกมา!C220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+ยกมา!C221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+ยกมา!C222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+ยกมา!C223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+ยกมา!C224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5" t="s">
        <v>223</v>
      </c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7"/>
      <c r="M225" s="87" t="s">
        <v>324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8" t="s">
        <v>224</v>
      </c>
      <c r="B226" s="129"/>
      <c r="C226" s="130" t="s">
        <v>240</v>
      </c>
      <c r="D226" s="131"/>
      <c r="E226" s="132" t="s">
        <v>225</v>
      </c>
      <c r="F226" s="133"/>
      <c r="G226" s="75"/>
      <c r="H226" s="134" t="s">
        <v>226</v>
      </c>
      <c r="I226" s="134"/>
      <c r="J226" s="134"/>
      <c r="K226" s="52">
        <f>SUM(K5:K224)</f>
        <v>86235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86235</v>
      </c>
      <c r="C227" s="56" t="s">
        <v>228</v>
      </c>
      <c r="D227" s="57">
        <f>+K226</f>
        <v>86235</v>
      </c>
      <c r="E227" s="58" t="s">
        <v>217</v>
      </c>
      <c r="F227" s="59">
        <f>SUM(S36)</f>
        <v>0</v>
      </c>
      <c r="G227" s="59"/>
      <c r="H227" s="121"/>
      <c r="I227" s="121"/>
      <c r="J227" s="121"/>
      <c r="K227" s="61"/>
      <c r="L227" s="61">
        <f>+U36</f>
        <v>20635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10900</v>
      </c>
      <c r="E228" s="58"/>
      <c r="F228" s="62">
        <v>0</v>
      </c>
      <c r="G228" s="62"/>
      <c r="H228" s="121" t="s">
        <v>230</v>
      </c>
      <c r="I228" s="121"/>
      <c r="J228" s="121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10900</v>
      </c>
      <c r="C229" s="56"/>
      <c r="D229" s="57"/>
      <c r="E229" s="58" t="s">
        <v>231</v>
      </c>
      <c r="F229" s="62">
        <f>+T36</f>
        <v>60</v>
      </c>
      <c r="G229" s="77"/>
      <c r="H229" s="122" t="s">
        <v>232</v>
      </c>
      <c r="I229" s="123"/>
      <c r="J229" s="124"/>
      <c r="K229" s="61">
        <f>+K226-K227</f>
        <v>86235</v>
      </c>
      <c r="L229" s="65">
        <f>+Q36</f>
        <v>10900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75335</v>
      </c>
      <c r="C230" s="56" t="s">
        <v>233</v>
      </c>
      <c r="D230" s="57">
        <f>+D227-D228</f>
        <v>75335</v>
      </c>
      <c r="E230" s="58" t="s">
        <v>234</v>
      </c>
      <c r="F230" s="62">
        <f>SUM(F227:F229)</f>
        <v>60</v>
      </c>
      <c r="G230" s="62"/>
      <c r="H230" s="121" t="s">
        <v>206</v>
      </c>
      <c r="I230" s="121"/>
      <c r="J230" s="121"/>
      <c r="K230" s="61">
        <f>F230</f>
        <v>60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4" t="s">
        <v>208</v>
      </c>
      <c r="I231" s="115"/>
      <c r="J231" s="116"/>
      <c r="K231" s="61">
        <f>K229-K230-L227-L229</f>
        <v>54640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-24665</v>
      </c>
      <c r="H232" s="114" t="s">
        <v>209</v>
      </c>
      <c r="I232" s="115"/>
      <c r="J232" s="116"/>
      <c r="K232" s="61">
        <f>+W36</f>
        <v>54650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4" t="s">
        <v>210</v>
      </c>
      <c r="I233" s="115"/>
      <c r="J233" s="116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7" t="s">
        <v>211</v>
      </c>
      <c r="I234" s="117"/>
      <c r="J234" s="117"/>
      <c r="K234" s="68">
        <f>+K232-K231</f>
        <v>10</v>
      </c>
      <c r="L234" s="73"/>
    </row>
    <row r="235" spans="1:25" ht="24.75" customHeight="1" thickBot="1" x14ac:dyDescent="0.7">
      <c r="F235" s="118" t="s">
        <v>238</v>
      </c>
      <c r="G235" s="119"/>
      <c r="H235" s="119"/>
      <c r="I235" s="119"/>
      <c r="J235" s="119"/>
      <c r="K235" s="119"/>
      <c r="L235" s="120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5" t="s">
        <v>390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37" t="s">
        <v>1</v>
      </c>
      <c r="B3" s="145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37"/>
      <c r="B4" s="145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v>28</v>
      </c>
      <c r="D5" s="80">
        <v>0</v>
      </c>
      <c r="E5" s="46">
        <f t="shared" ref="E5:E73" si="0">C5+D5</f>
        <v>28</v>
      </c>
      <c r="F5" s="91">
        <v>0</v>
      </c>
      <c r="G5" s="89">
        <v>0</v>
      </c>
      <c r="H5" s="46">
        <f t="shared" ref="H5:H73" si="1">+E5-F5-I5</f>
        <v>28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v>98</v>
      </c>
      <c r="D6" s="80">
        <v>0</v>
      </c>
      <c r="E6" s="46">
        <f t="shared" si="0"/>
        <v>98</v>
      </c>
      <c r="F6" s="91">
        <v>0</v>
      </c>
      <c r="G6" s="89">
        <v>0</v>
      </c>
      <c r="H6" s="46">
        <f t="shared" si="1"/>
        <v>98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v>23</v>
      </c>
      <c r="D11" s="80">
        <v>0</v>
      </c>
      <c r="E11" s="46">
        <f t="shared" si="0"/>
        <v>23</v>
      </c>
      <c r="F11" s="91">
        <v>0</v>
      </c>
      <c r="G11" s="89">
        <v>0</v>
      </c>
      <c r="H11" s="46">
        <f t="shared" si="1"/>
        <v>23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v>8</v>
      </c>
      <c r="D14" s="80">
        <v>0</v>
      </c>
      <c r="E14" s="46">
        <f t="shared" si="0"/>
        <v>8</v>
      </c>
      <c r="F14" s="91">
        <v>0</v>
      </c>
      <c r="G14" s="89">
        <v>0</v>
      </c>
      <c r="H14" s="46">
        <f t="shared" si="1"/>
        <v>8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v>7</v>
      </c>
      <c r="D15" s="80">
        <v>0</v>
      </c>
      <c r="E15" s="46">
        <f t="shared" si="0"/>
        <v>7</v>
      </c>
      <c r="F15" s="91">
        <v>0</v>
      </c>
      <c r="G15" s="89">
        <v>0</v>
      </c>
      <c r="H15" s="46">
        <f t="shared" si="1"/>
        <v>7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v>13</v>
      </c>
      <c r="D18" s="80">
        <v>0</v>
      </c>
      <c r="E18" s="46">
        <f t="shared" si="0"/>
        <v>13</v>
      </c>
      <c r="F18" s="91">
        <v>0</v>
      </c>
      <c r="G18" s="89">
        <v>0</v>
      </c>
      <c r="H18" s="46">
        <f t="shared" si="1"/>
        <v>13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/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v>5</v>
      </c>
      <c r="D21" s="80">
        <v>0</v>
      </c>
      <c r="E21" s="46">
        <f t="shared" si="0"/>
        <v>5</v>
      </c>
      <c r="F21" s="91">
        <v>0</v>
      </c>
      <c r="G21" s="89">
        <v>0</v>
      </c>
      <c r="H21" s="46">
        <f t="shared" si="1"/>
        <v>5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v>44</v>
      </c>
      <c r="D22" s="80">
        <v>0</v>
      </c>
      <c r="E22" s="46">
        <f t="shared" si="0"/>
        <v>44</v>
      </c>
      <c r="F22" s="91">
        <v>0</v>
      </c>
      <c r="G22" s="89">
        <v>0</v>
      </c>
      <c r="H22" s="46">
        <f t="shared" si="1"/>
        <v>44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v>23</v>
      </c>
      <c r="D24" s="80">
        <v>0</v>
      </c>
      <c r="E24" s="46">
        <f t="shared" si="0"/>
        <v>23</v>
      </c>
      <c r="F24" s="91">
        <v>0</v>
      </c>
      <c r="G24" s="89">
        <v>0</v>
      </c>
      <c r="H24" s="46">
        <f t="shared" si="1"/>
        <v>23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v>24</v>
      </c>
      <c r="D28" s="80">
        <v>0</v>
      </c>
      <c r="E28" s="46">
        <f t="shared" si="0"/>
        <v>24</v>
      </c>
      <c r="F28" s="91">
        <v>0</v>
      </c>
      <c r="G28" s="89">
        <v>0</v>
      </c>
      <c r="H28" s="46">
        <f t="shared" si="1"/>
        <v>24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26</v>
      </c>
      <c r="D31" s="80">
        <v>0</v>
      </c>
      <c r="E31" s="46">
        <f t="shared" si="0"/>
        <v>26</v>
      </c>
      <c r="F31" s="91">
        <v>0</v>
      </c>
      <c r="G31" s="89">
        <v>0</v>
      </c>
      <c r="H31" s="46">
        <f t="shared" si="1"/>
        <v>26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337</v>
      </c>
      <c r="C32" s="71">
        <v>16</v>
      </c>
      <c r="D32" s="80">
        <v>0</v>
      </c>
      <c r="E32" s="46">
        <f t="shared" si="0"/>
        <v>16</v>
      </c>
      <c r="F32" s="91">
        <v>0</v>
      </c>
      <c r="G32" s="89">
        <v>0</v>
      </c>
      <c r="H32" s="46">
        <f t="shared" si="1"/>
        <v>16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v>19</v>
      </c>
      <c r="D33" s="80">
        <v>0</v>
      </c>
      <c r="E33" s="46">
        <f t="shared" si="0"/>
        <v>19</v>
      </c>
      <c r="F33" s="91">
        <v>0</v>
      </c>
      <c r="G33" s="89">
        <v>0</v>
      </c>
      <c r="H33" s="46">
        <f t="shared" si="1"/>
        <v>19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v>4</v>
      </c>
      <c r="D34" s="80">
        <v>0</v>
      </c>
      <c r="E34" s="46">
        <f t="shared" si="0"/>
        <v>4</v>
      </c>
      <c r="F34" s="91">
        <v>0</v>
      </c>
      <c r="G34" s="89">
        <v>0</v>
      </c>
      <c r="H34" s="46">
        <f t="shared" si="1"/>
        <v>4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301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347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16</v>
      </c>
      <c r="D37" s="80">
        <v>0</v>
      </c>
      <c r="E37" s="46">
        <f t="shared" si="0"/>
        <v>16</v>
      </c>
      <c r="F37" s="91">
        <v>0</v>
      </c>
      <c r="G37" s="89">
        <v>0</v>
      </c>
      <c r="H37" s="46">
        <f t="shared" si="1"/>
        <v>16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3</v>
      </c>
      <c r="D38" s="80">
        <v>0</v>
      </c>
      <c r="E38" s="46">
        <f t="shared" si="0"/>
        <v>3</v>
      </c>
      <c r="F38" s="91">
        <v>0</v>
      </c>
      <c r="G38" s="89">
        <v>0</v>
      </c>
      <c r="H38" s="46">
        <f t="shared" si="1"/>
        <v>3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v>7</v>
      </c>
      <c r="D39" s="80">
        <v>0</v>
      </c>
      <c r="E39" s="46">
        <f t="shared" si="0"/>
        <v>7</v>
      </c>
      <c r="F39" s="91">
        <v>0</v>
      </c>
      <c r="G39" s="89">
        <v>0</v>
      </c>
      <c r="H39" s="46">
        <f t="shared" si="1"/>
        <v>7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348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349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365</v>
      </c>
      <c r="C43" s="71">
        <v>7</v>
      </c>
      <c r="D43" s="80">
        <v>0</v>
      </c>
      <c r="E43" s="46">
        <f t="shared" si="0"/>
        <v>7</v>
      </c>
      <c r="F43" s="91">
        <v>0</v>
      </c>
      <c r="G43" s="89">
        <v>0</v>
      </c>
      <c r="H43" s="46">
        <f t="shared" si="1"/>
        <v>7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366</v>
      </c>
      <c r="C44" s="71">
        <v>1</v>
      </c>
      <c r="D44" s="80">
        <v>0</v>
      </c>
      <c r="E44" s="46">
        <f t="shared" si="0"/>
        <v>1</v>
      </c>
      <c r="F44" s="91">
        <v>0</v>
      </c>
      <c r="G44" s="89">
        <v>0</v>
      </c>
      <c r="H44" s="46">
        <f t="shared" si="1"/>
        <v>1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367</v>
      </c>
      <c r="C45" s="46">
        <v>2</v>
      </c>
      <c r="D45" s="80">
        <v>0</v>
      </c>
      <c r="E45" s="46">
        <f>C45+D45</f>
        <v>2</v>
      </c>
      <c r="F45" s="91">
        <v>0</v>
      </c>
      <c r="G45" s="89">
        <v>0</v>
      </c>
      <c r="H45" s="46">
        <f>+E45-F45-I45</f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v>3</v>
      </c>
      <c r="D46" s="80">
        <v>0</v>
      </c>
      <c r="E46" s="46">
        <f t="shared" si="0"/>
        <v>3</v>
      </c>
      <c r="F46" s="91">
        <v>0</v>
      </c>
      <c r="G46" s="89">
        <v>0</v>
      </c>
      <c r="H46" s="46">
        <f t="shared" si="1"/>
        <v>3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369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v>6</v>
      </c>
      <c r="D48" s="80">
        <v>0</v>
      </c>
      <c r="E48" s="46">
        <f>C48+D48</f>
        <v>6</v>
      </c>
      <c r="F48" s="91">
        <v>0</v>
      </c>
      <c r="G48" s="89">
        <v>0</v>
      </c>
      <c r="H48" s="46">
        <f>+E48-F48-I48</f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v>6</v>
      </c>
      <c r="D49" s="80">
        <v>0</v>
      </c>
      <c r="E49" s="46">
        <f>C49+D49</f>
        <v>6</v>
      </c>
      <c r="F49" s="91">
        <v>0</v>
      </c>
      <c r="G49" s="89">
        <v>0</v>
      </c>
      <c r="H49" s="46">
        <f>+E49-F49-I49</f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/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373</v>
      </c>
      <c r="C51" s="71"/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374</v>
      </c>
      <c r="C52" s="71">
        <v>13</v>
      </c>
      <c r="D52" s="80">
        <v>0</v>
      </c>
      <c r="E52" s="46">
        <f t="shared" si="0"/>
        <v>13</v>
      </c>
      <c r="F52" s="91">
        <v>0</v>
      </c>
      <c r="G52" s="89">
        <v>0</v>
      </c>
      <c r="H52" s="46">
        <f t="shared" si="1"/>
        <v>13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375</v>
      </c>
      <c r="C53" s="71">
        <v>6</v>
      </c>
      <c r="D53" s="80">
        <v>0</v>
      </c>
      <c r="E53" s="46">
        <f t="shared" si="0"/>
        <v>6</v>
      </c>
      <c r="F53" s="91">
        <v>0</v>
      </c>
      <c r="G53" s="89">
        <v>0</v>
      </c>
      <c r="H53" s="46">
        <f t="shared" si="1"/>
        <v>6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376</v>
      </c>
      <c r="C54" s="71">
        <v>6</v>
      </c>
      <c r="D54" s="80">
        <v>0</v>
      </c>
      <c r="E54" s="46">
        <f t="shared" si="0"/>
        <v>6</v>
      </c>
      <c r="F54" s="91">
        <v>0</v>
      </c>
      <c r="G54" s="89">
        <v>0</v>
      </c>
      <c r="H54" s="46">
        <f t="shared" si="1"/>
        <v>6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377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>
        <v>9</v>
      </c>
      <c r="D56" s="80">
        <v>0</v>
      </c>
      <c r="E56" s="46">
        <f t="shared" si="0"/>
        <v>9</v>
      </c>
      <c r="F56" s="91">
        <v>0</v>
      </c>
      <c r="G56" s="89">
        <v>0</v>
      </c>
      <c r="H56" s="46">
        <f t="shared" si="1"/>
        <v>9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10</v>
      </c>
      <c r="D57" s="80">
        <v>0</v>
      </c>
      <c r="E57" s="46">
        <f t="shared" si="0"/>
        <v>10</v>
      </c>
      <c r="F57" s="91">
        <v>0</v>
      </c>
      <c r="G57" s="89">
        <v>0</v>
      </c>
      <c r="H57" s="46">
        <f t="shared" si="1"/>
        <v>10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>
        <v>3</v>
      </c>
      <c r="D58" s="80">
        <v>0</v>
      </c>
      <c r="E58" s="46">
        <f t="shared" si="0"/>
        <v>3</v>
      </c>
      <c r="F58" s="91">
        <v>0</v>
      </c>
      <c r="G58" s="89">
        <v>0</v>
      </c>
      <c r="H58" s="46">
        <f t="shared" si="1"/>
        <v>3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/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7</v>
      </c>
      <c r="D67" s="80">
        <v>0</v>
      </c>
      <c r="E67" s="46">
        <f t="shared" si="0"/>
        <v>7</v>
      </c>
      <c r="F67" s="91">
        <v>0</v>
      </c>
      <c r="G67" s="89">
        <v>0</v>
      </c>
      <c r="H67" s="46">
        <f t="shared" si="1"/>
        <v>7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>
        <v>3</v>
      </c>
      <c r="D68" s="80">
        <v>0</v>
      </c>
      <c r="E68" s="46">
        <f t="shared" si="0"/>
        <v>3</v>
      </c>
      <c r="F68" s="91">
        <v>0</v>
      </c>
      <c r="G68" s="89">
        <v>0</v>
      </c>
      <c r="H68" s="46">
        <f t="shared" si="1"/>
        <v>3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378</v>
      </c>
      <c r="C70" s="71">
        <v>3</v>
      </c>
      <c r="D70" s="80">
        <v>0</v>
      </c>
      <c r="E70" s="46">
        <f t="shared" si="0"/>
        <v>3</v>
      </c>
      <c r="F70" s="91">
        <v>0</v>
      </c>
      <c r="G70" s="89">
        <v>0</v>
      </c>
      <c r="H70" s="46">
        <f t="shared" si="1"/>
        <v>3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311</v>
      </c>
      <c r="C71" s="71">
        <v>5</v>
      </c>
      <c r="D71" s="80">
        <v>0</v>
      </c>
      <c r="E71" s="46">
        <f t="shared" si="0"/>
        <v>5</v>
      </c>
      <c r="F71" s="91">
        <v>0</v>
      </c>
      <c r="G71" s="89">
        <v>0</v>
      </c>
      <c r="H71" s="46">
        <f t="shared" si="1"/>
        <v>5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379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359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355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356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351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9</v>
      </c>
      <c r="D77" s="80">
        <v>0</v>
      </c>
      <c r="E77" s="46">
        <f t="shared" si="8"/>
        <v>9</v>
      </c>
      <c r="F77" s="91">
        <v>0</v>
      </c>
      <c r="G77" s="89">
        <v>0</v>
      </c>
      <c r="H77" s="46">
        <f t="shared" si="9"/>
        <v>9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354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380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312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381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16</v>
      </c>
      <c r="D87" s="80">
        <v>0</v>
      </c>
      <c r="E87" s="46">
        <f>C87+D87</f>
        <v>16</v>
      </c>
      <c r="F87" s="91">
        <v>0</v>
      </c>
      <c r="G87" s="89">
        <v>0</v>
      </c>
      <c r="H87" s="46">
        <f>+E87-F87-I87</f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1</v>
      </c>
      <c r="D88" s="80">
        <v>0</v>
      </c>
      <c r="E88" s="46">
        <f t="shared" si="8"/>
        <v>1</v>
      </c>
      <c r="F88" s="91">
        <v>0</v>
      </c>
      <c r="G88" s="89">
        <v>0</v>
      </c>
      <c r="H88" s="46">
        <f t="shared" si="9"/>
        <v>1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19</v>
      </c>
      <c r="D89" s="80">
        <v>0</v>
      </c>
      <c r="E89" s="46">
        <f t="shared" si="8"/>
        <v>19</v>
      </c>
      <c r="F89" s="91">
        <v>0</v>
      </c>
      <c r="G89" s="89">
        <v>0</v>
      </c>
      <c r="H89" s="46">
        <f t="shared" si="9"/>
        <v>19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/>
      <c r="D90" s="80">
        <v>0</v>
      </c>
      <c r="E90" s="46">
        <f t="shared" si="8"/>
        <v>0</v>
      </c>
      <c r="F90" s="91">
        <v>0</v>
      </c>
      <c r="G90" s="89">
        <v>0</v>
      </c>
      <c r="H90" s="46">
        <f t="shared" si="9"/>
        <v>0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>
        <v>5</v>
      </c>
      <c r="D91" s="80">
        <v>0</v>
      </c>
      <c r="E91" s="46">
        <f t="shared" si="8"/>
        <v>5</v>
      </c>
      <c r="F91" s="91">
        <v>0</v>
      </c>
      <c r="G91" s="89">
        <v>0</v>
      </c>
      <c r="H91" s="46">
        <f t="shared" si="9"/>
        <v>5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352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358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357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435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25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382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268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267</v>
      </c>
      <c r="C109" s="71">
        <v>7</v>
      </c>
      <c r="D109" s="80">
        <v>0</v>
      </c>
      <c r="E109" s="46">
        <f t="shared" si="8"/>
        <v>7</v>
      </c>
      <c r="F109" s="91">
        <v>0</v>
      </c>
      <c r="G109" s="89">
        <v>0</v>
      </c>
      <c r="H109" s="46">
        <f t="shared" si="9"/>
        <v>7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308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313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383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269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270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272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273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316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317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318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319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320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384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385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386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387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353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314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274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275</v>
      </c>
      <c r="C153" s="71">
        <v>15</v>
      </c>
      <c r="D153" s="80">
        <v>0</v>
      </c>
      <c r="E153" s="46">
        <f t="shared" si="13"/>
        <v>15</v>
      </c>
      <c r="F153" s="91">
        <v>0</v>
      </c>
      <c r="G153" s="89">
        <v>0</v>
      </c>
      <c r="H153" s="46">
        <f t="shared" si="14"/>
        <v>15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276</v>
      </c>
      <c r="C154" s="71">
        <v>14</v>
      </c>
      <c r="D154" s="80">
        <v>0</v>
      </c>
      <c r="E154" s="46">
        <f t="shared" si="13"/>
        <v>14</v>
      </c>
      <c r="F154" s="91">
        <v>0</v>
      </c>
      <c r="G154" s="89">
        <v>0</v>
      </c>
      <c r="H154" s="46">
        <f t="shared" si="14"/>
        <v>14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309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310</v>
      </c>
      <c r="C156" s="71">
        <v>5</v>
      </c>
      <c r="D156" s="80">
        <v>0</v>
      </c>
      <c r="E156" s="46">
        <f t="shared" si="13"/>
        <v>5</v>
      </c>
      <c r="F156" s="91">
        <v>0</v>
      </c>
      <c r="G156" s="89">
        <v>0</v>
      </c>
      <c r="H156" s="46">
        <f t="shared" si="14"/>
        <v>5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>
        <v>9</v>
      </c>
      <c r="D158" s="80">
        <v>0</v>
      </c>
      <c r="E158" s="46">
        <f t="shared" si="13"/>
        <v>9</v>
      </c>
      <c r="F158" s="91">
        <v>0</v>
      </c>
      <c r="G158" s="89">
        <v>0</v>
      </c>
      <c r="H158" s="46">
        <f t="shared" si="14"/>
        <v>9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>
        <v>6</v>
      </c>
      <c r="D159" s="80">
        <v>0</v>
      </c>
      <c r="E159" s="46">
        <f t="shared" si="13"/>
        <v>6</v>
      </c>
      <c r="F159" s="91">
        <v>0</v>
      </c>
      <c r="G159" s="89">
        <v>0</v>
      </c>
      <c r="H159" s="46">
        <f t="shared" si="14"/>
        <v>6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>
        <v>3</v>
      </c>
      <c r="D160" s="80">
        <v>0</v>
      </c>
      <c r="E160" s="46">
        <f t="shared" si="13"/>
        <v>3</v>
      </c>
      <c r="F160" s="91">
        <v>0</v>
      </c>
      <c r="G160" s="89">
        <v>0</v>
      </c>
      <c r="H160" s="46">
        <f t="shared" si="14"/>
        <v>3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11</v>
      </c>
      <c r="D169" s="80">
        <v>0</v>
      </c>
      <c r="E169" s="46">
        <f t="shared" si="13"/>
        <v>11</v>
      </c>
      <c r="F169" s="91">
        <v>0</v>
      </c>
      <c r="G169" s="89">
        <v>0</v>
      </c>
      <c r="H169" s="46">
        <f t="shared" si="14"/>
        <v>11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>
        <v>6</v>
      </c>
      <c r="D170" s="80">
        <v>0</v>
      </c>
      <c r="E170" s="46">
        <f t="shared" si="13"/>
        <v>6</v>
      </c>
      <c r="F170" s="91">
        <v>0</v>
      </c>
      <c r="G170" s="89">
        <v>0</v>
      </c>
      <c r="H170" s="46">
        <f t="shared" si="14"/>
        <v>6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277</v>
      </c>
      <c r="C172" s="71"/>
      <c r="D172" s="80">
        <v>0</v>
      </c>
      <c r="E172" s="46">
        <f t="shared" si="13"/>
        <v>0</v>
      </c>
      <c r="F172" s="91">
        <v>0</v>
      </c>
      <c r="G172" s="89">
        <v>0</v>
      </c>
      <c r="H172" s="46">
        <f t="shared" si="14"/>
        <v>0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278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279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388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280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281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283</v>
      </c>
      <c r="C180" s="71">
        <v>29</v>
      </c>
      <c r="D180" s="80">
        <v>0</v>
      </c>
      <c r="E180" s="46">
        <f t="shared" si="13"/>
        <v>29</v>
      </c>
      <c r="F180" s="91">
        <v>0</v>
      </c>
      <c r="G180" s="89">
        <v>0</v>
      </c>
      <c r="H180" s="46">
        <f t="shared" si="14"/>
        <v>29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389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321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322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285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323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286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284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305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306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307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287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288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289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290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291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292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293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294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295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296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297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298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299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192</v>
      </c>
      <c r="C204" s="71">
        <v>16</v>
      </c>
      <c r="D204" s="80">
        <v>0</v>
      </c>
      <c r="E204" s="46">
        <f t="shared" si="13"/>
        <v>16</v>
      </c>
      <c r="F204" s="91">
        <v>0</v>
      </c>
      <c r="G204" s="89">
        <v>0</v>
      </c>
      <c r="H204" s="46">
        <f t="shared" si="14"/>
        <v>16</v>
      </c>
      <c r="I204" s="81"/>
      <c r="J204" s="20">
        <v>35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437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40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300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17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6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37" t="s">
        <v>1</v>
      </c>
      <c r="B3" s="145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37"/>
      <c r="B4" s="145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+ยกมา!H5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23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+ยกมา!H6</f>
        <v>98</v>
      </c>
      <c r="D6" s="80">
        <v>0</v>
      </c>
      <c r="E6" s="46">
        <f t="shared" ref="E6:E69" si="5">C6+D6</f>
        <v>98</v>
      </c>
      <c r="F6" s="91">
        <v>0</v>
      </c>
      <c r="G6" s="89">
        <v>0</v>
      </c>
      <c r="H6" s="46">
        <f t="shared" ref="H6:H69" si="6">+E6-F6-I6-G6</f>
        <v>93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+ยกมา!H11</f>
        <v>23</v>
      </c>
      <c r="D11" s="80">
        <v>0</v>
      </c>
      <c r="E11" s="46">
        <f t="shared" si="5"/>
        <v>23</v>
      </c>
      <c r="F11" s="91">
        <v>0</v>
      </c>
      <c r="G11" s="89">
        <v>0</v>
      </c>
      <c r="H11" s="46">
        <f t="shared" si="6"/>
        <v>22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+ยกมา!H14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+ยกมา!H15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5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+ยกมา!H18</f>
        <v>13</v>
      </c>
      <c r="D18" s="80">
        <v>0</v>
      </c>
      <c r="E18" s="46">
        <f t="shared" si="5"/>
        <v>13</v>
      </c>
      <c r="F18" s="91">
        <v>0</v>
      </c>
      <c r="G18" s="89">
        <v>0</v>
      </c>
      <c r="H18" s="46">
        <f t="shared" si="6"/>
        <v>11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+ยกมา!H21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3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+ยกมา!H22</f>
        <v>44</v>
      </c>
      <c r="D22" s="80">
        <v>0</v>
      </c>
      <c r="E22" s="46">
        <f t="shared" si="5"/>
        <v>44</v>
      </c>
      <c r="F22" s="91">
        <v>0</v>
      </c>
      <c r="G22" s="89">
        <v>0</v>
      </c>
      <c r="H22" s="46">
        <f t="shared" si="6"/>
        <v>40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+ยกมา!H24</f>
        <v>23</v>
      </c>
      <c r="D24" s="80">
        <v>0</v>
      </c>
      <c r="E24" s="46">
        <f t="shared" si="5"/>
        <v>23</v>
      </c>
      <c r="F24" s="91">
        <v>0</v>
      </c>
      <c r="G24" s="89">
        <v>0</v>
      </c>
      <c r="H24" s="46">
        <f t="shared" si="6"/>
        <v>23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+ยกมา!H28</f>
        <v>24</v>
      </c>
      <c r="D28" s="80">
        <v>0</v>
      </c>
      <c r="E28" s="46">
        <f t="shared" si="5"/>
        <v>24</v>
      </c>
      <c r="F28" s="91">
        <v>0</v>
      </c>
      <c r="G28" s="89">
        <v>0</v>
      </c>
      <c r="H28" s="46">
        <f t="shared" si="6"/>
        <v>23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+ยกมา!H32</f>
        <v>16</v>
      </c>
      <c r="D32" s="80">
        <v>0</v>
      </c>
      <c r="E32" s="46">
        <f t="shared" si="5"/>
        <v>16</v>
      </c>
      <c r="F32" s="91">
        <v>0</v>
      </c>
      <c r="G32" s="89">
        <v>0</v>
      </c>
      <c r="H32" s="46">
        <f t="shared" si="6"/>
        <v>14</v>
      </c>
      <c r="I32" s="81">
        <v>2</v>
      </c>
      <c r="J32" s="15">
        <v>130</v>
      </c>
      <c r="K32" s="72">
        <f t="shared" si="7"/>
        <v>260</v>
      </c>
      <c r="L32" s="17" t="s">
        <v>392</v>
      </c>
      <c r="M32" s="18">
        <v>65</v>
      </c>
      <c r="N32" s="23">
        <f t="shared" si="8"/>
        <v>195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+ยกมา!H33</f>
        <v>19</v>
      </c>
      <c r="D33" s="80">
        <v>0</v>
      </c>
      <c r="E33" s="46">
        <f t="shared" si="5"/>
        <v>19</v>
      </c>
      <c r="F33" s="91">
        <v>0</v>
      </c>
      <c r="G33" s="89">
        <v>0</v>
      </c>
      <c r="H33" s="46">
        <f t="shared" si="6"/>
        <v>18</v>
      </c>
      <c r="I33" s="81">
        <v>1</v>
      </c>
      <c r="J33" s="15">
        <v>130</v>
      </c>
      <c r="K33" s="72">
        <f t="shared" si="7"/>
        <v>130</v>
      </c>
      <c r="L33" s="17" t="s">
        <v>392</v>
      </c>
      <c r="M33" s="18">
        <v>65</v>
      </c>
      <c r="N33" s="23">
        <f t="shared" si="8"/>
        <v>65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+ยกมา!H34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4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16</v>
      </c>
      <c r="D37" s="80">
        <v>0</v>
      </c>
      <c r="E37" s="46">
        <f t="shared" si="5"/>
        <v>16</v>
      </c>
      <c r="F37" s="91">
        <v>0</v>
      </c>
      <c r="G37" s="89">
        <v>0</v>
      </c>
      <c r="H37" s="46">
        <f t="shared" si="6"/>
        <v>15</v>
      </c>
      <c r="I37" s="81">
        <v>1</v>
      </c>
      <c r="J37" s="15">
        <v>50</v>
      </c>
      <c r="K37" s="72">
        <f t="shared" si="7"/>
        <v>50</v>
      </c>
      <c r="L37" s="17" t="s">
        <v>392</v>
      </c>
      <c r="M37" s="18">
        <v>25</v>
      </c>
      <c r="N37" s="23">
        <f t="shared" si="8"/>
        <v>25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1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7</v>
      </c>
      <c r="D39" s="80">
        <v>0</v>
      </c>
      <c r="E39" s="46">
        <f t="shared" si="5"/>
        <v>7</v>
      </c>
      <c r="F39" s="91">
        <v>0</v>
      </c>
      <c r="G39" s="89">
        <v>0</v>
      </c>
      <c r="H39" s="46">
        <f t="shared" si="6"/>
        <v>2</v>
      </c>
      <c r="I39" s="81">
        <v>5</v>
      </c>
      <c r="J39" s="15">
        <v>50</v>
      </c>
      <c r="K39" s="72">
        <f t="shared" si="7"/>
        <v>250</v>
      </c>
      <c r="L39" s="17" t="s">
        <v>393</v>
      </c>
      <c r="M39" s="18">
        <v>50</v>
      </c>
      <c r="N39" s="23">
        <f t="shared" si="8"/>
        <v>200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+ยกมา!H43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4</v>
      </c>
      <c r="I43" s="81">
        <v>3</v>
      </c>
      <c r="J43" s="15">
        <v>50</v>
      </c>
      <c r="K43" s="72">
        <f t="shared" si="7"/>
        <v>150</v>
      </c>
      <c r="L43" s="17" t="s">
        <v>394</v>
      </c>
      <c r="M43" s="18">
        <v>50</v>
      </c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+ยกมา!H44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+ยกมา!H45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+ยกมา!H46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+ยกมา!H48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+ยกมา!H49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2</v>
      </c>
      <c r="I49" s="81">
        <v>4</v>
      </c>
      <c r="J49" s="20">
        <v>50</v>
      </c>
      <c r="K49" s="72">
        <f>+J49*I49</f>
        <v>200</v>
      </c>
      <c r="L49" s="17" t="s">
        <v>395</v>
      </c>
      <c r="M49" s="18">
        <v>100</v>
      </c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+ยกมา!H50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+ยกมา!H51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+ยกมา!H52</f>
        <v>13</v>
      </c>
      <c r="D52" s="80">
        <v>0</v>
      </c>
      <c r="E52" s="46">
        <f t="shared" si="5"/>
        <v>13</v>
      </c>
      <c r="F52" s="91">
        <v>0</v>
      </c>
      <c r="G52" s="89">
        <v>0</v>
      </c>
      <c r="H52" s="46">
        <f t="shared" si="6"/>
        <v>10</v>
      </c>
      <c r="I52" s="81">
        <v>3</v>
      </c>
      <c r="J52" s="15">
        <v>120</v>
      </c>
      <c r="K52" s="72">
        <f t="shared" si="7"/>
        <v>360</v>
      </c>
      <c r="L52" s="17" t="s">
        <v>396</v>
      </c>
      <c r="M52" s="18">
        <v>70</v>
      </c>
      <c r="N52" s="23">
        <f t="shared" si="8"/>
        <v>290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+ยกมา!H53</f>
        <v>6</v>
      </c>
      <c r="D53" s="80">
        <v>0</v>
      </c>
      <c r="E53" s="46">
        <f t="shared" si="5"/>
        <v>6</v>
      </c>
      <c r="F53" s="91">
        <v>0</v>
      </c>
      <c r="G53" s="89">
        <v>0</v>
      </c>
      <c r="H53" s="46">
        <f t="shared" si="6"/>
        <v>6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+ยกมา!H54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5</v>
      </c>
      <c r="I54" s="81">
        <v>1</v>
      </c>
      <c r="J54" s="15">
        <v>120</v>
      </c>
      <c r="K54" s="72">
        <f t="shared" si="7"/>
        <v>120</v>
      </c>
      <c r="L54" s="17" t="s">
        <v>396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9</v>
      </c>
      <c r="D56" s="80">
        <v>0</v>
      </c>
      <c r="E56" s="46">
        <f t="shared" si="5"/>
        <v>9</v>
      </c>
      <c r="F56" s="91">
        <v>0</v>
      </c>
      <c r="G56" s="89">
        <v>0</v>
      </c>
      <c r="H56" s="46">
        <f t="shared" si="6"/>
        <v>7</v>
      </c>
      <c r="I56" s="81">
        <v>2</v>
      </c>
      <c r="J56" s="15">
        <v>120</v>
      </c>
      <c r="K56" s="72">
        <f t="shared" si="7"/>
        <v>240</v>
      </c>
      <c r="L56" s="17" t="s">
        <v>396</v>
      </c>
      <c r="M56" s="18">
        <v>70</v>
      </c>
      <c r="N56" s="23">
        <f t="shared" si="8"/>
        <v>170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2</v>
      </c>
      <c r="I58" s="81">
        <v>1</v>
      </c>
      <c r="J58" s="15">
        <v>120</v>
      </c>
      <c r="K58" s="72">
        <f t="shared" si="7"/>
        <v>120</v>
      </c>
      <c r="L58" s="17" t="s">
        <v>396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+ยกมา!H70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+ยกมา!H71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9</v>
      </c>
      <c r="D77" s="80">
        <v>0</v>
      </c>
      <c r="E77" s="46">
        <f t="shared" si="13"/>
        <v>9</v>
      </c>
      <c r="F77" s="91">
        <v>0</v>
      </c>
      <c r="G77" s="89">
        <v>0</v>
      </c>
      <c r="H77" s="46">
        <f t="shared" si="14"/>
        <v>8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19</v>
      </c>
      <c r="D89" s="80">
        <v>0</v>
      </c>
      <c r="E89" s="46">
        <f t="shared" si="13"/>
        <v>19</v>
      </c>
      <c r="F89" s="91">
        <v>0</v>
      </c>
      <c r="G89" s="89">
        <v>0</v>
      </c>
      <c r="H89" s="46">
        <f t="shared" si="14"/>
        <v>17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+ยกมา!H109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4</v>
      </c>
      <c r="I109" s="81">
        <v>3</v>
      </c>
      <c r="J109" s="20">
        <v>50</v>
      </c>
      <c r="K109" s="72">
        <f t="shared" si="15"/>
        <v>150</v>
      </c>
      <c r="L109" s="17" t="s">
        <v>393</v>
      </c>
      <c r="M109" s="18">
        <v>50</v>
      </c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+ยกมา!H153</f>
        <v>15</v>
      </c>
      <c r="D153" s="80">
        <v>0</v>
      </c>
      <c r="E153" s="46">
        <f t="shared" si="18"/>
        <v>15</v>
      </c>
      <c r="F153" s="91">
        <v>0</v>
      </c>
      <c r="G153" s="89">
        <v>0</v>
      </c>
      <c r="H153" s="46">
        <f t="shared" si="19"/>
        <v>12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+ยกมา!H154</f>
        <v>14</v>
      </c>
      <c r="D154" s="80">
        <v>0</v>
      </c>
      <c r="E154" s="46">
        <f t="shared" si="18"/>
        <v>14</v>
      </c>
      <c r="F154" s="91">
        <v>0</v>
      </c>
      <c r="G154" s="89">
        <v>0</v>
      </c>
      <c r="H154" s="46">
        <f t="shared" si="19"/>
        <v>13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+ยกมา!H156</f>
        <v>5</v>
      </c>
      <c r="D156" s="80">
        <v>0</v>
      </c>
      <c r="E156" s="46">
        <f t="shared" si="18"/>
        <v>5</v>
      </c>
      <c r="F156" s="91">
        <v>0</v>
      </c>
      <c r="G156" s="89">
        <v>0</v>
      </c>
      <c r="H156" s="46">
        <f t="shared" si="19"/>
        <v>2</v>
      </c>
      <c r="I156" s="81">
        <v>3</v>
      </c>
      <c r="J156" s="20">
        <v>120</v>
      </c>
      <c r="K156" s="72">
        <f t="shared" si="20"/>
        <v>360</v>
      </c>
      <c r="L156" s="17" t="s">
        <v>16</v>
      </c>
      <c r="M156" s="18"/>
      <c r="N156" s="23">
        <f t="shared" si="21"/>
        <v>360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9</v>
      </c>
      <c r="D158" s="80">
        <v>0</v>
      </c>
      <c r="E158" s="46">
        <f t="shared" si="18"/>
        <v>9</v>
      </c>
      <c r="F158" s="91">
        <v>0</v>
      </c>
      <c r="G158" s="89">
        <v>0</v>
      </c>
      <c r="H158" s="46">
        <f t="shared" si="19"/>
        <v>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6</v>
      </c>
      <c r="D159" s="80">
        <v>0</v>
      </c>
      <c r="E159" s="46">
        <f t="shared" si="18"/>
        <v>6</v>
      </c>
      <c r="F159" s="91">
        <v>0</v>
      </c>
      <c r="G159" s="89">
        <v>0</v>
      </c>
      <c r="H159" s="46">
        <f t="shared" si="19"/>
        <v>3</v>
      </c>
      <c r="I159" s="81">
        <v>3</v>
      </c>
      <c r="J159" s="20">
        <v>150</v>
      </c>
      <c r="K159" s="72">
        <f t="shared" si="20"/>
        <v>450</v>
      </c>
      <c r="L159" s="17" t="s">
        <v>397</v>
      </c>
      <c r="M159" s="18">
        <v>225</v>
      </c>
      <c r="N159" s="23">
        <f t="shared" si="21"/>
        <v>225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3</v>
      </c>
      <c r="D160" s="80">
        <v>0</v>
      </c>
      <c r="E160" s="46">
        <f t="shared" si="18"/>
        <v>3</v>
      </c>
      <c r="F160" s="91">
        <v>0</v>
      </c>
      <c r="G160" s="89">
        <v>0</v>
      </c>
      <c r="H160" s="46">
        <f t="shared" si="19"/>
        <v>0</v>
      </c>
      <c r="I160" s="81">
        <v>3</v>
      </c>
      <c r="J160" s="20">
        <v>150</v>
      </c>
      <c r="K160" s="72">
        <f t="shared" si="20"/>
        <v>450</v>
      </c>
      <c r="L160" s="17" t="s">
        <v>397</v>
      </c>
      <c r="M160" s="18">
        <v>225</v>
      </c>
      <c r="N160" s="23">
        <f t="shared" si="21"/>
        <v>225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+ยกมา!H172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+ยกมา!H180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+ยกมา!H204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16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+AA32</f>
        <v>0</v>
      </c>
      <c r="L226" s="27"/>
      <c r="M226" s="29"/>
    </row>
    <row r="227" spans="1:21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5665</v>
      </c>
    </row>
    <row r="228" spans="1:21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21" ht="24.6" x14ac:dyDescent="0.65">
      <c r="A229" s="1"/>
      <c r="E229" s="31"/>
      <c r="H229" s="31"/>
      <c r="J229" s="34" t="s">
        <v>204</v>
      </c>
      <c r="K229" s="35"/>
      <c r="L229" s="36">
        <f>SUM(M229:AR229)</f>
        <v>1620</v>
      </c>
      <c r="M229" s="2">
        <v>150</v>
      </c>
      <c r="N229" s="2">
        <v>50</v>
      </c>
      <c r="O229" s="2">
        <v>270</v>
      </c>
      <c r="P229" s="2">
        <v>170</v>
      </c>
      <c r="Q229" s="2">
        <v>330</v>
      </c>
      <c r="R229" s="2">
        <v>120</v>
      </c>
      <c r="S229" s="2">
        <v>110</v>
      </c>
      <c r="T229" s="2">
        <v>220</v>
      </c>
      <c r="U229" s="2">
        <v>200</v>
      </c>
    </row>
    <row r="230" spans="1:21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21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21" ht="24.6" x14ac:dyDescent="0.65">
      <c r="A232" s="1"/>
      <c r="E232" s="31"/>
      <c r="H232" s="31"/>
      <c r="J232" s="138" t="s">
        <v>207</v>
      </c>
      <c r="K232" s="139"/>
      <c r="L232" s="37">
        <f>SUM(M5:M225)</f>
        <v>1065</v>
      </c>
    </row>
    <row r="233" spans="1:21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2980</v>
      </c>
    </row>
    <row r="234" spans="1:21" ht="24.6" x14ac:dyDescent="0.65">
      <c r="A234" s="1"/>
      <c r="E234" s="31"/>
      <c r="H234" s="31"/>
      <c r="J234" s="138" t="s">
        <v>209</v>
      </c>
      <c r="K234" s="139"/>
      <c r="L234" s="37">
        <v>2980</v>
      </c>
    </row>
    <row r="235" spans="1:21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21" ht="24.6" x14ac:dyDescent="0.65">
      <c r="H236" s="2"/>
      <c r="J236" s="138" t="s">
        <v>211</v>
      </c>
      <c r="K236" s="139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300</v>
      </c>
      <c r="K238" s="2" t="s">
        <v>346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20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+'1'!H6</f>
        <v>93</v>
      </c>
      <c r="D6" s="80">
        <v>0</v>
      </c>
      <c r="E6" s="46">
        <f t="shared" ref="E6:E69" si="5">C6+D6</f>
        <v>93</v>
      </c>
      <c r="F6" s="91">
        <v>0</v>
      </c>
      <c r="G6" s="89">
        <v>0</v>
      </c>
      <c r="H6" s="46">
        <f t="shared" ref="H6:H69" si="6">+E6-F6-I6-G6</f>
        <v>92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+'1'!H22</f>
        <v>40</v>
      </c>
      <c r="D22" s="80">
        <v>0</v>
      </c>
      <c r="E22" s="46">
        <f t="shared" si="5"/>
        <v>40</v>
      </c>
      <c r="F22" s="91">
        <v>0</v>
      </c>
      <c r="G22" s="89">
        <v>0</v>
      </c>
      <c r="H22" s="46">
        <f t="shared" si="6"/>
        <v>39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+'1'!H24</f>
        <v>23</v>
      </c>
      <c r="D24" s="80">
        <v>0</v>
      </c>
      <c r="E24" s="46">
        <f t="shared" si="5"/>
        <v>23</v>
      </c>
      <c r="F24" s="91">
        <v>0</v>
      </c>
      <c r="G24" s="89">
        <v>0</v>
      </c>
      <c r="H24" s="46">
        <f t="shared" si="6"/>
        <v>23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+'1'!H28</f>
        <v>23</v>
      </c>
      <c r="D28" s="80">
        <v>0</v>
      </c>
      <c r="E28" s="46">
        <f t="shared" si="5"/>
        <v>23</v>
      </c>
      <c r="F28" s="91">
        <v>0</v>
      </c>
      <c r="G28" s="89">
        <v>0</v>
      </c>
      <c r="H28" s="46">
        <f t="shared" si="6"/>
        <v>23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24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+'1'!H32</f>
        <v>14</v>
      </c>
      <c r="D32" s="80">
        <v>0</v>
      </c>
      <c r="E32" s="46">
        <f t="shared" si="5"/>
        <v>14</v>
      </c>
      <c r="F32" s="91">
        <v>5</v>
      </c>
      <c r="G32" s="89">
        <v>0</v>
      </c>
      <c r="H32" s="46">
        <f t="shared" si="6"/>
        <v>9</v>
      </c>
      <c r="I32" s="81"/>
      <c r="J32" s="15">
        <v>130</v>
      </c>
      <c r="K32" s="72">
        <f t="shared" si="7"/>
        <v>0</v>
      </c>
      <c r="L32" s="17" t="s">
        <v>398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+'1'!H33</f>
        <v>18</v>
      </c>
      <c r="D33" s="80">
        <v>0</v>
      </c>
      <c r="E33" s="46">
        <f t="shared" si="5"/>
        <v>18</v>
      </c>
      <c r="F33" s="91">
        <v>5</v>
      </c>
      <c r="G33" s="89">
        <v>0</v>
      </c>
      <c r="H33" s="46">
        <f t="shared" si="6"/>
        <v>13</v>
      </c>
      <c r="I33" s="81"/>
      <c r="J33" s="15">
        <v>130</v>
      </c>
      <c r="K33" s="72">
        <f t="shared" si="7"/>
        <v>0</v>
      </c>
      <c r="L33" s="17" t="s">
        <v>398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+'1'!H34</f>
        <v>4</v>
      </c>
      <c r="D34" s="80">
        <v>0</v>
      </c>
      <c r="E34" s="46">
        <f t="shared" si="5"/>
        <v>4</v>
      </c>
      <c r="F34" s="91">
        <v>4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399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15</v>
      </c>
      <c r="D37" s="80">
        <v>0</v>
      </c>
      <c r="E37" s="46">
        <f t="shared" si="5"/>
        <v>15</v>
      </c>
      <c r="F37" s="91">
        <v>0</v>
      </c>
      <c r="G37" s="89">
        <v>0</v>
      </c>
      <c r="H37" s="46">
        <f t="shared" si="6"/>
        <v>15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3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1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+'1'!H52</f>
        <v>10</v>
      </c>
      <c r="D52" s="80">
        <v>0</v>
      </c>
      <c r="E52" s="46">
        <f t="shared" si="5"/>
        <v>10</v>
      </c>
      <c r="F52" s="91">
        <v>0</v>
      </c>
      <c r="G52" s="89">
        <v>0</v>
      </c>
      <c r="H52" s="46">
        <f t="shared" si="6"/>
        <v>10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+'1'!H53</f>
        <v>6</v>
      </c>
      <c r="D53" s="80">
        <v>0</v>
      </c>
      <c r="E53" s="46">
        <f t="shared" si="5"/>
        <v>6</v>
      </c>
      <c r="F53" s="91">
        <v>0</v>
      </c>
      <c r="G53" s="89">
        <v>0</v>
      </c>
      <c r="H53" s="46">
        <f t="shared" si="6"/>
        <v>4</v>
      </c>
      <c r="I53" s="81">
        <v>2</v>
      </c>
      <c r="J53" s="15">
        <v>120</v>
      </c>
      <c r="K53" s="72">
        <f t="shared" si="7"/>
        <v>240</v>
      </c>
      <c r="L53" s="17" t="s">
        <v>396</v>
      </c>
      <c r="M53" s="18">
        <v>70</v>
      </c>
      <c r="N53" s="23">
        <f t="shared" si="8"/>
        <v>170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5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7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7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9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+'1'!H154</f>
        <v>13</v>
      </c>
      <c r="D154" s="80">
        <v>0</v>
      </c>
      <c r="E154" s="46">
        <f t="shared" si="18"/>
        <v>13</v>
      </c>
      <c r="F154" s="91">
        <v>0</v>
      </c>
      <c r="G154" s="89">
        <v>0</v>
      </c>
      <c r="H154" s="46">
        <f t="shared" si="19"/>
        <v>13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9</v>
      </c>
      <c r="D158" s="80">
        <v>0</v>
      </c>
      <c r="E158" s="46">
        <f t="shared" si="18"/>
        <v>9</v>
      </c>
      <c r="F158" s="91">
        <v>0</v>
      </c>
      <c r="G158" s="89">
        <v>0</v>
      </c>
      <c r="H158" s="46">
        <f t="shared" si="19"/>
        <v>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+'1'!H204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14</v>
      </c>
      <c r="I204" s="81">
        <v>2</v>
      </c>
      <c r="J204" s="20">
        <v>35</v>
      </c>
      <c r="K204" s="72">
        <f t="shared" si="20"/>
        <v>70</v>
      </c>
      <c r="L204" s="17" t="s">
        <v>16</v>
      </c>
      <c r="M204" s="18"/>
      <c r="N204" s="23">
        <f t="shared" si="21"/>
        <v>70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1225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530</v>
      </c>
      <c r="M229" s="2">
        <v>100</v>
      </c>
      <c r="N229" s="2">
        <v>370</v>
      </c>
      <c r="O229" s="2">
        <v>60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70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625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625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1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+'2'!H6</f>
        <v>92</v>
      </c>
      <c r="D6" s="80">
        <v>0</v>
      </c>
      <c r="E6" s="46">
        <f t="shared" ref="E6:E69" si="5">C6+D6</f>
        <v>92</v>
      </c>
      <c r="F6" s="91">
        <v>0</v>
      </c>
      <c r="G6" s="89">
        <v>0</v>
      </c>
      <c r="H6" s="46">
        <f t="shared" ref="H6:H69" si="6">+E6-F6-I6-G6</f>
        <v>88</v>
      </c>
      <c r="I6" s="81">
        <v>4</v>
      </c>
      <c r="J6" s="15">
        <v>100</v>
      </c>
      <c r="K6" s="72">
        <f t="shared" ref="K6:K74" si="7">+J6*I6</f>
        <v>400</v>
      </c>
      <c r="L6" s="17" t="s">
        <v>400</v>
      </c>
      <c r="M6" s="18">
        <v>200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+'2'!H11</f>
        <v>22</v>
      </c>
      <c r="D11" s="80">
        <v>0</v>
      </c>
      <c r="E11" s="46">
        <f t="shared" si="5"/>
        <v>22</v>
      </c>
      <c r="F11" s="91">
        <v>5</v>
      </c>
      <c r="G11" s="89">
        <v>0</v>
      </c>
      <c r="H11" s="46">
        <f t="shared" si="6"/>
        <v>16</v>
      </c>
      <c r="I11" s="81">
        <v>1</v>
      </c>
      <c r="J11" s="15">
        <v>50</v>
      </c>
      <c r="K11" s="72">
        <f t="shared" si="7"/>
        <v>50</v>
      </c>
      <c r="L11" s="17" t="s">
        <v>398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+'2'!H18</f>
        <v>11</v>
      </c>
      <c r="D18" s="80">
        <v>0</v>
      </c>
      <c r="E18" s="46">
        <f t="shared" si="5"/>
        <v>11</v>
      </c>
      <c r="F18" s="91">
        <v>4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399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+'2'!H22</f>
        <v>39</v>
      </c>
      <c r="D22" s="80">
        <v>0</v>
      </c>
      <c r="E22" s="46">
        <f t="shared" si="5"/>
        <v>39</v>
      </c>
      <c r="F22" s="91">
        <v>0</v>
      </c>
      <c r="G22" s="89">
        <v>0</v>
      </c>
      <c r="H22" s="46">
        <f t="shared" si="6"/>
        <v>38</v>
      </c>
      <c r="I22" s="81">
        <v>1</v>
      </c>
      <c r="J22" s="20">
        <v>100</v>
      </c>
      <c r="K22" s="72">
        <f t="shared" si="7"/>
        <v>100</v>
      </c>
      <c r="L22" s="17" t="s">
        <v>401</v>
      </c>
      <c r="M22" s="18">
        <v>20</v>
      </c>
      <c r="N22" s="23">
        <f t="shared" si="8"/>
        <v>80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+'2'!H24</f>
        <v>23</v>
      </c>
      <c r="D24" s="80">
        <v>0</v>
      </c>
      <c r="E24" s="46">
        <f t="shared" si="5"/>
        <v>23</v>
      </c>
      <c r="F24" s="91">
        <v>0</v>
      </c>
      <c r="G24" s="89">
        <v>0</v>
      </c>
      <c r="H24" s="46">
        <f t="shared" si="6"/>
        <v>23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+'2'!H28</f>
        <v>23</v>
      </c>
      <c r="D28" s="80">
        <v>0</v>
      </c>
      <c r="E28" s="46">
        <f t="shared" si="5"/>
        <v>23</v>
      </c>
      <c r="F28" s="91">
        <v>1</v>
      </c>
      <c r="G28" s="89">
        <v>0</v>
      </c>
      <c r="H28" s="46">
        <f t="shared" si="6"/>
        <v>22</v>
      </c>
      <c r="I28" s="81"/>
      <c r="J28" s="15">
        <v>100</v>
      </c>
      <c r="K28" s="72">
        <f t="shared" si="7"/>
        <v>0</v>
      </c>
      <c r="L28" s="17" t="s">
        <v>402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24</v>
      </c>
      <c r="D31" s="80">
        <v>0</v>
      </c>
      <c r="E31" s="46">
        <f t="shared" si="5"/>
        <v>24</v>
      </c>
      <c r="F31" s="91">
        <v>0</v>
      </c>
      <c r="G31" s="89">
        <v>0</v>
      </c>
      <c r="H31" s="46">
        <f t="shared" si="6"/>
        <v>24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+'2'!H32</f>
        <v>9</v>
      </c>
      <c r="D32" s="80">
        <v>0</v>
      </c>
      <c r="E32" s="46">
        <f t="shared" si="5"/>
        <v>9</v>
      </c>
      <c r="F32" s="91">
        <v>0</v>
      </c>
      <c r="G32" s="89">
        <v>0</v>
      </c>
      <c r="H32" s="46">
        <f t="shared" si="6"/>
        <v>7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+'2'!H33</f>
        <v>13</v>
      </c>
      <c r="D33" s="80">
        <v>0</v>
      </c>
      <c r="E33" s="46">
        <f t="shared" si="5"/>
        <v>13</v>
      </c>
      <c r="F33" s="91">
        <v>0</v>
      </c>
      <c r="G33" s="89">
        <v>0</v>
      </c>
      <c r="H33" s="46">
        <f t="shared" si="6"/>
        <v>13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15</v>
      </c>
      <c r="D37" s="80">
        <v>0</v>
      </c>
      <c r="E37" s="46">
        <f t="shared" si="5"/>
        <v>15</v>
      </c>
      <c r="F37" s="91">
        <v>5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398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2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+'2'!H48</f>
        <v>5</v>
      </c>
      <c r="D48" s="80">
        <v>0</v>
      </c>
      <c r="E48" s="46">
        <f t="shared" si="5"/>
        <v>5</v>
      </c>
      <c r="F48" s="91">
        <v>2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403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+'2'!H52</f>
        <v>10</v>
      </c>
      <c r="D52" s="80">
        <v>0</v>
      </c>
      <c r="E52" s="46">
        <f t="shared" si="5"/>
        <v>10</v>
      </c>
      <c r="F52" s="91">
        <v>0</v>
      </c>
      <c r="G52" s="89">
        <v>0</v>
      </c>
      <c r="H52" s="46">
        <f t="shared" si="6"/>
        <v>7</v>
      </c>
      <c r="I52" s="81">
        <v>3</v>
      </c>
      <c r="J52" s="15">
        <v>120</v>
      </c>
      <c r="K52" s="72">
        <f t="shared" si="7"/>
        <v>360</v>
      </c>
      <c r="L52" s="17" t="s">
        <v>404</v>
      </c>
      <c r="M52" s="18">
        <v>180</v>
      </c>
      <c r="N52" s="23">
        <f t="shared" si="8"/>
        <v>180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5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6</v>
      </c>
      <c r="I56" s="81">
        <v>1</v>
      </c>
      <c r="J56" s="15">
        <v>120</v>
      </c>
      <c r="K56" s="72">
        <f t="shared" si="7"/>
        <v>120</v>
      </c>
      <c r="L56" s="17" t="s">
        <v>405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+'2'!H153</f>
        <v>9</v>
      </c>
      <c r="D153" s="80">
        <v>0</v>
      </c>
      <c r="E153" s="46">
        <f t="shared" si="18"/>
        <v>9</v>
      </c>
      <c r="F153" s="91">
        <v>0</v>
      </c>
      <c r="G153" s="89">
        <v>0</v>
      </c>
      <c r="H153" s="46">
        <f t="shared" si="19"/>
        <v>7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+'2'!H154</f>
        <v>13</v>
      </c>
      <c r="D154" s="80">
        <v>0</v>
      </c>
      <c r="E154" s="46">
        <f t="shared" si="18"/>
        <v>13</v>
      </c>
      <c r="F154" s="91">
        <v>0</v>
      </c>
      <c r="G154" s="89">
        <v>0</v>
      </c>
      <c r="H154" s="46">
        <f t="shared" si="19"/>
        <v>11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9</v>
      </c>
      <c r="D158" s="80">
        <v>0</v>
      </c>
      <c r="E158" s="46">
        <f t="shared" si="18"/>
        <v>9</v>
      </c>
      <c r="F158" s="91">
        <v>0</v>
      </c>
      <c r="G158" s="89">
        <v>0</v>
      </c>
      <c r="H158" s="46">
        <f t="shared" si="19"/>
        <v>9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1</v>
      </c>
      <c r="I159" s="81">
        <v>2</v>
      </c>
      <c r="J159" s="20">
        <v>150</v>
      </c>
      <c r="K159" s="72">
        <f t="shared" si="20"/>
        <v>300</v>
      </c>
      <c r="L159" s="17" t="s">
        <v>406</v>
      </c>
      <c r="M159" s="18">
        <v>150</v>
      </c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14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2050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260</v>
      </c>
      <c r="M229" s="2">
        <v>260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610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1180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1180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+'3'!H5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+'3'!H6</f>
        <v>88</v>
      </c>
      <c r="D6" s="80">
        <v>0</v>
      </c>
      <c r="E6" s="46">
        <f t="shared" ref="E6:E69" si="5">C6+D6</f>
        <v>88</v>
      </c>
      <c r="F6" s="91">
        <v>0</v>
      </c>
      <c r="G6" s="89">
        <v>0</v>
      </c>
      <c r="H6" s="46">
        <f t="shared" ref="H6:H69" si="6">+E6-F6-I6-G6</f>
        <v>88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+'3'!H11</f>
        <v>16</v>
      </c>
      <c r="D11" s="80">
        <v>0</v>
      </c>
      <c r="E11" s="46">
        <f t="shared" si="5"/>
        <v>16</v>
      </c>
      <c r="F11" s="91">
        <v>0</v>
      </c>
      <c r="G11" s="89">
        <v>0</v>
      </c>
      <c r="H11" s="46">
        <f t="shared" si="6"/>
        <v>15</v>
      </c>
      <c r="I11" s="81">
        <v>1</v>
      </c>
      <c r="J11" s="15">
        <v>50</v>
      </c>
      <c r="K11" s="72">
        <f t="shared" si="7"/>
        <v>50</v>
      </c>
      <c r="L11" s="17" t="s">
        <v>407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+'3'!H14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7</v>
      </c>
      <c r="I14" s="81">
        <v>1</v>
      </c>
      <c r="J14" s="15">
        <v>50</v>
      </c>
      <c r="K14" s="72">
        <f t="shared" si="7"/>
        <v>50</v>
      </c>
      <c r="L14" s="17" t="s">
        <v>407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+'3'!H15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2</v>
      </c>
      <c r="I15" s="81">
        <v>3</v>
      </c>
      <c r="J15" s="15">
        <v>50</v>
      </c>
      <c r="K15" s="72">
        <f t="shared" si="7"/>
        <v>150</v>
      </c>
      <c r="L15" s="17" t="s">
        <v>408</v>
      </c>
      <c r="M15" s="18">
        <v>75</v>
      </c>
      <c r="N15" s="23">
        <f t="shared" si="8"/>
        <v>75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6</v>
      </c>
      <c r="I18" s="81">
        <v>1</v>
      </c>
      <c r="J18" s="15">
        <v>50</v>
      </c>
      <c r="K18" s="72">
        <f t="shared" si="7"/>
        <v>50</v>
      </c>
      <c r="L18" s="17" t="s">
        <v>407</v>
      </c>
      <c r="M18" s="18">
        <v>25</v>
      </c>
      <c r="N18" s="23">
        <f t="shared" si="8"/>
        <v>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+'3'!H21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+'3'!H22</f>
        <v>38</v>
      </c>
      <c r="D22" s="80">
        <v>0</v>
      </c>
      <c r="E22" s="46">
        <f t="shared" si="5"/>
        <v>38</v>
      </c>
      <c r="F22" s="91">
        <v>0</v>
      </c>
      <c r="G22" s="89">
        <v>0</v>
      </c>
      <c r="H22" s="46">
        <f t="shared" si="6"/>
        <v>34</v>
      </c>
      <c r="I22" s="81">
        <v>4</v>
      </c>
      <c r="J22" s="20">
        <v>100</v>
      </c>
      <c r="K22" s="72">
        <f t="shared" si="7"/>
        <v>400</v>
      </c>
      <c r="L22" s="17" t="s">
        <v>409</v>
      </c>
      <c r="M22" s="18">
        <v>200</v>
      </c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+'3'!H24</f>
        <v>23</v>
      </c>
      <c r="D24" s="80">
        <v>0</v>
      </c>
      <c r="E24" s="46">
        <f t="shared" si="5"/>
        <v>23</v>
      </c>
      <c r="F24" s="91">
        <v>0</v>
      </c>
      <c r="G24" s="89">
        <v>0</v>
      </c>
      <c r="H24" s="46">
        <f t="shared" si="6"/>
        <v>21</v>
      </c>
      <c r="I24" s="81">
        <v>2</v>
      </c>
      <c r="J24" s="15">
        <v>100</v>
      </c>
      <c r="K24" s="72">
        <f t="shared" si="7"/>
        <v>200</v>
      </c>
      <c r="L24" s="17" t="s">
        <v>410</v>
      </c>
      <c r="M24" s="18">
        <v>100</v>
      </c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+'3'!H28</f>
        <v>22</v>
      </c>
      <c r="D28" s="80">
        <v>0</v>
      </c>
      <c r="E28" s="46">
        <f t="shared" si="5"/>
        <v>22</v>
      </c>
      <c r="F28" s="91">
        <v>0</v>
      </c>
      <c r="G28" s="89">
        <v>0</v>
      </c>
      <c r="H28" s="46">
        <f t="shared" si="6"/>
        <v>18</v>
      </c>
      <c r="I28" s="81">
        <v>4</v>
      </c>
      <c r="J28" s="15">
        <v>100</v>
      </c>
      <c r="K28" s="72">
        <f t="shared" si="7"/>
        <v>400</v>
      </c>
      <c r="L28" s="17" t="s">
        <v>409</v>
      </c>
      <c r="M28" s="18">
        <v>200</v>
      </c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24</v>
      </c>
      <c r="D31" s="80">
        <v>0</v>
      </c>
      <c r="E31" s="46">
        <f t="shared" si="5"/>
        <v>24</v>
      </c>
      <c r="F31" s="91">
        <v>0</v>
      </c>
      <c r="G31" s="89">
        <v>0</v>
      </c>
      <c r="H31" s="46">
        <f t="shared" si="6"/>
        <v>20</v>
      </c>
      <c r="I31" s="81">
        <v>4</v>
      </c>
      <c r="J31" s="15">
        <v>100</v>
      </c>
      <c r="K31" s="72">
        <f t="shared" si="7"/>
        <v>400</v>
      </c>
      <c r="L31" s="17" t="s">
        <v>409</v>
      </c>
      <c r="M31" s="18">
        <v>200</v>
      </c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+'3'!H32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7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+'3'!H33</f>
        <v>13</v>
      </c>
      <c r="D33" s="80">
        <v>0</v>
      </c>
      <c r="E33" s="46">
        <f t="shared" si="5"/>
        <v>13</v>
      </c>
      <c r="F33" s="91">
        <v>0</v>
      </c>
      <c r="G33" s="89">
        <v>0</v>
      </c>
      <c r="H33" s="46">
        <f t="shared" si="6"/>
        <v>13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1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2</v>
      </c>
      <c r="D39" s="80">
        <v>0</v>
      </c>
      <c r="E39" s="46">
        <f t="shared" si="5"/>
        <v>2</v>
      </c>
      <c r="F39" s="91">
        <v>0</v>
      </c>
      <c r="G39" s="89">
        <v>0</v>
      </c>
      <c r="H39" s="46">
        <f t="shared" si="6"/>
        <v>1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3</v>
      </c>
      <c r="I54" s="81">
        <v>2</v>
      </c>
      <c r="J54" s="15">
        <v>120</v>
      </c>
      <c r="K54" s="72">
        <f t="shared" si="7"/>
        <v>240</v>
      </c>
      <c r="L54" s="17" t="s">
        <v>396</v>
      </c>
      <c r="M54" s="18">
        <v>70</v>
      </c>
      <c r="N54" s="23">
        <f t="shared" si="8"/>
        <v>170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6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1</v>
      </c>
      <c r="I58" s="81">
        <v>1</v>
      </c>
      <c r="J58" s="15">
        <v>120</v>
      </c>
      <c r="K58" s="72">
        <f t="shared" si="7"/>
        <v>120</v>
      </c>
      <c r="L58" s="17" t="s">
        <v>16</v>
      </c>
      <c r="M58" s="18"/>
      <c r="N58" s="23">
        <f t="shared" si="8"/>
        <v>120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+'3'!H71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+'3'!H109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3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+'3'!H153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+'3'!H154</f>
        <v>11</v>
      </c>
      <c r="D154" s="80">
        <v>0</v>
      </c>
      <c r="E154" s="46">
        <f t="shared" si="18"/>
        <v>11</v>
      </c>
      <c r="F154" s="91">
        <v>0</v>
      </c>
      <c r="G154" s="89">
        <v>0</v>
      </c>
      <c r="H154" s="46">
        <f t="shared" si="19"/>
        <v>11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+'3'!H156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1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9</v>
      </c>
      <c r="D158" s="80">
        <v>0</v>
      </c>
      <c r="E158" s="46">
        <f t="shared" si="18"/>
        <v>9</v>
      </c>
      <c r="F158" s="91">
        <v>0</v>
      </c>
      <c r="G158" s="89">
        <v>0</v>
      </c>
      <c r="H158" s="46">
        <f t="shared" si="19"/>
        <v>6</v>
      </c>
      <c r="I158" s="81">
        <v>3</v>
      </c>
      <c r="J158" s="20">
        <v>150</v>
      </c>
      <c r="K158" s="72">
        <f t="shared" si="20"/>
        <v>450</v>
      </c>
      <c r="L158" s="17" t="s">
        <v>411</v>
      </c>
      <c r="M158" s="18">
        <f>75*3</f>
        <v>225</v>
      </c>
      <c r="N158" s="23">
        <f t="shared" si="21"/>
        <v>225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1</v>
      </c>
      <c r="D159" s="80">
        <v>0</v>
      </c>
      <c r="E159" s="46">
        <f t="shared" si="18"/>
        <v>1</v>
      </c>
      <c r="F159" s="91">
        <v>0</v>
      </c>
      <c r="G159" s="89">
        <v>0</v>
      </c>
      <c r="H159" s="46">
        <f t="shared" si="19"/>
        <v>1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+'3'!H180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+'3'!H204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14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2780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325</v>
      </c>
      <c r="M229" s="2">
        <v>200</v>
      </c>
      <c r="N229" s="2">
        <v>125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1145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1310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1310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+'4'!H5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20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+'4'!H6</f>
        <v>88</v>
      </c>
      <c r="D6" s="80">
        <v>0</v>
      </c>
      <c r="E6" s="46">
        <f t="shared" ref="E6:E69" si="5">C6+D6</f>
        <v>88</v>
      </c>
      <c r="F6" s="91">
        <v>0</v>
      </c>
      <c r="G6" s="89">
        <v>0</v>
      </c>
      <c r="H6" s="46">
        <f t="shared" ref="H6:H69" si="6">+E6-F6-I6-G6</f>
        <v>88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+'4'!H11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11</v>
      </c>
      <c r="I11" s="81">
        <v>4</v>
      </c>
      <c r="J11" s="15">
        <v>50</v>
      </c>
      <c r="K11" s="72">
        <f t="shared" si="7"/>
        <v>200</v>
      </c>
      <c r="L11" s="17" t="s">
        <v>409</v>
      </c>
      <c r="M11" s="18">
        <v>100</v>
      </c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+'4'!H14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6</v>
      </c>
      <c r="I14" s="81">
        <v>1</v>
      </c>
      <c r="J14" s="15">
        <v>50</v>
      </c>
      <c r="K14" s="72">
        <f t="shared" si="7"/>
        <v>50</v>
      </c>
      <c r="L14" s="17" t="s">
        <v>407</v>
      </c>
      <c r="M14" s="18">
        <v>25</v>
      </c>
      <c r="N14" s="23">
        <f t="shared" si="8"/>
        <v>25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+'4'!H15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0</v>
      </c>
      <c r="I15" s="81">
        <v>2</v>
      </c>
      <c r="J15" s="15">
        <v>50</v>
      </c>
      <c r="K15" s="72">
        <f t="shared" si="7"/>
        <v>100</v>
      </c>
      <c r="L15" s="17" t="s">
        <v>410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407</v>
      </c>
      <c r="M18" s="18">
        <v>25</v>
      </c>
      <c r="N18" s="23">
        <f t="shared" si="8"/>
        <v>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+'4'!H21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+'4'!H22</f>
        <v>34</v>
      </c>
      <c r="D22" s="80">
        <v>0</v>
      </c>
      <c r="E22" s="46">
        <f t="shared" si="5"/>
        <v>34</v>
      </c>
      <c r="F22" s="91">
        <v>0</v>
      </c>
      <c r="G22" s="89">
        <v>0</v>
      </c>
      <c r="H22" s="46">
        <f t="shared" si="6"/>
        <v>24</v>
      </c>
      <c r="I22" s="81">
        <v>10</v>
      </c>
      <c r="J22" s="20">
        <v>100</v>
      </c>
      <c r="K22" s="72">
        <f t="shared" si="7"/>
        <v>1000</v>
      </c>
      <c r="L22" s="17" t="s">
        <v>412</v>
      </c>
      <c r="M22" s="18">
        <v>500</v>
      </c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+'4'!H24</f>
        <v>21</v>
      </c>
      <c r="D24" s="80">
        <v>0</v>
      </c>
      <c r="E24" s="46">
        <f t="shared" si="5"/>
        <v>21</v>
      </c>
      <c r="F24" s="91">
        <v>0</v>
      </c>
      <c r="G24" s="89">
        <v>0</v>
      </c>
      <c r="H24" s="46">
        <f t="shared" si="6"/>
        <v>12</v>
      </c>
      <c r="I24" s="81">
        <v>9</v>
      </c>
      <c r="J24" s="15">
        <v>100</v>
      </c>
      <c r="K24" s="72">
        <f t="shared" si="7"/>
        <v>900</v>
      </c>
      <c r="L24" s="17" t="s">
        <v>413</v>
      </c>
      <c r="M24" s="18">
        <v>450</v>
      </c>
      <c r="N24" s="23">
        <f t="shared" si="8"/>
        <v>450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+'4'!H28</f>
        <v>18</v>
      </c>
      <c r="D28" s="80">
        <v>0</v>
      </c>
      <c r="E28" s="46">
        <f t="shared" si="5"/>
        <v>18</v>
      </c>
      <c r="F28" s="91">
        <v>0</v>
      </c>
      <c r="G28" s="89">
        <v>0</v>
      </c>
      <c r="H28" s="46">
        <f t="shared" si="6"/>
        <v>10</v>
      </c>
      <c r="I28" s="81">
        <v>8</v>
      </c>
      <c r="J28" s="15">
        <v>100</v>
      </c>
      <c r="K28" s="72">
        <f t="shared" si="7"/>
        <v>800</v>
      </c>
      <c r="L28" s="17" t="s">
        <v>414</v>
      </c>
      <c r="M28" s="18">
        <v>400</v>
      </c>
      <c r="N28" s="23">
        <f t="shared" si="8"/>
        <v>400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20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+'4'!H32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7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+'4'!H33</f>
        <v>13</v>
      </c>
      <c r="D33" s="80">
        <v>0</v>
      </c>
      <c r="E33" s="46">
        <f t="shared" si="5"/>
        <v>13</v>
      </c>
      <c r="F33" s="91">
        <v>0</v>
      </c>
      <c r="G33" s="89">
        <v>0</v>
      </c>
      <c r="H33" s="46">
        <f t="shared" si="6"/>
        <v>12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10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1</v>
      </c>
      <c r="D38" s="80">
        <v>0</v>
      </c>
      <c r="E38" s="46">
        <f t="shared" si="5"/>
        <v>1</v>
      </c>
      <c r="F38" s="91">
        <v>0</v>
      </c>
      <c r="G38" s="89">
        <v>0</v>
      </c>
      <c r="H38" s="46">
        <f t="shared" si="6"/>
        <v>0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+'4'!H43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+'4'!H45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+'4'!H46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+'4'!H48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+'4'!H49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+'4'!H52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+'4'!H53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+'4'!H54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6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+'4'!H70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+'4'!H71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4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+'4'!H109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+'4'!H153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+'4'!H154</f>
        <v>11</v>
      </c>
      <c r="D154" s="80">
        <v>0</v>
      </c>
      <c r="E154" s="46">
        <f t="shared" si="18"/>
        <v>11</v>
      </c>
      <c r="F154" s="91">
        <v>0</v>
      </c>
      <c r="G154" s="89">
        <v>0</v>
      </c>
      <c r="H154" s="46">
        <f t="shared" si="19"/>
        <v>7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23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+'4'!H156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0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6</v>
      </c>
      <c r="D158" s="80">
        <v>0</v>
      </c>
      <c r="E158" s="46">
        <f t="shared" si="18"/>
        <v>6</v>
      </c>
      <c r="F158" s="91">
        <v>0</v>
      </c>
      <c r="G158" s="89">
        <v>0</v>
      </c>
      <c r="H158" s="46">
        <f t="shared" si="19"/>
        <v>0</v>
      </c>
      <c r="I158" s="81">
        <v>6</v>
      </c>
      <c r="J158" s="20">
        <v>150</v>
      </c>
      <c r="K158" s="72">
        <f t="shared" si="20"/>
        <v>900</v>
      </c>
      <c r="L158" s="17" t="s">
        <v>415</v>
      </c>
      <c r="M158" s="18">
        <v>450</v>
      </c>
      <c r="N158" s="23">
        <f t="shared" si="21"/>
        <v>450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1</v>
      </c>
      <c r="D159" s="80">
        <v>0</v>
      </c>
      <c r="E159" s="46">
        <f t="shared" si="18"/>
        <v>1</v>
      </c>
      <c r="F159" s="91">
        <v>0</v>
      </c>
      <c r="G159" s="89">
        <v>0</v>
      </c>
      <c r="H159" s="46">
        <f t="shared" si="19"/>
        <v>0</v>
      </c>
      <c r="I159" s="81">
        <v>1</v>
      </c>
      <c r="J159" s="20">
        <v>150</v>
      </c>
      <c r="K159" s="72">
        <f t="shared" si="20"/>
        <v>150</v>
      </c>
      <c r="L159" s="17" t="s">
        <v>416</v>
      </c>
      <c r="M159" s="18">
        <v>75</v>
      </c>
      <c r="N159" s="23">
        <f t="shared" si="21"/>
        <v>75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+'4'!H180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+'4'!H204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14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5170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2075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3095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3095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8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+'5'!H5</f>
        <v>20</v>
      </c>
      <c r="D5" s="80">
        <v>0</v>
      </c>
      <c r="E5" s="46">
        <f t="shared" ref="E5" si="0">C5+D5</f>
        <v>20</v>
      </c>
      <c r="F5" s="91">
        <v>0</v>
      </c>
      <c r="G5" s="89">
        <v>0</v>
      </c>
      <c r="H5" s="46">
        <f t="shared" ref="H5" si="1">+E5-F5-I5-G5</f>
        <v>18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+'5'!H6</f>
        <v>88</v>
      </c>
      <c r="D6" s="80">
        <v>0</v>
      </c>
      <c r="E6" s="46">
        <f t="shared" ref="E6:E69" si="5">C6+D6</f>
        <v>88</v>
      </c>
      <c r="F6" s="91">
        <v>0</v>
      </c>
      <c r="G6" s="89">
        <v>0</v>
      </c>
      <c r="H6" s="46">
        <f t="shared" ref="H6:H69" si="6">+E6-F6-I6-G6</f>
        <v>87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+'5'!H11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3</v>
      </c>
      <c r="I11" s="81">
        <v>8</v>
      </c>
      <c r="J11" s="15">
        <v>50</v>
      </c>
      <c r="K11" s="72">
        <f t="shared" si="7"/>
        <v>400</v>
      </c>
      <c r="L11" s="17" t="s">
        <v>407</v>
      </c>
      <c r="M11" s="18">
        <v>25</v>
      </c>
      <c r="N11" s="23">
        <f t="shared" si="8"/>
        <v>375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+'5'!H14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0</v>
      </c>
      <c r="I14" s="81">
        <v>6</v>
      </c>
      <c r="J14" s="15">
        <v>50</v>
      </c>
      <c r="K14" s="72">
        <f t="shared" si="7"/>
        <v>300</v>
      </c>
      <c r="L14" s="17" t="s">
        <v>417</v>
      </c>
      <c r="M14" s="18">
        <v>150</v>
      </c>
      <c r="N14" s="23">
        <f t="shared" si="8"/>
        <v>150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+'5'!H18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0</v>
      </c>
      <c r="I18" s="81">
        <v>5</v>
      </c>
      <c r="J18" s="15">
        <v>50</v>
      </c>
      <c r="K18" s="72">
        <f t="shared" si="7"/>
        <v>250</v>
      </c>
      <c r="L18" s="17" t="s">
        <v>418</v>
      </c>
      <c r="M18" s="18">
        <f>5*25</f>
        <v>125</v>
      </c>
      <c r="N18" s="23">
        <f t="shared" si="8"/>
        <v>125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+'5'!H21</f>
        <v>2</v>
      </c>
      <c r="D21" s="80">
        <v>0</v>
      </c>
      <c r="E21" s="46">
        <f t="shared" si="5"/>
        <v>2</v>
      </c>
      <c r="F21" s="91">
        <v>0</v>
      </c>
      <c r="G21" s="89">
        <v>0</v>
      </c>
      <c r="H21" s="46">
        <f t="shared" si="6"/>
        <v>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+'5'!H22</f>
        <v>24</v>
      </c>
      <c r="D22" s="80">
        <v>0</v>
      </c>
      <c r="E22" s="46">
        <f t="shared" si="5"/>
        <v>24</v>
      </c>
      <c r="F22" s="91">
        <v>0</v>
      </c>
      <c r="G22" s="89">
        <v>0</v>
      </c>
      <c r="H22" s="46">
        <f t="shared" si="6"/>
        <v>23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+'5'!H24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9</v>
      </c>
      <c r="I24" s="81">
        <v>3</v>
      </c>
      <c r="J24" s="15">
        <v>100</v>
      </c>
      <c r="K24" s="72">
        <f t="shared" si="7"/>
        <v>300</v>
      </c>
      <c r="L24" s="17" t="s">
        <v>408</v>
      </c>
      <c r="M24" s="18">
        <v>150</v>
      </c>
      <c r="N24" s="23">
        <f t="shared" si="8"/>
        <v>150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+'5'!H28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8</v>
      </c>
      <c r="I28" s="81">
        <v>2</v>
      </c>
      <c r="J28" s="15">
        <v>100</v>
      </c>
      <c r="K28" s="72">
        <f t="shared" si="7"/>
        <v>200</v>
      </c>
      <c r="L28" s="17" t="s">
        <v>410</v>
      </c>
      <c r="M28" s="18">
        <v>100</v>
      </c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18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+'5'!H32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5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+'5'!H33</f>
        <v>12</v>
      </c>
      <c r="D33" s="80">
        <v>0</v>
      </c>
      <c r="E33" s="46">
        <f t="shared" si="5"/>
        <v>12</v>
      </c>
      <c r="F33" s="91">
        <v>0</v>
      </c>
      <c r="G33" s="89">
        <v>0</v>
      </c>
      <c r="H33" s="46">
        <f t="shared" si="6"/>
        <v>8</v>
      </c>
      <c r="I33" s="81">
        <v>4</v>
      </c>
      <c r="J33" s="15">
        <v>130</v>
      </c>
      <c r="K33" s="72">
        <f t="shared" si="7"/>
        <v>520</v>
      </c>
      <c r="L33" s="17" t="s">
        <v>16</v>
      </c>
      <c r="M33" s="18"/>
      <c r="N33" s="23">
        <f t="shared" si="8"/>
        <v>520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8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1</v>
      </c>
      <c r="D39" s="80">
        <v>0</v>
      </c>
      <c r="E39" s="46">
        <f t="shared" si="5"/>
        <v>1</v>
      </c>
      <c r="F39" s="91">
        <v>0</v>
      </c>
      <c r="G39" s="89">
        <v>0</v>
      </c>
      <c r="H39" s="46">
        <f t="shared" si="6"/>
        <v>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+'5'!H43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3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+'5'!H45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0</v>
      </c>
      <c r="I45" s="81">
        <v>1</v>
      </c>
      <c r="J45" s="20">
        <v>50</v>
      </c>
      <c r="K45" s="72">
        <f>+J45*I45</f>
        <v>50</v>
      </c>
      <c r="L45" s="17" t="s">
        <v>419</v>
      </c>
      <c r="M45" s="18">
        <v>50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+'5'!H46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+'5'!H48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+'5'!H49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+'5'!H52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+'5'!H53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3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+'5'!H54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6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10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5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+'5'!H70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+'5'!H71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1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1</v>
      </c>
      <c r="I77" s="81">
        <v>6</v>
      </c>
      <c r="J77" s="21">
        <v>35</v>
      </c>
      <c r="K77" s="72">
        <f t="shared" si="15"/>
        <v>210</v>
      </c>
      <c r="L77" s="17" t="s">
        <v>420</v>
      </c>
      <c r="M77" s="18">
        <f>35*3</f>
        <v>105</v>
      </c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</v>
      </c>
      <c r="D88" s="80">
        <v>0</v>
      </c>
      <c r="E88" s="46">
        <f t="shared" si="13"/>
        <v>1</v>
      </c>
      <c r="F88" s="91">
        <v>0</v>
      </c>
      <c r="G88" s="89">
        <v>0</v>
      </c>
      <c r="H88" s="46">
        <f t="shared" si="14"/>
        <v>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+'5'!H109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+'5'!H153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2</v>
      </c>
      <c r="I153" s="81">
        <v>5</v>
      </c>
      <c r="J153" s="20">
        <v>60</v>
      </c>
      <c r="K153" s="72">
        <f t="shared" si="20"/>
        <v>300</v>
      </c>
      <c r="L153" s="17" t="s">
        <v>16</v>
      </c>
      <c r="M153" s="18"/>
      <c r="N153" s="23">
        <f t="shared" si="21"/>
        <v>300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+'5'!H154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+'5'!H180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+'5'!H204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14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3880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535</v>
      </c>
      <c r="M229" s="2">
        <v>100</v>
      </c>
      <c r="N229" s="2">
        <v>60</v>
      </c>
      <c r="O229" s="2">
        <v>50</v>
      </c>
      <c r="P229" s="2">
        <v>135</v>
      </c>
      <c r="Q229" s="2">
        <v>190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705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2640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2640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+'6'!H5</f>
        <v>18</v>
      </c>
      <c r="D5" s="80">
        <v>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13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+'6'!H6</f>
        <v>87</v>
      </c>
      <c r="D6" s="80">
        <v>20</v>
      </c>
      <c r="E6" s="46">
        <f t="shared" ref="E6:E69" si="5">C6+D6</f>
        <v>107</v>
      </c>
      <c r="F6" s="91">
        <v>0</v>
      </c>
      <c r="G6" s="89">
        <v>0</v>
      </c>
      <c r="H6" s="46">
        <f t="shared" ref="H6:H69" si="6">+E6-F6-I6-G6</f>
        <v>102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+'6'!H11</f>
        <v>3</v>
      </c>
      <c r="D11" s="80">
        <v>10</v>
      </c>
      <c r="E11" s="46">
        <f t="shared" si="5"/>
        <v>13</v>
      </c>
      <c r="F11" s="91">
        <v>0</v>
      </c>
      <c r="G11" s="89">
        <v>0</v>
      </c>
      <c r="H11" s="46">
        <f t="shared" si="6"/>
        <v>10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+'6'!H21</f>
        <v>2</v>
      </c>
      <c r="D21" s="80">
        <v>5</v>
      </c>
      <c r="E21" s="46">
        <f t="shared" si="5"/>
        <v>7</v>
      </c>
      <c r="F21" s="91">
        <v>0</v>
      </c>
      <c r="G21" s="89">
        <v>0</v>
      </c>
      <c r="H21" s="46">
        <f t="shared" si="6"/>
        <v>7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+'6'!H22</f>
        <v>23</v>
      </c>
      <c r="D22" s="80">
        <v>10</v>
      </c>
      <c r="E22" s="46">
        <f t="shared" si="5"/>
        <v>33</v>
      </c>
      <c r="F22" s="91">
        <v>0</v>
      </c>
      <c r="G22" s="89">
        <v>0</v>
      </c>
      <c r="H22" s="46">
        <f t="shared" si="6"/>
        <v>25</v>
      </c>
      <c r="I22" s="81">
        <v>8</v>
      </c>
      <c r="J22" s="20">
        <v>100</v>
      </c>
      <c r="K22" s="72">
        <f t="shared" si="7"/>
        <v>800</v>
      </c>
      <c r="L22" s="17" t="s">
        <v>16</v>
      </c>
      <c r="M22" s="18"/>
      <c r="N22" s="23">
        <f t="shared" si="8"/>
        <v>800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+'6'!H24</f>
        <v>9</v>
      </c>
      <c r="D24" s="80">
        <v>5</v>
      </c>
      <c r="E24" s="46">
        <f t="shared" si="5"/>
        <v>14</v>
      </c>
      <c r="F24" s="91">
        <v>0</v>
      </c>
      <c r="G24" s="89">
        <v>0</v>
      </c>
      <c r="H24" s="46">
        <f t="shared" si="6"/>
        <v>12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+'6'!H28</f>
        <v>8</v>
      </c>
      <c r="D28" s="80">
        <v>5</v>
      </c>
      <c r="E28" s="46">
        <f t="shared" si="5"/>
        <v>13</v>
      </c>
      <c r="F28" s="91">
        <v>0</v>
      </c>
      <c r="G28" s="89">
        <v>0</v>
      </c>
      <c r="H28" s="46">
        <f t="shared" si="6"/>
        <v>13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18</v>
      </c>
      <c r="D31" s="80">
        <v>10</v>
      </c>
      <c r="E31" s="46">
        <f t="shared" si="5"/>
        <v>28</v>
      </c>
      <c r="F31" s="91">
        <v>0</v>
      </c>
      <c r="G31" s="89">
        <v>0</v>
      </c>
      <c r="H31" s="46">
        <f t="shared" si="6"/>
        <v>19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+'6'!H32</f>
        <v>5</v>
      </c>
      <c r="D32" s="80">
        <v>5</v>
      </c>
      <c r="E32" s="46">
        <f t="shared" si="5"/>
        <v>10</v>
      </c>
      <c r="F32" s="91">
        <v>0</v>
      </c>
      <c r="G32" s="89">
        <v>0</v>
      </c>
      <c r="H32" s="46">
        <f t="shared" si="6"/>
        <v>10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+'6'!H33</f>
        <v>8</v>
      </c>
      <c r="D33" s="80"/>
      <c r="E33" s="46">
        <f t="shared" si="5"/>
        <v>8</v>
      </c>
      <c r="F33" s="91">
        <v>0</v>
      </c>
      <c r="G33" s="89">
        <v>0</v>
      </c>
      <c r="H33" s="46">
        <f t="shared" si="6"/>
        <v>8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+'6'!H34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8</v>
      </c>
      <c r="D37" s="80">
        <v>5</v>
      </c>
      <c r="E37" s="46">
        <f t="shared" si="5"/>
        <v>13</v>
      </c>
      <c r="F37" s="91">
        <v>0</v>
      </c>
      <c r="G37" s="89">
        <v>0</v>
      </c>
      <c r="H37" s="46">
        <f t="shared" si="6"/>
        <v>12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0</v>
      </c>
      <c r="D38" s="80">
        <v>5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1</v>
      </c>
      <c r="D39" s="80">
        <v>5</v>
      </c>
      <c r="E39" s="46">
        <f t="shared" si="5"/>
        <v>6</v>
      </c>
      <c r="F39" s="91">
        <v>0</v>
      </c>
      <c r="G39" s="89">
        <v>0</v>
      </c>
      <c r="H39" s="46">
        <f t="shared" si="6"/>
        <v>5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+'6'!H43</f>
        <v>3</v>
      </c>
      <c r="D43" s="80">
        <v>5</v>
      </c>
      <c r="E43" s="46">
        <f t="shared" si="5"/>
        <v>8</v>
      </c>
      <c r="F43" s="91">
        <v>0</v>
      </c>
      <c r="G43" s="89">
        <v>0</v>
      </c>
      <c r="H43" s="46">
        <f t="shared" si="6"/>
        <v>7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+'6'!H45</f>
        <v>0</v>
      </c>
      <c r="D45" s="80">
        <v>3</v>
      </c>
      <c r="E45" s="46">
        <f t="shared" si="5"/>
        <v>3</v>
      </c>
      <c r="F45" s="91">
        <v>0</v>
      </c>
      <c r="G45" s="89">
        <v>0</v>
      </c>
      <c r="H45" s="46">
        <f t="shared" si="6"/>
        <v>0</v>
      </c>
      <c r="I45" s="81">
        <v>3</v>
      </c>
      <c r="J45" s="20">
        <v>50</v>
      </c>
      <c r="K45" s="72">
        <f>+J45*I45</f>
        <v>150</v>
      </c>
      <c r="L45" s="17" t="s">
        <v>16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+'6'!H46</f>
        <v>0</v>
      </c>
      <c r="D46" s="80">
        <v>3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+'6'!H48</f>
        <v>3</v>
      </c>
      <c r="D48" s="80">
        <v>5</v>
      </c>
      <c r="E48" s="46">
        <f t="shared" si="5"/>
        <v>8</v>
      </c>
      <c r="F48" s="91">
        <v>0</v>
      </c>
      <c r="G48" s="89">
        <v>0</v>
      </c>
      <c r="H48" s="46">
        <f t="shared" si="6"/>
        <v>6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+'6'!H49</f>
        <v>1</v>
      </c>
      <c r="D49" s="80">
        <v>10</v>
      </c>
      <c r="E49" s="46">
        <f t="shared" si="5"/>
        <v>11</v>
      </c>
      <c r="F49" s="91">
        <v>0</v>
      </c>
      <c r="G49" s="89">
        <v>0</v>
      </c>
      <c r="H49" s="46">
        <f t="shared" si="6"/>
        <v>10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+'6'!H52</f>
        <v>7</v>
      </c>
      <c r="D52" s="80">
        <v>3</v>
      </c>
      <c r="E52" s="46">
        <f t="shared" si="5"/>
        <v>10</v>
      </c>
      <c r="F52" s="91">
        <v>2</v>
      </c>
      <c r="G52" s="89">
        <v>0</v>
      </c>
      <c r="H52" s="46">
        <f t="shared" si="6"/>
        <v>8</v>
      </c>
      <c r="I52" s="81"/>
      <c r="J52" s="15">
        <v>120</v>
      </c>
      <c r="K52" s="72">
        <f t="shared" si="7"/>
        <v>0</v>
      </c>
      <c r="L52" s="17" t="s">
        <v>403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+'6'!H53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+'6'!H54</f>
        <v>3</v>
      </c>
      <c r="D54" s="80">
        <v>5</v>
      </c>
      <c r="E54" s="46">
        <f t="shared" si="5"/>
        <v>8</v>
      </c>
      <c r="F54" s="91">
        <v>0</v>
      </c>
      <c r="G54" s="89">
        <v>0</v>
      </c>
      <c r="H54" s="46">
        <f t="shared" si="6"/>
        <v>6</v>
      </c>
      <c r="I54" s="81">
        <v>2</v>
      </c>
      <c r="J54" s="15">
        <v>120</v>
      </c>
      <c r="K54" s="72">
        <f t="shared" si="7"/>
        <v>240</v>
      </c>
      <c r="L54" s="17" t="s">
        <v>396</v>
      </c>
      <c r="M54" s="18">
        <v>70</v>
      </c>
      <c r="N54" s="23">
        <f t="shared" si="8"/>
        <v>170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6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10</v>
      </c>
      <c r="D57" s="80">
        <v>5</v>
      </c>
      <c r="E57" s="46">
        <f t="shared" si="5"/>
        <v>15</v>
      </c>
      <c r="F57" s="91">
        <v>0</v>
      </c>
      <c r="G57" s="89">
        <v>0</v>
      </c>
      <c r="H57" s="46">
        <f t="shared" si="6"/>
        <v>15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+'6'!H70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+'6'!H71</f>
        <v>1</v>
      </c>
      <c r="D71" s="80">
        <v>5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1</v>
      </c>
      <c r="D77" s="80">
        <v>5</v>
      </c>
      <c r="E77" s="46">
        <f t="shared" si="13"/>
        <v>6</v>
      </c>
      <c r="F77" s="91">
        <v>1</v>
      </c>
      <c r="G77" s="89">
        <v>0</v>
      </c>
      <c r="H77" s="46">
        <f t="shared" si="14"/>
        <v>2</v>
      </c>
      <c r="I77" s="81">
        <v>3</v>
      </c>
      <c r="J77" s="21">
        <v>35</v>
      </c>
      <c r="K77" s="72">
        <f t="shared" si="15"/>
        <v>105</v>
      </c>
      <c r="L77" s="17" t="s">
        <v>402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1</v>
      </c>
      <c r="D88" s="80">
        <v>10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+'6'!H109</f>
        <v>3</v>
      </c>
      <c r="D109" s="80">
        <v>5</v>
      </c>
      <c r="E109" s="46">
        <f t="shared" si="13"/>
        <v>8</v>
      </c>
      <c r="F109" s="91">
        <v>0</v>
      </c>
      <c r="G109" s="89">
        <v>0</v>
      </c>
      <c r="H109" s="46">
        <f t="shared" si="14"/>
        <v>6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0</v>
      </c>
      <c r="D150" s="80">
        <v>20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20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+'6'!H153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+'6'!H154</f>
        <v>6</v>
      </c>
      <c r="D154" s="80">
        <v>5</v>
      </c>
      <c r="E154" s="46">
        <f t="shared" si="18"/>
        <v>11</v>
      </c>
      <c r="F154" s="91">
        <v>0</v>
      </c>
      <c r="G154" s="89">
        <v>0</v>
      </c>
      <c r="H154" s="46">
        <f t="shared" si="19"/>
        <v>9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+'6'!H155</f>
        <v>0</v>
      </c>
      <c r="D155" s="80">
        <v>5</v>
      </c>
      <c r="E155" s="46">
        <f t="shared" si="18"/>
        <v>5</v>
      </c>
      <c r="F155" s="91">
        <v>0</v>
      </c>
      <c r="G155" s="89">
        <v>0</v>
      </c>
      <c r="H155" s="46">
        <f t="shared" si="19"/>
        <v>5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+'6'!H156</f>
        <v>0</v>
      </c>
      <c r="D156" s="80">
        <v>5</v>
      </c>
      <c r="E156" s="46">
        <f t="shared" si="18"/>
        <v>5</v>
      </c>
      <c r="F156" s="91">
        <v>0</v>
      </c>
      <c r="G156" s="89">
        <v>0</v>
      </c>
      <c r="H156" s="46">
        <f t="shared" si="19"/>
        <v>3</v>
      </c>
      <c r="I156" s="81">
        <v>2</v>
      </c>
      <c r="J156" s="20">
        <v>120</v>
      </c>
      <c r="K156" s="72">
        <f t="shared" si="20"/>
        <v>240</v>
      </c>
      <c r="L156" s="17" t="s">
        <v>16</v>
      </c>
      <c r="M156" s="18"/>
      <c r="N156" s="23">
        <f t="shared" si="21"/>
        <v>240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+'6'!H180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29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+'6'!H204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12</v>
      </c>
      <c r="I204" s="81">
        <v>2</v>
      </c>
      <c r="J204" s="20">
        <v>35</v>
      </c>
      <c r="K204" s="72">
        <f t="shared" si="20"/>
        <v>70</v>
      </c>
      <c r="L204" s="17" t="s">
        <v>16</v>
      </c>
      <c r="M204" s="18"/>
      <c r="N204" s="23">
        <f t="shared" si="21"/>
        <v>70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4630</v>
      </c>
    </row>
    <row r="228" spans="1:21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1305</v>
      </c>
      <c r="M229" s="2">
        <v>320</v>
      </c>
      <c r="N229" s="2">
        <v>60</v>
      </c>
      <c r="O229" s="2">
        <v>170</v>
      </c>
      <c r="P229" s="2">
        <v>50</v>
      </c>
      <c r="Q229" s="2">
        <v>300</v>
      </c>
      <c r="R229" s="2">
        <v>85</v>
      </c>
      <c r="S229" s="2">
        <v>100</v>
      </c>
      <c r="T229" s="2">
        <v>120</v>
      </c>
      <c r="U229" s="2">
        <v>100</v>
      </c>
    </row>
    <row r="230" spans="1:21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21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21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70</v>
      </c>
    </row>
    <row r="233" spans="1:21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3255</v>
      </c>
    </row>
    <row r="234" spans="1:21" ht="24.6" x14ac:dyDescent="0.65">
      <c r="A234" s="1"/>
      <c r="C234" s="31"/>
      <c r="E234" s="31"/>
      <c r="H234" s="31"/>
      <c r="J234" s="138" t="s">
        <v>209</v>
      </c>
      <c r="K234" s="139"/>
      <c r="L234" s="37">
        <v>3255</v>
      </c>
    </row>
    <row r="235" spans="1:21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21" ht="24.6" x14ac:dyDescent="0.65">
      <c r="H236" s="2"/>
      <c r="J236" s="138" t="s">
        <v>211</v>
      </c>
      <c r="K236" s="139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300</v>
      </c>
      <c r="K238" s="2" t="s">
        <v>346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17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+'7'!H5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6</v>
      </c>
      <c r="I5" s="81">
        <v>7</v>
      </c>
      <c r="J5" s="15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+'7'!H6</f>
        <v>102</v>
      </c>
      <c r="D6" s="80">
        <v>0</v>
      </c>
      <c r="E6" s="46">
        <f t="shared" ref="E6:E69" si="5">C6+D6</f>
        <v>102</v>
      </c>
      <c r="F6" s="91">
        <v>0</v>
      </c>
      <c r="G6" s="89">
        <v>0</v>
      </c>
      <c r="H6" s="46">
        <f t="shared" ref="H6:H69" si="6">+E6-F6-I6-G6</f>
        <v>90</v>
      </c>
      <c r="I6" s="81">
        <v>12</v>
      </c>
      <c r="J6" s="15">
        <v>100</v>
      </c>
      <c r="K6" s="72">
        <f t="shared" ref="K6:K74" si="7">+J6*I6</f>
        <v>1200</v>
      </c>
      <c r="L6" s="17" t="s">
        <v>16</v>
      </c>
      <c r="M6" s="18"/>
      <c r="N6" s="23">
        <f t="shared" ref="N6:N74" si="8">SUM(K6-M6)</f>
        <v>1200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+'7'!H11</f>
        <v>10</v>
      </c>
      <c r="D11" s="80">
        <v>0</v>
      </c>
      <c r="E11" s="46">
        <f t="shared" si="5"/>
        <v>10</v>
      </c>
      <c r="F11" s="91">
        <v>0</v>
      </c>
      <c r="G11" s="89">
        <v>0</v>
      </c>
      <c r="H11" s="46">
        <f t="shared" si="6"/>
        <v>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+'7'!H21</f>
        <v>7</v>
      </c>
      <c r="D21" s="80">
        <v>0</v>
      </c>
      <c r="E21" s="46">
        <f t="shared" si="5"/>
        <v>7</v>
      </c>
      <c r="F21" s="91">
        <v>0</v>
      </c>
      <c r="G21" s="89">
        <v>0</v>
      </c>
      <c r="H21" s="46">
        <f t="shared" si="6"/>
        <v>5</v>
      </c>
      <c r="I21" s="81">
        <v>2</v>
      </c>
      <c r="J21" s="15">
        <v>85</v>
      </c>
      <c r="K21" s="72">
        <f t="shared" si="7"/>
        <v>170</v>
      </c>
      <c r="L21" s="17" t="s">
        <v>421</v>
      </c>
      <c r="M21" s="18">
        <v>85</v>
      </c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+'7'!H22</f>
        <v>25</v>
      </c>
      <c r="D22" s="80">
        <v>0</v>
      </c>
      <c r="E22" s="46">
        <f t="shared" si="5"/>
        <v>25</v>
      </c>
      <c r="F22" s="91">
        <v>0</v>
      </c>
      <c r="G22" s="89">
        <v>0</v>
      </c>
      <c r="H22" s="46">
        <f t="shared" si="6"/>
        <v>18</v>
      </c>
      <c r="I22" s="81">
        <v>7</v>
      </c>
      <c r="J22" s="20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+'7'!H24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11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+'7'!H28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12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+'7'!H32</f>
        <v>10</v>
      </c>
      <c r="D32" s="80">
        <v>0</v>
      </c>
      <c r="E32" s="46">
        <f t="shared" si="5"/>
        <v>10</v>
      </c>
      <c r="F32" s="91">
        <v>0</v>
      </c>
      <c r="G32" s="89">
        <v>0</v>
      </c>
      <c r="H32" s="46">
        <f t="shared" si="6"/>
        <v>7</v>
      </c>
      <c r="I32" s="81">
        <v>3</v>
      </c>
      <c r="J32" s="15">
        <v>130</v>
      </c>
      <c r="K32" s="72">
        <f t="shared" si="7"/>
        <v>390</v>
      </c>
      <c r="L32" s="17" t="s">
        <v>421</v>
      </c>
      <c r="M32" s="18">
        <f>390-210</f>
        <v>180</v>
      </c>
      <c r="N32" s="23">
        <f t="shared" si="8"/>
        <v>210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+'7'!H33</f>
        <v>8</v>
      </c>
      <c r="D33" s="80">
        <v>0</v>
      </c>
      <c r="E33" s="46">
        <f t="shared" si="5"/>
        <v>8</v>
      </c>
      <c r="F33" s="91">
        <v>0</v>
      </c>
      <c r="G33" s="89">
        <v>0</v>
      </c>
      <c r="H33" s="46">
        <f t="shared" si="6"/>
        <v>5</v>
      </c>
      <c r="I33" s="81">
        <v>3</v>
      </c>
      <c r="J33" s="15">
        <v>130</v>
      </c>
      <c r="K33" s="72">
        <f t="shared" si="7"/>
        <v>390</v>
      </c>
      <c r="L33" s="17" t="s">
        <v>422</v>
      </c>
      <c r="M33" s="18">
        <f>390-195</f>
        <v>195</v>
      </c>
      <c r="N33" s="23">
        <f t="shared" si="8"/>
        <v>195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+'7'!H34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4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12</v>
      </c>
      <c r="D37" s="80">
        <v>0</v>
      </c>
      <c r="E37" s="46">
        <f t="shared" si="5"/>
        <v>12</v>
      </c>
      <c r="F37" s="91">
        <v>0</v>
      </c>
      <c r="G37" s="89">
        <v>0</v>
      </c>
      <c r="H37" s="46">
        <f t="shared" si="6"/>
        <v>10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+'7'!H43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+'7'!H46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+'7'!H48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3</v>
      </c>
      <c r="I48" s="81">
        <v>3</v>
      </c>
      <c r="J48" s="20">
        <v>50</v>
      </c>
      <c r="K48" s="72">
        <f>+J48*I48</f>
        <v>150</v>
      </c>
      <c r="L48" s="17" t="s">
        <v>423</v>
      </c>
      <c r="M48" s="18">
        <v>50</v>
      </c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+'7'!H49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8</v>
      </c>
      <c r="I49" s="81">
        <v>2</v>
      </c>
      <c r="J49" s="20">
        <v>50</v>
      </c>
      <c r="K49" s="72">
        <f>+J49*I49</f>
        <v>100</v>
      </c>
      <c r="L49" s="17" t="s">
        <v>424</v>
      </c>
      <c r="M49" s="18">
        <v>50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+'7'!H52</f>
        <v>8</v>
      </c>
      <c r="D52" s="80">
        <v>0</v>
      </c>
      <c r="E52" s="46">
        <f t="shared" si="5"/>
        <v>8</v>
      </c>
      <c r="F52" s="91">
        <v>0</v>
      </c>
      <c r="G52" s="89">
        <v>0</v>
      </c>
      <c r="H52" s="46">
        <f t="shared" si="6"/>
        <v>8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+'7'!H53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2</v>
      </c>
      <c r="I53" s="81">
        <v>1</v>
      </c>
      <c r="J53" s="15">
        <v>120</v>
      </c>
      <c r="K53" s="72">
        <f t="shared" si="7"/>
        <v>120</v>
      </c>
      <c r="L53" s="17" t="s">
        <v>396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+'7'!H54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4</v>
      </c>
      <c r="I54" s="81">
        <v>2</v>
      </c>
      <c r="J54" s="15">
        <v>120</v>
      </c>
      <c r="K54" s="72">
        <f t="shared" si="7"/>
        <v>240</v>
      </c>
      <c r="L54" s="17" t="s">
        <v>396</v>
      </c>
      <c r="M54" s="18">
        <v>35</v>
      </c>
      <c r="N54" s="23">
        <f t="shared" si="8"/>
        <v>205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6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15</v>
      </c>
      <c r="D57" s="80">
        <v>0</v>
      </c>
      <c r="E57" s="46">
        <f t="shared" si="5"/>
        <v>15</v>
      </c>
      <c r="F57" s="91">
        <v>0</v>
      </c>
      <c r="G57" s="89">
        <v>0</v>
      </c>
      <c r="H57" s="46">
        <f t="shared" si="6"/>
        <v>15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+'7'!H70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425</v>
      </c>
      <c r="M71" s="18">
        <v>25</v>
      </c>
      <c r="N71" s="23">
        <f t="shared" si="8"/>
        <v>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+'7'!H109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5</v>
      </c>
      <c r="I109" s="81">
        <v>1</v>
      </c>
      <c r="J109" s="20">
        <v>50</v>
      </c>
      <c r="K109" s="72">
        <f t="shared" si="15"/>
        <v>50</v>
      </c>
      <c r="L109" s="17" t="s">
        <v>425</v>
      </c>
      <c r="M109" s="18">
        <v>25</v>
      </c>
      <c r="N109" s="23">
        <f t="shared" si="16"/>
        <v>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20</v>
      </c>
      <c r="D150" s="80">
        <v>0</v>
      </c>
      <c r="E150" s="46">
        <f t="shared" si="18"/>
        <v>20</v>
      </c>
      <c r="F150" s="91">
        <v>0</v>
      </c>
      <c r="G150" s="89">
        <v>0</v>
      </c>
      <c r="H150" s="46">
        <f t="shared" si="19"/>
        <v>19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+'7'!H154</f>
        <v>9</v>
      </c>
      <c r="D154" s="80">
        <v>0</v>
      </c>
      <c r="E154" s="46">
        <f t="shared" si="18"/>
        <v>9</v>
      </c>
      <c r="F154" s="91">
        <v>0</v>
      </c>
      <c r="G154" s="89">
        <v>0</v>
      </c>
      <c r="H154" s="46">
        <f t="shared" si="19"/>
        <v>4</v>
      </c>
      <c r="I154" s="81">
        <v>5</v>
      </c>
      <c r="J154" s="20">
        <v>120</v>
      </c>
      <c r="K154" s="72">
        <f t="shared" si="20"/>
        <v>600</v>
      </c>
      <c r="L154" s="17" t="s">
        <v>16</v>
      </c>
      <c r="M154" s="18"/>
      <c r="N154" s="23">
        <f t="shared" si="21"/>
        <v>600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+'7'!H155</f>
        <v>5</v>
      </c>
      <c r="D155" s="80">
        <v>0</v>
      </c>
      <c r="E155" s="46">
        <f t="shared" si="18"/>
        <v>5</v>
      </c>
      <c r="F155" s="91">
        <v>0</v>
      </c>
      <c r="G155" s="89">
        <v>0</v>
      </c>
      <c r="H155" s="46">
        <f t="shared" si="19"/>
        <v>2</v>
      </c>
      <c r="I155" s="81">
        <v>3</v>
      </c>
      <c r="J155" s="20">
        <v>60</v>
      </c>
      <c r="K155" s="72">
        <f t="shared" si="20"/>
        <v>180</v>
      </c>
      <c r="L155" s="17" t="s">
        <v>16</v>
      </c>
      <c r="M155" s="18"/>
      <c r="N155" s="23">
        <f t="shared" si="21"/>
        <v>180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+'7'!H156</f>
        <v>3</v>
      </c>
      <c r="D156" s="80">
        <v>0</v>
      </c>
      <c r="E156" s="46">
        <f t="shared" si="18"/>
        <v>3</v>
      </c>
      <c r="F156" s="91">
        <v>0</v>
      </c>
      <c r="G156" s="89">
        <v>0</v>
      </c>
      <c r="H156" s="46">
        <f t="shared" si="19"/>
        <v>2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+'7'!H180</f>
        <v>29</v>
      </c>
      <c r="D180" s="80">
        <v>0</v>
      </c>
      <c r="E180" s="46">
        <f t="shared" si="18"/>
        <v>29</v>
      </c>
      <c r="F180" s="91">
        <v>0</v>
      </c>
      <c r="G180" s="89">
        <v>0</v>
      </c>
      <c r="H180" s="46">
        <f t="shared" si="19"/>
        <v>28</v>
      </c>
      <c r="I180" s="81">
        <v>1</v>
      </c>
      <c r="J180" s="20">
        <v>10</v>
      </c>
      <c r="K180" s="72">
        <f t="shared" si="20"/>
        <v>10</v>
      </c>
      <c r="L180" s="17" t="s">
        <v>16</v>
      </c>
      <c r="M180" s="18"/>
      <c r="N180" s="23">
        <f t="shared" si="21"/>
        <v>10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+'7'!H204</f>
        <v>12</v>
      </c>
      <c r="D204" s="80">
        <v>0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12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6100</v>
      </c>
    </row>
    <row r="228" spans="1:22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2135</v>
      </c>
      <c r="M229" s="2">
        <v>320</v>
      </c>
      <c r="N229" s="2">
        <v>250</v>
      </c>
      <c r="O229" s="2">
        <v>130</v>
      </c>
      <c r="P229" s="2">
        <v>85</v>
      </c>
      <c r="Q229" s="2">
        <v>120</v>
      </c>
      <c r="R229" s="2">
        <v>150</v>
      </c>
      <c r="S229" s="2">
        <v>110</v>
      </c>
      <c r="T229" s="2">
        <v>130</v>
      </c>
      <c r="U229" s="2">
        <v>150</v>
      </c>
      <c r="V229" s="2">
        <v>690</v>
      </c>
    </row>
    <row r="230" spans="1:22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22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22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680</v>
      </c>
    </row>
    <row r="233" spans="1:22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3285</v>
      </c>
    </row>
    <row r="234" spans="1:22" ht="24.6" x14ac:dyDescent="0.65">
      <c r="A234" s="1"/>
      <c r="C234" s="31"/>
      <c r="E234" s="31"/>
      <c r="H234" s="31"/>
      <c r="J234" s="138" t="s">
        <v>209</v>
      </c>
      <c r="K234" s="139"/>
      <c r="L234" s="37">
        <v>3285</v>
      </c>
    </row>
    <row r="235" spans="1:22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  <c r="O235" s="23"/>
    </row>
    <row r="236" spans="1:22" ht="24.6" x14ac:dyDescent="0.65">
      <c r="H236" s="2"/>
      <c r="J236" s="138" t="s">
        <v>211</v>
      </c>
      <c r="K236" s="139"/>
      <c r="L236" s="33">
        <f>+L234-L233</f>
        <v>0</v>
      </c>
    </row>
    <row r="237" spans="1:22" x14ac:dyDescent="0.6">
      <c r="H237" s="2"/>
      <c r="J237" s="2"/>
    </row>
    <row r="238" spans="1:22" ht="24.6" x14ac:dyDescent="0.65">
      <c r="H238" s="2"/>
      <c r="J238" s="82" t="s">
        <v>300</v>
      </c>
      <c r="K238" s="2" t="s">
        <v>346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50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7.1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+'8'!H5</f>
        <v>6</v>
      </c>
      <c r="D5" s="80">
        <v>0</v>
      </c>
      <c r="E5" s="46">
        <f t="shared" ref="E5" si="0">C5+D5</f>
        <v>6</v>
      </c>
      <c r="F5" s="91">
        <v>0</v>
      </c>
      <c r="G5" s="89">
        <v>0</v>
      </c>
      <c r="H5" s="46">
        <f t="shared" ref="H5" si="1">+E5-F5-I5-G5</f>
        <v>5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+'8'!H6</f>
        <v>90</v>
      </c>
      <c r="D6" s="80">
        <v>0</v>
      </c>
      <c r="E6" s="46">
        <f t="shared" ref="E6:E69" si="5">C6+D6</f>
        <v>90</v>
      </c>
      <c r="F6" s="91">
        <v>0</v>
      </c>
      <c r="G6" s="89">
        <v>0</v>
      </c>
      <c r="H6" s="46">
        <f t="shared" ref="H6:H69" si="6">+E6-F6-I6-G6</f>
        <v>83</v>
      </c>
      <c r="I6" s="81">
        <v>7</v>
      </c>
      <c r="J6" s="15">
        <v>100</v>
      </c>
      <c r="K6" s="72">
        <f t="shared" ref="K6:K74" si="7">+J6*I6</f>
        <v>700</v>
      </c>
      <c r="L6" s="17" t="s">
        <v>426</v>
      </c>
      <c r="M6" s="18">
        <v>100</v>
      </c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+'8'!H11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7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+'8'!H21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+'8'!H22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13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+'8'!H24</f>
        <v>11</v>
      </c>
      <c r="D24" s="80">
        <v>0</v>
      </c>
      <c r="E24" s="46">
        <f t="shared" si="5"/>
        <v>11</v>
      </c>
      <c r="F24" s="91">
        <v>0</v>
      </c>
      <c r="G24" s="89">
        <v>0</v>
      </c>
      <c r="H24" s="46">
        <f t="shared" si="6"/>
        <v>11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+'8'!H28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11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7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+'8'!H32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6</v>
      </c>
      <c r="I32" s="81">
        <v>1</v>
      </c>
      <c r="J32" s="15">
        <v>130</v>
      </c>
      <c r="K32" s="72">
        <f t="shared" si="7"/>
        <v>130</v>
      </c>
      <c r="L32" s="17" t="s">
        <v>425</v>
      </c>
      <c r="M32" s="18">
        <v>65</v>
      </c>
      <c r="N32" s="23">
        <f t="shared" si="8"/>
        <v>65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+'8'!H33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425</v>
      </c>
      <c r="M33" s="18">
        <v>65</v>
      </c>
      <c r="N33" s="23">
        <f t="shared" si="8"/>
        <v>65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+'8'!H34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4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10</v>
      </c>
      <c r="D37" s="80">
        <v>0</v>
      </c>
      <c r="E37" s="46">
        <f t="shared" si="5"/>
        <v>10</v>
      </c>
      <c r="F37" s="91">
        <v>0</v>
      </c>
      <c r="G37" s="89">
        <v>0</v>
      </c>
      <c r="H37" s="46">
        <f t="shared" si="6"/>
        <v>1</v>
      </c>
      <c r="I37" s="81">
        <v>9</v>
      </c>
      <c r="J37" s="15">
        <v>50</v>
      </c>
      <c r="K37" s="72">
        <f t="shared" si="7"/>
        <v>450</v>
      </c>
      <c r="L37" s="17" t="s">
        <v>427</v>
      </c>
      <c r="M37" s="18">
        <v>175</v>
      </c>
      <c r="N37" s="23">
        <f t="shared" si="8"/>
        <v>275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+'8'!H43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+'8'!H46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+'8'!H48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+'8'!H49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+'8'!H52</f>
        <v>8</v>
      </c>
      <c r="D52" s="80">
        <v>0</v>
      </c>
      <c r="E52" s="46">
        <f t="shared" si="5"/>
        <v>8</v>
      </c>
      <c r="F52" s="91">
        <v>0</v>
      </c>
      <c r="G52" s="89">
        <v>0</v>
      </c>
      <c r="H52" s="46">
        <f t="shared" si="6"/>
        <v>5</v>
      </c>
      <c r="I52" s="81">
        <v>3</v>
      </c>
      <c r="J52" s="15">
        <v>120</v>
      </c>
      <c r="K52" s="72">
        <f t="shared" si="7"/>
        <v>360</v>
      </c>
      <c r="L52" s="17" t="s">
        <v>428</v>
      </c>
      <c r="M52" s="18">
        <v>180</v>
      </c>
      <c r="N52" s="23">
        <f t="shared" si="8"/>
        <v>180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+'8'!H53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+'8'!H54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4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5</v>
      </c>
      <c r="I56" s="81">
        <v>1</v>
      </c>
      <c r="J56" s="15">
        <v>120</v>
      </c>
      <c r="K56" s="72">
        <f t="shared" si="7"/>
        <v>120</v>
      </c>
      <c r="L56" s="17" t="s">
        <v>429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15</v>
      </c>
      <c r="D57" s="80">
        <v>0</v>
      </c>
      <c r="E57" s="46">
        <f t="shared" si="5"/>
        <v>15</v>
      </c>
      <c r="F57" s="91">
        <v>0</v>
      </c>
      <c r="G57" s="89">
        <v>0</v>
      </c>
      <c r="H57" s="46">
        <f t="shared" si="6"/>
        <v>11</v>
      </c>
      <c r="I57" s="81">
        <v>4</v>
      </c>
      <c r="J57" s="15">
        <v>120</v>
      </c>
      <c r="K57" s="72">
        <f t="shared" si="7"/>
        <v>480</v>
      </c>
      <c r="L57" s="17" t="s">
        <v>430</v>
      </c>
      <c r="M57" s="18">
        <v>240</v>
      </c>
      <c r="N57" s="23">
        <f t="shared" si="8"/>
        <v>240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0</v>
      </c>
      <c r="I58" s="81">
        <v>1</v>
      </c>
      <c r="J58" s="15">
        <v>120</v>
      </c>
      <c r="K58" s="72">
        <f t="shared" si="7"/>
        <v>120</v>
      </c>
      <c r="L58" s="17" t="s">
        <v>429</v>
      </c>
      <c r="M58" s="18">
        <v>60</v>
      </c>
      <c r="N58" s="23">
        <f t="shared" si="8"/>
        <v>60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+'8'!H70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+'8'!H71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+'8'!H109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431</v>
      </c>
      <c r="M109" s="18">
        <v>25</v>
      </c>
      <c r="N109" s="23">
        <f t="shared" si="16"/>
        <v>25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17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+'8'!H154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+'8'!H155</f>
        <v>2</v>
      </c>
      <c r="D155" s="80">
        <v>0</v>
      </c>
      <c r="E155" s="46">
        <f t="shared" si="18"/>
        <v>2</v>
      </c>
      <c r="F155" s="91">
        <v>0</v>
      </c>
      <c r="G155" s="89">
        <v>0</v>
      </c>
      <c r="H155" s="46">
        <f t="shared" si="19"/>
        <v>0</v>
      </c>
      <c r="I155" s="81">
        <v>2</v>
      </c>
      <c r="J155" s="20">
        <v>60</v>
      </c>
      <c r="K155" s="72">
        <f t="shared" si="20"/>
        <v>120</v>
      </c>
      <c r="L155" s="17" t="s">
        <v>16</v>
      </c>
      <c r="M155" s="18"/>
      <c r="N155" s="23">
        <f t="shared" si="21"/>
        <v>120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+'8'!H156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+'8'!H180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+'8'!H204</f>
        <v>12</v>
      </c>
      <c r="D204" s="80">
        <v>0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12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4410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420</v>
      </c>
      <c r="M229" s="2">
        <v>300</v>
      </c>
      <c r="N229" s="2">
        <v>120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970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3020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3020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170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0.1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+'9'!H5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4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+'9'!H6</f>
        <v>83</v>
      </c>
      <c r="D6" s="80">
        <v>0</v>
      </c>
      <c r="E6" s="46">
        <f t="shared" ref="E6:E69" si="5">C6+D6</f>
        <v>83</v>
      </c>
      <c r="F6" s="91">
        <v>0</v>
      </c>
      <c r="G6" s="89">
        <v>0</v>
      </c>
      <c r="H6" s="46">
        <f t="shared" ref="H6:H69" si="6">+E6-F6-I6-G6</f>
        <v>78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+'9'!H11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+'9'!H21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+'9'!H22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11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+'9'!H24</f>
        <v>11</v>
      </c>
      <c r="D24" s="80">
        <v>0</v>
      </c>
      <c r="E24" s="46">
        <f t="shared" si="5"/>
        <v>11</v>
      </c>
      <c r="F24" s="91">
        <v>0</v>
      </c>
      <c r="G24" s="89">
        <v>0</v>
      </c>
      <c r="H24" s="46">
        <f t="shared" si="6"/>
        <v>11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+'9'!H28</f>
        <v>11</v>
      </c>
      <c r="D28" s="80">
        <v>0</v>
      </c>
      <c r="E28" s="46">
        <f t="shared" si="5"/>
        <v>11</v>
      </c>
      <c r="F28" s="91">
        <v>0</v>
      </c>
      <c r="G28" s="89">
        <v>0</v>
      </c>
      <c r="H28" s="46">
        <f t="shared" si="6"/>
        <v>10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+'9'!H32</f>
        <v>6</v>
      </c>
      <c r="D32" s="80">
        <v>0</v>
      </c>
      <c r="E32" s="46">
        <f t="shared" si="5"/>
        <v>6</v>
      </c>
      <c r="F32" s="91">
        <v>2</v>
      </c>
      <c r="G32" s="89">
        <v>0</v>
      </c>
      <c r="H32" s="46">
        <f t="shared" si="6"/>
        <v>1</v>
      </c>
      <c r="I32" s="81">
        <v>3</v>
      </c>
      <c r="J32" s="15">
        <v>130</v>
      </c>
      <c r="K32" s="72">
        <f t="shared" si="7"/>
        <v>390</v>
      </c>
      <c r="L32" s="17" t="s">
        <v>403</v>
      </c>
      <c r="M32" s="18"/>
      <c r="N32" s="23">
        <f t="shared" si="8"/>
        <v>390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+'9'!H33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2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+'9'!H34</f>
        <v>4</v>
      </c>
      <c r="D34" s="80">
        <v>0</v>
      </c>
      <c r="E34" s="46">
        <f t="shared" si="5"/>
        <v>4</v>
      </c>
      <c r="F34" s="91">
        <v>1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402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+'9'!H43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+'9'!H46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+'9'!H48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+'9'!H49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+'9'!H52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4</v>
      </c>
      <c r="I52" s="81">
        <v>1</v>
      </c>
      <c r="J52" s="15">
        <v>120</v>
      </c>
      <c r="K52" s="72">
        <f t="shared" si="7"/>
        <v>120</v>
      </c>
      <c r="L52" s="17" t="s">
        <v>429</v>
      </c>
      <c r="M52" s="18">
        <v>60</v>
      </c>
      <c r="N52" s="23">
        <f t="shared" si="8"/>
        <v>60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+'9'!H54</f>
        <v>4</v>
      </c>
      <c r="D54" s="80">
        <v>0</v>
      </c>
      <c r="E54" s="46">
        <f t="shared" si="5"/>
        <v>4</v>
      </c>
      <c r="F54" s="91">
        <v>0</v>
      </c>
      <c r="G54" s="89">
        <v>0</v>
      </c>
      <c r="H54" s="46">
        <f t="shared" si="6"/>
        <v>3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/>
      <c r="N54" s="23">
        <f t="shared" si="8"/>
        <v>120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4</v>
      </c>
      <c r="I56" s="81">
        <v>1</v>
      </c>
      <c r="J56" s="15">
        <v>120</v>
      </c>
      <c r="K56" s="72">
        <f t="shared" si="7"/>
        <v>120</v>
      </c>
      <c r="L56" s="17" t="s">
        <v>429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9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/>
      <c r="N57" s="23">
        <f t="shared" si="8"/>
        <v>240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2</v>
      </c>
      <c r="I68" s="81">
        <v>1</v>
      </c>
      <c r="J68" s="21">
        <v>50</v>
      </c>
      <c r="K68" s="72">
        <f t="shared" si="7"/>
        <v>50</v>
      </c>
      <c r="L68" s="17" t="s">
        <v>425</v>
      </c>
      <c r="M68" s="18">
        <v>25</v>
      </c>
      <c r="N68" s="23">
        <f t="shared" si="8"/>
        <v>25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+'9'!H70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0</v>
      </c>
      <c r="I70" s="81">
        <v>3</v>
      </c>
      <c r="J70" s="21">
        <v>50</v>
      </c>
      <c r="K70" s="72">
        <f t="shared" si="7"/>
        <v>150</v>
      </c>
      <c r="L70" s="17" t="s">
        <v>422</v>
      </c>
      <c r="M70" s="18">
        <v>75</v>
      </c>
      <c r="N70" s="23">
        <f t="shared" si="8"/>
        <v>75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+'9'!H71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+'9'!H109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17</v>
      </c>
      <c r="D150" s="80">
        <v>0</v>
      </c>
      <c r="E150" s="46">
        <f t="shared" si="18"/>
        <v>17</v>
      </c>
      <c r="F150" s="91">
        <v>0</v>
      </c>
      <c r="G150" s="89">
        <v>0</v>
      </c>
      <c r="H150" s="46">
        <f t="shared" si="19"/>
        <v>16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+'9'!H154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0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+'9'!H156</f>
        <v>2</v>
      </c>
      <c r="D156" s="80">
        <v>0</v>
      </c>
      <c r="E156" s="46">
        <f t="shared" si="18"/>
        <v>2</v>
      </c>
      <c r="F156" s="91">
        <v>0</v>
      </c>
      <c r="G156" s="89">
        <v>0</v>
      </c>
      <c r="H156" s="46">
        <f t="shared" si="19"/>
        <v>1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+'9'!H180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+'9'!H204</f>
        <v>12</v>
      </c>
      <c r="D204" s="80">
        <v>0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11</v>
      </c>
      <c r="I204" s="81">
        <v>1</v>
      </c>
      <c r="J204" s="20">
        <v>35</v>
      </c>
      <c r="K204" s="72">
        <f t="shared" si="20"/>
        <v>35</v>
      </c>
      <c r="L204" s="17" t="s">
        <v>16</v>
      </c>
      <c r="M204" s="18"/>
      <c r="N204" s="23">
        <f t="shared" si="21"/>
        <v>35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  <c r="U215" s="2" t="s">
        <v>432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2970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350</v>
      </c>
      <c r="M229" s="2">
        <v>220</v>
      </c>
      <c r="N229" s="2">
        <v>130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220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2400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2400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+'10'!H5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3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+'10'!H6</f>
        <v>78</v>
      </c>
      <c r="D6" s="80">
        <v>0</v>
      </c>
      <c r="E6" s="46">
        <f t="shared" ref="E6:E69" si="5">C6+D6</f>
        <v>78</v>
      </c>
      <c r="F6" s="91">
        <v>0</v>
      </c>
      <c r="G6" s="89">
        <v>0</v>
      </c>
      <c r="H6" s="46">
        <f t="shared" ref="H6:H69" si="6">+E6-F6-I6-G6</f>
        <v>78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+'10'!H11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+'10'!H21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3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+'10'!H22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11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+'10'!H24</f>
        <v>11</v>
      </c>
      <c r="D24" s="80">
        <v>0</v>
      </c>
      <c r="E24" s="46">
        <f t="shared" si="5"/>
        <v>11</v>
      </c>
      <c r="F24" s="91">
        <v>0</v>
      </c>
      <c r="G24" s="89">
        <v>0</v>
      </c>
      <c r="H24" s="46">
        <f t="shared" si="6"/>
        <v>11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+'10'!H28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+'10'!H33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0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+'10'!H34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+'10'!H43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+'10'!H46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+'10'!H48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+'10'!H49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+'10'!H52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3</v>
      </c>
      <c r="I52" s="81">
        <v>1</v>
      </c>
      <c r="J52" s="15">
        <v>120</v>
      </c>
      <c r="K52" s="72">
        <f t="shared" si="7"/>
        <v>120</v>
      </c>
      <c r="L52" s="17" t="s">
        <v>429</v>
      </c>
      <c r="M52" s="18">
        <v>60</v>
      </c>
      <c r="N52" s="23">
        <f t="shared" si="8"/>
        <v>60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+'10'!H53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+'10'!H54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4</v>
      </c>
      <c r="D56" s="80">
        <v>0</v>
      </c>
      <c r="E56" s="46">
        <f t="shared" si="5"/>
        <v>4</v>
      </c>
      <c r="F56" s="91">
        <v>0</v>
      </c>
      <c r="G56" s="89">
        <v>0</v>
      </c>
      <c r="H56" s="46">
        <f t="shared" si="6"/>
        <v>3</v>
      </c>
      <c r="I56" s="81">
        <v>1</v>
      </c>
      <c r="J56" s="15">
        <v>120</v>
      </c>
      <c r="K56" s="72">
        <f t="shared" si="7"/>
        <v>120</v>
      </c>
      <c r="L56" s="17" t="s">
        <v>429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+'10'!H71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4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+'10'!H109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3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16</v>
      </c>
      <c r="D150" s="80">
        <v>0</v>
      </c>
      <c r="E150" s="46">
        <f t="shared" si="18"/>
        <v>16</v>
      </c>
      <c r="F150" s="91">
        <v>0</v>
      </c>
      <c r="G150" s="89">
        <v>0</v>
      </c>
      <c r="H150" s="46">
        <f t="shared" si="19"/>
        <v>16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+'10'!H154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+'10'!H156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+'10'!H180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+'10'!H204</f>
        <v>11</v>
      </c>
      <c r="D204" s="80">
        <v>0</v>
      </c>
      <c r="E204" s="46">
        <f t="shared" si="23"/>
        <v>11</v>
      </c>
      <c r="F204" s="91">
        <v>0</v>
      </c>
      <c r="G204" s="89">
        <v>0</v>
      </c>
      <c r="H204" s="46">
        <f t="shared" si="24"/>
        <v>11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835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50</v>
      </c>
      <c r="M229" s="2">
        <v>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120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665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665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+'11'!H5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2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+'11'!H6</f>
        <v>78</v>
      </c>
      <c r="D6" s="80">
        <v>0</v>
      </c>
      <c r="E6" s="46">
        <f t="shared" ref="E6:E69" si="5">C6+D6</f>
        <v>78</v>
      </c>
      <c r="F6" s="91">
        <v>0</v>
      </c>
      <c r="G6" s="89">
        <v>0</v>
      </c>
      <c r="H6" s="46">
        <f t="shared" ref="H6:H69" si="6">+E6-F6-I6-G6</f>
        <v>76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+'11'!H11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+'11'!H22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9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+'11'!H24</f>
        <v>11</v>
      </c>
      <c r="D24" s="80">
        <v>0</v>
      </c>
      <c r="E24" s="46">
        <f t="shared" si="5"/>
        <v>11</v>
      </c>
      <c r="F24" s="91">
        <v>0</v>
      </c>
      <c r="G24" s="89">
        <v>0</v>
      </c>
      <c r="H24" s="46">
        <f t="shared" si="6"/>
        <v>8</v>
      </c>
      <c r="I24" s="81">
        <v>3</v>
      </c>
      <c r="J24" s="15">
        <v>100</v>
      </c>
      <c r="K24" s="72">
        <f t="shared" si="7"/>
        <v>300</v>
      </c>
      <c r="L24" s="17" t="s">
        <v>433</v>
      </c>
      <c r="M24" s="18">
        <v>100</v>
      </c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+'11'!H28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8</v>
      </c>
      <c r="I28" s="81">
        <v>2</v>
      </c>
      <c r="J28" s="15">
        <v>100</v>
      </c>
      <c r="K28" s="72">
        <f t="shared" si="7"/>
        <v>200</v>
      </c>
      <c r="L28" s="17" t="s">
        <v>433</v>
      </c>
      <c r="M28" s="18">
        <v>100</v>
      </c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+'11'!H32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+'11'!H34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3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/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+'11'!H43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+'11'!H46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+'11'!H48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+'11'!H49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5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+'11'!H52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+'11'!H53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+'11'!H54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7</v>
      </c>
      <c r="I57" s="81">
        <v>2</v>
      </c>
      <c r="J57" s="15">
        <v>120</v>
      </c>
      <c r="K57" s="72">
        <f t="shared" si="7"/>
        <v>240</v>
      </c>
      <c r="L57" s="17" t="s">
        <v>396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+'11'!H71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4</v>
      </c>
      <c r="D91" s="80">
        <v>0</v>
      </c>
      <c r="E91" s="46">
        <f t="shared" si="13"/>
        <v>4</v>
      </c>
      <c r="F91" s="91">
        <v>0</v>
      </c>
      <c r="G91" s="89">
        <v>0</v>
      </c>
      <c r="H91" s="46">
        <f t="shared" si="14"/>
        <v>3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+'11'!H109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16</v>
      </c>
      <c r="D150" s="80">
        <v>0</v>
      </c>
      <c r="E150" s="46">
        <f t="shared" si="18"/>
        <v>16</v>
      </c>
      <c r="F150" s="91">
        <v>0</v>
      </c>
      <c r="G150" s="89">
        <v>0</v>
      </c>
      <c r="H150" s="46">
        <f t="shared" si="19"/>
        <v>16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+'11'!H154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+'11'!H156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+'11'!H180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+'11'!H204</f>
        <v>11</v>
      </c>
      <c r="D204" s="80">
        <v>0</v>
      </c>
      <c r="E204" s="46">
        <f t="shared" si="23"/>
        <v>11</v>
      </c>
      <c r="F204" s="91">
        <v>0</v>
      </c>
      <c r="G204" s="89">
        <v>0</v>
      </c>
      <c r="H204" s="46">
        <f t="shared" si="24"/>
        <v>10</v>
      </c>
      <c r="I204" s="81">
        <v>1</v>
      </c>
      <c r="J204" s="20">
        <v>35</v>
      </c>
      <c r="K204" s="72">
        <f t="shared" si="20"/>
        <v>35</v>
      </c>
      <c r="L204" s="17" t="s">
        <v>16</v>
      </c>
      <c r="M204" s="18"/>
      <c r="N204" s="23">
        <f t="shared" si="21"/>
        <v>35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1680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200</v>
      </c>
      <c r="M229" s="2">
        <v>100</v>
      </c>
      <c r="N229" s="2">
        <v>100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270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1210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1210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+'12'!H5</f>
        <v>2</v>
      </c>
      <c r="D5" s="80">
        <v>0</v>
      </c>
      <c r="E5" s="46">
        <f t="shared" ref="E5" si="0">C5+D5</f>
        <v>2</v>
      </c>
      <c r="F5" s="91">
        <v>0</v>
      </c>
      <c r="G5" s="89">
        <v>0</v>
      </c>
      <c r="H5" s="46">
        <f t="shared" ref="H5" si="1">+E5-F5-I5-G5</f>
        <v>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+'12'!H6</f>
        <v>76</v>
      </c>
      <c r="D6" s="80">
        <v>0</v>
      </c>
      <c r="E6" s="46">
        <f t="shared" ref="E6:E69" si="5">C6+D6</f>
        <v>76</v>
      </c>
      <c r="F6" s="91">
        <v>0</v>
      </c>
      <c r="G6" s="89">
        <v>0</v>
      </c>
      <c r="H6" s="46">
        <f t="shared" ref="H6:H69" si="6">+E6-F6-I6-G6</f>
        <v>72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+'12'!H11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+'12'!H21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+'12'!H22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+'12'!H24</f>
        <v>8</v>
      </c>
      <c r="D24" s="80">
        <v>0</v>
      </c>
      <c r="E24" s="46">
        <f t="shared" si="5"/>
        <v>8</v>
      </c>
      <c r="F24" s="91">
        <v>0</v>
      </c>
      <c r="G24" s="89">
        <v>0</v>
      </c>
      <c r="H24" s="46">
        <f t="shared" si="6"/>
        <v>8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+'12'!H28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+'12'!H32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+'12'!H34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2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+'12'!H43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+'12'!H45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+'12'!H46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+'12'!H48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0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+'12'!H49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1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+'12'!H52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1</v>
      </c>
      <c r="I52" s="81">
        <v>2</v>
      </c>
      <c r="J52" s="15">
        <v>120</v>
      </c>
      <c r="K52" s="72">
        <f t="shared" si="7"/>
        <v>240</v>
      </c>
      <c r="L52" s="17" t="s">
        <v>396</v>
      </c>
      <c r="M52" s="18">
        <v>35</v>
      </c>
      <c r="N52" s="23">
        <f t="shared" si="8"/>
        <v>205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+'12'!H53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+'12'!H54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6</v>
      </c>
      <c r="I57" s="81">
        <v>1</v>
      </c>
      <c r="J57" s="15">
        <v>120</v>
      </c>
      <c r="K57" s="72">
        <f t="shared" si="7"/>
        <v>120</v>
      </c>
      <c r="L57" s="17" t="s">
        <v>396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+'12'!H71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434</v>
      </c>
      <c r="M71" s="18">
        <v>50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+'12'!H109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16</v>
      </c>
      <c r="D150" s="80">
        <v>0</v>
      </c>
      <c r="E150" s="46">
        <f t="shared" si="18"/>
        <v>16</v>
      </c>
      <c r="F150" s="91">
        <v>0</v>
      </c>
      <c r="G150" s="89">
        <v>0</v>
      </c>
      <c r="H150" s="46">
        <f t="shared" si="19"/>
        <v>16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+'12'!H154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+'12'!H156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+'12'!H180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+'12'!H204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1495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505</v>
      </c>
      <c r="M229" s="2">
        <v>170</v>
      </c>
      <c r="N229" s="2">
        <v>200</v>
      </c>
      <c r="O229" s="2">
        <v>50</v>
      </c>
      <c r="P229" s="2">
        <v>85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120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870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870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6" sqref="J206"/>
      <selection pane="topRight" activeCell="J206" sqref="J206"/>
      <selection pane="bottomLeft" activeCell="J206" sqref="J206"/>
      <selection pane="bottomRight" activeCell="L235" sqref="L235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+'13'!H5</f>
        <v>2</v>
      </c>
      <c r="D5" s="80">
        <v>30</v>
      </c>
      <c r="E5" s="46">
        <f t="shared" ref="E5:E154" si="0">C5+D5</f>
        <v>32</v>
      </c>
      <c r="F5" s="91">
        <v>0</v>
      </c>
      <c r="G5" s="89">
        <v>0</v>
      </c>
      <c r="H5" s="46">
        <f t="shared" ref="H5:H73" si="1">+E5-F5-I5-G5</f>
        <v>31</v>
      </c>
      <c r="I5" s="81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+'13'!H6</f>
        <v>72</v>
      </c>
      <c r="D6" s="80">
        <v>25</v>
      </c>
      <c r="E6" s="46">
        <f t="shared" ref="E6" si="5">C6+D6</f>
        <v>97</v>
      </c>
      <c r="F6" s="91">
        <v>0</v>
      </c>
      <c r="G6" s="89">
        <v>0</v>
      </c>
      <c r="H6" s="46">
        <f t="shared" ref="H6" si="6">+E6-F6-I6-G6</f>
        <v>96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>
        <v>0</v>
      </c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+'13'!H11</f>
        <v>3</v>
      </c>
      <c r="D11" s="80">
        <v>20</v>
      </c>
      <c r="E11" s="46">
        <f t="shared" si="0"/>
        <v>23</v>
      </c>
      <c r="F11" s="91">
        <v>0</v>
      </c>
      <c r="G11" s="89">
        <v>0</v>
      </c>
      <c r="H11" s="46">
        <f t="shared" si="1"/>
        <v>22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+'13'!H15</f>
        <v>0</v>
      </c>
      <c r="D15" s="80">
        <v>5</v>
      </c>
      <c r="E15" s="46">
        <f t="shared" si="0"/>
        <v>5</v>
      </c>
      <c r="F15" s="91">
        <v>0</v>
      </c>
      <c r="G15" s="89">
        <v>0</v>
      </c>
      <c r="H15" s="46">
        <f t="shared" si="1"/>
        <v>5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+'13'!H18</f>
        <v>0</v>
      </c>
      <c r="D18" s="80">
        <v>0</v>
      </c>
      <c r="E18" s="46">
        <f t="shared" si="0"/>
        <v>0</v>
      </c>
      <c r="F18" s="91">
        <v>0</v>
      </c>
      <c r="G18" s="89">
        <v>0</v>
      </c>
      <c r="H18" s="46">
        <f t="shared" si="1"/>
        <v>0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0</v>
      </c>
      <c r="D20" s="80">
        <v>5</v>
      </c>
      <c r="E20" s="46">
        <f t="shared" si="0"/>
        <v>5</v>
      </c>
      <c r="F20" s="91">
        <v>0</v>
      </c>
      <c r="G20" s="89">
        <v>0</v>
      </c>
      <c r="H20" s="46">
        <f t="shared" si="1"/>
        <v>3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>
        <v>0</v>
      </c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+'13'!H21</f>
        <v>2</v>
      </c>
      <c r="D21" s="80">
        <v>5</v>
      </c>
      <c r="E21" s="46">
        <f t="shared" si="0"/>
        <v>7</v>
      </c>
      <c r="F21" s="91">
        <v>0</v>
      </c>
      <c r="G21" s="89">
        <v>0</v>
      </c>
      <c r="H21" s="46">
        <f t="shared" si="1"/>
        <v>4</v>
      </c>
      <c r="I21" s="81">
        <v>3</v>
      </c>
      <c r="J21" s="15">
        <v>85</v>
      </c>
      <c r="K21" s="72">
        <f t="shared" si="7"/>
        <v>255</v>
      </c>
      <c r="L21" s="17" t="s">
        <v>16</v>
      </c>
      <c r="M21" s="18">
        <v>0</v>
      </c>
      <c r="N21" s="23">
        <f t="shared" si="8"/>
        <v>255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+'13'!H22</f>
        <v>9</v>
      </c>
      <c r="D22" s="80">
        <v>30</v>
      </c>
      <c r="E22" s="46">
        <f t="shared" si="0"/>
        <v>39</v>
      </c>
      <c r="F22" s="91">
        <v>0</v>
      </c>
      <c r="G22" s="89">
        <v>0</v>
      </c>
      <c r="H22" s="46">
        <f t="shared" si="1"/>
        <v>38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+'13'!H24</f>
        <v>8</v>
      </c>
      <c r="D24" s="80">
        <v>5</v>
      </c>
      <c r="E24" s="46">
        <f t="shared" si="0"/>
        <v>13</v>
      </c>
      <c r="F24" s="91">
        <v>0</v>
      </c>
      <c r="G24" s="89">
        <v>0</v>
      </c>
      <c r="H24" s="46">
        <f t="shared" si="1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+'13'!H28</f>
        <v>8</v>
      </c>
      <c r="D28" s="80">
        <v>5</v>
      </c>
      <c r="E28" s="46">
        <f t="shared" si="0"/>
        <v>13</v>
      </c>
      <c r="F28" s="91">
        <v>0</v>
      </c>
      <c r="G28" s="89">
        <v>0</v>
      </c>
      <c r="H28" s="46">
        <f t="shared" si="1"/>
        <v>10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>
        <v>0</v>
      </c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7</v>
      </c>
      <c r="D31" s="80">
        <v>20</v>
      </c>
      <c r="E31" s="46">
        <f t="shared" si="0"/>
        <v>27</v>
      </c>
      <c r="F31" s="91">
        <v>0</v>
      </c>
      <c r="G31" s="89">
        <v>0</v>
      </c>
      <c r="H31" s="46">
        <f t="shared" si="1"/>
        <v>26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>
        <v>0</v>
      </c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+'13'!H32</f>
        <v>1</v>
      </c>
      <c r="D32" s="80">
        <v>5</v>
      </c>
      <c r="E32" s="46">
        <f t="shared" si="0"/>
        <v>6</v>
      </c>
      <c r="F32" s="91">
        <v>0</v>
      </c>
      <c r="G32" s="89">
        <v>0</v>
      </c>
      <c r="H32" s="46">
        <f t="shared" si="1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>
        <v>0</v>
      </c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+'13'!H33</f>
        <v>0</v>
      </c>
      <c r="D33" s="80">
        <v>5</v>
      </c>
      <c r="E33" s="46">
        <f t="shared" si="0"/>
        <v>5</v>
      </c>
      <c r="F33" s="91">
        <v>0</v>
      </c>
      <c r="G33" s="89">
        <v>0</v>
      </c>
      <c r="H33" s="46">
        <f t="shared" si="1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+'13'!H34</f>
        <v>3</v>
      </c>
      <c r="D34" s="80">
        <v>0</v>
      </c>
      <c r="E34" s="46">
        <f t="shared" si="0"/>
        <v>3</v>
      </c>
      <c r="F34" s="91">
        <v>0</v>
      </c>
      <c r="G34" s="89">
        <v>0</v>
      </c>
      <c r="H34" s="46">
        <f t="shared" si="1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0</v>
      </c>
      <c r="D37" s="80">
        <v>5</v>
      </c>
      <c r="E37" s="46">
        <f t="shared" si="0"/>
        <v>5</v>
      </c>
      <c r="F37" s="91">
        <v>0</v>
      </c>
      <c r="G37" s="89">
        <v>0</v>
      </c>
      <c r="H37" s="46">
        <f t="shared" si="1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>
        <v>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2</v>
      </c>
      <c r="D38" s="80">
        <v>5</v>
      </c>
      <c r="E38" s="46">
        <f t="shared" si="0"/>
        <v>7</v>
      </c>
      <c r="F38" s="91">
        <v>0</v>
      </c>
      <c r="G38" s="89">
        <v>0</v>
      </c>
      <c r="H38" s="46">
        <f t="shared" si="1"/>
        <v>7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2</v>
      </c>
      <c r="D39" s="80">
        <v>5</v>
      </c>
      <c r="E39" s="46">
        <f t="shared" si="0"/>
        <v>7</v>
      </c>
      <c r="F39" s="91">
        <v>0</v>
      </c>
      <c r="G39" s="89">
        <v>0</v>
      </c>
      <c r="H39" s="46">
        <f t="shared" si="1"/>
        <v>7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+'13'!H43</f>
        <v>5</v>
      </c>
      <c r="D43" s="80">
        <v>5</v>
      </c>
      <c r="E43" s="46">
        <f t="shared" si="0"/>
        <v>10</v>
      </c>
      <c r="F43" s="91">
        <v>0</v>
      </c>
      <c r="G43" s="89">
        <v>0</v>
      </c>
      <c r="H43" s="46">
        <f t="shared" si="1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+'13'!H44</f>
        <v>0</v>
      </c>
      <c r="D44" s="80">
        <v>2</v>
      </c>
      <c r="E44" s="46">
        <f t="shared" si="0"/>
        <v>2</v>
      </c>
      <c r="F44" s="91">
        <v>0</v>
      </c>
      <c r="G44" s="89">
        <v>0</v>
      </c>
      <c r="H44" s="46">
        <f t="shared" si="1"/>
        <v>2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+'13'!H45</f>
        <v>0</v>
      </c>
      <c r="D45" s="80">
        <v>3</v>
      </c>
      <c r="E45" s="46">
        <f>C45+D45</f>
        <v>3</v>
      </c>
      <c r="F45" s="91">
        <v>0</v>
      </c>
      <c r="G45" s="89">
        <v>0</v>
      </c>
      <c r="H45" s="46">
        <f>+E45-F45-I45-G45</f>
        <v>3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+'13'!H46</f>
        <v>0</v>
      </c>
      <c r="D46" s="80">
        <v>5</v>
      </c>
      <c r="E46" s="46">
        <f t="shared" si="0"/>
        <v>5</v>
      </c>
      <c r="F46" s="91">
        <v>0</v>
      </c>
      <c r="G46" s="89">
        <v>0</v>
      </c>
      <c r="H46" s="46">
        <f t="shared" si="1"/>
        <v>5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+'13'!H48</f>
        <v>0</v>
      </c>
      <c r="D48" s="80">
        <v>5</v>
      </c>
      <c r="E48" s="46">
        <f>C48+D48</f>
        <v>5</v>
      </c>
      <c r="F48" s="91">
        <v>0</v>
      </c>
      <c r="G48" s="89">
        <v>0</v>
      </c>
      <c r="H48" s="46">
        <f>+E48-F48-I48-G48</f>
        <v>5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+'13'!H49</f>
        <v>1</v>
      </c>
      <c r="D49" s="80">
        <v>10</v>
      </c>
      <c r="E49" s="46">
        <f>C49+D49</f>
        <v>11</v>
      </c>
      <c r="F49" s="91">
        <v>0</v>
      </c>
      <c r="G49" s="89">
        <v>0</v>
      </c>
      <c r="H49" s="46">
        <f>+E49-F49-I49-G49</f>
        <v>11</v>
      </c>
      <c r="I49" s="81"/>
      <c r="J49" s="20">
        <v>50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+'13'!H51</f>
        <v>0</v>
      </c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+'13'!H52</f>
        <v>1</v>
      </c>
      <c r="D52" s="80">
        <v>5</v>
      </c>
      <c r="E52" s="46">
        <f t="shared" si="0"/>
        <v>6</v>
      </c>
      <c r="F52" s="91">
        <v>0</v>
      </c>
      <c r="G52" s="89">
        <v>0</v>
      </c>
      <c r="H52" s="46">
        <f t="shared" si="1"/>
        <v>4</v>
      </c>
      <c r="I52" s="81">
        <v>2</v>
      </c>
      <c r="J52" s="15">
        <v>120</v>
      </c>
      <c r="K52" s="72">
        <f t="shared" si="7"/>
        <v>240</v>
      </c>
      <c r="L52" s="17" t="s">
        <v>396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+'13'!H53</f>
        <v>2</v>
      </c>
      <c r="D53" s="80">
        <v>3</v>
      </c>
      <c r="E53" s="46">
        <f t="shared" si="0"/>
        <v>5</v>
      </c>
      <c r="F53" s="91">
        <v>0</v>
      </c>
      <c r="G53" s="89">
        <v>0</v>
      </c>
      <c r="H53" s="46">
        <f t="shared" si="1"/>
        <v>4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0</v>
      </c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+'13'!H54</f>
        <v>3</v>
      </c>
      <c r="D54" s="80">
        <v>5</v>
      </c>
      <c r="E54" s="46">
        <f t="shared" si="0"/>
        <v>8</v>
      </c>
      <c r="F54" s="91">
        <v>0</v>
      </c>
      <c r="G54" s="89">
        <v>0</v>
      </c>
      <c r="H54" s="46">
        <f t="shared" si="1"/>
        <v>7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0</v>
      </c>
      <c r="N54" s="23">
        <f t="shared" si="8"/>
        <v>120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3</v>
      </c>
      <c r="D56" s="80">
        <v>5</v>
      </c>
      <c r="E56" s="46">
        <f t="shared" si="0"/>
        <v>8</v>
      </c>
      <c r="F56" s="91">
        <v>2</v>
      </c>
      <c r="G56" s="89">
        <v>0</v>
      </c>
      <c r="H56" s="46">
        <f t="shared" si="1"/>
        <v>6</v>
      </c>
      <c r="I56" s="81"/>
      <c r="J56" s="15">
        <v>120</v>
      </c>
      <c r="K56" s="72">
        <f t="shared" si="7"/>
        <v>0</v>
      </c>
      <c r="L56" s="17" t="s">
        <v>403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6</v>
      </c>
      <c r="D57" s="80">
        <v>5</v>
      </c>
      <c r="E57" s="46">
        <f t="shared" si="0"/>
        <v>11</v>
      </c>
      <c r="F57" s="91">
        <v>0</v>
      </c>
      <c r="G57" s="89">
        <v>0</v>
      </c>
      <c r="H57" s="46">
        <f t="shared" si="1"/>
        <v>10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0</v>
      </c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2</v>
      </c>
      <c r="E58" s="46">
        <f t="shared" si="0"/>
        <v>2</v>
      </c>
      <c r="F58" s="91">
        <v>0</v>
      </c>
      <c r="G58" s="89">
        <v>0</v>
      </c>
      <c r="H58" s="46">
        <f t="shared" si="1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0</v>
      </c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0</v>
      </c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0</v>
      </c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5</v>
      </c>
      <c r="D67" s="80">
        <v>0</v>
      </c>
      <c r="E67" s="46">
        <f t="shared" si="0"/>
        <v>5</v>
      </c>
      <c r="F67" s="91">
        <v>0</v>
      </c>
      <c r="G67" s="89">
        <v>0</v>
      </c>
      <c r="H67" s="46">
        <f t="shared" si="1"/>
        <v>5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2</v>
      </c>
      <c r="D68" s="80">
        <v>2</v>
      </c>
      <c r="E68" s="46">
        <f t="shared" si="0"/>
        <v>4</v>
      </c>
      <c r="F68" s="91">
        <v>0</v>
      </c>
      <c r="G68" s="89">
        <v>0</v>
      </c>
      <c r="H68" s="46">
        <f t="shared" si="1"/>
        <v>4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+'13'!H70</f>
        <v>0</v>
      </c>
      <c r="D70" s="80">
        <v>2</v>
      </c>
      <c r="E70" s="46">
        <f t="shared" si="0"/>
        <v>2</v>
      </c>
      <c r="F70" s="91">
        <v>0</v>
      </c>
      <c r="G70" s="89">
        <v>0</v>
      </c>
      <c r="H70" s="46">
        <f t="shared" si="1"/>
        <v>2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+'13'!H71</f>
        <v>2</v>
      </c>
      <c r="D71" s="80">
        <v>5</v>
      </c>
      <c r="E71" s="46">
        <f t="shared" si="0"/>
        <v>7</v>
      </c>
      <c r="F71" s="91">
        <v>0</v>
      </c>
      <c r="G71" s="89">
        <v>0</v>
      </c>
      <c r="H71" s="46">
        <f t="shared" si="1"/>
        <v>6</v>
      </c>
      <c r="I71" s="81">
        <v>1</v>
      </c>
      <c r="J71" s="21">
        <v>50</v>
      </c>
      <c r="K71" s="72">
        <f t="shared" si="7"/>
        <v>50</v>
      </c>
      <c r="L71" s="17" t="s">
        <v>434</v>
      </c>
      <c r="M71" s="18">
        <v>50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351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5</v>
      </c>
      <c r="E77" s="46">
        <f t="shared" si="0"/>
        <v>5</v>
      </c>
      <c r="F77" s="91">
        <v>0</v>
      </c>
      <c r="G77" s="89">
        <v>0</v>
      </c>
      <c r="H77" s="46">
        <f t="shared" si="17"/>
        <v>4</v>
      </c>
      <c r="I77" s="81">
        <v>1</v>
      </c>
      <c r="J77" s="21">
        <v>35</v>
      </c>
      <c r="K77" s="72">
        <f t="shared" si="18"/>
        <v>35</v>
      </c>
      <c r="L77" s="17" t="s">
        <v>16</v>
      </c>
      <c r="M77" s="18">
        <v>0</v>
      </c>
      <c r="N77" s="23">
        <f t="shared" si="19"/>
        <v>35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354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380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312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381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15</v>
      </c>
      <c r="D87" s="80">
        <v>0</v>
      </c>
      <c r="E87" s="46">
        <f>C87+D87</f>
        <v>15</v>
      </c>
      <c r="F87" s="91">
        <v>0</v>
      </c>
      <c r="G87" s="89">
        <v>0</v>
      </c>
      <c r="H87" s="46">
        <f>+E87-F87-I87-G87</f>
        <v>15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11</v>
      </c>
      <c r="D88" s="80">
        <v>0</v>
      </c>
      <c r="E88" s="46">
        <f t="shared" si="0"/>
        <v>11</v>
      </c>
      <c r="F88" s="91">
        <v>0</v>
      </c>
      <c r="G88" s="89">
        <v>0</v>
      </c>
      <c r="H88" s="46">
        <f t="shared" si="17"/>
        <v>11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15</v>
      </c>
      <c r="D89" s="80">
        <v>0</v>
      </c>
      <c r="E89" s="46">
        <f t="shared" si="0"/>
        <v>15</v>
      </c>
      <c r="F89" s="91">
        <v>0</v>
      </c>
      <c r="G89" s="89">
        <v>0</v>
      </c>
      <c r="H89" s="46">
        <f t="shared" si="17"/>
        <v>14</v>
      </c>
      <c r="I89" s="81">
        <v>1</v>
      </c>
      <c r="J89" s="22">
        <v>60</v>
      </c>
      <c r="K89" s="72">
        <f t="shared" si="18"/>
        <v>60</v>
      </c>
      <c r="L89" s="17" t="s">
        <v>16</v>
      </c>
      <c r="M89" s="18">
        <v>0</v>
      </c>
      <c r="N89" s="23">
        <f t="shared" si="19"/>
        <v>60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0</v>
      </c>
      <c r="D90" s="80">
        <v>0</v>
      </c>
      <c r="E90" s="46">
        <f t="shared" si="0"/>
        <v>0</v>
      </c>
      <c r="F90" s="91">
        <v>0</v>
      </c>
      <c r="G90" s="89">
        <v>0</v>
      </c>
      <c r="H90" s="46">
        <f t="shared" si="17"/>
        <v>0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3</v>
      </c>
      <c r="D91" s="80">
        <v>0</v>
      </c>
      <c r="E91" s="46">
        <f t="shared" si="0"/>
        <v>3</v>
      </c>
      <c r="F91" s="91">
        <v>0</v>
      </c>
      <c r="G91" s="89">
        <v>0</v>
      </c>
      <c r="H91" s="46">
        <f t="shared" si="17"/>
        <v>3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352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358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357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435</v>
      </c>
      <c r="C106" s="71">
        <f>+'13'!H106</f>
        <v>0</v>
      </c>
      <c r="D106" s="80">
        <v>5</v>
      </c>
      <c r="E106" s="46">
        <f t="shared" si="0"/>
        <v>5</v>
      </c>
      <c r="F106" s="91">
        <v>0</v>
      </c>
      <c r="G106" s="89">
        <v>0</v>
      </c>
      <c r="H106" s="46">
        <f t="shared" si="17"/>
        <v>4</v>
      </c>
      <c r="I106" s="81">
        <v>1</v>
      </c>
      <c r="J106" s="22">
        <v>25</v>
      </c>
      <c r="K106" s="72">
        <f t="shared" si="18"/>
        <v>25</v>
      </c>
      <c r="L106" s="17" t="s">
        <v>16</v>
      </c>
      <c r="M106" s="18">
        <v>0</v>
      </c>
      <c r="N106" s="23">
        <f t="shared" si="19"/>
        <v>25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382</v>
      </c>
      <c r="C107" s="71">
        <f>+'13'!H107</f>
        <v>0</v>
      </c>
      <c r="D107" s="80">
        <v>0</v>
      </c>
      <c r="E107" s="46">
        <f t="shared" si="0"/>
        <v>0</v>
      </c>
      <c r="F107" s="91">
        <v>0</v>
      </c>
      <c r="G107" s="89">
        <v>0</v>
      </c>
      <c r="H107" s="46">
        <f t="shared" si="17"/>
        <v>0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268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267</v>
      </c>
      <c r="C109" s="71">
        <f>+'13'!H109</f>
        <v>3</v>
      </c>
      <c r="D109" s="80">
        <v>5</v>
      </c>
      <c r="E109" s="46">
        <f t="shared" si="0"/>
        <v>8</v>
      </c>
      <c r="F109" s="91">
        <v>0</v>
      </c>
      <c r="G109" s="89">
        <v>0</v>
      </c>
      <c r="H109" s="46">
        <f t="shared" si="17"/>
        <v>7</v>
      </c>
      <c r="I109" s="81">
        <v>1</v>
      </c>
      <c r="J109" s="20">
        <v>50</v>
      </c>
      <c r="K109" s="72">
        <f t="shared" si="18"/>
        <v>50</v>
      </c>
      <c r="L109" s="17" t="s">
        <v>16</v>
      </c>
      <c r="M109" s="18">
        <v>0</v>
      </c>
      <c r="N109" s="23">
        <f t="shared" si="19"/>
        <v>50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308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313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383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269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270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272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273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316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317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318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319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320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384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385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386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387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353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0</v>
      </c>
      <c r="D145" s="80">
        <v>0</v>
      </c>
      <c r="E145" s="46">
        <f t="shared" si="0"/>
        <v>0</v>
      </c>
      <c r="F145" s="91">
        <v>0</v>
      </c>
      <c r="G145" s="89">
        <v>0</v>
      </c>
      <c r="H145" s="46">
        <f t="shared" si="22"/>
        <v>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16</v>
      </c>
      <c r="D150" s="80">
        <v>0</v>
      </c>
      <c r="E150" s="46">
        <f t="shared" si="0"/>
        <v>16</v>
      </c>
      <c r="F150" s="91">
        <v>0</v>
      </c>
      <c r="G150" s="89">
        <v>0</v>
      </c>
      <c r="H150" s="46">
        <f t="shared" si="22"/>
        <v>14</v>
      </c>
      <c r="I150" s="81">
        <v>2</v>
      </c>
      <c r="J150" s="20">
        <v>80</v>
      </c>
      <c r="K150" s="72">
        <f t="shared" si="23"/>
        <v>160</v>
      </c>
      <c r="L150" s="17" t="s">
        <v>16</v>
      </c>
      <c r="M150" s="18">
        <v>0</v>
      </c>
      <c r="N150" s="23">
        <f t="shared" si="24"/>
        <v>160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314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+'13'!H153</f>
        <v>0</v>
      </c>
      <c r="D153" s="80">
        <v>10</v>
      </c>
      <c r="E153" s="46">
        <f t="shared" si="0"/>
        <v>10</v>
      </c>
      <c r="F153" s="91">
        <v>0</v>
      </c>
      <c r="G153" s="89">
        <v>0</v>
      </c>
      <c r="H153" s="46">
        <f t="shared" si="22"/>
        <v>8</v>
      </c>
      <c r="I153" s="81">
        <v>2</v>
      </c>
      <c r="J153" s="20">
        <v>60</v>
      </c>
      <c r="K153" s="72">
        <f t="shared" si="23"/>
        <v>120</v>
      </c>
      <c r="L153" s="17" t="s">
        <v>16</v>
      </c>
      <c r="M153" s="18">
        <v>0</v>
      </c>
      <c r="N153" s="23">
        <f t="shared" si="24"/>
        <v>120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+'13'!H154</f>
        <v>0</v>
      </c>
      <c r="D154" s="80">
        <v>10</v>
      </c>
      <c r="E154" s="46">
        <f t="shared" si="0"/>
        <v>10</v>
      </c>
      <c r="F154" s="91">
        <v>0</v>
      </c>
      <c r="G154" s="89">
        <v>0</v>
      </c>
      <c r="H154" s="46">
        <f t="shared" si="22"/>
        <v>7</v>
      </c>
      <c r="I154" s="81">
        <v>3</v>
      </c>
      <c r="J154" s="20">
        <v>120</v>
      </c>
      <c r="K154" s="72">
        <f t="shared" si="23"/>
        <v>360</v>
      </c>
      <c r="L154" s="17" t="s">
        <v>16</v>
      </c>
      <c r="M154" s="18">
        <v>0</v>
      </c>
      <c r="N154" s="23">
        <f t="shared" si="24"/>
        <v>360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+'13'!H155</f>
        <v>0</v>
      </c>
      <c r="D155" s="80">
        <v>5</v>
      </c>
      <c r="E155" s="46">
        <f t="shared" ref="E155:E220" si="26">C155+D155</f>
        <v>5</v>
      </c>
      <c r="F155" s="91">
        <v>0</v>
      </c>
      <c r="G155" s="89">
        <v>0</v>
      </c>
      <c r="H155" s="46">
        <f t="shared" si="22"/>
        <v>4</v>
      </c>
      <c r="I155" s="81">
        <v>1</v>
      </c>
      <c r="J155" s="20">
        <v>60</v>
      </c>
      <c r="K155" s="72">
        <f t="shared" si="23"/>
        <v>60</v>
      </c>
      <c r="L155" s="17" t="s">
        <v>16</v>
      </c>
      <c r="M155" s="18">
        <v>0</v>
      </c>
      <c r="N155" s="23">
        <f t="shared" si="24"/>
        <v>60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+'13'!H156</f>
        <v>1</v>
      </c>
      <c r="D156" s="80">
        <v>5</v>
      </c>
      <c r="E156" s="46">
        <f t="shared" si="26"/>
        <v>6</v>
      </c>
      <c r="F156" s="91">
        <v>0</v>
      </c>
      <c r="G156" s="89">
        <v>0</v>
      </c>
      <c r="H156" s="46">
        <f t="shared" si="22"/>
        <v>4</v>
      </c>
      <c r="I156" s="81">
        <v>2</v>
      </c>
      <c r="J156" s="20">
        <v>120</v>
      </c>
      <c r="K156" s="72">
        <f t="shared" si="23"/>
        <v>240</v>
      </c>
      <c r="L156" s="17" t="s">
        <v>16</v>
      </c>
      <c r="M156" s="18">
        <v>0</v>
      </c>
      <c r="N156" s="23">
        <f t="shared" si="24"/>
        <v>240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3</v>
      </c>
      <c r="E158" s="46">
        <f t="shared" si="26"/>
        <v>3</v>
      </c>
      <c r="F158" s="91">
        <v>0</v>
      </c>
      <c r="G158" s="89">
        <v>0</v>
      </c>
      <c r="H158" s="46">
        <f t="shared" si="22"/>
        <v>3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3</v>
      </c>
      <c r="E159" s="46">
        <f t="shared" si="26"/>
        <v>3</v>
      </c>
      <c r="F159" s="91">
        <v>0</v>
      </c>
      <c r="G159" s="89">
        <v>0</v>
      </c>
      <c r="H159" s="46">
        <f t="shared" si="22"/>
        <v>3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3</v>
      </c>
      <c r="E160" s="46">
        <f t="shared" si="26"/>
        <v>3</v>
      </c>
      <c r="F160" s="91">
        <v>0</v>
      </c>
      <c r="G160" s="89">
        <v>0</v>
      </c>
      <c r="H160" s="46">
        <f t="shared" si="22"/>
        <v>2</v>
      </c>
      <c r="I160" s="81">
        <v>1</v>
      </c>
      <c r="J160" s="20">
        <v>150</v>
      </c>
      <c r="K160" s="72">
        <f t="shared" si="23"/>
        <v>150</v>
      </c>
      <c r="L160" s="17" t="s">
        <v>16</v>
      </c>
      <c r="M160" s="18">
        <v>0</v>
      </c>
      <c r="N160" s="23">
        <f t="shared" si="24"/>
        <v>150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10</v>
      </c>
      <c r="D169" s="80">
        <v>0</v>
      </c>
      <c r="E169" s="46">
        <f t="shared" si="26"/>
        <v>10</v>
      </c>
      <c r="F169" s="91">
        <v>0</v>
      </c>
      <c r="G169" s="89">
        <v>0</v>
      </c>
      <c r="H169" s="46">
        <f t="shared" si="22"/>
        <v>10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6</v>
      </c>
      <c r="D170" s="80">
        <v>0</v>
      </c>
      <c r="E170" s="46">
        <f t="shared" si="26"/>
        <v>6</v>
      </c>
      <c r="F170" s="91">
        <v>0</v>
      </c>
      <c r="G170" s="89">
        <v>0</v>
      </c>
      <c r="H170" s="46">
        <f t="shared" si="22"/>
        <v>6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277</v>
      </c>
      <c r="C172" s="71">
        <f>+'13'!H172</f>
        <v>0</v>
      </c>
      <c r="D172" s="80">
        <v>0</v>
      </c>
      <c r="E172" s="46">
        <f t="shared" si="26"/>
        <v>0</v>
      </c>
      <c r="F172" s="91">
        <v>0</v>
      </c>
      <c r="G172" s="89">
        <v>0</v>
      </c>
      <c r="H172" s="46">
        <f t="shared" si="22"/>
        <v>0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278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279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388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280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281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283</v>
      </c>
      <c r="C180" s="71">
        <f>+'13'!H180</f>
        <v>28</v>
      </c>
      <c r="D180" s="80">
        <v>0</v>
      </c>
      <c r="E180" s="46">
        <f t="shared" si="26"/>
        <v>28</v>
      </c>
      <c r="F180" s="91">
        <v>0</v>
      </c>
      <c r="G180" s="89">
        <v>0</v>
      </c>
      <c r="H180" s="46">
        <f t="shared" si="22"/>
        <v>28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389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321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322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285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323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286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284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305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306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307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287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288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289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290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291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292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293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294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295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296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297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298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299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192</v>
      </c>
      <c r="C204" s="71">
        <f>+'13'!H204</f>
        <v>10</v>
      </c>
      <c r="D204" s="80">
        <v>0</v>
      </c>
      <c r="E204" s="46">
        <f t="shared" si="26"/>
        <v>10</v>
      </c>
      <c r="F204" s="91">
        <v>0</v>
      </c>
      <c r="G204" s="89">
        <v>0</v>
      </c>
      <c r="H204" s="46">
        <f t="shared" si="22"/>
        <v>10</v>
      </c>
      <c r="I204" s="81"/>
      <c r="J204" s="20">
        <v>35</v>
      </c>
      <c r="K204" s="72">
        <f t="shared" si="23"/>
        <v>0</v>
      </c>
      <c r="L204" s="17" t="s">
        <v>16</v>
      </c>
      <c r="M204" s="18">
        <v>0</v>
      </c>
      <c r="N204" s="23">
        <f t="shared" si="24"/>
        <v>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437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40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3045</v>
      </c>
    </row>
    <row r="228" spans="1:18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705</v>
      </c>
      <c r="M229" s="2">
        <v>120</v>
      </c>
      <c r="N229" s="2">
        <v>85</v>
      </c>
      <c r="O229" s="2">
        <v>110</v>
      </c>
      <c r="P229" s="2">
        <v>85</v>
      </c>
      <c r="Q229" s="2">
        <v>25</v>
      </c>
      <c r="R229" s="2">
        <v>280</v>
      </c>
    </row>
    <row r="230" spans="1:18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8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8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120</v>
      </c>
    </row>
    <row r="233" spans="1:18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2220</v>
      </c>
    </row>
    <row r="234" spans="1:18" ht="24.6" x14ac:dyDescent="0.65">
      <c r="A234" s="1"/>
      <c r="C234" s="31"/>
      <c r="E234" s="31"/>
      <c r="H234" s="31"/>
      <c r="J234" s="138" t="s">
        <v>209</v>
      </c>
      <c r="K234" s="139"/>
      <c r="L234" s="37">
        <v>2220</v>
      </c>
    </row>
    <row r="235" spans="1:18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8" ht="24.6" x14ac:dyDescent="0.65">
      <c r="H236" s="2"/>
      <c r="J236" s="138" t="s">
        <v>211</v>
      </c>
      <c r="K236" s="139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300</v>
      </c>
      <c r="K238" s="2" t="s">
        <v>346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17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+'14'!H5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28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+'14'!H6</f>
        <v>96</v>
      </c>
      <c r="D6" s="80">
        <v>0</v>
      </c>
      <c r="E6" s="46">
        <f t="shared" ref="E6:E69" si="5">C6+D6</f>
        <v>96</v>
      </c>
      <c r="F6" s="91">
        <v>0</v>
      </c>
      <c r="G6" s="89">
        <v>0</v>
      </c>
      <c r="H6" s="46">
        <f t="shared" ref="H6:H69" si="6">+E6-F6-I6-G6</f>
        <v>93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+'14'!H11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+'14'!H15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1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+'14'!H21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+'14'!H22</f>
        <v>38</v>
      </c>
      <c r="D22" s="80">
        <v>0</v>
      </c>
      <c r="E22" s="46">
        <f t="shared" si="5"/>
        <v>38</v>
      </c>
      <c r="F22" s="91">
        <v>0</v>
      </c>
      <c r="G22" s="89">
        <v>0</v>
      </c>
      <c r="H22" s="46">
        <f t="shared" si="6"/>
        <v>34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+'14'!H24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+'14'!H28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7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26</v>
      </c>
      <c r="D31" s="80">
        <v>0</v>
      </c>
      <c r="E31" s="46">
        <f t="shared" si="5"/>
        <v>26</v>
      </c>
      <c r="F31" s="91">
        <v>0</v>
      </c>
      <c r="G31" s="89">
        <v>0</v>
      </c>
      <c r="H31" s="46">
        <f t="shared" si="6"/>
        <v>21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+'14'!H32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+'14'!H33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+'14'!H34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1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7</v>
      </c>
      <c r="D39" s="80">
        <v>0</v>
      </c>
      <c r="E39" s="46">
        <f t="shared" si="5"/>
        <v>7</v>
      </c>
      <c r="F39" s="91">
        <v>0</v>
      </c>
      <c r="G39" s="89">
        <v>0</v>
      </c>
      <c r="H39" s="46">
        <f t="shared" si="6"/>
        <v>5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/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+'14'!H43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+'14'!H44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+'14'!H46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+'14'!H48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3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+'14'!H49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10</v>
      </c>
      <c r="I49" s="81">
        <v>1</v>
      </c>
      <c r="J49" s="20">
        <v>50</v>
      </c>
      <c r="K49" s="72">
        <f>+J49*I49</f>
        <v>50</v>
      </c>
      <c r="L49" s="17" t="s">
        <v>434</v>
      </c>
      <c r="M49" s="18">
        <v>50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+'14'!H52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3</v>
      </c>
      <c r="I52" s="81">
        <v>1</v>
      </c>
      <c r="J52" s="15">
        <v>120</v>
      </c>
      <c r="K52" s="72">
        <f t="shared" si="7"/>
        <v>120</v>
      </c>
      <c r="L52" s="17" t="s">
        <v>396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+'14'!H53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3</v>
      </c>
      <c r="I53" s="81">
        <v>1</v>
      </c>
      <c r="J53" s="15">
        <v>120</v>
      </c>
      <c r="K53" s="72">
        <f t="shared" si="7"/>
        <v>120</v>
      </c>
      <c r="L53" s="17" t="s">
        <v>396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+'14'!H54</f>
        <v>7</v>
      </c>
      <c r="D54" s="80">
        <v>0</v>
      </c>
      <c r="E54" s="46">
        <f t="shared" si="5"/>
        <v>7</v>
      </c>
      <c r="F54" s="91">
        <v>0</v>
      </c>
      <c r="G54" s="89">
        <v>0</v>
      </c>
      <c r="H54" s="46">
        <f t="shared" si="6"/>
        <v>7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3</v>
      </c>
      <c r="I56" s="81">
        <v>3</v>
      </c>
      <c r="J56" s="15">
        <v>120</v>
      </c>
      <c r="K56" s="72">
        <f t="shared" si="7"/>
        <v>360</v>
      </c>
      <c r="L56" s="17" t="s">
        <v>396</v>
      </c>
      <c r="M56" s="18">
        <v>105</v>
      </c>
      <c r="N56" s="23">
        <f t="shared" si="8"/>
        <v>255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10</v>
      </c>
      <c r="D57" s="80">
        <v>0</v>
      </c>
      <c r="E57" s="46">
        <f t="shared" si="5"/>
        <v>10</v>
      </c>
      <c r="F57" s="91">
        <v>0</v>
      </c>
      <c r="G57" s="89">
        <v>0</v>
      </c>
      <c r="H57" s="46">
        <f t="shared" si="6"/>
        <v>8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/>
      <c r="N57" s="23">
        <f t="shared" si="8"/>
        <v>240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1</v>
      </c>
      <c r="I58" s="81">
        <v>1</v>
      </c>
      <c r="J58" s="15">
        <v>120</v>
      </c>
      <c r="K58" s="72">
        <f t="shared" si="7"/>
        <v>120</v>
      </c>
      <c r="L58" s="17" t="s">
        <v>396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4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+'14'!H70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+'14'!H71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+'14'!H106</f>
        <v>4</v>
      </c>
      <c r="D106" s="80">
        <v>0</v>
      </c>
      <c r="E106" s="46">
        <f t="shared" si="13"/>
        <v>4</v>
      </c>
      <c r="F106" s="91">
        <v>0</v>
      </c>
      <c r="G106" s="89">
        <v>0</v>
      </c>
      <c r="H106" s="46">
        <f t="shared" si="14"/>
        <v>3</v>
      </c>
      <c r="I106" s="81">
        <v>1</v>
      </c>
      <c r="J106" s="22">
        <v>25</v>
      </c>
      <c r="K106" s="72">
        <f t="shared" si="15"/>
        <v>25</v>
      </c>
      <c r="L106" s="17" t="s">
        <v>16</v>
      </c>
      <c r="M106" s="18"/>
      <c r="N106" s="23">
        <f t="shared" si="16"/>
        <v>25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+'14'!H109</f>
        <v>7</v>
      </c>
      <c r="D109" s="80">
        <v>0</v>
      </c>
      <c r="E109" s="46">
        <f t="shared" si="13"/>
        <v>7</v>
      </c>
      <c r="F109" s="91">
        <v>0</v>
      </c>
      <c r="G109" s="89">
        <v>0</v>
      </c>
      <c r="H109" s="46">
        <f t="shared" si="14"/>
        <v>6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12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+'14'!H153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7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+'14'!H154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+'14'!H155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+'14'!H156</f>
        <v>4</v>
      </c>
      <c r="D156" s="80">
        <v>0</v>
      </c>
      <c r="E156" s="46">
        <f t="shared" si="18"/>
        <v>4</v>
      </c>
      <c r="F156" s="91">
        <v>0</v>
      </c>
      <c r="G156" s="89">
        <v>0</v>
      </c>
      <c r="H156" s="46">
        <f t="shared" si="19"/>
        <v>1</v>
      </c>
      <c r="I156" s="81">
        <v>3</v>
      </c>
      <c r="J156" s="20">
        <v>120</v>
      </c>
      <c r="K156" s="72">
        <f t="shared" si="20"/>
        <v>360</v>
      </c>
      <c r="L156" s="17" t="s">
        <v>16</v>
      </c>
      <c r="M156" s="18"/>
      <c r="N156" s="23">
        <f t="shared" si="21"/>
        <v>360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2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1</v>
      </c>
      <c r="I160" s="81">
        <v>1</v>
      </c>
      <c r="J160" s="20">
        <v>150</v>
      </c>
      <c r="K160" s="72">
        <f t="shared" si="20"/>
        <v>150</v>
      </c>
      <c r="L160" s="17" t="s">
        <v>16</v>
      </c>
      <c r="M160" s="18"/>
      <c r="N160" s="23">
        <f t="shared" si="21"/>
        <v>150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+'14'!H180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+'14'!H204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4545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435</v>
      </c>
      <c r="M229" s="2">
        <v>185</v>
      </c>
      <c r="N229" s="2">
        <v>100</v>
      </c>
      <c r="O229" s="2">
        <v>100</v>
      </c>
      <c r="P229" s="2">
        <v>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260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3850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3850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11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+'15'!H5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+'15'!H6</f>
        <v>93</v>
      </c>
      <c r="D6" s="80">
        <v>0</v>
      </c>
      <c r="E6" s="46">
        <f t="shared" ref="E6:E69" si="5">C6+D6</f>
        <v>93</v>
      </c>
      <c r="F6" s="91">
        <v>0</v>
      </c>
      <c r="G6" s="89">
        <v>0</v>
      </c>
      <c r="H6" s="46">
        <f t="shared" ref="H6:H69" si="6">+E6-F6-I6-G6</f>
        <v>92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+'15'!H11</f>
        <v>21</v>
      </c>
      <c r="D11" s="80">
        <v>0</v>
      </c>
      <c r="E11" s="46">
        <f t="shared" si="5"/>
        <v>21</v>
      </c>
      <c r="F11" s="91">
        <v>0</v>
      </c>
      <c r="G11" s="89">
        <v>0</v>
      </c>
      <c r="H11" s="46">
        <f t="shared" si="6"/>
        <v>20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+'15'!H15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+'15'!H21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+'15'!H22</f>
        <v>34</v>
      </c>
      <c r="D22" s="80">
        <v>0</v>
      </c>
      <c r="E22" s="46">
        <f t="shared" si="5"/>
        <v>34</v>
      </c>
      <c r="F22" s="91">
        <v>0</v>
      </c>
      <c r="G22" s="89">
        <v>0</v>
      </c>
      <c r="H22" s="46">
        <f t="shared" si="6"/>
        <v>33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+'15'!H24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+'15'!H28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21</v>
      </c>
      <c r="D31" s="80">
        <v>0</v>
      </c>
      <c r="E31" s="46">
        <f t="shared" si="5"/>
        <v>21</v>
      </c>
      <c r="F31" s="91">
        <v>0</v>
      </c>
      <c r="G31" s="89">
        <v>0</v>
      </c>
      <c r="H31" s="46">
        <f t="shared" si="6"/>
        <v>16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+'15'!H32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+'15'!H33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+'15'!H34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4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+'15'!H43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+'15'!H44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+'15'!H45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+'15'!H46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+'15'!H48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+'15'!H49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+'15'!H52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+'15'!H53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+'15'!H54</f>
        <v>7</v>
      </c>
      <c r="D54" s="80">
        <v>0</v>
      </c>
      <c r="E54" s="46">
        <f t="shared" si="5"/>
        <v>7</v>
      </c>
      <c r="F54" s="91">
        <v>0</v>
      </c>
      <c r="G54" s="89">
        <v>0</v>
      </c>
      <c r="H54" s="46">
        <f t="shared" si="6"/>
        <v>6</v>
      </c>
      <c r="I54" s="81">
        <v>1</v>
      </c>
      <c r="J54" s="15">
        <v>120</v>
      </c>
      <c r="K54" s="72">
        <f t="shared" si="7"/>
        <v>120</v>
      </c>
      <c r="L54" s="17" t="s">
        <v>396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8</v>
      </c>
      <c r="D57" s="80">
        <v>0</v>
      </c>
      <c r="E57" s="46">
        <f t="shared" si="5"/>
        <v>8</v>
      </c>
      <c r="F57" s="91">
        <v>0</v>
      </c>
      <c r="G57" s="89">
        <v>0</v>
      </c>
      <c r="H57" s="46">
        <f t="shared" si="6"/>
        <v>7</v>
      </c>
      <c r="I57" s="81">
        <v>1</v>
      </c>
      <c r="J57" s="15">
        <v>120</v>
      </c>
      <c r="K57" s="72">
        <f t="shared" si="7"/>
        <v>120</v>
      </c>
      <c r="L57" s="17" t="s">
        <v>396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+'15'!H70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+'15'!H71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+'15'!H106</f>
        <v>3</v>
      </c>
      <c r="D106" s="80">
        <v>0</v>
      </c>
      <c r="E106" s="46">
        <f t="shared" si="13"/>
        <v>3</v>
      </c>
      <c r="F106" s="91">
        <v>0</v>
      </c>
      <c r="G106" s="89">
        <v>0</v>
      </c>
      <c r="H106" s="46">
        <f t="shared" si="14"/>
        <v>2</v>
      </c>
      <c r="I106" s="81">
        <v>1</v>
      </c>
      <c r="J106" s="22">
        <v>25</v>
      </c>
      <c r="K106" s="72">
        <f t="shared" si="15"/>
        <v>25</v>
      </c>
      <c r="L106" s="17" t="s">
        <v>16</v>
      </c>
      <c r="M106" s="18"/>
      <c r="N106" s="23">
        <f t="shared" si="16"/>
        <v>25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+'15'!H109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5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+'15'!H153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+'15'!H154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+'15'!H155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4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+'15'!H156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2</v>
      </c>
      <c r="D158" s="80">
        <v>0</v>
      </c>
      <c r="E158" s="46">
        <f t="shared" si="18"/>
        <v>2</v>
      </c>
      <c r="F158" s="91">
        <v>0</v>
      </c>
      <c r="G158" s="89">
        <v>0</v>
      </c>
      <c r="H158" s="46">
        <f t="shared" si="19"/>
        <v>2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3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1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+'15'!H180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+'15'!H204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1365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970</v>
      </c>
      <c r="M229" s="2">
        <v>120</v>
      </c>
      <c r="N229" s="2">
        <v>500</v>
      </c>
      <c r="O229" s="2">
        <v>170</v>
      </c>
      <c r="P229" s="2">
        <v>180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70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325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14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1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+'16'!H5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23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+'16'!H6</f>
        <v>92</v>
      </c>
      <c r="D6" s="80">
        <v>0</v>
      </c>
      <c r="E6" s="46">
        <f t="shared" ref="E6:E69" si="5">C6+D6</f>
        <v>92</v>
      </c>
      <c r="F6" s="91">
        <v>0</v>
      </c>
      <c r="G6" s="89">
        <v>0</v>
      </c>
      <c r="H6" s="46">
        <f t="shared" ref="H6:H69" si="6">+E6-F6-I6-G6</f>
        <v>92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+'16'!H11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17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+'16'!H15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4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+'16'!H21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+'16'!H22</f>
        <v>33</v>
      </c>
      <c r="D22" s="80">
        <v>0</v>
      </c>
      <c r="E22" s="46">
        <f t="shared" si="5"/>
        <v>33</v>
      </c>
      <c r="F22" s="91">
        <v>0</v>
      </c>
      <c r="G22" s="89">
        <v>0</v>
      </c>
      <c r="H22" s="46">
        <f t="shared" si="6"/>
        <v>31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+'16'!H24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12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+'16'!H28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15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+'16'!H32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+'16'!H33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+'16'!H34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436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3</v>
      </c>
      <c r="I39" s="81">
        <v>1</v>
      </c>
      <c r="J39" s="15">
        <v>50</v>
      </c>
      <c r="K39" s="72">
        <f t="shared" si="7"/>
        <v>50</v>
      </c>
      <c r="L39" s="17" t="s">
        <v>436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+'16'!H43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+'16'!H44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+'16'!H45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434</v>
      </c>
      <c r="M46" s="18">
        <v>50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+'16'!H48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+'16'!H49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+'16'!H52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+'16'!H53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+'16'!H54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2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/>
      <c r="N56" s="23">
        <f t="shared" si="8"/>
        <v>120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7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+'16'!H70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+'16'!H71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+'16'!H106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+'16'!H109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+'16'!H153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+'16'!H154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+'16'!H155</f>
        <v>4</v>
      </c>
      <c r="D155" s="80">
        <v>0</v>
      </c>
      <c r="E155" s="46">
        <f t="shared" si="18"/>
        <v>4</v>
      </c>
      <c r="F155" s="91">
        <v>0</v>
      </c>
      <c r="G155" s="89">
        <v>0</v>
      </c>
      <c r="H155" s="46">
        <f t="shared" si="19"/>
        <v>3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+'16'!H156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2</v>
      </c>
      <c r="D158" s="80">
        <v>0</v>
      </c>
      <c r="E158" s="46">
        <f t="shared" si="18"/>
        <v>2</v>
      </c>
      <c r="F158" s="91">
        <v>0</v>
      </c>
      <c r="G158" s="89">
        <v>0</v>
      </c>
      <c r="H158" s="46">
        <f t="shared" si="19"/>
        <v>1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3</v>
      </c>
      <c r="D159" s="80">
        <v>0</v>
      </c>
      <c r="E159" s="46">
        <f t="shared" si="18"/>
        <v>3</v>
      </c>
      <c r="F159" s="91">
        <v>0</v>
      </c>
      <c r="G159" s="89">
        <v>0</v>
      </c>
      <c r="H159" s="46">
        <f t="shared" si="19"/>
        <v>2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/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1</v>
      </c>
      <c r="D160" s="80">
        <v>0</v>
      </c>
      <c r="E160" s="46">
        <f t="shared" si="18"/>
        <v>1</v>
      </c>
      <c r="F160" s="91">
        <v>0</v>
      </c>
      <c r="G160" s="89">
        <v>0</v>
      </c>
      <c r="H160" s="46">
        <f t="shared" si="19"/>
        <v>0</v>
      </c>
      <c r="I160" s="81">
        <v>1</v>
      </c>
      <c r="J160" s="20">
        <v>150</v>
      </c>
      <c r="K160" s="72">
        <f t="shared" si="20"/>
        <v>150</v>
      </c>
      <c r="L160" s="17" t="s">
        <v>16</v>
      </c>
      <c r="M160" s="18"/>
      <c r="N160" s="23">
        <f t="shared" si="21"/>
        <v>150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+'16'!H180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+'16'!H204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2115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520</v>
      </c>
      <c r="M229" s="2">
        <v>150</v>
      </c>
      <c r="N229" s="2">
        <v>320</v>
      </c>
      <c r="O229" s="2">
        <v>50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100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1495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f>1360+135</f>
        <v>1495</v>
      </c>
      <c r="N234" s="23"/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17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23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+'17'!H5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+'17'!H6</f>
        <v>92</v>
      </c>
      <c r="D6" s="80">
        <v>0</v>
      </c>
      <c r="E6" s="46">
        <f t="shared" ref="E6:E69" si="5">C6+D6</f>
        <v>92</v>
      </c>
      <c r="F6" s="91">
        <v>0</v>
      </c>
      <c r="G6" s="89">
        <v>0</v>
      </c>
      <c r="H6" s="46">
        <f t="shared" ref="H6:H69" si="6">+E6-F6-I6-G6</f>
        <v>88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+'17'!H11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+'17'!H15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+'17'!H21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0</v>
      </c>
      <c r="I21" s="81">
        <v>4</v>
      </c>
      <c r="J21" s="15">
        <v>85</v>
      </c>
      <c r="K21" s="72">
        <f t="shared" si="7"/>
        <v>340</v>
      </c>
      <c r="L21" s="17" t="s">
        <v>16</v>
      </c>
      <c r="M21" s="18"/>
      <c r="N21" s="23">
        <f t="shared" si="8"/>
        <v>340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+'17'!H22</f>
        <v>31</v>
      </c>
      <c r="D22" s="80">
        <v>0</v>
      </c>
      <c r="E22" s="46">
        <f t="shared" si="5"/>
        <v>31</v>
      </c>
      <c r="F22" s="91">
        <v>0</v>
      </c>
      <c r="G22" s="89">
        <v>0</v>
      </c>
      <c r="H22" s="46">
        <f t="shared" si="6"/>
        <v>30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+'17'!H24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+'17'!H28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13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+'17'!H32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5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+'17'!H33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+'17'!H34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+'17'!H43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+'17'!H44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+'17'!H45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+'17'!H46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+'17'!H49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+'17'!H52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+'17'!H53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+'17'!H54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7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+'17'!H70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+'17'!H106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+'17'!H109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+'17'!H153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+'17'!H154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+'17'!H155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+'17'!H156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+'17'!H180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+'17'!H204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1305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705</v>
      </c>
      <c r="M229" s="2">
        <v>405</v>
      </c>
      <c r="N229" s="2">
        <v>35</v>
      </c>
      <c r="O229" s="2">
        <v>200</v>
      </c>
      <c r="P229" s="2">
        <v>65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600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600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+'18'!H5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+'18'!H6</f>
        <v>88</v>
      </c>
      <c r="D6" s="80">
        <v>0</v>
      </c>
      <c r="E6" s="46">
        <f t="shared" ref="E6:E69" si="5">C6+D6</f>
        <v>88</v>
      </c>
      <c r="F6" s="91">
        <v>0</v>
      </c>
      <c r="G6" s="89">
        <v>0</v>
      </c>
      <c r="H6" s="46">
        <f t="shared" ref="H6:H69" si="6">+E6-F6-I6-G6</f>
        <v>86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+'18'!H11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+'18'!H15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+'18'!H22</f>
        <v>30</v>
      </c>
      <c r="D22" s="80">
        <v>0</v>
      </c>
      <c r="E22" s="46">
        <f t="shared" si="5"/>
        <v>30</v>
      </c>
      <c r="F22" s="91">
        <v>0</v>
      </c>
      <c r="G22" s="89">
        <v>0</v>
      </c>
      <c r="H22" s="46">
        <f t="shared" si="6"/>
        <v>30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+'18'!H24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12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+'18'!H28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+'18'!H32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+'18'!H34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+'18'!H43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10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+'18'!H44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+'18'!H45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+'18'!H46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+'18'!H48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+'18'!H49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+'18'!H52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+'18'!H53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2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+'18'!H54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7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+'18'!H70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+'18'!H71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+'18'!H106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+'18'!H109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10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+'18'!H153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+'18'!H154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+'18'!H155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+'18'!H156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+'18'!H180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+'18'!H204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795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65</v>
      </c>
      <c r="M229" s="2">
        <v>65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730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730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+'19'!H5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22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+'19'!H6</f>
        <v>86</v>
      </c>
      <c r="D6" s="80">
        <v>0</v>
      </c>
      <c r="E6" s="46">
        <f t="shared" ref="E6:E69" si="5">C6+D6</f>
        <v>86</v>
      </c>
      <c r="F6" s="91">
        <v>0</v>
      </c>
      <c r="G6" s="89">
        <v>0</v>
      </c>
      <c r="H6" s="46">
        <f t="shared" ref="H6:H69" si="6">+E6-F6-I6-G6</f>
        <v>79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+'19'!H11</f>
        <v>17</v>
      </c>
      <c r="D11" s="80">
        <v>0</v>
      </c>
      <c r="E11" s="46">
        <f t="shared" si="5"/>
        <v>17</v>
      </c>
      <c r="F11" s="91">
        <v>0</v>
      </c>
      <c r="G11" s="89">
        <v>0</v>
      </c>
      <c r="H11" s="46">
        <f t="shared" si="6"/>
        <v>16</v>
      </c>
      <c r="I11" s="81">
        <v>1</v>
      </c>
      <c r="J11" s="15">
        <v>50</v>
      </c>
      <c r="K11" s="72">
        <f t="shared" si="7"/>
        <v>50</v>
      </c>
      <c r="L11" s="17" t="s">
        <v>434</v>
      </c>
      <c r="M11" s="18">
        <v>50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+'19'!H15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3</v>
      </c>
      <c r="I15" s="81">
        <v>1</v>
      </c>
      <c r="J15" s="15">
        <v>50</v>
      </c>
      <c r="K15" s="72">
        <f t="shared" si="7"/>
        <v>50</v>
      </c>
      <c r="L15" s="17" t="s">
        <v>434</v>
      </c>
      <c r="M15" s="18">
        <v>50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+'19'!H22</f>
        <v>30</v>
      </c>
      <c r="D22" s="80">
        <v>0</v>
      </c>
      <c r="E22" s="46">
        <f t="shared" si="5"/>
        <v>30</v>
      </c>
      <c r="F22" s="91">
        <v>0</v>
      </c>
      <c r="G22" s="89">
        <v>0</v>
      </c>
      <c r="H22" s="46">
        <f t="shared" si="6"/>
        <v>26</v>
      </c>
      <c r="I22" s="81">
        <v>4</v>
      </c>
      <c r="J22" s="15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+'19'!H24</f>
        <v>12</v>
      </c>
      <c r="D24" s="80">
        <v>0</v>
      </c>
      <c r="E24" s="46">
        <f t="shared" si="5"/>
        <v>12</v>
      </c>
      <c r="F24" s="91">
        <v>0</v>
      </c>
      <c r="G24" s="89">
        <v>0</v>
      </c>
      <c r="H24" s="46">
        <f t="shared" si="6"/>
        <v>9</v>
      </c>
      <c r="I24" s="81">
        <v>3</v>
      </c>
      <c r="J24" s="15">
        <v>100</v>
      </c>
      <c r="K24" s="72">
        <f t="shared" si="7"/>
        <v>300</v>
      </c>
      <c r="L24" s="17" t="s">
        <v>436</v>
      </c>
      <c r="M24" s="18">
        <v>50</v>
      </c>
      <c r="N24" s="23">
        <f t="shared" si="8"/>
        <v>250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+'19'!H28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5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+'19'!H32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+'19'!H33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+'19'!H34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3</v>
      </c>
      <c r="D39" s="80">
        <v>0</v>
      </c>
      <c r="E39" s="46">
        <f t="shared" si="5"/>
        <v>3</v>
      </c>
      <c r="F39" s="91">
        <v>0</v>
      </c>
      <c r="G39" s="89">
        <v>0</v>
      </c>
      <c r="H39" s="46">
        <f t="shared" si="6"/>
        <v>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+'19'!H43</f>
        <v>10</v>
      </c>
      <c r="D43" s="80">
        <v>0</v>
      </c>
      <c r="E43" s="46">
        <f t="shared" si="5"/>
        <v>10</v>
      </c>
      <c r="F43" s="91">
        <v>0</v>
      </c>
      <c r="G43" s="89">
        <v>0</v>
      </c>
      <c r="H43" s="46">
        <f t="shared" si="6"/>
        <v>9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+'19'!H44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+'19'!H45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+'19'!H48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+'19'!H49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9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+'19'!H52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+'19'!H53</f>
        <v>2</v>
      </c>
      <c r="D53" s="80">
        <v>0</v>
      </c>
      <c r="E53" s="46">
        <f t="shared" si="5"/>
        <v>2</v>
      </c>
      <c r="F53" s="91">
        <v>0</v>
      </c>
      <c r="G53" s="89">
        <v>0</v>
      </c>
      <c r="H53" s="46">
        <f t="shared" si="6"/>
        <v>2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+'19'!H54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7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1</v>
      </c>
      <c r="D58" s="80">
        <v>0</v>
      </c>
      <c r="E58" s="46">
        <f t="shared" si="5"/>
        <v>1</v>
      </c>
      <c r="F58" s="91">
        <v>0</v>
      </c>
      <c r="G58" s="89">
        <v>0</v>
      </c>
      <c r="H58" s="46">
        <f t="shared" si="6"/>
        <v>1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4</v>
      </c>
      <c r="D67" s="80">
        <v>0</v>
      </c>
      <c r="E67" s="46">
        <f t="shared" si="5"/>
        <v>4</v>
      </c>
      <c r="F67" s="91">
        <v>0</v>
      </c>
      <c r="G67" s="89">
        <v>0</v>
      </c>
      <c r="H67" s="46">
        <f t="shared" si="6"/>
        <v>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+'19'!H70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+'19'!H71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13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+'19'!H106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+'19'!H109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2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10</v>
      </c>
      <c r="D150" s="80">
        <v>0</v>
      </c>
      <c r="E150" s="46">
        <f t="shared" si="18"/>
        <v>10</v>
      </c>
      <c r="F150" s="91">
        <v>0</v>
      </c>
      <c r="G150" s="89">
        <v>0</v>
      </c>
      <c r="H150" s="46">
        <f t="shared" si="19"/>
        <v>10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+'19'!H153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5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+'19'!H154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3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+'19'!H155</f>
        <v>3</v>
      </c>
      <c r="D155" s="80">
        <v>0</v>
      </c>
      <c r="E155" s="46">
        <f t="shared" si="18"/>
        <v>3</v>
      </c>
      <c r="F155" s="91">
        <v>0</v>
      </c>
      <c r="G155" s="89">
        <v>0</v>
      </c>
      <c r="H155" s="46">
        <f t="shared" si="19"/>
        <v>3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+'19'!H156</f>
        <v>1</v>
      </c>
      <c r="D156" s="80">
        <v>0</v>
      </c>
      <c r="E156" s="46">
        <f t="shared" si="18"/>
        <v>1</v>
      </c>
      <c r="F156" s="91">
        <v>0</v>
      </c>
      <c r="G156" s="89">
        <v>0</v>
      </c>
      <c r="H156" s="46">
        <f t="shared" si="19"/>
        <v>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+'19'!H172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+'19'!H180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+'19'!H204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2620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920</v>
      </c>
      <c r="M229" s="2">
        <v>520</v>
      </c>
      <c r="N229" s="2">
        <v>200</v>
      </c>
      <c r="O229" s="2">
        <v>100</v>
      </c>
      <c r="P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1550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1550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 filterMode="1">
    <tabColor rgb="FFF789D2"/>
  </sheetPr>
  <dimension ref="A1:AC311"/>
  <sheetViews>
    <sheetView zoomScale="80" zoomScaleNormal="80" workbookViewId="0">
      <pane xSplit="8" ySplit="4" topLeftCell="I28" activePane="bottomRight" state="frozen"/>
      <selection activeCell="J109" sqref="J109"/>
      <selection pane="topRight" activeCell="J109" sqref="J109"/>
      <selection pane="bottomLeft" activeCell="J109" sqref="J109"/>
      <selection pane="bottomRight" activeCell="L31" sqref="L3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+'20'!H5</f>
        <v>22</v>
      </c>
      <c r="D5" s="80">
        <v>20</v>
      </c>
      <c r="E5" s="46">
        <f t="shared" ref="E5" si="0">C5+D5</f>
        <v>42</v>
      </c>
      <c r="F5" s="91">
        <v>0</v>
      </c>
      <c r="G5" s="89">
        <v>0</v>
      </c>
      <c r="H5" s="46">
        <f t="shared" ref="H5" si="1">+E5-F5-I5-G5</f>
        <v>35</v>
      </c>
      <c r="I5" s="81">
        <v>7</v>
      </c>
      <c r="J5" s="20">
        <v>50</v>
      </c>
      <c r="K5" s="72">
        <f>+J5*I5</f>
        <v>350</v>
      </c>
      <c r="L5" s="17" t="s">
        <v>434</v>
      </c>
      <c r="M5" s="18">
        <v>50</v>
      </c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+'20'!H6</f>
        <v>79</v>
      </c>
      <c r="D6" s="80">
        <v>20</v>
      </c>
      <c r="E6" s="46">
        <f t="shared" ref="E6:E69" si="5">C6+D6</f>
        <v>99</v>
      </c>
      <c r="F6" s="91">
        <v>0</v>
      </c>
      <c r="G6" s="89">
        <v>0</v>
      </c>
      <c r="H6" s="46">
        <f t="shared" ref="H6:H69" si="6">+E6-F6-I6-G6</f>
        <v>92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339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338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+'20'!H11</f>
        <v>16</v>
      </c>
      <c r="D11" s="80">
        <v>10</v>
      </c>
      <c r="E11" s="46">
        <f t="shared" si="5"/>
        <v>26</v>
      </c>
      <c r="F11" s="91">
        <v>0</v>
      </c>
      <c r="G11" s="89">
        <v>0</v>
      </c>
      <c r="H11" s="46">
        <f t="shared" si="6"/>
        <v>22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340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327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341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+'20'!H15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0</v>
      </c>
      <c r="I15" s="81">
        <v>3</v>
      </c>
      <c r="J15" s="15">
        <v>50</v>
      </c>
      <c r="K15" s="72">
        <f t="shared" si="7"/>
        <v>150</v>
      </c>
      <c r="L15" s="17" t="s">
        <v>16</v>
      </c>
      <c r="M15" s="18"/>
      <c r="N15" s="23">
        <f t="shared" si="8"/>
        <v>150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343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329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362</v>
      </c>
      <c r="C18" s="71">
        <f>+'20'!H18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332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25</v>
      </c>
      <c r="C20" s="71">
        <f>+'20'!H20</f>
        <v>0</v>
      </c>
      <c r="D20" s="80">
        <v>5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+'20'!H21</f>
        <v>0</v>
      </c>
      <c r="D21" s="80">
        <v>5</v>
      </c>
      <c r="E21" s="46">
        <f t="shared" si="5"/>
        <v>5</v>
      </c>
      <c r="F21" s="91">
        <v>0</v>
      </c>
      <c r="G21" s="89">
        <v>0</v>
      </c>
      <c r="H21" s="46">
        <f t="shared" si="6"/>
        <v>3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+'20'!H22</f>
        <v>26</v>
      </c>
      <c r="D22" s="80">
        <v>30</v>
      </c>
      <c r="E22" s="46">
        <f t="shared" si="5"/>
        <v>56</v>
      </c>
      <c r="F22" s="91">
        <v>0</v>
      </c>
      <c r="G22" s="89">
        <v>0</v>
      </c>
      <c r="H22" s="46">
        <f t="shared" si="6"/>
        <v>44</v>
      </c>
      <c r="I22" s="81">
        <v>12</v>
      </c>
      <c r="J22" s="15">
        <v>100</v>
      </c>
      <c r="K22" s="72">
        <f t="shared" si="7"/>
        <v>1200</v>
      </c>
      <c r="L22" s="17" t="s">
        <v>434</v>
      </c>
      <c r="M22" s="18">
        <v>100</v>
      </c>
      <c r="N22" s="23">
        <f t="shared" si="8"/>
        <v>1100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342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+'20'!H24</f>
        <v>9</v>
      </c>
      <c r="D24" s="80">
        <v>0</v>
      </c>
      <c r="E24" s="46">
        <f t="shared" si="5"/>
        <v>9</v>
      </c>
      <c r="F24" s="91">
        <v>0</v>
      </c>
      <c r="G24" s="89">
        <v>0</v>
      </c>
      <c r="H24" s="46">
        <f t="shared" si="6"/>
        <v>5</v>
      </c>
      <c r="I24" s="81">
        <v>4</v>
      </c>
      <c r="J24" s="15">
        <v>100</v>
      </c>
      <c r="K24" s="72">
        <f t="shared" si="7"/>
        <v>400</v>
      </c>
      <c r="L24" s="17" t="s">
        <v>16</v>
      </c>
      <c r="M24" s="18"/>
      <c r="N24" s="23">
        <f t="shared" si="8"/>
        <v>400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331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333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328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+'20'!H28</f>
        <v>5</v>
      </c>
      <c r="D28" s="80">
        <v>5</v>
      </c>
      <c r="E28" s="46">
        <f t="shared" si="5"/>
        <v>10</v>
      </c>
      <c r="F28" s="91">
        <v>0</v>
      </c>
      <c r="G28" s="89">
        <v>0</v>
      </c>
      <c r="H28" s="46">
        <f t="shared" si="6"/>
        <v>7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330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334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9</v>
      </c>
      <c r="D31" s="80">
        <v>20</v>
      </c>
      <c r="E31" s="46">
        <f t="shared" si="5"/>
        <v>29</v>
      </c>
      <c r="F31" s="91">
        <v>0</v>
      </c>
      <c r="G31" s="89">
        <v>0</v>
      </c>
      <c r="H31" s="46">
        <f t="shared" si="6"/>
        <v>25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+'20'!H32</f>
        <v>4</v>
      </c>
      <c r="D32" s="80">
        <v>5</v>
      </c>
      <c r="E32" s="46">
        <f t="shared" si="5"/>
        <v>9</v>
      </c>
      <c r="F32" s="91">
        <v>0</v>
      </c>
      <c r="G32" s="89">
        <v>0</v>
      </c>
      <c r="H32" s="46">
        <f t="shared" si="6"/>
        <v>4</v>
      </c>
      <c r="I32" s="81">
        <v>5</v>
      </c>
      <c r="J32" s="15">
        <v>130</v>
      </c>
      <c r="K32" s="72">
        <f t="shared" si="7"/>
        <v>650</v>
      </c>
      <c r="L32" s="17" t="s">
        <v>439</v>
      </c>
      <c r="M32" s="18">
        <f>65*3</f>
        <v>195</v>
      </c>
      <c r="N32" s="23">
        <f t="shared" si="8"/>
        <v>455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+'20'!H33</f>
        <v>2</v>
      </c>
      <c r="D33" s="80">
        <v>5</v>
      </c>
      <c r="E33" s="46">
        <f t="shared" si="5"/>
        <v>7</v>
      </c>
      <c r="F33" s="91">
        <v>0</v>
      </c>
      <c r="G33" s="89">
        <v>0</v>
      </c>
      <c r="H33" s="46">
        <f t="shared" si="6"/>
        <v>3</v>
      </c>
      <c r="I33" s="81">
        <v>4</v>
      </c>
      <c r="J33" s="15">
        <v>130</v>
      </c>
      <c r="K33" s="72">
        <f t="shared" si="7"/>
        <v>520</v>
      </c>
      <c r="L33" s="17" t="s">
        <v>440</v>
      </c>
      <c r="M33" s="18">
        <v>130</v>
      </c>
      <c r="N33" s="23">
        <f t="shared" si="8"/>
        <v>390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+'20'!H34</f>
        <v>3</v>
      </c>
      <c r="D34" s="80">
        <v>3</v>
      </c>
      <c r="E34" s="46">
        <f t="shared" si="5"/>
        <v>6</v>
      </c>
      <c r="F34" s="91">
        <v>0</v>
      </c>
      <c r="G34" s="89">
        <v>0</v>
      </c>
      <c r="H34" s="46">
        <f t="shared" si="6"/>
        <v>5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hidden="1" x14ac:dyDescent="0.65">
      <c r="A35" s="10">
        <v>31</v>
      </c>
      <c r="B35" s="19" t="s">
        <v>301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hidden="1" x14ac:dyDescent="0.65">
      <c r="A36" s="10">
        <v>32</v>
      </c>
      <c r="B36" s="19" t="s">
        <v>347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1</v>
      </c>
      <c r="D37" s="80">
        <v>5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5</v>
      </c>
      <c r="D38" s="80">
        <v>5</v>
      </c>
      <c r="E38" s="46">
        <f t="shared" si="5"/>
        <v>10</v>
      </c>
      <c r="F38" s="91">
        <v>0</v>
      </c>
      <c r="G38" s="89">
        <v>0</v>
      </c>
      <c r="H38" s="46">
        <f t="shared" si="6"/>
        <v>8</v>
      </c>
      <c r="I38" s="81">
        <v>2</v>
      </c>
      <c r="J38" s="15">
        <v>50</v>
      </c>
      <c r="K38" s="72">
        <f t="shared" si="7"/>
        <v>100</v>
      </c>
      <c r="L38" s="17" t="s">
        <v>440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3</v>
      </c>
      <c r="D39" s="80">
        <v>5</v>
      </c>
      <c r="E39" s="46">
        <f t="shared" si="5"/>
        <v>8</v>
      </c>
      <c r="F39" s="91">
        <v>0</v>
      </c>
      <c r="G39" s="89">
        <v>0</v>
      </c>
      <c r="H39" s="46">
        <f t="shared" si="6"/>
        <v>6</v>
      </c>
      <c r="I39" s="81">
        <v>2</v>
      </c>
      <c r="J39" s="15">
        <v>50</v>
      </c>
      <c r="K39" s="72">
        <f t="shared" si="7"/>
        <v>100</v>
      </c>
      <c r="L39" s="17" t="s">
        <v>440</v>
      </c>
      <c r="M39" s="18">
        <v>50</v>
      </c>
      <c r="N39" s="23">
        <f t="shared" si="8"/>
        <v>50</v>
      </c>
      <c r="O39" s="83"/>
      <c r="P39" s="43">
        <f t="shared" si="9"/>
        <v>0</v>
      </c>
    </row>
    <row r="40" spans="1:26" ht="24.6" hidden="1" x14ac:dyDescent="0.65">
      <c r="A40" s="10">
        <v>36</v>
      </c>
      <c r="B40" s="19" t="s">
        <v>348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hidden="1" x14ac:dyDescent="0.65">
      <c r="A41" s="10">
        <v>37</v>
      </c>
      <c r="B41" s="19" t="s">
        <v>349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hidden="1" x14ac:dyDescent="0.65">
      <c r="A42" s="10">
        <v>38</v>
      </c>
      <c r="B42" s="19" t="s">
        <v>350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+'20'!H43</f>
        <v>9</v>
      </c>
      <c r="D43" s="80">
        <v>5</v>
      </c>
      <c r="E43" s="46">
        <f t="shared" si="5"/>
        <v>14</v>
      </c>
      <c r="F43" s="91">
        <v>0</v>
      </c>
      <c r="G43" s="89">
        <v>0</v>
      </c>
      <c r="H43" s="46">
        <f t="shared" si="6"/>
        <v>12</v>
      </c>
      <c r="I43" s="81">
        <v>2</v>
      </c>
      <c r="J43" s="15">
        <v>50</v>
      </c>
      <c r="K43" s="72">
        <f t="shared" si="7"/>
        <v>100</v>
      </c>
      <c r="L43" s="17" t="s">
        <v>434</v>
      </c>
      <c r="M43" s="18">
        <v>50</v>
      </c>
      <c r="N43" s="23">
        <f t="shared" si="8"/>
        <v>50</v>
      </c>
      <c r="O43" s="83"/>
      <c r="P43" s="43">
        <f t="shared" si="9"/>
        <v>0</v>
      </c>
    </row>
    <row r="44" spans="1:26" ht="24.6" hidden="1" x14ac:dyDescent="0.65">
      <c r="A44" s="10">
        <v>40</v>
      </c>
      <c r="B44" s="19" t="s">
        <v>366</v>
      </c>
      <c r="C44" s="71">
        <f>+'20'!H44</f>
        <v>1</v>
      </c>
      <c r="D44" s="80">
        <v>2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+'20'!H45</f>
        <v>3</v>
      </c>
      <c r="D45" s="80">
        <v>3</v>
      </c>
      <c r="E45" s="46">
        <f t="shared" si="5"/>
        <v>6</v>
      </c>
      <c r="F45" s="91">
        <v>0</v>
      </c>
      <c r="G45" s="89">
        <v>0</v>
      </c>
      <c r="H45" s="46">
        <f t="shared" si="6"/>
        <v>5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hidden="1" x14ac:dyDescent="0.65">
      <c r="A46" s="10">
        <v>42</v>
      </c>
      <c r="B46" s="19" t="s">
        <v>368</v>
      </c>
      <c r="C46" s="71">
        <f>+'20'!H46</f>
        <v>3</v>
      </c>
      <c r="D46" s="80">
        <v>3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hidden="1" x14ac:dyDescent="0.65">
      <c r="A47" s="10">
        <v>43</v>
      </c>
      <c r="B47" s="19" t="s">
        <v>369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+'20'!H48</f>
        <v>2</v>
      </c>
      <c r="D48" s="80">
        <v>5</v>
      </c>
      <c r="E48" s="46">
        <f t="shared" si="5"/>
        <v>7</v>
      </c>
      <c r="F48" s="91">
        <v>0</v>
      </c>
      <c r="G48" s="89">
        <v>0</v>
      </c>
      <c r="H48" s="46">
        <f t="shared" si="6"/>
        <v>6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hidden="1" x14ac:dyDescent="0.65">
      <c r="A49" s="10">
        <v>45</v>
      </c>
      <c r="B49" s="19" t="s">
        <v>371</v>
      </c>
      <c r="C49" s="71">
        <f>+'20'!H49</f>
        <v>9</v>
      </c>
      <c r="D49" s="80">
        <v>3</v>
      </c>
      <c r="E49" s="46">
        <f t="shared" si="5"/>
        <v>12</v>
      </c>
      <c r="F49" s="91">
        <v>0</v>
      </c>
      <c r="G49" s="89">
        <v>0</v>
      </c>
      <c r="H49" s="46">
        <f t="shared" si="6"/>
        <v>12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hidden="1" x14ac:dyDescent="0.65">
      <c r="A50" s="10">
        <v>46</v>
      </c>
      <c r="B50" s="19" t="s">
        <v>372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hidden="1" x14ac:dyDescent="0.65">
      <c r="A51" s="10">
        <v>47</v>
      </c>
      <c r="B51" s="19" t="s">
        <v>373</v>
      </c>
      <c r="C51" s="71">
        <f>+'20'!H51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+'20'!H52</f>
        <v>3</v>
      </c>
      <c r="D52" s="80">
        <v>5</v>
      </c>
      <c r="E52" s="46">
        <f t="shared" si="5"/>
        <v>8</v>
      </c>
      <c r="F52" s="91">
        <v>0</v>
      </c>
      <c r="G52" s="89">
        <v>0</v>
      </c>
      <c r="H52" s="46">
        <f t="shared" si="6"/>
        <v>5</v>
      </c>
      <c r="I52" s="81">
        <v>3</v>
      </c>
      <c r="J52" s="15">
        <v>120</v>
      </c>
      <c r="K52" s="72">
        <f t="shared" si="7"/>
        <v>360</v>
      </c>
      <c r="L52" s="17" t="s">
        <v>396</v>
      </c>
      <c r="M52" s="18">
        <v>105</v>
      </c>
      <c r="N52" s="23">
        <f t="shared" si="8"/>
        <v>255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+'20'!H53</f>
        <v>2</v>
      </c>
      <c r="D53" s="80">
        <v>3</v>
      </c>
      <c r="E53" s="46">
        <f t="shared" si="5"/>
        <v>5</v>
      </c>
      <c r="F53" s="91">
        <v>0</v>
      </c>
      <c r="G53" s="89">
        <v>0</v>
      </c>
      <c r="H53" s="46">
        <f t="shared" si="6"/>
        <v>4</v>
      </c>
      <c r="I53" s="81">
        <v>1</v>
      </c>
      <c r="J53" s="15">
        <v>120</v>
      </c>
      <c r="K53" s="72">
        <f t="shared" si="7"/>
        <v>120</v>
      </c>
      <c r="L53" s="17" t="s">
        <v>396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hidden="1" x14ac:dyDescent="0.65">
      <c r="A54" s="10">
        <v>50</v>
      </c>
      <c r="B54" s="19" t="s">
        <v>376</v>
      </c>
      <c r="C54" s="71">
        <f>+'20'!H54</f>
        <v>6</v>
      </c>
      <c r="D54" s="80">
        <v>3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hidden="1" x14ac:dyDescent="0.65">
      <c r="A55" s="10">
        <v>51</v>
      </c>
      <c r="B55" s="19" t="s">
        <v>377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hidden="1" x14ac:dyDescent="0.65">
      <c r="A56" s="10">
        <v>52</v>
      </c>
      <c r="B56" s="19" t="s">
        <v>65</v>
      </c>
      <c r="C56" s="71">
        <f>+'20'!H56</f>
        <v>2</v>
      </c>
      <c r="D56" s="80">
        <v>5</v>
      </c>
      <c r="E56" s="46">
        <f t="shared" si="5"/>
        <v>7</v>
      </c>
      <c r="F56" s="91">
        <v>0</v>
      </c>
      <c r="G56" s="89">
        <v>0</v>
      </c>
      <c r="H56" s="46">
        <f t="shared" si="6"/>
        <v>7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7</v>
      </c>
      <c r="D57" s="80">
        <v>5</v>
      </c>
      <c r="E57" s="46">
        <f t="shared" si="5"/>
        <v>12</v>
      </c>
      <c r="F57" s="91">
        <v>0</v>
      </c>
      <c r="G57" s="89">
        <v>0</v>
      </c>
      <c r="H57" s="46">
        <f t="shared" si="6"/>
        <v>9</v>
      </c>
      <c r="I57" s="81">
        <v>3</v>
      </c>
      <c r="J57" s="15">
        <v>120</v>
      </c>
      <c r="K57" s="72">
        <f t="shared" si="7"/>
        <v>360</v>
      </c>
      <c r="L57" s="17" t="s">
        <v>396</v>
      </c>
      <c r="M57" s="18">
        <v>70</v>
      </c>
      <c r="N57" s="23">
        <f t="shared" si="8"/>
        <v>290</v>
      </c>
      <c r="O57" s="83"/>
      <c r="P57" s="43">
        <f t="shared" si="9"/>
        <v>0</v>
      </c>
    </row>
    <row r="58" spans="1:16" ht="24.6" hidden="1" x14ac:dyDescent="0.65">
      <c r="A58" s="10">
        <v>54</v>
      </c>
      <c r="B58" s="19" t="s">
        <v>254</v>
      </c>
      <c r="C58" s="71">
        <f>+'20'!H58</f>
        <v>1</v>
      </c>
      <c r="D58" s="80">
        <v>2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hidden="1" x14ac:dyDescent="0.65">
      <c r="A59" s="10">
        <v>55</v>
      </c>
      <c r="B59" s="19" t="s">
        <v>72</v>
      </c>
      <c r="C59" s="71">
        <f>+'20'!H59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hidden="1" x14ac:dyDescent="0.65">
      <c r="A60" s="10">
        <v>56</v>
      </c>
      <c r="B60" s="19" t="s">
        <v>73</v>
      </c>
      <c r="C60" s="71">
        <f>+'20'!H60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hidden="1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hidden="1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hidden="1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hidden="1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hidden="1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hidden="1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hidden="1" x14ac:dyDescent="0.65">
      <c r="A67" s="10">
        <v>63</v>
      </c>
      <c r="B67" s="19" t="s">
        <v>77</v>
      </c>
      <c r="C67" s="71">
        <f>+'20'!H67</f>
        <v>4</v>
      </c>
      <c r="D67" s="80">
        <v>5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4</v>
      </c>
      <c r="D68" s="80">
        <v>2</v>
      </c>
      <c r="E68" s="46">
        <f t="shared" si="5"/>
        <v>6</v>
      </c>
      <c r="F68" s="91">
        <v>0</v>
      </c>
      <c r="G68" s="89">
        <v>0</v>
      </c>
      <c r="H68" s="46">
        <f t="shared" si="6"/>
        <v>5</v>
      </c>
      <c r="I68" s="81">
        <v>1</v>
      </c>
      <c r="J68" s="21">
        <v>50</v>
      </c>
      <c r="K68" s="72">
        <f t="shared" si="7"/>
        <v>50</v>
      </c>
      <c r="L68" s="17" t="s">
        <v>436</v>
      </c>
      <c r="M68" s="18">
        <v>25</v>
      </c>
      <c r="N68" s="23">
        <f t="shared" si="8"/>
        <v>25</v>
      </c>
      <c r="O68" s="83"/>
      <c r="P68" s="43">
        <f t="shared" si="9"/>
        <v>0</v>
      </c>
    </row>
    <row r="69" spans="1:16" ht="24.6" hidden="1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+'20'!H70</f>
        <v>2</v>
      </c>
      <c r="D70" s="80">
        <v>2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436</v>
      </c>
      <c r="M70" s="18">
        <v>25</v>
      </c>
      <c r="N70" s="23">
        <f t="shared" si="8"/>
        <v>25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+'20'!H71</f>
        <v>4</v>
      </c>
      <c r="D71" s="80">
        <v>5</v>
      </c>
      <c r="E71" s="46">
        <f t="shared" si="13"/>
        <v>9</v>
      </c>
      <c r="F71" s="91">
        <v>0</v>
      </c>
      <c r="G71" s="89">
        <v>0</v>
      </c>
      <c r="H71" s="46">
        <f t="shared" si="14"/>
        <v>6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hidden="1" x14ac:dyDescent="0.65">
      <c r="A72" s="10">
        <v>68</v>
      </c>
      <c r="B72" s="19" t="s">
        <v>379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hidden="1" x14ac:dyDescent="0.65">
      <c r="A73" s="10">
        <v>69</v>
      </c>
      <c r="B73" s="19" t="s">
        <v>359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hidden="1" x14ac:dyDescent="0.65">
      <c r="A74" s="10">
        <v>70</v>
      </c>
      <c r="B74" s="19" t="s">
        <v>355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hidden="1" x14ac:dyDescent="0.65">
      <c r="A75" s="10">
        <v>71</v>
      </c>
      <c r="B75" s="19" t="s">
        <v>356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hidden="1" x14ac:dyDescent="0.65">
      <c r="A76" s="10">
        <v>72</v>
      </c>
      <c r="B76" s="19" t="s">
        <v>351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6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hidden="1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hidden="1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hidden="1" x14ac:dyDescent="0.65">
      <c r="A80" s="10">
        <v>76</v>
      </c>
      <c r="B80" s="19" t="s">
        <v>354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hidden="1" x14ac:dyDescent="0.65">
      <c r="A81" s="10">
        <v>77</v>
      </c>
      <c r="B81" s="19" t="s">
        <v>380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hidden="1" x14ac:dyDescent="0.65">
      <c r="A82" s="10">
        <v>78</v>
      </c>
      <c r="B82" s="19" t="s">
        <v>312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hidden="1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hidden="1" x14ac:dyDescent="0.65">
      <c r="A84" s="10">
        <v>80</v>
      </c>
      <c r="B84" s="19" t="s">
        <v>381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hidden="1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hidden="1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hidden="1" x14ac:dyDescent="0.65">
      <c r="A87" s="10">
        <v>83</v>
      </c>
      <c r="B87" s="19" t="s">
        <v>260</v>
      </c>
      <c r="C87" s="71">
        <f>+'20'!H87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hidden="1" x14ac:dyDescent="0.65">
      <c r="A88" s="10">
        <v>84</v>
      </c>
      <c r="B88" s="19" t="s">
        <v>261</v>
      </c>
      <c r="C88" s="71">
        <f>+'20'!H88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11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hidden="1" x14ac:dyDescent="0.65">
      <c r="A90" s="10">
        <v>86</v>
      </c>
      <c r="B90" s="19" t="s">
        <v>263</v>
      </c>
      <c r="C90" s="71">
        <f>+'20'!H90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hidden="1" x14ac:dyDescent="0.65">
      <c r="A91" s="10">
        <v>87</v>
      </c>
      <c r="B91" s="19" t="s">
        <v>100</v>
      </c>
      <c r="C91" s="71">
        <f>+'20'!H91</f>
        <v>3</v>
      </c>
      <c r="D91" s="80">
        <v>5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hidden="1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hidden="1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hidden="1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hidden="1" x14ac:dyDescent="0.65">
      <c r="A95" s="10">
        <v>91</v>
      </c>
      <c r="B95" s="19" t="s">
        <v>352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hidden="1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hidden="1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hidden="1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hidden="1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hidden="1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hidden="1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hidden="1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hidden="1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hidden="1" x14ac:dyDescent="0.65">
      <c r="A104" s="10">
        <v>100</v>
      </c>
      <c r="B104" s="19" t="s">
        <v>358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hidden="1" x14ac:dyDescent="0.65">
      <c r="A105" s="10">
        <v>101</v>
      </c>
      <c r="B105" s="19" t="s">
        <v>357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hidden="1" x14ac:dyDescent="0.65">
      <c r="A106" s="10">
        <v>102</v>
      </c>
      <c r="B106" s="19" t="s">
        <v>435</v>
      </c>
      <c r="C106" s="71">
        <f>+'20'!H106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+'20'!H107</f>
        <v>0</v>
      </c>
      <c r="D107" s="80">
        <v>5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hidden="1" x14ac:dyDescent="0.65">
      <c r="A108" s="10">
        <v>104</v>
      </c>
      <c r="B108" s="19" t="s">
        <v>268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hidden="1" x14ac:dyDescent="0.65">
      <c r="A109" s="10">
        <v>105</v>
      </c>
      <c r="B109" s="19" t="s">
        <v>267</v>
      </c>
      <c r="C109" s="71">
        <f>+'20'!H109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hidden="1" x14ac:dyDescent="0.65">
      <c r="A110" s="10">
        <v>106</v>
      </c>
      <c r="B110" s="19" t="s">
        <v>308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hidden="1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hidden="1" x14ac:dyDescent="0.65">
      <c r="A112" s="10">
        <v>108</v>
      </c>
      <c r="B112" s="19" t="s">
        <v>313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hidden="1" x14ac:dyDescent="0.65">
      <c r="A113" s="10">
        <v>109</v>
      </c>
      <c r="B113" s="19" t="s">
        <v>383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hidden="1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hidden="1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hidden="1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hidden="1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hidden="1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hidden="1" x14ac:dyDescent="0.65">
      <c r="A119" s="10">
        <v>115</v>
      </c>
      <c r="B119" s="19" t="s">
        <v>269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hidden="1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hidden="1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hidden="1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hidden="1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hidden="1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hidden="1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hidden="1" x14ac:dyDescent="0.65">
      <c r="A126" s="10">
        <v>122</v>
      </c>
      <c r="B126" s="19" t="s">
        <v>270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hidden="1" x14ac:dyDescent="0.65">
      <c r="A127" s="10">
        <v>123</v>
      </c>
      <c r="B127" s="19" t="s">
        <v>271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hidden="1" x14ac:dyDescent="0.65">
      <c r="A128" s="10">
        <v>124</v>
      </c>
      <c r="B128" s="19" t="s">
        <v>272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hidden="1" x14ac:dyDescent="0.65">
      <c r="A129" s="10">
        <v>125</v>
      </c>
      <c r="B129" s="19" t="s">
        <v>273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hidden="1" x14ac:dyDescent="0.65">
      <c r="A130" s="10">
        <v>126</v>
      </c>
      <c r="B130" s="19" t="s">
        <v>316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hidden="1" x14ac:dyDescent="0.65">
      <c r="A131" s="10">
        <v>127</v>
      </c>
      <c r="B131" s="19" t="s">
        <v>317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hidden="1" x14ac:dyDescent="0.65">
      <c r="A132" s="10">
        <v>128</v>
      </c>
      <c r="B132" s="19" t="s">
        <v>318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hidden="1" x14ac:dyDescent="0.65">
      <c r="A133" s="10">
        <v>129</v>
      </c>
      <c r="B133" s="19" t="s">
        <v>319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hidden="1" x14ac:dyDescent="0.65">
      <c r="A134" s="10">
        <v>130</v>
      </c>
      <c r="B134" s="19" t="s">
        <v>320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hidden="1" x14ac:dyDescent="0.65">
      <c r="A135" s="10">
        <v>131</v>
      </c>
      <c r="B135" s="19" t="s">
        <v>384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hidden="1" x14ac:dyDescent="0.65">
      <c r="A136" s="10">
        <v>132</v>
      </c>
      <c r="B136" s="19" t="s">
        <v>385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hidden="1" x14ac:dyDescent="0.65">
      <c r="A137" s="10">
        <v>133</v>
      </c>
      <c r="B137" s="19" t="s">
        <v>386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hidden="1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hidden="1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hidden="1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hidden="1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hidden="1" x14ac:dyDescent="0.65">
      <c r="A142" s="10">
        <v>138</v>
      </c>
      <c r="B142" s="19" t="s">
        <v>387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hidden="1" x14ac:dyDescent="0.65">
      <c r="A143" s="10">
        <v>139</v>
      </c>
      <c r="B143" s="19" t="s">
        <v>353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hidden="1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hidden="1" x14ac:dyDescent="0.65">
      <c r="A145" s="10">
        <v>141</v>
      </c>
      <c r="B145" s="19" t="s">
        <v>112</v>
      </c>
      <c r="C145" s="71">
        <f>+'20'!H145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hidden="1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hidden="1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hidden="1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hidden="1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10</v>
      </c>
      <c r="D150" s="80">
        <v>0</v>
      </c>
      <c r="E150" s="46">
        <f t="shared" si="18"/>
        <v>10</v>
      </c>
      <c r="F150" s="91">
        <v>0</v>
      </c>
      <c r="G150" s="89">
        <v>0</v>
      </c>
      <c r="H150" s="46">
        <f t="shared" si="19"/>
        <v>8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hidden="1" x14ac:dyDescent="0.65">
      <c r="A151" s="10">
        <v>147</v>
      </c>
      <c r="B151" s="19" t="s">
        <v>314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hidden="1" customHeight="1" x14ac:dyDescent="0.65">
      <c r="A152" s="10">
        <v>148</v>
      </c>
      <c r="B152" s="19" t="s">
        <v>274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+'20'!H153</f>
        <v>5</v>
      </c>
      <c r="D153" s="80">
        <v>10</v>
      </c>
      <c r="E153" s="46">
        <f t="shared" si="18"/>
        <v>15</v>
      </c>
      <c r="F153" s="91">
        <v>0</v>
      </c>
      <c r="G153" s="89">
        <v>0</v>
      </c>
      <c r="H153" s="46">
        <f t="shared" si="19"/>
        <v>12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+'20'!H154</f>
        <v>3</v>
      </c>
      <c r="D154" s="80">
        <v>10</v>
      </c>
      <c r="E154" s="46">
        <f t="shared" si="18"/>
        <v>13</v>
      </c>
      <c r="F154" s="91">
        <v>0</v>
      </c>
      <c r="G154" s="89">
        <v>0</v>
      </c>
      <c r="H154" s="46">
        <f t="shared" si="19"/>
        <v>10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+'20'!H155</f>
        <v>3</v>
      </c>
      <c r="D155" s="80">
        <v>10</v>
      </c>
      <c r="E155" s="46">
        <f t="shared" si="18"/>
        <v>13</v>
      </c>
      <c r="F155" s="91">
        <v>0</v>
      </c>
      <c r="G155" s="89">
        <v>0</v>
      </c>
      <c r="H155" s="46">
        <f t="shared" si="19"/>
        <v>10</v>
      </c>
      <c r="I155" s="81">
        <v>3</v>
      </c>
      <c r="J155" s="20">
        <v>60</v>
      </c>
      <c r="K155" s="72">
        <f t="shared" si="20"/>
        <v>180</v>
      </c>
      <c r="L155" s="17" t="s">
        <v>16</v>
      </c>
      <c r="M155" s="18"/>
      <c r="N155" s="23">
        <f t="shared" si="21"/>
        <v>180</v>
      </c>
      <c r="O155" s="83"/>
      <c r="P155" s="43">
        <f t="shared" si="22"/>
        <v>0</v>
      </c>
    </row>
    <row r="156" spans="1:16" ht="24.75" hidden="1" customHeight="1" x14ac:dyDescent="0.65">
      <c r="A156" s="10">
        <v>152</v>
      </c>
      <c r="B156" s="19" t="s">
        <v>310</v>
      </c>
      <c r="C156" s="71">
        <f>+'20'!H156</f>
        <v>1</v>
      </c>
      <c r="D156" s="80">
        <v>10</v>
      </c>
      <c r="E156" s="46">
        <f t="shared" si="18"/>
        <v>11</v>
      </c>
      <c r="F156" s="91">
        <v>0</v>
      </c>
      <c r="G156" s="89">
        <v>0</v>
      </c>
      <c r="H156" s="46">
        <f t="shared" si="19"/>
        <v>11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hidden="1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hidden="1" x14ac:dyDescent="0.65">
      <c r="A158" s="10">
        <v>154</v>
      </c>
      <c r="B158" s="19" t="s">
        <v>247</v>
      </c>
      <c r="C158" s="71">
        <f>+'20'!H158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hidden="1" x14ac:dyDescent="0.65">
      <c r="A159" s="10">
        <v>155</v>
      </c>
      <c r="B159" s="19" t="s">
        <v>248</v>
      </c>
      <c r="C159" s="71">
        <f>+'20'!H159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hidden="1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hidden="1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hidden="1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hidden="1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hidden="1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hidden="1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hidden="1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hidden="1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hidden="1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hidden="1" x14ac:dyDescent="0.65">
      <c r="A169" s="10">
        <v>165</v>
      </c>
      <c r="B169" s="19" t="s">
        <v>180</v>
      </c>
      <c r="C169" s="71">
        <f>+'20'!H169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hidden="1" x14ac:dyDescent="0.65">
      <c r="A170" s="10">
        <v>166</v>
      </c>
      <c r="B170" s="19" t="s">
        <v>181</v>
      </c>
      <c r="C170" s="71">
        <f>+'20'!H170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hidden="1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hidden="1" x14ac:dyDescent="0.65">
      <c r="A172" s="10">
        <v>168</v>
      </c>
      <c r="B172" s="19" t="s">
        <v>277</v>
      </c>
      <c r="C172" s="71">
        <f>+'20'!H172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hidden="1" x14ac:dyDescent="0.65">
      <c r="A173" s="10">
        <v>169</v>
      </c>
      <c r="B173" s="19" t="s">
        <v>278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hidden="1" x14ac:dyDescent="0.65">
      <c r="A174" s="10">
        <v>170</v>
      </c>
      <c r="B174" s="19" t="s">
        <v>279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hidden="1" x14ac:dyDescent="0.65">
      <c r="A175" s="10">
        <v>171</v>
      </c>
      <c r="B175" s="19" t="s">
        <v>388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hidden="1" x14ac:dyDescent="0.65">
      <c r="A176" s="10">
        <v>172</v>
      </c>
      <c r="B176" s="19" t="s">
        <v>280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hidden="1" x14ac:dyDescent="0.65">
      <c r="A177" s="10">
        <v>173</v>
      </c>
      <c r="B177" s="19" t="s">
        <v>281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hidden="1" x14ac:dyDescent="0.65">
      <c r="A178" s="10">
        <v>174</v>
      </c>
      <c r="B178" s="19" t="s">
        <v>315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hidden="1" x14ac:dyDescent="0.65">
      <c r="A179" s="10">
        <v>175</v>
      </c>
      <c r="B179" s="19" t="s">
        <v>282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hidden="1" x14ac:dyDescent="0.65">
      <c r="A180" s="10">
        <v>176</v>
      </c>
      <c r="B180" s="19" t="s">
        <v>283</v>
      </c>
      <c r="C180" s="71">
        <f>+'20'!H180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hidden="1" x14ac:dyDescent="0.65">
      <c r="A181" s="10">
        <v>177</v>
      </c>
      <c r="B181" s="19" t="s">
        <v>389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hidden="1" x14ac:dyDescent="0.65">
      <c r="A182" s="10">
        <v>178</v>
      </c>
      <c r="B182" s="19" t="s">
        <v>321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hidden="1" x14ac:dyDescent="0.65">
      <c r="A183" s="10">
        <v>179</v>
      </c>
      <c r="B183" s="19" t="s">
        <v>322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hidden="1" x14ac:dyDescent="0.65">
      <c r="A184" s="10">
        <v>180</v>
      </c>
      <c r="B184" s="19" t="s">
        <v>285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hidden="1" x14ac:dyDescent="0.65">
      <c r="A185" s="10">
        <v>181</v>
      </c>
      <c r="B185" s="19" t="s">
        <v>323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hidden="1" x14ac:dyDescent="0.65">
      <c r="A186" s="10">
        <v>182</v>
      </c>
      <c r="B186" s="19" t="s">
        <v>286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hidden="1" x14ac:dyDescent="0.65">
      <c r="A187" s="10">
        <v>183</v>
      </c>
      <c r="B187" s="19" t="s">
        <v>284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hidden="1" x14ac:dyDescent="0.65">
      <c r="A188" s="10">
        <v>184</v>
      </c>
      <c r="B188" s="19" t="s">
        <v>305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hidden="1" x14ac:dyDescent="0.65">
      <c r="A189" s="10">
        <v>185</v>
      </c>
      <c r="B189" s="19" t="s">
        <v>306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hidden="1" x14ac:dyDescent="0.65">
      <c r="A190" s="10">
        <v>186</v>
      </c>
      <c r="B190" s="19" t="s">
        <v>307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hidden="1" x14ac:dyDescent="0.65">
      <c r="A191" s="10">
        <v>187</v>
      </c>
      <c r="B191" s="19" t="s">
        <v>287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hidden="1" x14ac:dyDescent="0.65">
      <c r="A192" s="10">
        <v>188</v>
      </c>
      <c r="B192" s="19" t="s">
        <v>288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hidden="1" x14ac:dyDescent="0.65">
      <c r="A193" s="10">
        <v>189</v>
      </c>
      <c r="B193" s="19" t="s">
        <v>289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hidden="1" x14ac:dyDescent="0.65">
      <c r="A194" s="10">
        <v>190</v>
      </c>
      <c r="B194" s="19" t="s">
        <v>290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hidden="1" x14ac:dyDescent="0.65">
      <c r="A195" s="10">
        <v>191</v>
      </c>
      <c r="B195" s="19" t="s">
        <v>291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hidden="1" x14ac:dyDescent="0.65">
      <c r="A196" s="10">
        <v>192</v>
      </c>
      <c r="B196" s="19" t="s">
        <v>292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hidden="1" x14ac:dyDescent="0.65">
      <c r="A197" s="10">
        <v>193</v>
      </c>
      <c r="B197" s="19" t="s">
        <v>293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hidden="1" x14ac:dyDescent="0.65">
      <c r="A198" s="10">
        <v>194</v>
      </c>
      <c r="B198" s="19" t="s">
        <v>294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hidden="1" x14ac:dyDescent="0.65">
      <c r="A199" s="10">
        <v>195</v>
      </c>
      <c r="B199" s="19" t="s">
        <v>295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hidden="1" x14ac:dyDescent="0.65">
      <c r="A200" s="10">
        <v>196</v>
      </c>
      <c r="B200" s="19" t="s">
        <v>296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hidden="1" x14ac:dyDescent="0.65">
      <c r="A201" s="10">
        <v>197</v>
      </c>
      <c r="B201" s="19" t="s">
        <v>297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hidden="1" x14ac:dyDescent="0.65">
      <c r="A202" s="10">
        <v>198</v>
      </c>
      <c r="B202" s="19" t="s">
        <v>298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hidden="1" x14ac:dyDescent="0.65">
      <c r="A203" s="10">
        <v>199</v>
      </c>
      <c r="B203" s="19" t="s">
        <v>299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hidden="1" x14ac:dyDescent="0.65">
      <c r="A204" s="10">
        <v>200</v>
      </c>
      <c r="B204" s="19" t="s">
        <v>192</v>
      </c>
      <c r="C204" s="71">
        <f>+'20'!H204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+'20'!H205</f>
        <v>0</v>
      </c>
      <c r="D205" s="80">
        <v>5</v>
      </c>
      <c r="E205" s="46">
        <f t="shared" si="23"/>
        <v>5</v>
      </c>
      <c r="F205" s="91">
        <v>0</v>
      </c>
      <c r="G205" s="89">
        <v>0</v>
      </c>
      <c r="H205" s="46">
        <f t="shared" si="24"/>
        <v>4</v>
      </c>
      <c r="I205" s="81">
        <v>1</v>
      </c>
      <c r="J205" s="20">
        <v>40</v>
      </c>
      <c r="K205" s="72">
        <f t="shared" si="20"/>
        <v>40</v>
      </c>
      <c r="L205" s="17" t="s">
        <v>16</v>
      </c>
      <c r="M205" s="18"/>
      <c r="N205" s="23">
        <f t="shared" si="21"/>
        <v>40</v>
      </c>
      <c r="O205" s="83"/>
      <c r="P205" s="43">
        <f t="shared" si="22"/>
        <v>0</v>
      </c>
    </row>
    <row r="206" spans="1:16" ht="24.6" hidden="1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hidden="1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hidden="1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hidden="1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hidden="1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hidden="1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hidden="1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hidden="1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hidden="1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hidden="1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hidden="1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hidden="1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hidden="1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hidden="1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hidden="1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hidden="1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hidden="1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hidden="1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hidden="1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7895</v>
      </c>
    </row>
    <row r="228" spans="1:19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1645</v>
      </c>
      <c r="M229" s="2">
        <v>380</v>
      </c>
      <c r="N229" s="2">
        <v>120</v>
      </c>
      <c r="O229" s="2">
        <v>150</v>
      </c>
      <c r="P229" s="2">
        <v>155</v>
      </c>
      <c r="Q229" s="2">
        <v>130</v>
      </c>
      <c r="R229" s="2">
        <v>210</v>
      </c>
      <c r="S229" s="2">
        <v>500</v>
      </c>
    </row>
    <row r="230" spans="1:19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9" ht="24.6" x14ac:dyDescent="0.65">
      <c r="A231" s="1"/>
      <c r="E231" s="31"/>
      <c r="H231" s="31"/>
      <c r="J231" s="138" t="s">
        <v>206</v>
      </c>
      <c r="K231" s="139"/>
      <c r="L231" s="36">
        <v>60</v>
      </c>
      <c r="M231" s="2" t="s">
        <v>438</v>
      </c>
    </row>
    <row r="232" spans="1:19" ht="24.6" x14ac:dyDescent="0.65">
      <c r="A232" s="1"/>
      <c r="E232" s="31"/>
      <c r="H232" s="31"/>
      <c r="J232" s="138" t="s">
        <v>207</v>
      </c>
      <c r="K232" s="139"/>
      <c r="L232" s="37">
        <f>SUM(M5:M225)</f>
        <v>885</v>
      </c>
    </row>
    <row r="233" spans="1:19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5305</v>
      </c>
    </row>
    <row r="234" spans="1:19" ht="24.6" x14ac:dyDescent="0.65">
      <c r="A234" s="1"/>
      <c r="E234" s="31"/>
      <c r="H234" s="31"/>
      <c r="J234" s="138" t="s">
        <v>209</v>
      </c>
      <c r="K234" s="139"/>
      <c r="L234" s="37">
        <v>5305</v>
      </c>
    </row>
    <row r="235" spans="1:19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9" ht="24.6" x14ac:dyDescent="0.65">
      <c r="H236" s="2"/>
      <c r="J236" s="138" t="s">
        <v>211</v>
      </c>
      <c r="K236" s="139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300</v>
      </c>
      <c r="K238" s="2" t="s">
        <v>346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1,100.00"/>
        <filter val="120"/>
        <filter val="130.00"/>
        <filter val="150.00"/>
        <filter val="160.00"/>
        <filter val="170.00"/>
        <filter val="180.00"/>
        <filter val="200.00"/>
        <filter val="25.00"/>
        <filter val="255.00"/>
        <filter val="290.00"/>
        <filter val="300.00"/>
        <filter val="35.00"/>
        <filter val="360.00"/>
        <filter val="40.00"/>
        <filter val="400.00"/>
        <filter val="455.00"/>
        <filter val="50.00"/>
        <filter val="520.00"/>
        <filter val="700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6" sqref="J206"/>
      <selection pane="topRight" activeCell="J206" sqref="J206"/>
      <selection pane="bottomLeft" activeCell="J206" sqref="J206"/>
      <selection pane="bottomRight" activeCell="N235" sqref="N235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+'21'!H5</f>
        <v>35</v>
      </c>
      <c r="D5" s="80">
        <v>0</v>
      </c>
      <c r="E5" s="46">
        <f t="shared" ref="E5" si="0">C5+D5</f>
        <v>35</v>
      </c>
      <c r="F5" s="91">
        <v>0</v>
      </c>
      <c r="G5" s="89">
        <v>0</v>
      </c>
      <c r="H5" s="46">
        <f t="shared" ref="H5" si="1">+E5-F5-I5-G5</f>
        <v>32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+'21'!H6</f>
        <v>92</v>
      </c>
      <c r="D6" s="80">
        <v>0</v>
      </c>
      <c r="E6" s="46">
        <f t="shared" ref="E6:E69" si="5">C6+D6</f>
        <v>92</v>
      </c>
      <c r="F6" s="91">
        <v>0</v>
      </c>
      <c r="G6" s="89">
        <v>0</v>
      </c>
      <c r="H6" s="46">
        <f t="shared" ref="H6:H69" si="6">+E6-F6-I6-G6</f>
        <v>84</v>
      </c>
      <c r="I6" s="81">
        <v>8</v>
      </c>
      <c r="J6" s="20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+'21'!H11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20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1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+'21'!H22</f>
        <v>44</v>
      </c>
      <c r="D22" s="80">
        <v>0</v>
      </c>
      <c r="E22" s="46">
        <f t="shared" si="5"/>
        <v>44</v>
      </c>
      <c r="F22" s="91">
        <v>0</v>
      </c>
      <c r="G22" s="89">
        <v>0</v>
      </c>
      <c r="H22" s="46">
        <f t="shared" si="6"/>
        <v>42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+'21'!H28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25</v>
      </c>
      <c r="D31" s="80">
        <v>0</v>
      </c>
      <c r="E31" s="46">
        <f t="shared" si="5"/>
        <v>25</v>
      </c>
      <c r="F31" s="91">
        <v>0</v>
      </c>
      <c r="G31" s="89">
        <v>0</v>
      </c>
      <c r="H31" s="46">
        <f t="shared" si="6"/>
        <v>19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+'21'!H32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2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+'21'!H33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+'21'!H34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5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+'21'!H43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+'21'!H44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50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+'21'!H45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4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+'21'!H46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+'21'!H48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+'21'!H49</f>
        <v>12</v>
      </c>
      <c r="D49" s="80">
        <v>0</v>
      </c>
      <c r="E49" s="46">
        <f t="shared" si="5"/>
        <v>12</v>
      </c>
      <c r="F49" s="91">
        <v>0</v>
      </c>
      <c r="G49" s="89">
        <v>0</v>
      </c>
      <c r="H49" s="46">
        <f t="shared" si="6"/>
        <v>11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>
        <v>50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+'21'!H52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+'21'!H53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3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/>
      <c r="N53" s="23">
        <f t="shared" si="8"/>
        <v>120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+'21'!H54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7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4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>
        <v>50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+'21'!H70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+'21'!H71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+'21'!H106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2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+'21'!H107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+'21'!H107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8</v>
      </c>
      <c r="D150" s="80">
        <v>0</v>
      </c>
      <c r="E150" s="46">
        <f t="shared" si="18"/>
        <v>8</v>
      </c>
      <c r="F150" s="91">
        <v>0</v>
      </c>
      <c r="G150" s="89">
        <v>0</v>
      </c>
      <c r="H150" s="46">
        <f t="shared" si="19"/>
        <v>5</v>
      </c>
      <c r="I150" s="81">
        <v>3</v>
      </c>
      <c r="J150" s="20">
        <v>80</v>
      </c>
      <c r="K150" s="72">
        <f t="shared" si="20"/>
        <v>240</v>
      </c>
      <c r="L150" s="17" t="s">
        <v>16</v>
      </c>
      <c r="M150" s="18"/>
      <c r="N150" s="23">
        <f t="shared" si="21"/>
        <v>240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+'21'!H153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+'21'!H154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7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+'21'!H155</f>
        <v>10</v>
      </c>
      <c r="D155" s="80">
        <v>0</v>
      </c>
      <c r="E155" s="46">
        <f t="shared" si="18"/>
        <v>10</v>
      </c>
      <c r="F155" s="91">
        <v>0</v>
      </c>
      <c r="G155" s="89">
        <v>0</v>
      </c>
      <c r="H155" s="46">
        <f t="shared" si="19"/>
        <v>9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+'21'!H156</f>
        <v>11</v>
      </c>
      <c r="D156" s="80">
        <v>0</v>
      </c>
      <c r="E156" s="46">
        <f t="shared" si="18"/>
        <v>11</v>
      </c>
      <c r="F156" s="91">
        <v>0</v>
      </c>
      <c r="G156" s="89">
        <v>0</v>
      </c>
      <c r="H156" s="46">
        <f t="shared" si="19"/>
        <v>9</v>
      </c>
      <c r="I156" s="81">
        <v>2</v>
      </c>
      <c r="J156" s="20">
        <v>120</v>
      </c>
      <c r="K156" s="72">
        <f t="shared" si="20"/>
        <v>240</v>
      </c>
      <c r="L156" s="17" t="s">
        <v>16</v>
      </c>
      <c r="M156" s="18"/>
      <c r="N156" s="23">
        <f t="shared" si="21"/>
        <v>240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+'21'!H108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+'21'!H180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+'21'!H204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+'21'!H205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3880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865</v>
      </c>
      <c r="M229" s="2">
        <v>100</v>
      </c>
      <c r="N229" s="2">
        <v>250</v>
      </c>
      <c r="O229" s="2">
        <v>515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175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2840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2840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M234" sqref="M234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+'22'!H5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29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+'22'!H6</f>
        <v>84</v>
      </c>
      <c r="D6" s="80">
        <v>0</v>
      </c>
      <c r="E6" s="46">
        <f t="shared" ref="E6:E69" si="5">C6+D6</f>
        <v>84</v>
      </c>
      <c r="F6" s="91">
        <v>0</v>
      </c>
      <c r="G6" s="89">
        <v>0</v>
      </c>
      <c r="H6" s="46">
        <f t="shared" ref="H6:H69" si="6">+E6-F6-I6-G6</f>
        <v>82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+'22'!H11</f>
        <v>20</v>
      </c>
      <c r="D11" s="80">
        <v>0</v>
      </c>
      <c r="E11" s="46">
        <f t="shared" si="5"/>
        <v>20</v>
      </c>
      <c r="F11" s="91">
        <v>0</v>
      </c>
      <c r="G11" s="89">
        <v>0</v>
      </c>
      <c r="H11" s="46">
        <f t="shared" si="6"/>
        <v>19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+'22'!H21</f>
        <v>1</v>
      </c>
      <c r="D21" s="80">
        <v>0</v>
      </c>
      <c r="E21" s="46">
        <f t="shared" si="5"/>
        <v>1</v>
      </c>
      <c r="F21" s="91">
        <v>0</v>
      </c>
      <c r="G21" s="89">
        <v>0</v>
      </c>
      <c r="H21" s="46">
        <f t="shared" si="6"/>
        <v>0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+'22'!H22</f>
        <v>42</v>
      </c>
      <c r="D22" s="80">
        <v>0</v>
      </c>
      <c r="E22" s="46">
        <f t="shared" si="5"/>
        <v>42</v>
      </c>
      <c r="F22" s="91">
        <v>0</v>
      </c>
      <c r="G22" s="89">
        <v>0</v>
      </c>
      <c r="H22" s="46">
        <f t="shared" si="6"/>
        <v>42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+'22'!H24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+'22'!H28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+'22'!H32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+'22'!H33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+'22'!H34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+'22'!H43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+'22'!H44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+'22'!H45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+'22'!H46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+'22'!H48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+'22'!H49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11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+'22'!H52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+'22'!H53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+'22'!H54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7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+'22'!H70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+'22'!H71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8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+'22'!H106</f>
        <v>2</v>
      </c>
      <c r="D106" s="80">
        <v>0</v>
      </c>
      <c r="E106" s="46">
        <f t="shared" si="13"/>
        <v>2</v>
      </c>
      <c r="F106" s="91">
        <v>0</v>
      </c>
      <c r="G106" s="89">
        <v>0</v>
      </c>
      <c r="H106" s="46">
        <f t="shared" si="14"/>
        <v>0</v>
      </c>
      <c r="I106" s="81">
        <v>2</v>
      </c>
      <c r="J106" s="22">
        <v>25</v>
      </c>
      <c r="K106" s="72">
        <f t="shared" si="15"/>
        <v>50</v>
      </c>
      <c r="L106" s="17" t="s">
        <v>16</v>
      </c>
      <c r="M106" s="18">
        <v>25</v>
      </c>
      <c r="N106" s="23">
        <f t="shared" si="16"/>
        <v>25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+'22'!H107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+'22'!H109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4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+'22'!H153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+'22'!H154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+'22'!H155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9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+'22'!H156</f>
        <v>9</v>
      </c>
      <c r="D156" s="80">
        <v>0</v>
      </c>
      <c r="E156" s="46">
        <f t="shared" si="18"/>
        <v>9</v>
      </c>
      <c r="F156" s="91">
        <v>0</v>
      </c>
      <c r="G156" s="89">
        <v>0</v>
      </c>
      <c r="H156" s="46">
        <f t="shared" si="19"/>
        <v>9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+'22'!H180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+'22'!H204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+'22'!H205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635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25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610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610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H5" sqref="H5:J7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+'23'!H5</f>
        <v>29</v>
      </c>
      <c r="D5" s="80">
        <v>0</v>
      </c>
      <c r="E5" s="46">
        <f t="shared" ref="E5" si="0">C5+D5</f>
        <v>29</v>
      </c>
      <c r="F5" s="91">
        <v>0</v>
      </c>
      <c r="G5" s="89">
        <v>0</v>
      </c>
      <c r="H5" s="46">
        <f t="shared" ref="H5" si="1">+E5-F5-I5-G5</f>
        <v>28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+'23'!H6</f>
        <v>82</v>
      </c>
      <c r="D6" s="80">
        <v>0</v>
      </c>
      <c r="E6" s="46">
        <f t="shared" ref="E6:E69" si="5">C6+D6</f>
        <v>82</v>
      </c>
      <c r="F6" s="91">
        <v>0</v>
      </c>
      <c r="G6" s="89">
        <v>0</v>
      </c>
      <c r="H6" s="46">
        <f t="shared" ref="H6:H69" si="6">+E6-F6-I6-G6</f>
        <v>79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+'23'!H11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+'23'!H22</f>
        <v>42</v>
      </c>
      <c r="D22" s="80">
        <v>0</v>
      </c>
      <c r="E22" s="46">
        <f t="shared" si="5"/>
        <v>42</v>
      </c>
      <c r="F22" s="91">
        <v>0</v>
      </c>
      <c r="G22" s="89">
        <v>0</v>
      </c>
      <c r="H22" s="46">
        <f t="shared" si="6"/>
        <v>42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+'23'!H24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+'23'!H28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+'23'!H32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+'23'!H33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+'23'!H34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3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1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8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+'23'!H43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+'23'!H44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+'23'!H45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+'23'!H46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6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+'23'!H48</f>
        <v>6</v>
      </c>
      <c r="D48" s="80">
        <v>0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+'23'!H49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11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+'23'!H52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+'23'!H53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+'23'!H54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7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8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+'23'!H70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+'23'!H71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6</v>
      </c>
      <c r="D77" s="80">
        <v>0</v>
      </c>
      <c r="E77" s="46">
        <f t="shared" si="13"/>
        <v>6</v>
      </c>
      <c r="F77" s="91">
        <v>2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8</v>
      </c>
      <c r="D91" s="80">
        <v>0</v>
      </c>
      <c r="E91" s="46">
        <f t="shared" si="13"/>
        <v>8</v>
      </c>
      <c r="F91" s="91">
        <v>1</v>
      </c>
      <c r="G91" s="89">
        <v>0</v>
      </c>
      <c r="H91" s="46">
        <f t="shared" si="14"/>
        <v>7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+'23'!H107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+'23'!H109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2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+'23'!H153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+'23'!H154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+'23'!H155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9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+'23'!H156</f>
        <v>9</v>
      </c>
      <c r="D156" s="80">
        <v>0</v>
      </c>
      <c r="E156" s="46">
        <f t="shared" si="18"/>
        <v>9</v>
      </c>
      <c r="F156" s="91">
        <v>0</v>
      </c>
      <c r="G156" s="89">
        <v>0</v>
      </c>
      <c r="H156" s="46">
        <f t="shared" si="19"/>
        <v>8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1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+'23'!H180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+'23'!H204</f>
        <v>10</v>
      </c>
      <c r="D204" s="80">
        <v>0</v>
      </c>
      <c r="E204" s="46">
        <f t="shared" si="23"/>
        <v>10</v>
      </c>
      <c r="F204" s="91">
        <v>0</v>
      </c>
      <c r="G204" s="89">
        <v>0</v>
      </c>
      <c r="H204" s="46">
        <f t="shared" si="24"/>
        <v>10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+'23'!H205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1490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440</v>
      </c>
      <c r="M229" s="2">
        <v>180</v>
      </c>
      <c r="N229" s="2">
        <v>260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1050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1050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108" sqref="J108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+'24'!H5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+'24'!H6</f>
        <v>79</v>
      </c>
      <c r="D6" s="80">
        <v>0</v>
      </c>
      <c r="E6" s="46">
        <f t="shared" ref="E6:E69" si="5">C6+D6</f>
        <v>79</v>
      </c>
      <c r="F6" s="91">
        <v>0</v>
      </c>
      <c r="G6" s="89">
        <v>0</v>
      </c>
      <c r="H6" s="46">
        <f t="shared" ref="H6:H69" si="6">+E6-F6-I6-G6</f>
        <v>78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+'24'!H11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+'24'!H22</f>
        <v>42</v>
      </c>
      <c r="D22" s="80">
        <v>0</v>
      </c>
      <c r="E22" s="46">
        <f t="shared" si="5"/>
        <v>42</v>
      </c>
      <c r="F22" s="91">
        <v>0</v>
      </c>
      <c r="G22" s="89">
        <v>0</v>
      </c>
      <c r="H22" s="46">
        <f t="shared" si="6"/>
        <v>39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+'24'!H24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+'24'!H28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15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+'24'!H32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+'24'!H34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+'24'!H43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+'24'!H44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+'24'!H45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+'24'!H46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4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>
        <v>50</v>
      </c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+'24'!H48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+'24'!H49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8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+'24'!H52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+'24'!H53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+'24'!H54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7</v>
      </c>
      <c r="D56" s="80">
        <v>0</v>
      </c>
      <c r="E56" s="46">
        <f t="shared" si="5"/>
        <v>7</v>
      </c>
      <c r="F56" s="91">
        <v>0</v>
      </c>
      <c r="G56" s="89">
        <v>0</v>
      </c>
      <c r="H56" s="46">
        <f t="shared" si="6"/>
        <v>6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8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+'24'!H70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+'24'!H71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3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3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13</v>
      </c>
      <c r="D87" s="80">
        <v>0</v>
      </c>
      <c r="E87" s="46">
        <f t="shared" si="13"/>
        <v>13</v>
      </c>
      <c r="F87" s="91">
        <v>0</v>
      </c>
      <c r="G87" s="89">
        <v>0</v>
      </c>
      <c r="H87" s="46">
        <f t="shared" si="14"/>
        <v>12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7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+'24'!H107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3</v>
      </c>
      <c r="I107" s="81">
        <v>1</v>
      </c>
      <c r="J107" s="22">
        <v>40</v>
      </c>
      <c r="K107" s="72">
        <f t="shared" si="15"/>
        <v>40</v>
      </c>
      <c r="L107" s="17" t="s">
        <v>16</v>
      </c>
      <c r="M107" s="18"/>
      <c r="N107" s="23">
        <f t="shared" si="16"/>
        <v>40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+'24'!H109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+'24'!H153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+'24'!H154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+'24'!H155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7</v>
      </c>
      <c r="I155" s="81">
        <v>2</v>
      </c>
      <c r="J155" s="20">
        <v>60</v>
      </c>
      <c r="K155" s="72">
        <f t="shared" si="20"/>
        <v>120</v>
      </c>
      <c r="L155" s="17" t="s">
        <v>16</v>
      </c>
      <c r="M155" s="18"/>
      <c r="N155" s="23">
        <f t="shared" si="21"/>
        <v>120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+'24'!H156</f>
        <v>8</v>
      </c>
      <c r="D156" s="80">
        <v>0</v>
      </c>
      <c r="E156" s="46">
        <f t="shared" si="18"/>
        <v>8</v>
      </c>
      <c r="F156" s="91">
        <v>0</v>
      </c>
      <c r="G156" s="89">
        <v>0</v>
      </c>
      <c r="H156" s="46">
        <f t="shared" si="19"/>
        <v>8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1</v>
      </c>
      <c r="D158" s="80">
        <v>0</v>
      </c>
      <c r="E158" s="46">
        <f t="shared" si="18"/>
        <v>1</v>
      </c>
      <c r="F158" s="91">
        <v>0</v>
      </c>
      <c r="G158" s="89">
        <v>0</v>
      </c>
      <c r="H158" s="46">
        <f t="shared" si="19"/>
        <v>0</v>
      </c>
      <c r="I158" s="81">
        <v>1</v>
      </c>
      <c r="J158" s="20">
        <v>150</v>
      </c>
      <c r="K158" s="72">
        <f t="shared" si="20"/>
        <v>150</v>
      </c>
      <c r="L158" s="17" t="s">
        <v>16</v>
      </c>
      <c r="M158" s="18"/>
      <c r="N158" s="23">
        <f t="shared" si="21"/>
        <v>150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+'24'!H180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+'24'!H204</f>
        <v>10</v>
      </c>
      <c r="D204" s="80">
        <v>10</v>
      </c>
      <c r="E204" s="46">
        <f t="shared" si="23"/>
        <v>20</v>
      </c>
      <c r="F204" s="91">
        <v>0</v>
      </c>
      <c r="G204" s="89">
        <v>0</v>
      </c>
      <c r="H204" s="46">
        <f t="shared" si="24"/>
        <v>20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+'24'!H205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1955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1255</v>
      </c>
      <c r="M229" s="2">
        <v>100</v>
      </c>
      <c r="N229" s="2">
        <v>300</v>
      </c>
      <c r="O229" s="2">
        <v>250</v>
      </c>
      <c r="P229" s="2">
        <v>75</v>
      </c>
      <c r="Q229" s="2">
        <v>530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120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580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580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D229" sqref="D229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+'25'!H5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27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+'25'!H6</f>
        <v>78</v>
      </c>
      <c r="D6" s="80">
        <v>0</v>
      </c>
      <c r="E6" s="46">
        <f t="shared" ref="E6:E69" si="5">C6+D6</f>
        <v>78</v>
      </c>
      <c r="F6" s="91">
        <v>0</v>
      </c>
      <c r="G6" s="89">
        <v>0</v>
      </c>
      <c r="H6" s="46">
        <f t="shared" ref="H6:H69" si="6">+E6-F6-I6-G6</f>
        <v>74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+'25'!H11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18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+'25'!H22</f>
        <v>39</v>
      </c>
      <c r="D22" s="80">
        <v>0</v>
      </c>
      <c r="E22" s="46">
        <f t="shared" si="5"/>
        <v>39</v>
      </c>
      <c r="F22" s="91">
        <v>0</v>
      </c>
      <c r="G22" s="89">
        <v>0</v>
      </c>
      <c r="H22" s="46">
        <f t="shared" si="6"/>
        <v>37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+'25'!H24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+'25'!H28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5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12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+'25'!H32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0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+'25'!H34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5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4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+'25'!H43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+'25'!H44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+'25'!H45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+'25'!H46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+'25'!H48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+'25'!H49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+'25'!H52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4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+'25'!H53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+'25'!H54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6</v>
      </c>
      <c r="D56" s="80">
        <v>0</v>
      </c>
      <c r="E56" s="46">
        <f t="shared" si="5"/>
        <v>6</v>
      </c>
      <c r="F56" s="91">
        <v>0</v>
      </c>
      <c r="G56" s="89">
        <v>0</v>
      </c>
      <c r="H56" s="46">
        <f t="shared" si="6"/>
        <v>5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8</v>
      </c>
      <c r="D57" s="80">
        <v>0</v>
      </c>
      <c r="E57" s="46">
        <f t="shared" si="5"/>
        <v>8</v>
      </c>
      <c r="F57" s="91">
        <v>0</v>
      </c>
      <c r="G57" s="89">
        <v>0</v>
      </c>
      <c r="H57" s="46">
        <f t="shared" si="6"/>
        <v>8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8</v>
      </c>
      <c r="D67" s="80">
        <v>0</v>
      </c>
      <c r="E67" s="46">
        <f t="shared" si="5"/>
        <v>8</v>
      </c>
      <c r="F67" s="91">
        <v>0</v>
      </c>
      <c r="G67" s="89">
        <v>0</v>
      </c>
      <c r="H67" s="46">
        <f t="shared" si="6"/>
        <v>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+'25'!H70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+'25'!H71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6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+'25'!H107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40</v>
      </c>
      <c r="K107" s="72">
        <f t="shared" si="15"/>
        <v>40</v>
      </c>
      <c r="L107" s="17" t="s">
        <v>16</v>
      </c>
      <c r="M107" s="18"/>
      <c r="N107" s="23">
        <f t="shared" si="16"/>
        <v>40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+'25'!H153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9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+'25'!H154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+'25'!H155</f>
        <v>7</v>
      </c>
      <c r="D155" s="80">
        <v>0</v>
      </c>
      <c r="E155" s="46">
        <f t="shared" si="18"/>
        <v>7</v>
      </c>
      <c r="F155" s="91">
        <v>0</v>
      </c>
      <c r="G155" s="89">
        <v>0</v>
      </c>
      <c r="H155" s="46">
        <f t="shared" si="19"/>
        <v>7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+'25'!H156</f>
        <v>8</v>
      </c>
      <c r="D156" s="80">
        <v>0</v>
      </c>
      <c r="E156" s="46">
        <f t="shared" si="18"/>
        <v>8</v>
      </c>
      <c r="F156" s="91">
        <v>0</v>
      </c>
      <c r="G156" s="89">
        <v>0</v>
      </c>
      <c r="H156" s="46">
        <f t="shared" si="19"/>
        <v>7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281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+'25'!H180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+'25'!H204</f>
        <v>20</v>
      </c>
      <c r="D204" s="80">
        <v>0</v>
      </c>
      <c r="E204" s="46">
        <f t="shared" si="23"/>
        <v>20</v>
      </c>
      <c r="F204" s="91">
        <v>0</v>
      </c>
      <c r="G204" s="89">
        <v>0</v>
      </c>
      <c r="H204" s="46">
        <f t="shared" si="24"/>
        <v>18</v>
      </c>
      <c r="I204" s="81">
        <v>2</v>
      </c>
      <c r="J204" s="20">
        <v>35</v>
      </c>
      <c r="K204" s="72">
        <f t="shared" si="20"/>
        <v>70</v>
      </c>
      <c r="L204" s="17" t="s">
        <v>16</v>
      </c>
      <c r="M204" s="18"/>
      <c r="N204" s="23">
        <f t="shared" si="21"/>
        <v>70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+'25'!H205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2130</v>
      </c>
    </row>
    <row r="228" spans="1:20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1100</v>
      </c>
      <c r="M229" s="2">
        <v>105</v>
      </c>
      <c r="N229" s="2">
        <v>75</v>
      </c>
      <c r="O229" s="2">
        <v>170</v>
      </c>
      <c r="P229" s="2">
        <v>80</v>
      </c>
      <c r="Q229" s="2">
        <v>50</v>
      </c>
      <c r="R229" s="2">
        <v>320</v>
      </c>
      <c r="S229" s="2">
        <v>100</v>
      </c>
      <c r="T229" s="2">
        <v>200</v>
      </c>
    </row>
    <row r="230" spans="1:20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20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20" ht="24.6" x14ac:dyDescent="0.65">
      <c r="A232" s="1"/>
      <c r="E232" s="31"/>
      <c r="H232" s="31"/>
      <c r="J232" s="138" t="s">
        <v>207</v>
      </c>
      <c r="K232" s="139"/>
      <c r="L232" s="37">
        <f>SUM(M5:M225)</f>
        <v>120</v>
      </c>
    </row>
    <row r="233" spans="1:20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910</v>
      </c>
    </row>
    <row r="234" spans="1:20" ht="24.6" x14ac:dyDescent="0.65">
      <c r="A234" s="1"/>
      <c r="E234" s="31"/>
      <c r="H234" s="31"/>
      <c r="J234" s="138" t="s">
        <v>209</v>
      </c>
      <c r="K234" s="139"/>
      <c r="L234" s="37">
        <v>910</v>
      </c>
    </row>
    <row r="235" spans="1:20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20" ht="24.6" x14ac:dyDescent="0.65">
      <c r="H236" s="2"/>
      <c r="J236" s="138" t="s">
        <v>211</v>
      </c>
      <c r="K236" s="139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300</v>
      </c>
      <c r="K238" s="2" t="s">
        <v>346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6" sqref="J206"/>
      <selection pane="topRight" activeCell="J206" sqref="J206"/>
      <selection pane="bottomLeft" activeCell="J206" sqref="J206"/>
      <selection pane="bottomRight" activeCell="J43" sqref="J4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+'26'!H5</f>
        <v>27</v>
      </c>
      <c r="D5" s="80">
        <v>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17</v>
      </c>
      <c r="I5" s="81">
        <v>10</v>
      </c>
      <c r="J5" s="20">
        <v>50</v>
      </c>
      <c r="K5" s="72">
        <f>+J5*I5</f>
        <v>500</v>
      </c>
      <c r="L5" s="17" t="s">
        <v>16</v>
      </c>
      <c r="M5" s="18"/>
      <c r="N5" s="23">
        <f>SUM(K5-M5)</f>
        <v>500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+'26'!H6</f>
        <v>74</v>
      </c>
      <c r="D6" s="80">
        <v>0</v>
      </c>
      <c r="E6" s="46">
        <f t="shared" ref="E6:E69" si="5">C6+D6</f>
        <v>74</v>
      </c>
      <c r="F6" s="91">
        <v>0</v>
      </c>
      <c r="G6" s="89">
        <v>0</v>
      </c>
      <c r="H6" s="46">
        <f t="shared" ref="H6:H69" si="6">+E6-F6-I6-G6</f>
        <v>73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+'26'!H11</f>
        <v>18</v>
      </c>
      <c r="D11" s="80">
        <v>0</v>
      </c>
      <c r="E11" s="46">
        <f t="shared" si="5"/>
        <v>18</v>
      </c>
      <c r="F11" s="91">
        <v>0</v>
      </c>
      <c r="G11" s="89">
        <v>0</v>
      </c>
      <c r="H11" s="46">
        <f t="shared" si="6"/>
        <v>17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3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+'26'!H22</f>
        <v>37</v>
      </c>
      <c r="D22" s="80">
        <v>0</v>
      </c>
      <c r="E22" s="46">
        <f t="shared" si="5"/>
        <v>37</v>
      </c>
      <c r="F22" s="91">
        <v>0</v>
      </c>
      <c r="G22" s="89">
        <v>0</v>
      </c>
      <c r="H22" s="46">
        <f t="shared" si="6"/>
        <v>34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+'26'!H24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+'26'!H28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12</v>
      </c>
      <c r="D31" s="80">
        <v>0</v>
      </c>
      <c r="E31" s="46">
        <f t="shared" si="5"/>
        <v>12</v>
      </c>
      <c r="F31" s="91">
        <v>0</v>
      </c>
      <c r="G31" s="89">
        <v>0</v>
      </c>
      <c r="H31" s="46">
        <f t="shared" si="6"/>
        <v>10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+'26'!H32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+'26'!H34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4</v>
      </c>
      <c r="D39" s="80">
        <v>0</v>
      </c>
      <c r="E39" s="46">
        <f t="shared" si="5"/>
        <v>4</v>
      </c>
      <c r="F39" s="91">
        <v>0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+'26'!H43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11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+'26'!H44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+'26'!H45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3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+'26'!H46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+'26'!H48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+'26'!H49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+'26'!H52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3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+'26'!H53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+'26'!H54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8</v>
      </c>
      <c r="D57" s="80">
        <v>0</v>
      </c>
      <c r="E57" s="46">
        <f t="shared" si="5"/>
        <v>8</v>
      </c>
      <c r="F57" s="91">
        <v>1</v>
      </c>
      <c r="G57" s="89">
        <v>0</v>
      </c>
      <c r="H57" s="46">
        <f t="shared" si="6"/>
        <v>6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1</v>
      </c>
      <c r="I58" s="81">
        <v>2</v>
      </c>
      <c r="J58" s="15">
        <v>120</v>
      </c>
      <c r="K58" s="72">
        <f t="shared" si="7"/>
        <v>240</v>
      </c>
      <c r="L58" s="17" t="s">
        <v>16</v>
      </c>
      <c r="M58" s="18">
        <v>70</v>
      </c>
      <c r="N58" s="23">
        <f t="shared" si="8"/>
        <v>170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8</v>
      </c>
      <c r="D67" s="80">
        <v>0</v>
      </c>
      <c r="E67" s="46">
        <f t="shared" si="5"/>
        <v>8</v>
      </c>
      <c r="F67" s="91">
        <v>2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+'26'!H70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+'26'!H71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3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+'26'!H107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+'26'!H153</f>
        <v>9</v>
      </c>
      <c r="D153" s="80">
        <v>0</v>
      </c>
      <c r="E153" s="46">
        <f t="shared" si="18"/>
        <v>9</v>
      </c>
      <c r="F153" s="91">
        <v>0</v>
      </c>
      <c r="G153" s="89">
        <v>0</v>
      </c>
      <c r="H153" s="46">
        <f t="shared" si="19"/>
        <v>9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+'26'!H154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+'26'!H155</f>
        <v>7</v>
      </c>
      <c r="D155" s="80">
        <v>0</v>
      </c>
      <c r="E155" s="46">
        <f t="shared" si="18"/>
        <v>7</v>
      </c>
      <c r="F155" s="91">
        <v>0</v>
      </c>
      <c r="G155" s="89">
        <v>0</v>
      </c>
      <c r="H155" s="46">
        <f t="shared" si="19"/>
        <v>5</v>
      </c>
      <c r="I155" s="81">
        <v>2</v>
      </c>
      <c r="J155" s="20">
        <v>60</v>
      </c>
      <c r="K155" s="72">
        <f t="shared" si="20"/>
        <v>120</v>
      </c>
      <c r="L155" s="17" t="s">
        <v>16</v>
      </c>
      <c r="M155" s="18"/>
      <c r="N155" s="23">
        <f t="shared" si="21"/>
        <v>120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+'26'!H156</f>
        <v>7</v>
      </c>
      <c r="D156" s="80">
        <v>0</v>
      </c>
      <c r="E156" s="46">
        <f t="shared" si="18"/>
        <v>7</v>
      </c>
      <c r="F156" s="91">
        <v>0</v>
      </c>
      <c r="G156" s="89">
        <v>0</v>
      </c>
      <c r="H156" s="46">
        <f t="shared" si="19"/>
        <v>7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2</v>
      </c>
      <c r="D159" s="80">
        <v>0</v>
      </c>
      <c r="E159" s="46">
        <f t="shared" si="18"/>
        <v>2</v>
      </c>
      <c r="F159" s="91">
        <v>0</v>
      </c>
      <c r="G159" s="89">
        <v>0</v>
      </c>
      <c r="H159" s="46">
        <f t="shared" si="19"/>
        <v>2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+'26'!H180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+'26'!H204</f>
        <v>18</v>
      </c>
      <c r="D204" s="80">
        <v>0</v>
      </c>
      <c r="E204" s="46">
        <f t="shared" si="23"/>
        <v>18</v>
      </c>
      <c r="F204" s="91">
        <v>0</v>
      </c>
      <c r="G204" s="89">
        <v>0</v>
      </c>
      <c r="H204" s="46">
        <f t="shared" si="24"/>
        <v>16</v>
      </c>
      <c r="I204" s="81">
        <v>2</v>
      </c>
      <c r="J204" s="20">
        <v>35</v>
      </c>
      <c r="K204" s="72">
        <f t="shared" si="20"/>
        <v>70</v>
      </c>
      <c r="L204" s="17" t="s">
        <v>16</v>
      </c>
      <c r="M204" s="18"/>
      <c r="N204" s="23">
        <f t="shared" si="21"/>
        <v>70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+'26'!H205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2120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665</v>
      </c>
      <c r="M229" s="2">
        <v>65</v>
      </c>
      <c r="N229" s="2">
        <v>200</v>
      </c>
      <c r="O229" s="2">
        <v>300</v>
      </c>
      <c r="P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140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1315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1315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K5" activePane="bottomRight" state="frozen"/>
      <selection activeCell="J206" sqref="J206"/>
      <selection pane="topRight" activeCell="J206" sqref="J206"/>
      <selection pane="bottomLeft" activeCell="J206" sqref="J206"/>
      <selection pane="bottomRight" activeCell="M228" sqref="M228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+'27'!H5</f>
        <v>17</v>
      </c>
      <c r="D5" s="80">
        <v>15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32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+'27'!H6</f>
        <v>73</v>
      </c>
      <c r="D6" s="80">
        <v>30</v>
      </c>
      <c r="E6" s="46">
        <f t="shared" ref="E6:E69" si="5">C6+D6</f>
        <v>103</v>
      </c>
      <c r="F6" s="91">
        <v>0</v>
      </c>
      <c r="G6" s="89">
        <v>0</v>
      </c>
      <c r="H6" s="46">
        <f t="shared" ref="H6:H69" si="6">+E6-F6-I6-G6</f>
        <v>103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+'27'!H7</f>
        <v>0</v>
      </c>
      <c r="D7" s="80">
        <v>5</v>
      </c>
      <c r="E7" s="46">
        <f t="shared" si="5"/>
        <v>5</v>
      </c>
      <c r="F7" s="91">
        <v>0</v>
      </c>
      <c r="G7" s="89">
        <v>0</v>
      </c>
      <c r="H7" s="46">
        <f t="shared" si="6"/>
        <v>4</v>
      </c>
      <c r="I7" s="81">
        <v>1</v>
      </c>
      <c r="J7" s="15">
        <v>50</v>
      </c>
      <c r="K7" s="72">
        <f t="shared" si="7"/>
        <v>50</v>
      </c>
      <c r="L7" s="17" t="s">
        <v>16</v>
      </c>
      <c r="M7" s="18"/>
      <c r="N7" s="23">
        <f t="shared" si="8"/>
        <v>50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+'27'!H11</f>
        <v>17</v>
      </c>
      <c r="D11" s="80">
        <v>10</v>
      </c>
      <c r="E11" s="46">
        <f t="shared" si="5"/>
        <v>27</v>
      </c>
      <c r="F11" s="91">
        <v>0</v>
      </c>
      <c r="G11" s="89">
        <v>0</v>
      </c>
      <c r="H11" s="46">
        <f t="shared" si="6"/>
        <v>25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50</v>
      </c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3</v>
      </c>
      <c r="D20" s="80">
        <v>5</v>
      </c>
      <c r="E20" s="46">
        <f t="shared" si="5"/>
        <v>8</v>
      </c>
      <c r="F20" s="91">
        <v>0</v>
      </c>
      <c r="G20" s="89">
        <v>0</v>
      </c>
      <c r="H20" s="46">
        <f t="shared" si="6"/>
        <v>6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>
        <v>65</v>
      </c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+'27'!H21</f>
        <v>0</v>
      </c>
      <c r="D21" s="80">
        <v>5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+'27'!H22</f>
        <v>34</v>
      </c>
      <c r="D22" s="80">
        <v>30</v>
      </c>
      <c r="E22" s="46">
        <f t="shared" si="5"/>
        <v>64</v>
      </c>
      <c r="F22" s="91">
        <v>0</v>
      </c>
      <c r="G22" s="89">
        <v>0</v>
      </c>
      <c r="H22" s="46">
        <f t="shared" si="6"/>
        <v>58</v>
      </c>
      <c r="I22" s="81">
        <v>6</v>
      </c>
      <c r="J22" s="20">
        <v>100</v>
      </c>
      <c r="K22" s="72">
        <f t="shared" si="7"/>
        <v>600</v>
      </c>
      <c r="L22" s="17" t="s">
        <v>16</v>
      </c>
      <c r="M22" s="18"/>
      <c r="N22" s="23">
        <f t="shared" si="8"/>
        <v>600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+'27'!H24</f>
        <v>5</v>
      </c>
      <c r="D24" s="80">
        <v>10</v>
      </c>
      <c r="E24" s="46">
        <f t="shared" si="5"/>
        <v>15</v>
      </c>
      <c r="F24" s="91">
        <v>0</v>
      </c>
      <c r="G24" s="89">
        <v>0</v>
      </c>
      <c r="H24" s="46">
        <f t="shared" si="6"/>
        <v>15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+'27'!H28</f>
        <v>5</v>
      </c>
      <c r="D28" s="80">
        <v>10</v>
      </c>
      <c r="E28" s="46">
        <f t="shared" si="5"/>
        <v>15</v>
      </c>
      <c r="F28" s="91">
        <v>0</v>
      </c>
      <c r="G28" s="89">
        <v>0</v>
      </c>
      <c r="H28" s="46">
        <f t="shared" si="6"/>
        <v>15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10</v>
      </c>
      <c r="D31" s="80">
        <v>30</v>
      </c>
      <c r="E31" s="46">
        <f t="shared" si="5"/>
        <v>40</v>
      </c>
      <c r="F31" s="91">
        <v>0</v>
      </c>
      <c r="G31" s="89">
        <v>0</v>
      </c>
      <c r="H31" s="46">
        <f t="shared" si="6"/>
        <v>37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+'27'!H32</f>
        <v>1</v>
      </c>
      <c r="D32" s="80">
        <v>8</v>
      </c>
      <c r="E32" s="46">
        <f t="shared" si="5"/>
        <v>9</v>
      </c>
      <c r="F32" s="91">
        <v>0</v>
      </c>
      <c r="G32" s="89">
        <v>0</v>
      </c>
      <c r="H32" s="46">
        <f t="shared" si="6"/>
        <v>7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+'27'!H33</f>
        <v>0</v>
      </c>
      <c r="D33" s="80">
        <v>8</v>
      </c>
      <c r="E33" s="46">
        <f t="shared" si="5"/>
        <v>8</v>
      </c>
      <c r="F33" s="91">
        <v>0</v>
      </c>
      <c r="G33" s="89">
        <v>0</v>
      </c>
      <c r="H33" s="46">
        <f t="shared" si="6"/>
        <v>7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+'27'!H34</f>
        <v>3</v>
      </c>
      <c r="D34" s="80">
        <v>3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1</v>
      </c>
      <c r="D37" s="80">
        <v>10</v>
      </c>
      <c r="E37" s="46">
        <f t="shared" si="5"/>
        <v>11</v>
      </c>
      <c r="F37" s="91">
        <v>0</v>
      </c>
      <c r="G37" s="89">
        <v>0</v>
      </c>
      <c r="H37" s="46">
        <f t="shared" si="6"/>
        <v>11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5</v>
      </c>
      <c r="D38" s="80">
        <v>5</v>
      </c>
      <c r="E38" s="46">
        <f t="shared" si="5"/>
        <v>10</v>
      </c>
      <c r="F38" s="91">
        <v>0</v>
      </c>
      <c r="G38" s="89">
        <v>0</v>
      </c>
      <c r="H38" s="46">
        <f t="shared" si="6"/>
        <v>9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25</v>
      </c>
      <c r="N38" s="23">
        <f t="shared" si="8"/>
        <v>25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4</v>
      </c>
      <c r="D39" s="80">
        <v>5</v>
      </c>
      <c r="E39" s="46">
        <f t="shared" si="5"/>
        <v>9</v>
      </c>
      <c r="F39" s="91">
        <v>0</v>
      </c>
      <c r="G39" s="89">
        <v>0</v>
      </c>
      <c r="H39" s="46">
        <f t="shared" si="6"/>
        <v>8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+'27'!H43</f>
        <v>11</v>
      </c>
      <c r="D43" s="80">
        <v>5</v>
      </c>
      <c r="E43" s="46">
        <f t="shared" si="5"/>
        <v>16</v>
      </c>
      <c r="F43" s="91">
        <v>0</v>
      </c>
      <c r="G43" s="89">
        <v>0</v>
      </c>
      <c r="H43" s="46">
        <f t="shared" si="6"/>
        <v>16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+'27'!H44</f>
        <v>2</v>
      </c>
      <c r="D44" s="80">
        <v>2</v>
      </c>
      <c r="E44" s="46">
        <f t="shared" si="5"/>
        <v>4</v>
      </c>
      <c r="F44" s="91">
        <v>0</v>
      </c>
      <c r="G44" s="89">
        <v>0</v>
      </c>
      <c r="H44" s="46">
        <f t="shared" si="6"/>
        <v>3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+'27'!H45</f>
        <v>3</v>
      </c>
      <c r="D45" s="80">
        <v>3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+'27'!H46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1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>
        <v>50</v>
      </c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+'27'!H48</f>
        <v>5</v>
      </c>
      <c r="D48" s="80">
        <v>5</v>
      </c>
      <c r="E48" s="46">
        <f t="shared" si="5"/>
        <v>10</v>
      </c>
      <c r="F48" s="91">
        <v>0</v>
      </c>
      <c r="G48" s="89">
        <v>0</v>
      </c>
      <c r="H48" s="46">
        <f t="shared" si="6"/>
        <v>8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+'27'!H49</f>
        <v>8</v>
      </c>
      <c r="D49" s="80">
        <v>5</v>
      </c>
      <c r="E49" s="46">
        <f t="shared" si="5"/>
        <v>13</v>
      </c>
      <c r="F49" s="91">
        <v>0</v>
      </c>
      <c r="G49" s="89">
        <v>0</v>
      </c>
      <c r="H49" s="46">
        <f t="shared" si="6"/>
        <v>10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+'27'!H52</f>
        <v>3</v>
      </c>
      <c r="D52" s="80">
        <v>5</v>
      </c>
      <c r="E52" s="46">
        <f t="shared" si="5"/>
        <v>8</v>
      </c>
      <c r="F52" s="91">
        <v>0</v>
      </c>
      <c r="G52" s="89">
        <v>0</v>
      </c>
      <c r="H52" s="46">
        <f t="shared" si="6"/>
        <v>7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+'27'!H53</f>
        <v>3</v>
      </c>
      <c r="D53" s="80">
        <v>3</v>
      </c>
      <c r="E53" s="46">
        <f t="shared" si="5"/>
        <v>6</v>
      </c>
      <c r="F53" s="91">
        <v>0</v>
      </c>
      <c r="G53" s="89">
        <v>0</v>
      </c>
      <c r="H53" s="46">
        <f t="shared" si="6"/>
        <v>6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+'27'!H54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9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5</v>
      </c>
      <c r="D56" s="80">
        <v>5</v>
      </c>
      <c r="E56" s="46">
        <f t="shared" si="5"/>
        <v>10</v>
      </c>
      <c r="F56" s="91">
        <v>0</v>
      </c>
      <c r="G56" s="89">
        <v>0</v>
      </c>
      <c r="H56" s="46">
        <f t="shared" si="6"/>
        <v>9</v>
      </c>
      <c r="I56" s="81">
        <v>1</v>
      </c>
      <c r="J56" s="15">
        <v>120</v>
      </c>
      <c r="K56" s="72">
        <f t="shared" si="7"/>
        <v>120</v>
      </c>
      <c r="L56" s="17" t="s">
        <v>16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6</v>
      </c>
      <c r="D57" s="80">
        <v>5</v>
      </c>
      <c r="E57" s="46">
        <f t="shared" si="5"/>
        <v>11</v>
      </c>
      <c r="F57" s="91">
        <v>0</v>
      </c>
      <c r="G57" s="89">
        <v>0</v>
      </c>
      <c r="H57" s="46">
        <f t="shared" si="6"/>
        <v>11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1</v>
      </c>
      <c r="D58" s="80">
        <v>2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4</v>
      </c>
      <c r="D68" s="80">
        <v>2</v>
      </c>
      <c r="E68" s="46">
        <f t="shared" si="5"/>
        <v>6</v>
      </c>
      <c r="F68" s="91">
        <v>0</v>
      </c>
      <c r="G68" s="89">
        <v>0</v>
      </c>
      <c r="H68" s="46">
        <f t="shared" si="6"/>
        <v>6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+'27'!H70</f>
        <v>1</v>
      </c>
      <c r="D70" s="80">
        <v>2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+'27'!H71</f>
        <v>3</v>
      </c>
      <c r="D71" s="80">
        <v>5</v>
      </c>
      <c r="E71" s="46">
        <f t="shared" si="13"/>
        <v>8</v>
      </c>
      <c r="F71" s="91">
        <v>0</v>
      </c>
      <c r="G71" s="89">
        <v>0</v>
      </c>
      <c r="H71" s="46">
        <f t="shared" si="14"/>
        <v>8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2</v>
      </c>
      <c r="D77" s="80">
        <v>5</v>
      </c>
      <c r="E77" s="46">
        <f t="shared" si="13"/>
        <v>7</v>
      </c>
      <c r="F77" s="91">
        <v>2</v>
      </c>
      <c r="G77" s="89">
        <v>0</v>
      </c>
      <c r="H77" s="46">
        <f t="shared" si="14"/>
        <v>1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10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5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+'27'!H107</f>
        <v>2</v>
      </c>
      <c r="D107" s="80">
        <v>5</v>
      </c>
      <c r="E107" s="46">
        <f t="shared" si="13"/>
        <v>7</v>
      </c>
      <c r="F107" s="91">
        <v>0</v>
      </c>
      <c r="G107" s="89">
        <v>0</v>
      </c>
      <c r="H107" s="46">
        <f t="shared" si="14"/>
        <v>5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>
        <v>60</v>
      </c>
      <c r="N107" s="23">
        <f t="shared" si="16"/>
        <v>40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+'27'!H109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3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2</v>
      </c>
      <c r="I150" s="81">
        <v>2</v>
      </c>
      <c r="J150" s="20">
        <v>80</v>
      </c>
      <c r="K150" s="72">
        <f t="shared" si="20"/>
        <v>160</v>
      </c>
      <c r="L150" s="17" t="s">
        <v>16</v>
      </c>
      <c r="M150" s="18"/>
      <c r="N150" s="23">
        <f t="shared" si="21"/>
        <v>160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+'27'!H153</f>
        <v>9</v>
      </c>
      <c r="D153" s="80">
        <v>10</v>
      </c>
      <c r="E153" s="46">
        <f t="shared" si="18"/>
        <v>19</v>
      </c>
      <c r="F153" s="91">
        <v>0</v>
      </c>
      <c r="G153" s="89">
        <v>0</v>
      </c>
      <c r="H153" s="46">
        <f t="shared" si="19"/>
        <v>18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+'27'!H154</f>
        <v>6</v>
      </c>
      <c r="D154" s="80">
        <v>10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10</v>
      </c>
      <c r="I154" s="81">
        <v>6</v>
      </c>
      <c r="J154" s="20">
        <v>120</v>
      </c>
      <c r="K154" s="72">
        <f t="shared" si="20"/>
        <v>720</v>
      </c>
      <c r="L154" s="17" t="s">
        <v>16</v>
      </c>
      <c r="M154" s="18"/>
      <c r="N154" s="23">
        <f t="shared" si="21"/>
        <v>720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+'27'!H155</f>
        <v>5</v>
      </c>
      <c r="D155" s="80">
        <v>5</v>
      </c>
      <c r="E155" s="46">
        <f t="shared" si="18"/>
        <v>10</v>
      </c>
      <c r="F155" s="91">
        <v>0</v>
      </c>
      <c r="G155" s="89">
        <v>0</v>
      </c>
      <c r="H155" s="46">
        <f t="shared" si="19"/>
        <v>9</v>
      </c>
      <c r="I155" s="81">
        <v>1</v>
      </c>
      <c r="J155" s="20">
        <v>60</v>
      </c>
      <c r="K155" s="72">
        <f t="shared" si="20"/>
        <v>60</v>
      </c>
      <c r="L155" s="17" t="s">
        <v>16</v>
      </c>
      <c r="M155" s="18"/>
      <c r="N155" s="23">
        <f t="shared" si="21"/>
        <v>60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+'27'!H156</f>
        <v>7</v>
      </c>
      <c r="D156" s="80">
        <v>5</v>
      </c>
      <c r="E156" s="46">
        <f t="shared" si="18"/>
        <v>12</v>
      </c>
      <c r="F156" s="91">
        <v>0</v>
      </c>
      <c r="G156" s="89">
        <v>0</v>
      </c>
      <c r="H156" s="46">
        <f t="shared" si="19"/>
        <v>12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3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2</v>
      </c>
      <c r="D159" s="80">
        <v>5</v>
      </c>
      <c r="E159" s="46">
        <f t="shared" si="18"/>
        <v>7</v>
      </c>
      <c r="F159" s="91">
        <v>0</v>
      </c>
      <c r="G159" s="89">
        <v>0</v>
      </c>
      <c r="H159" s="46">
        <f t="shared" si="19"/>
        <v>7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2</v>
      </c>
      <c r="E160" s="46">
        <f t="shared" si="18"/>
        <v>2</v>
      </c>
      <c r="F160" s="91">
        <v>0</v>
      </c>
      <c r="G160" s="89">
        <v>0</v>
      </c>
      <c r="H160" s="46">
        <f t="shared" si="19"/>
        <v>2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+'27'!H180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+'27'!H204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16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+'27'!H205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3815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915</v>
      </c>
      <c r="M229" s="2">
        <v>220</v>
      </c>
      <c r="N229" s="2">
        <v>285</v>
      </c>
      <c r="O229" s="2">
        <v>90</v>
      </c>
      <c r="P229" s="2">
        <v>50</v>
      </c>
      <c r="Q229" s="2">
        <v>270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345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2555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2555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L233" sqref="L233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+'28'!H5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31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+'28'!H6</f>
        <v>103</v>
      </c>
      <c r="D6" s="80">
        <v>0</v>
      </c>
      <c r="E6" s="46">
        <f t="shared" ref="E6:E69" si="5">C6+D6</f>
        <v>103</v>
      </c>
      <c r="F6" s="91">
        <v>0</v>
      </c>
      <c r="G6" s="89">
        <v>0</v>
      </c>
      <c r="H6" s="46">
        <f t="shared" ref="H6:H69" si="6">+E6-F6-I6-G6</f>
        <v>101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+'28'!H7</f>
        <v>4</v>
      </c>
      <c r="D7" s="80">
        <v>0</v>
      </c>
      <c r="E7" s="46">
        <f t="shared" si="5"/>
        <v>4</v>
      </c>
      <c r="F7" s="91">
        <v>0</v>
      </c>
      <c r="G7" s="89">
        <v>0</v>
      </c>
      <c r="H7" s="46">
        <f t="shared" si="6"/>
        <v>4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+'28'!H11</f>
        <v>25</v>
      </c>
      <c r="D11" s="80">
        <v>0</v>
      </c>
      <c r="E11" s="46">
        <f t="shared" si="5"/>
        <v>25</v>
      </c>
      <c r="F11" s="91">
        <v>0</v>
      </c>
      <c r="G11" s="89">
        <v>0</v>
      </c>
      <c r="H11" s="46">
        <f t="shared" si="6"/>
        <v>25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+'28'!H21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+'28'!H22</f>
        <v>58</v>
      </c>
      <c r="D22" s="80">
        <v>0</v>
      </c>
      <c r="E22" s="46">
        <f t="shared" si="5"/>
        <v>58</v>
      </c>
      <c r="F22" s="91">
        <v>0</v>
      </c>
      <c r="G22" s="89">
        <v>0</v>
      </c>
      <c r="H22" s="46">
        <f t="shared" si="6"/>
        <v>55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+'28'!H24</f>
        <v>15</v>
      </c>
      <c r="D24" s="80">
        <v>0</v>
      </c>
      <c r="E24" s="46">
        <f t="shared" si="5"/>
        <v>15</v>
      </c>
      <c r="F24" s="91">
        <v>0</v>
      </c>
      <c r="G24" s="89">
        <v>0</v>
      </c>
      <c r="H24" s="46">
        <f t="shared" si="6"/>
        <v>13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+'28'!H28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14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37</v>
      </c>
      <c r="D31" s="80">
        <v>0</v>
      </c>
      <c r="E31" s="46">
        <f t="shared" si="5"/>
        <v>37</v>
      </c>
      <c r="F31" s="91">
        <v>0</v>
      </c>
      <c r="G31" s="89">
        <v>0</v>
      </c>
      <c r="H31" s="46">
        <f t="shared" si="6"/>
        <v>37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+'28'!H32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6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+'28'!H33</f>
        <v>7</v>
      </c>
      <c r="D33" s="80">
        <v>0</v>
      </c>
      <c r="E33" s="46">
        <f t="shared" si="5"/>
        <v>7</v>
      </c>
      <c r="F33" s="91">
        <v>0</v>
      </c>
      <c r="G33" s="89">
        <v>0</v>
      </c>
      <c r="H33" s="46">
        <f t="shared" si="6"/>
        <v>7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+'28'!H34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11</v>
      </c>
      <c r="D37" s="80">
        <v>0</v>
      </c>
      <c r="E37" s="46">
        <f t="shared" si="5"/>
        <v>11</v>
      </c>
      <c r="F37" s="91">
        <v>0</v>
      </c>
      <c r="G37" s="89">
        <v>0</v>
      </c>
      <c r="H37" s="46">
        <f t="shared" si="6"/>
        <v>9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5</v>
      </c>
      <c r="I38" s="81">
        <v>4</v>
      </c>
      <c r="J38" s="15">
        <v>50</v>
      </c>
      <c r="K38" s="72">
        <f t="shared" si="7"/>
        <v>200</v>
      </c>
      <c r="L38" s="17" t="s">
        <v>16</v>
      </c>
      <c r="M38" s="18">
        <v>100</v>
      </c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6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>
        <v>50</v>
      </c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+'28'!H43</f>
        <v>16</v>
      </c>
      <c r="D43" s="80">
        <v>0</v>
      </c>
      <c r="E43" s="46">
        <f t="shared" si="5"/>
        <v>16</v>
      </c>
      <c r="F43" s="91">
        <v>0</v>
      </c>
      <c r="G43" s="89">
        <v>0</v>
      </c>
      <c r="H43" s="46">
        <f t="shared" si="6"/>
        <v>16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+'28'!H44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+'28'!H45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6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+'28'!H46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+'28'!H48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+'28'!H49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+'28'!H52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+'28'!H53</f>
        <v>6</v>
      </c>
      <c r="D53" s="80">
        <v>0</v>
      </c>
      <c r="E53" s="46">
        <f t="shared" si="5"/>
        <v>6</v>
      </c>
      <c r="F53" s="91">
        <v>0</v>
      </c>
      <c r="G53" s="89">
        <v>0</v>
      </c>
      <c r="H53" s="46">
        <f t="shared" si="6"/>
        <v>5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+'28'!H54</f>
        <v>9</v>
      </c>
      <c r="D54" s="80">
        <v>0</v>
      </c>
      <c r="E54" s="46">
        <f t="shared" si="5"/>
        <v>9</v>
      </c>
      <c r="F54" s="91">
        <v>0</v>
      </c>
      <c r="G54" s="89">
        <v>0</v>
      </c>
      <c r="H54" s="46">
        <f t="shared" si="6"/>
        <v>8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9</v>
      </c>
      <c r="D56" s="80">
        <v>0</v>
      </c>
      <c r="E56" s="46">
        <f t="shared" si="5"/>
        <v>9</v>
      </c>
      <c r="F56" s="91">
        <v>0</v>
      </c>
      <c r="G56" s="89">
        <v>0</v>
      </c>
      <c r="H56" s="46">
        <f t="shared" si="6"/>
        <v>9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11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5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6</v>
      </c>
      <c r="D68" s="80">
        <v>0</v>
      </c>
      <c r="E68" s="46">
        <f t="shared" si="5"/>
        <v>6</v>
      </c>
      <c r="F68" s="91">
        <v>0</v>
      </c>
      <c r="G68" s="89">
        <v>0</v>
      </c>
      <c r="H68" s="46">
        <f t="shared" si="6"/>
        <v>6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+'28'!H70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+'28'!H71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5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+'28'!H107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+'28'!H109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+'28'!H153</f>
        <v>18</v>
      </c>
      <c r="D153" s="80">
        <v>0</v>
      </c>
      <c r="E153" s="46">
        <f t="shared" si="18"/>
        <v>18</v>
      </c>
      <c r="F153" s="91">
        <v>0</v>
      </c>
      <c r="G153" s="89">
        <v>0</v>
      </c>
      <c r="H153" s="46">
        <f t="shared" si="19"/>
        <v>18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+'28'!H154</f>
        <v>10</v>
      </c>
      <c r="D154" s="80">
        <v>0</v>
      </c>
      <c r="E154" s="46">
        <f t="shared" si="18"/>
        <v>10</v>
      </c>
      <c r="F154" s="91">
        <v>0</v>
      </c>
      <c r="G154" s="89">
        <v>0</v>
      </c>
      <c r="H154" s="46">
        <f t="shared" si="19"/>
        <v>8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+'28'!H155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9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+'28'!H156</f>
        <v>12</v>
      </c>
      <c r="D156" s="80">
        <v>0</v>
      </c>
      <c r="E156" s="46">
        <f t="shared" si="18"/>
        <v>12</v>
      </c>
      <c r="F156" s="91">
        <v>0</v>
      </c>
      <c r="G156" s="89">
        <v>0</v>
      </c>
      <c r="H156" s="46">
        <f t="shared" si="19"/>
        <v>12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7</v>
      </c>
      <c r="D159" s="80">
        <v>0</v>
      </c>
      <c r="E159" s="46">
        <f t="shared" si="18"/>
        <v>7</v>
      </c>
      <c r="F159" s="91">
        <v>0</v>
      </c>
      <c r="G159" s="89">
        <v>0</v>
      </c>
      <c r="H159" s="46">
        <f t="shared" si="19"/>
        <v>6</v>
      </c>
      <c r="I159" s="81">
        <v>1</v>
      </c>
      <c r="J159" s="20">
        <v>150</v>
      </c>
      <c r="K159" s="72">
        <f t="shared" si="20"/>
        <v>150</v>
      </c>
      <c r="L159" s="17" t="s">
        <v>16</v>
      </c>
      <c r="M159" s="18"/>
      <c r="N159" s="23">
        <f t="shared" si="21"/>
        <v>150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2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+'28'!H180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+'28'!H204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16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+'28'!H205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2260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850</v>
      </c>
      <c r="M229" s="2">
        <v>100</v>
      </c>
      <c r="N229" s="2">
        <v>270</v>
      </c>
      <c r="O229" s="2">
        <v>380</v>
      </c>
      <c r="P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220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1190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1200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10</v>
      </c>
    </row>
    <row r="236" spans="1:17" ht="24.6" x14ac:dyDescent="0.65">
      <c r="H236" s="2"/>
      <c r="J236" s="138" t="s">
        <v>211</v>
      </c>
      <c r="K236" s="139"/>
      <c r="L236" s="33">
        <f>+L234-L233</f>
        <v>10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6" sqref="J206"/>
      <selection pane="topRight" activeCell="J206" sqref="J206"/>
      <selection pane="bottomLeft" activeCell="J206" sqref="J206"/>
      <selection pane="bottomRight" activeCell="O229" sqref="O229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+'29'!H5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+'29'!H6</f>
        <v>101</v>
      </c>
      <c r="D6" s="80">
        <v>0</v>
      </c>
      <c r="E6" s="46">
        <f t="shared" ref="E6:E69" si="5">C6+D6</f>
        <v>101</v>
      </c>
      <c r="F6" s="91">
        <v>0</v>
      </c>
      <c r="G6" s="89">
        <v>0</v>
      </c>
      <c r="H6" s="46">
        <f t="shared" ref="H6:H69" si="6">+E6-F6-I6-G6</f>
        <v>101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+'29'!H7</f>
        <v>4</v>
      </c>
      <c r="D7" s="80">
        <v>0</v>
      </c>
      <c r="E7" s="46">
        <f t="shared" si="5"/>
        <v>4</v>
      </c>
      <c r="F7" s="91">
        <v>0</v>
      </c>
      <c r="G7" s="89">
        <v>0</v>
      </c>
      <c r="H7" s="46">
        <f t="shared" si="6"/>
        <v>4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+'29'!H11</f>
        <v>25</v>
      </c>
      <c r="D11" s="80">
        <v>0</v>
      </c>
      <c r="E11" s="46">
        <f t="shared" si="5"/>
        <v>25</v>
      </c>
      <c r="F11" s="91">
        <v>0</v>
      </c>
      <c r="G11" s="89">
        <v>0</v>
      </c>
      <c r="H11" s="46">
        <f t="shared" si="6"/>
        <v>22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+'29'!H15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+'29'!H21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+'29'!H22</f>
        <v>55</v>
      </c>
      <c r="D22" s="80">
        <v>0</v>
      </c>
      <c r="E22" s="46">
        <f t="shared" si="5"/>
        <v>55</v>
      </c>
      <c r="F22" s="91">
        <v>0</v>
      </c>
      <c r="G22" s="89">
        <v>0</v>
      </c>
      <c r="H22" s="46">
        <f t="shared" si="6"/>
        <v>54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+'29'!H24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+'29'!H28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37</v>
      </c>
      <c r="D31" s="80">
        <v>0</v>
      </c>
      <c r="E31" s="46">
        <f t="shared" si="5"/>
        <v>37</v>
      </c>
      <c r="F31" s="91">
        <v>0</v>
      </c>
      <c r="G31" s="89">
        <v>0</v>
      </c>
      <c r="H31" s="46">
        <f t="shared" si="6"/>
        <v>36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+'29'!H32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5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+'29'!H33</f>
        <v>7</v>
      </c>
      <c r="D33" s="80">
        <v>0</v>
      </c>
      <c r="E33" s="46">
        <f t="shared" si="5"/>
        <v>7</v>
      </c>
      <c r="F33" s="91">
        <v>0</v>
      </c>
      <c r="G33" s="89">
        <v>0</v>
      </c>
      <c r="H33" s="46">
        <f t="shared" si="6"/>
        <v>7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+'29'!H34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6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+'29'!H43</f>
        <v>16</v>
      </c>
      <c r="D43" s="80">
        <v>0</v>
      </c>
      <c r="E43" s="46">
        <f t="shared" si="5"/>
        <v>16</v>
      </c>
      <c r="F43" s="91">
        <v>0</v>
      </c>
      <c r="G43" s="89">
        <v>0</v>
      </c>
      <c r="H43" s="46">
        <f t="shared" si="6"/>
        <v>14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>
        <v>50</v>
      </c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+'29'!H44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+'29'!H45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5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+'29'!H46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+'29'!H48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+'29'!H49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+'29'!H52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+'29'!H53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+'29'!H54</f>
        <v>8</v>
      </c>
      <c r="D54" s="80">
        <v>0</v>
      </c>
      <c r="E54" s="46">
        <f t="shared" si="5"/>
        <v>8</v>
      </c>
      <c r="F54" s="91">
        <v>0</v>
      </c>
      <c r="G54" s="89">
        <v>0</v>
      </c>
      <c r="H54" s="46">
        <f t="shared" si="6"/>
        <v>8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9</v>
      </c>
      <c r="D56" s="80">
        <v>0</v>
      </c>
      <c r="E56" s="46">
        <f t="shared" si="5"/>
        <v>9</v>
      </c>
      <c r="F56" s="91">
        <v>0</v>
      </c>
      <c r="G56" s="89">
        <v>0</v>
      </c>
      <c r="H56" s="46">
        <f t="shared" si="6"/>
        <v>9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11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6</v>
      </c>
      <c r="D68" s="80">
        <v>0</v>
      </c>
      <c r="E68" s="46">
        <f t="shared" si="5"/>
        <v>6</v>
      </c>
      <c r="F68" s="91">
        <v>0</v>
      </c>
      <c r="G68" s="89">
        <v>0</v>
      </c>
      <c r="H68" s="46">
        <f t="shared" si="6"/>
        <v>6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+'29'!H70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+'29'!H71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+'29'!H107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+'29'!H109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+'29'!H153</f>
        <v>18</v>
      </c>
      <c r="D153" s="80">
        <v>0</v>
      </c>
      <c r="E153" s="46">
        <f t="shared" si="18"/>
        <v>18</v>
      </c>
      <c r="F153" s="91">
        <v>0</v>
      </c>
      <c r="G153" s="89">
        <v>0</v>
      </c>
      <c r="H153" s="46">
        <f t="shared" si="19"/>
        <v>17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+'29'!H154</f>
        <v>8</v>
      </c>
      <c r="D154" s="80">
        <v>0</v>
      </c>
      <c r="E154" s="46">
        <f t="shared" si="18"/>
        <v>8</v>
      </c>
      <c r="F154" s="91">
        <v>0</v>
      </c>
      <c r="G154" s="89">
        <v>0</v>
      </c>
      <c r="H154" s="46">
        <f t="shared" si="19"/>
        <v>7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+'29'!H155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9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+'29'!H156</f>
        <v>12</v>
      </c>
      <c r="D156" s="80">
        <v>0</v>
      </c>
      <c r="E156" s="46">
        <f t="shared" si="18"/>
        <v>12</v>
      </c>
      <c r="F156" s="91">
        <v>0</v>
      </c>
      <c r="G156" s="89">
        <v>0</v>
      </c>
      <c r="H156" s="46">
        <f t="shared" si="19"/>
        <v>11</v>
      </c>
      <c r="I156" s="81">
        <v>1</v>
      </c>
      <c r="J156" s="20">
        <v>120</v>
      </c>
      <c r="K156" s="72">
        <f t="shared" si="20"/>
        <v>120</v>
      </c>
      <c r="L156" s="17" t="s">
        <v>16</v>
      </c>
      <c r="M156" s="18"/>
      <c r="N156" s="23">
        <f t="shared" si="21"/>
        <v>120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6</v>
      </c>
      <c r="D159" s="80">
        <v>0</v>
      </c>
      <c r="E159" s="46">
        <f t="shared" si="18"/>
        <v>6</v>
      </c>
      <c r="F159" s="91">
        <v>0</v>
      </c>
      <c r="G159" s="89">
        <v>0</v>
      </c>
      <c r="H159" s="46">
        <f t="shared" si="19"/>
        <v>6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2</v>
      </c>
      <c r="D160" s="80">
        <v>0</v>
      </c>
      <c r="E160" s="46">
        <f t="shared" si="18"/>
        <v>2</v>
      </c>
      <c r="F160" s="91">
        <v>0</v>
      </c>
      <c r="G160" s="89">
        <v>0</v>
      </c>
      <c r="H160" s="46">
        <f t="shared" si="19"/>
        <v>0</v>
      </c>
      <c r="I160" s="81">
        <v>2</v>
      </c>
      <c r="J160" s="20">
        <v>150</v>
      </c>
      <c r="K160" s="72">
        <f t="shared" si="20"/>
        <v>300</v>
      </c>
      <c r="L160" s="17" t="s">
        <v>16</v>
      </c>
      <c r="M160" s="18"/>
      <c r="N160" s="23">
        <f t="shared" si="21"/>
        <v>300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+'29'!H180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+'29'!H204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16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+'29'!H205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1375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345</v>
      </c>
      <c r="M229" s="2">
        <v>295</v>
      </c>
      <c r="N229" s="2">
        <v>50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980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980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302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303</v>
      </c>
      <c r="P3" s="148" t="s">
        <v>304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360</v>
      </c>
      <c r="C5" s="71">
        <f>+'30'!H5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30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+'30'!H6</f>
        <v>101</v>
      </c>
      <c r="D6" s="80">
        <v>0</v>
      </c>
      <c r="E6" s="46">
        <f t="shared" ref="E6:E69" si="5">C6+D6</f>
        <v>101</v>
      </c>
      <c r="F6" s="91">
        <v>0</v>
      </c>
      <c r="G6" s="89">
        <v>0</v>
      </c>
      <c r="H6" s="46">
        <f t="shared" ref="H6:H69" si="6">+E6-F6-I6-G6</f>
        <v>101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339</v>
      </c>
      <c r="C7" s="71">
        <f>+'30'!H7</f>
        <v>4</v>
      </c>
      <c r="D7" s="80">
        <v>0</v>
      </c>
      <c r="E7" s="46">
        <f t="shared" si="5"/>
        <v>4</v>
      </c>
      <c r="F7" s="91">
        <v>0</v>
      </c>
      <c r="G7" s="89">
        <v>0</v>
      </c>
      <c r="H7" s="46">
        <f t="shared" si="6"/>
        <v>4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338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335</v>
      </c>
      <c r="C11" s="71">
        <f>+'30'!H11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22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340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327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341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325</v>
      </c>
      <c r="C15" s="71">
        <f>+'30'!H15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343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329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332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344</v>
      </c>
      <c r="C21" s="71">
        <f>+'30'!H21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336</v>
      </c>
      <c r="C22" s="71">
        <f>+'30'!H22</f>
        <v>54</v>
      </c>
      <c r="D22" s="80">
        <v>0</v>
      </c>
      <c r="E22" s="46">
        <f t="shared" si="5"/>
        <v>54</v>
      </c>
      <c r="F22" s="91">
        <v>0</v>
      </c>
      <c r="G22" s="89">
        <v>0</v>
      </c>
      <c r="H22" s="46">
        <f t="shared" si="6"/>
        <v>54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342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326</v>
      </c>
      <c r="C24" s="71">
        <f>+'30'!H24</f>
        <v>13</v>
      </c>
      <c r="D24" s="80">
        <v>0</v>
      </c>
      <c r="E24" s="46">
        <f t="shared" si="5"/>
        <v>13</v>
      </c>
      <c r="F24" s="91">
        <v>0</v>
      </c>
      <c r="G24" s="89">
        <v>0</v>
      </c>
      <c r="H24" s="46">
        <f t="shared" si="6"/>
        <v>13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331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333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328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+'30'!H28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330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334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36</v>
      </c>
      <c r="D31" s="80">
        <v>0</v>
      </c>
      <c r="E31" s="46">
        <f t="shared" si="5"/>
        <v>36</v>
      </c>
      <c r="F31" s="91">
        <v>0</v>
      </c>
      <c r="G31" s="89">
        <v>0</v>
      </c>
      <c r="H31" s="46">
        <f t="shared" si="6"/>
        <v>36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337</v>
      </c>
      <c r="C32" s="71">
        <f>+'30'!H32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5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345</v>
      </c>
      <c r="C33" s="71">
        <f>+'30'!H33</f>
        <v>7</v>
      </c>
      <c r="D33" s="80">
        <v>0</v>
      </c>
      <c r="E33" s="46">
        <f t="shared" si="5"/>
        <v>7</v>
      </c>
      <c r="F33" s="91">
        <v>0</v>
      </c>
      <c r="G33" s="89">
        <v>0</v>
      </c>
      <c r="H33" s="46">
        <f t="shared" si="6"/>
        <v>7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+'30'!H34</f>
        <v>6</v>
      </c>
      <c r="D34" s="80">
        <v>0</v>
      </c>
      <c r="E34" s="46">
        <f t="shared" si="5"/>
        <v>6</v>
      </c>
      <c r="F34" s="91">
        <v>0</v>
      </c>
      <c r="G34" s="89">
        <v>0</v>
      </c>
      <c r="H34" s="46">
        <f t="shared" si="6"/>
        <v>6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301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6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+'30'!H43</f>
        <v>14</v>
      </c>
      <c r="D43" s="80">
        <v>0</v>
      </c>
      <c r="E43" s="46">
        <f t="shared" si="5"/>
        <v>14</v>
      </c>
      <c r="F43" s="91">
        <v>0</v>
      </c>
      <c r="G43" s="89">
        <v>0</v>
      </c>
      <c r="H43" s="46">
        <f t="shared" si="6"/>
        <v>14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+'30'!H44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+'30'!H45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+'30'!H46</f>
        <v>1</v>
      </c>
      <c r="D46" s="80">
        <v>0</v>
      </c>
      <c r="E46" s="46">
        <f t="shared" si="5"/>
        <v>1</v>
      </c>
      <c r="F46" s="91">
        <v>0</v>
      </c>
      <c r="G46" s="89">
        <v>0</v>
      </c>
      <c r="H46" s="46">
        <f t="shared" si="6"/>
        <v>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+'30'!H48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+'30'!H49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+'30'!H52</f>
        <v>7</v>
      </c>
      <c r="D52" s="80">
        <v>0</v>
      </c>
      <c r="E52" s="46">
        <f t="shared" si="5"/>
        <v>7</v>
      </c>
      <c r="F52" s="91">
        <v>0</v>
      </c>
      <c r="G52" s="89">
        <v>0</v>
      </c>
      <c r="H52" s="46">
        <f t="shared" si="6"/>
        <v>7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+'30'!H53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+'30'!H54</f>
        <v>8</v>
      </c>
      <c r="D54" s="80">
        <v>0</v>
      </c>
      <c r="E54" s="46">
        <f t="shared" si="5"/>
        <v>8</v>
      </c>
      <c r="F54" s="91">
        <v>0</v>
      </c>
      <c r="G54" s="89">
        <v>0</v>
      </c>
      <c r="H54" s="46">
        <f t="shared" si="6"/>
        <v>8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9</v>
      </c>
      <c r="D56" s="80">
        <v>0</v>
      </c>
      <c r="E56" s="46">
        <f t="shared" si="5"/>
        <v>9</v>
      </c>
      <c r="F56" s="91">
        <v>0</v>
      </c>
      <c r="G56" s="89">
        <v>0</v>
      </c>
      <c r="H56" s="46">
        <f t="shared" si="6"/>
        <v>9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11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6</v>
      </c>
      <c r="D68" s="80">
        <v>0</v>
      </c>
      <c r="E68" s="46">
        <f t="shared" si="5"/>
        <v>6</v>
      </c>
      <c r="F68" s="91">
        <v>0</v>
      </c>
      <c r="G68" s="89">
        <v>0</v>
      </c>
      <c r="H68" s="46">
        <f t="shared" si="6"/>
        <v>6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+'30'!H70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311</v>
      </c>
      <c r="C71" s="71">
        <f>+'30'!H71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312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12</v>
      </c>
      <c r="D87" s="80">
        <v>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0</v>
      </c>
      <c r="D90" s="80">
        <v>0</v>
      </c>
      <c r="E90" s="46">
        <f t="shared" si="13"/>
        <v>0</v>
      </c>
      <c r="F90" s="91">
        <v>0</v>
      </c>
      <c r="G90" s="89">
        <v>0</v>
      </c>
      <c r="H90" s="46">
        <f t="shared" si="14"/>
        <v>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435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25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+'30'!H107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268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267</v>
      </c>
      <c r="C109" s="71">
        <f>+'30'!H107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308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313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269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270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271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272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273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316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317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318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319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320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2</v>
      </c>
      <c r="D150" s="80">
        <v>0</v>
      </c>
      <c r="E150" s="46">
        <f t="shared" si="18"/>
        <v>2</v>
      </c>
      <c r="F150" s="91">
        <v>0</v>
      </c>
      <c r="G150" s="89">
        <v>0</v>
      </c>
      <c r="H150" s="46">
        <f t="shared" si="19"/>
        <v>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314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274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275</v>
      </c>
      <c r="C153" s="71">
        <f>+'30'!H153</f>
        <v>17</v>
      </c>
      <c r="D153" s="80">
        <v>0</v>
      </c>
      <c r="E153" s="46">
        <f t="shared" si="18"/>
        <v>17</v>
      </c>
      <c r="F153" s="91">
        <v>0</v>
      </c>
      <c r="G153" s="89">
        <v>0</v>
      </c>
      <c r="H153" s="46">
        <f t="shared" si="19"/>
        <v>17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276</v>
      </c>
      <c r="C154" s="71">
        <f>+'30'!H154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309</v>
      </c>
      <c r="C155" s="71">
        <f>+'30'!H155</f>
        <v>9</v>
      </c>
      <c r="D155" s="80">
        <v>0</v>
      </c>
      <c r="E155" s="46">
        <f t="shared" si="18"/>
        <v>9</v>
      </c>
      <c r="F155" s="91">
        <v>0</v>
      </c>
      <c r="G155" s="89">
        <v>0</v>
      </c>
      <c r="H155" s="46">
        <f t="shared" si="19"/>
        <v>9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310</v>
      </c>
      <c r="C156" s="71">
        <f>+'30'!H156</f>
        <v>11</v>
      </c>
      <c r="D156" s="80">
        <v>0</v>
      </c>
      <c r="E156" s="46">
        <f t="shared" si="18"/>
        <v>11</v>
      </c>
      <c r="F156" s="91">
        <v>0</v>
      </c>
      <c r="G156" s="89">
        <v>0</v>
      </c>
      <c r="H156" s="46">
        <f t="shared" si="19"/>
        <v>11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3</v>
      </c>
      <c r="D158" s="80">
        <v>0</v>
      </c>
      <c r="E158" s="46">
        <f t="shared" si="18"/>
        <v>3</v>
      </c>
      <c r="F158" s="91">
        <v>0</v>
      </c>
      <c r="G158" s="89">
        <v>0</v>
      </c>
      <c r="H158" s="46">
        <f t="shared" si="19"/>
        <v>3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6</v>
      </c>
      <c r="D159" s="80">
        <v>0</v>
      </c>
      <c r="E159" s="46">
        <f t="shared" si="18"/>
        <v>6</v>
      </c>
      <c r="F159" s="91">
        <v>0</v>
      </c>
      <c r="G159" s="89">
        <v>0</v>
      </c>
      <c r="H159" s="46">
        <f t="shared" si="19"/>
        <v>6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10</v>
      </c>
      <c r="D169" s="80">
        <v>0</v>
      </c>
      <c r="E169" s="46">
        <f t="shared" si="18"/>
        <v>10</v>
      </c>
      <c r="F169" s="91">
        <v>0</v>
      </c>
      <c r="G169" s="89">
        <v>0</v>
      </c>
      <c r="H169" s="46">
        <f t="shared" si="19"/>
        <v>10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6</v>
      </c>
      <c r="D170" s="80">
        <v>0</v>
      </c>
      <c r="E170" s="46">
        <f t="shared" si="18"/>
        <v>6</v>
      </c>
      <c r="F170" s="91">
        <v>0</v>
      </c>
      <c r="G170" s="89">
        <v>0</v>
      </c>
      <c r="H170" s="46">
        <f t="shared" si="19"/>
        <v>6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277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278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279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280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281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315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282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283</v>
      </c>
      <c r="C180" s="71">
        <f>+'30'!H180</f>
        <v>28</v>
      </c>
      <c r="D180" s="80">
        <v>0</v>
      </c>
      <c r="E180" s="46">
        <f t="shared" si="18"/>
        <v>28</v>
      </c>
      <c r="F180" s="91">
        <v>0</v>
      </c>
      <c r="G180" s="89">
        <v>0</v>
      </c>
      <c r="H180" s="46">
        <f t="shared" si="19"/>
        <v>28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321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322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285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323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286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284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305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306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307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287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288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289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290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291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292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293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294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295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296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297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298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299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192</v>
      </c>
      <c r="C204" s="71">
        <f>+'30'!H204</f>
        <v>16</v>
      </c>
      <c r="D204" s="80">
        <v>0</v>
      </c>
      <c r="E204" s="46">
        <f t="shared" si="23"/>
        <v>16</v>
      </c>
      <c r="F204" s="91">
        <v>0</v>
      </c>
      <c r="G204" s="89">
        <v>0</v>
      </c>
      <c r="H204" s="46">
        <f t="shared" si="24"/>
        <v>16</v>
      </c>
      <c r="I204" s="81"/>
      <c r="J204" s="20">
        <v>35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437</v>
      </c>
      <c r="C205" s="71">
        <f>+'30'!H205</f>
        <v>4</v>
      </c>
      <c r="D205" s="80">
        <v>0</v>
      </c>
      <c r="E205" s="46">
        <f t="shared" si="23"/>
        <v>4</v>
      </c>
      <c r="F205" s="91">
        <v>0</v>
      </c>
      <c r="G205" s="89">
        <v>0</v>
      </c>
      <c r="H205" s="46">
        <f t="shared" si="24"/>
        <v>4</v>
      </c>
      <c r="I205" s="81"/>
      <c r="J205" s="20">
        <v>40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300</v>
      </c>
      <c r="K238" s="2" t="s">
        <v>346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5" t="s">
        <v>243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55" t="s">
        <v>1</v>
      </c>
      <c r="B3" s="155" t="s">
        <v>2</v>
      </c>
      <c r="C3" s="156" t="s">
        <v>3</v>
      </c>
      <c r="D3" s="156" t="s">
        <v>4</v>
      </c>
      <c r="E3" s="156" t="s">
        <v>5</v>
      </c>
      <c r="F3" s="4" t="s">
        <v>6</v>
      </c>
      <c r="G3" s="158" t="s">
        <v>7</v>
      </c>
      <c r="H3" s="160" t="s">
        <v>8</v>
      </c>
      <c r="I3" s="161"/>
      <c r="J3" s="162"/>
      <c r="K3" s="163" t="s">
        <v>9</v>
      </c>
      <c r="L3" s="141" t="s">
        <v>10</v>
      </c>
      <c r="O3" s="155" t="s">
        <v>1</v>
      </c>
      <c r="P3" s="155" t="s">
        <v>2</v>
      </c>
      <c r="Q3" s="156" t="s">
        <v>3</v>
      </c>
      <c r="R3" s="156" t="s">
        <v>4</v>
      </c>
      <c r="S3" s="156" t="s">
        <v>5</v>
      </c>
      <c r="T3" s="4" t="s">
        <v>6</v>
      </c>
      <c r="U3" s="158" t="s">
        <v>7</v>
      </c>
      <c r="V3" s="160" t="s">
        <v>8</v>
      </c>
      <c r="W3" s="161"/>
      <c r="X3" s="162"/>
      <c r="Y3" s="163" t="s">
        <v>9</v>
      </c>
      <c r="Z3" s="141" t="s">
        <v>10</v>
      </c>
    </row>
    <row r="4" spans="1:26" s="5" customFormat="1" ht="27" thickBot="1" x14ac:dyDescent="0.75">
      <c r="A4" s="155"/>
      <c r="B4" s="155"/>
      <c r="C4" s="157"/>
      <c r="D4" s="157"/>
      <c r="E4" s="157"/>
      <c r="F4" s="6" t="s">
        <v>11</v>
      </c>
      <c r="G4" s="159"/>
      <c r="H4" s="7" t="s">
        <v>12</v>
      </c>
      <c r="I4" s="8" t="s">
        <v>13</v>
      </c>
      <c r="J4" s="9" t="s">
        <v>14</v>
      </c>
      <c r="K4" s="164"/>
      <c r="L4" s="141"/>
      <c r="O4" s="155"/>
      <c r="P4" s="155"/>
      <c r="Q4" s="157"/>
      <c r="R4" s="157"/>
      <c r="S4" s="157"/>
      <c r="T4" s="6" t="s">
        <v>11</v>
      </c>
      <c r="U4" s="159"/>
      <c r="V4" s="7" t="s">
        <v>12</v>
      </c>
      <c r="W4" s="8" t="s">
        <v>13</v>
      </c>
      <c r="X4" s="9" t="s">
        <v>14</v>
      </c>
      <c r="Y4" s="164"/>
      <c r="Z4" s="14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5" t="s">
        <v>213</v>
      </c>
      <c r="N205" s="165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2" t="s">
        <v>212</v>
      </c>
      <c r="I206" s="14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4" t="s">
        <v>202</v>
      </c>
      <c r="J207" s="14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2024-09-30T16:42:34Z</cp:lastPrinted>
  <dcterms:created xsi:type="dcterms:W3CDTF">2023-12-01T06:41:03Z</dcterms:created>
  <dcterms:modified xsi:type="dcterms:W3CDTF">2024-10-11T07:56:51Z</dcterms:modified>
</cp:coreProperties>
</file>