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ม.ค. 68\"/>
    </mc:Choice>
  </mc:AlternateContent>
  <xr:revisionPtr revIDLastSave="0" documentId="13_ncr:1_{A1CD7DA4-5EED-4303-BB10-8ECEBDF4F79E}" xr6:coauthVersionLast="47" xr6:coauthVersionMax="47" xr10:uidLastSave="{00000000-0000-0000-0000-000000000000}"/>
  <bookViews>
    <workbookView xWindow="-120" yWindow="-120" windowWidth="29040" windowHeight="15720" tabRatio="936" activeTab="2" xr2:uid="{00000000-000D-0000-FFFF-FFFF00000000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6" i="107" l="1"/>
  <c r="E257" i="107"/>
  <c r="E258" i="107"/>
  <c r="M244" i="103"/>
  <c r="P244" i="103" s="1"/>
  <c r="M245" i="103"/>
  <c r="P245" i="103" s="1"/>
  <c r="M246" i="103"/>
  <c r="M247" i="103"/>
  <c r="M248" i="103"/>
  <c r="P248" i="103" s="1"/>
  <c r="M249" i="103"/>
  <c r="M250" i="103"/>
  <c r="M251" i="103"/>
  <c r="P242" i="103"/>
  <c r="P243" i="103"/>
  <c r="P246" i="103"/>
  <c r="P247" i="103"/>
  <c r="P249" i="103"/>
  <c r="P250" i="103"/>
  <c r="P251" i="103"/>
  <c r="P252" i="103"/>
  <c r="P253" i="103"/>
  <c r="R240" i="103"/>
  <c r="R241" i="103"/>
  <c r="R242" i="103"/>
  <c r="R243" i="103"/>
  <c r="R244" i="103"/>
  <c r="R245" i="103"/>
  <c r="R246" i="103"/>
  <c r="R247" i="103"/>
  <c r="R248" i="103"/>
  <c r="R249" i="103"/>
  <c r="R250" i="103"/>
  <c r="R251" i="103"/>
  <c r="R252" i="103"/>
  <c r="R253" i="103"/>
  <c r="R254" i="103"/>
  <c r="R255" i="103"/>
  <c r="M242" i="102"/>
  <c r="M243" i="102"/>
  <c r="M244" i="102"/>
  <c r="M245" i="102"/>
  <c r="M246" i="102"/>
  <c r="M247" i="102"/>
  <c r="M248" i="102"/>
  <c r="M249" i="102"/>
  <c r="P249" i="102" s="1"/>
  <c r="M250" i="102"/>
  <c r="P243" i="102"/>
  <c r="P244" i="102"/>
  <c r="P245" i="102"/>
  <c r="P246" i="102"/>
  <c r="P247" i="102"/>
  <c r="P248" i="102"/>
  <c r="P250" i="102"/>
  <c r="P251" i="102"/>
  <c r="P252" i="102"/>
  <c r="P253" i="102"/>
  <c r="R238" i="102"/>
  <c r="R239" i="102"/>
  <c r="R240" i="102"/>
  <c r="R241" i="102"/>
  <c r="R242" i="102"/>
  <c r="R243" i="102"/>
  <c r="R244" i="102"/>
  <c r="R245" i="102"/>
  <c r="R246" i="102"/>
  <c r="R247" i="102"/>
  <c r="R248" i="102"/>
  <c r="R249" i="102"/>
  <c r="R250" i="102"/>
  <c r="R251" i="102"/>
  <c r="R252" i="102"/>
  <c r="R253" i="102"/>
  <c r="R254" i="102"/>
  <c r="R255" i="102"/>
  <c r="M243" i="101"/>
  <c r="P243" i="101" s="1"/>
  <c r="M244" i="101"/>
  <c r="M245" i="101"/>
  <c r="M246" i="101"/>
  <c r="M247" i="101"/>
  <c r="P247" i="101" s="1"/>
  <c r="M248" i="101"/>
  <c r="M249" i="101"/>
  <c r="M250" i="101"/>
  <c r="P250" i="101" s="1"/>
  <c r="M251" i="101"/>
  <c r="P251" i="101" s="1"/>
  <c r="M252" i="101"/>
  <c r="P244" i="101"/>
  <c r="P245" i="101"/>
  <c r="P246" i="101"/>
  <c r="P248" i="101"/>
  <c r="P249" i="101"/>
  <c r="P252" i="101"/>
  <c r="P253" i="101"/>
  <c r="R241" i="101"/>
  <c r="R242" i="101"/>
  <c r="R243" i="101"/>
  <c r="R244" i="101"/>
  <c r="R245" i="101"/>
  <c r="R246" i="101"/>
  <c r="R247" i="101"/>
  <c r="R248" i="101"/>
  <c r="R249" i="101"/>
  <c r="R250" i="101"/>
  <c r="R251" i="101"/>
  <c r="R252" i="101"/>
  <c r="R253" i="101"/>
  <c r="R254" i="101"/>
  <c r="M243" i="100"/>
  <c r="M244" i="100"/>
  <c r="M245" i="100"/>
  <c r="M246" i="100"/>
  <c r="M247" i="100"/>
  <c r="P247" i="100" s="1"/>
  <c r="M248" i="100"/>
  <c r="P248" i="100" s="1"/>
  <c r="M249" i="100"/>
  <c r="P249" i="100" s="1"/>
  <c r="M250" i="100"/>
  <c r="P250" i="100" s="1"/>
  <c r="P243" i="100"/>
  <c r="P244" i="100"/>
  <c r="P245" i="100"/>
  <c r="P246" i="100"/>
  <c r="R241" i="100"/>
  <c r="R242" i="100"/>
  <c r="R243" i="100"/>
  <c r="R244" i="100"/>
  <c r="R245" i="100"/>
  <c r="R246" i="100"/>
  <c r="R247" i="100"/>
  <c r="R248" i="100"/>
  <c r="R249" i="100"/>
  <c r="R250" i="100"/>
  <c r="R251" i="100"/>
  <c r="R252" i="100"/>
  <c r="R253" i="100"/>
  <c r="R254" i="100"/>
  <c r="R255" i="100"/>
  <c r="M238" i="99"/>
  <c r="M239" i="99"/>
  <c r="M240" i="99"/>
  <c r="M241" i="99"/>
  <c r="P241" i="99" s="1"/>
  <c r="M242" i="99"/>
  <c r="M243" i="99"/>
  <c r="M244" i="99"/>
  <c r="P244" i="99" s="1"/>
  <c r="M245" i="99"/>
  <c r="P245" i="99" s="1"/>
  <c r="M246" i="99"/>
  <c r="M247" i="99"/>
  <c r="M248" i="99"/>
  <c r="M249" i="99"/>
  <c r="P249" i="99" s="1"/>
  <c r="M250" i="99"/>
  <c r="M251" i="99"/>
  <c r="M252" i="99"/>
  <c r="P252" i="99" s="1"/>
  <c r="M253" i="99"/>
  <c r="P253" i="99" s="1"/>
  <c r="P239" i="99"/>
  <c r="P240" i="99"/>
  <c r="P242" i="99"/>
  <c r="P243" i="99"/>
  <c r="P246" i="99"/>
  <c r="P247" i="99"/>
  <c r="P248" i="99"/>
  <c r="P250" i="99"/>
  <c r="P251" i="99"/>
  <c r="P254" i="99"/>
  <c r="P255" i="99"/>
  <c r="R236" i="99"/>
  <c r="R237" i="99"/>
  <c r="R238" i="99"/>
  <c r="R239" i="99"/>
  <c r="R240" i="99"/>
  <c r="R241" i="99"/>
  <c r="R242" i="99"/>
  <c r="R243" i="99"/>
  <c r="R244" i="99"/>
  <c r="R245" i="99"/>
  <c r="R246" i="99"/>
  <c r="R247" i="99"/>
  <c r="R248" i="99"/>
  <c r="R249" i="99"/>
  <c r="R250" i="99"/>
  <c r="R251" i="99"/>
  <c r="R252" i="99"/>
  <c r="R253" i="99"/>
  <c r="R254" i="99"/>
  <c r="M242" i="98"/>
  <c r="M243" i="98"/>
  <c r="M244" i="98"/>
  <c r="P244" i="98" s="1"/>
  <c r="M245" i="98"/>
  <c r="M246" i="98"/>
  <c r="M247" i="98"/>
  <c r="P247" i="98" s="1"/>
  <c r="M248" i="98"/>
  <c r="M249" i="98"/>
  <c r="P249" i="98" s="1"/>
  <c r="M250" i="98"/>
  <c r="M251" i="98"/>
  <c r="M252" i="98"/>
  <c r="P252" i="98" s="1"/>
  <c r="M253" i="98"/>
  <c r="P241" i="98"/>
  <c r="P242" i="98"/>
  <c r="P243" i="98"/>
  <c r="P245" i="98"/>
  <c r="P246" i="98"/>
  <c r="P248" i="98"/>
  <c r="P250" i="98"/>
  <c r="P251" i="98"/>
  <c r="P253" i="98"/>
  <c r="P254" i="98"/>
  <c r="P255" i="98"/>
  <c r="P256" i="98"/>
  <c r="R240" i="98"/>
  <c r="R241" i="98"/>
  <c r="R242" i="98"/>
  <c r="R243" i="98"/>
  <c r="R244" i="98"/>
  <c r="R245" i="98"/>
  <c r="R246" i="98"/>
  <c r="R247" i="98"/>
  <c r="R248" i="98"/>
  <c r="R249" i="98"/>
  <c r="R250" i="98"/>
  <c r="R251" i="98"/>
  <c r="R252" i="98"/>
  <c r="R253" i="98"/>
  <c r="R254" i="98"/>
  <c r="R255" i="98"/>
  <c r="R256" i="98"/>
  <c r="R257" i="98"/>
  <c r="R258" i="98"/>
  <c r="R259" i="98"/>
  <c r="M240" i="97"/>
  <c r="M241" i="97"/>
  <c r="M242" i="97"/>
  <c r="M243" i="97"/>
  <c r="M244" i="97"/>
  <c r="P244" i="97" s="1"/>
  <c r="M245" i="97"/>
  <c r="P245" i="97" s="1"/>
  <c r="M246" i="97"/>
  <c r="P246" i="97" s="1"/>
  <c r="M247" i="97"/>
  <c r="P247" i="97" s="1"/>
  <c r="M248" i="97"/>
  <c r="M249" i="97"/>
  <c r="M250" i="97"/>
  <c r="M251" i="97"/>
  <c r="M252" i="97"/>
  <c r="P252" i="97" s="1"/>
  <c r="M253" i="97"/>
  <c r="P253" i="97" s="1"/>
  <c r="P241" i="97"/>
  <c r="P242" i="97"/>
  <c r="P243" i="97"/>
  <c r="P248" i="97"/>
  <c r="P249" i="97"/>
  <c r="P250" i="97"/>
  <c r="P251" i="97"/>
  <c r="P254" i="97"/>
  <c r="P255" i="97"/>
  <c r="R239" i="97"/>
  <c r="R240" i="97"/>
  <c r="R241" i="97"/>
  <c r="R242" i="97"/>
  <c r="R243" i="97"/>
  <c r="R244" i="97"/>
  <c r="R245" i="97"/>
  <c r="R246" i="97"/>
  <c r="R247" i="97"/>
  <c r="R248" i="97"/>
  <c r="R249" i="97"/>
  <c r="R250" i="97"/>
  <c r="R251" i="97"/>
  <c r="R252" i="97"/>
  <c r="R253" i="97"/>
  <c r="R254" i="97"/>
  <c r="R255" i="97"/>
  <c r="M243" i="96"/>
  <c r="P243" i="96" s="1"/>
  <c r="M244" i="96"/>
  <c r="M245" i="96"/>
  <c r="M246" i="96"/>
  <c r="M247" i="96"/>
  <c r="M248" i="96"/>
  <c r="P248" i="96" s="1"/>
  <c r="M249" i="96"/>
  <c r="P249" i="96" s="1"/>
  <c r="M250" i="96"/>
  <c r="P250" i="96" s="1"/>
  <c r="M251" i="96"/>
  <c r="P251" i="96" s="1"/>
  <c r="M252" i="96"/>
  <c r="M253" i="96"/>
  <c r="P242" i="96"/>
  <c r="P244" i="96"/>
  <c r="P245" i="96"/>
  <c r="P246" i="96"/>
  <c r="P247" i="96"/>
  <c r="P252" i="96"/>
  <c r="P253" i="96"/>
  <c r="P254" i="96"/>
  <c r="R241" i="96"/>
  <c r="R242" i="96"/>
  <c r="R243" i="96"/>
  <c r="R244" i="96"/>
  <c r="R245" i="96"/>
  <c r="R246" i="96"/>
  <c r="R247" i="96"/>
  <c r="R248" i="96"/>
  <c r="R249" i="96"/>
  <c r="R250" i="96"/>
  <c r="R251" i="96"/>
  <c r="R252" i="96"/>
  <c r="R253" i="96"/>
  <c r="R254" i="96"/>
  <c r="R255" i="96"/>
  <c r="R239" i="95"/>
  <c r="R240" i="95"/>
  <c r="R241" i="95"/>
  <c r="R242" i="95"/>
  <c r="R243" i="95"/>
  <c r="R244" i="95"/>
  <c r="R245" i="95"/>
  <c r="R246" i="95"/>
  <c r="R247" i="95"/>
  <c r="R248" i="95"/>
  <c r="R249" i="95"/>
  <c r="R250" i="95"/>
  <c r="R251" i="95"/>
  <c r="R252" i="95"/>
  <c r="R253" i="95"/>
  <c r="R254" i="95"/>
  <c r="R255" i="95"/>
  <c r="R256" i="95"/>
  <c r="P243" i="95"/>
  <c r="P244" i="95"/>
  <c r="P245" i="95"/>
  <c r="P246" i="95"/>
  <c r="P247" i="95"/>
  <c r="P248" i="95"/>
  <c r="P249" i="95"/>
  <c r="P250" i="95"/>
  <c r="P251" i="95"/>
  <c r="P252" i="95"/>
  <c r="P253" i="95"/>
  <c r="P254" i="95"/>
  <c r="P255" i="95"/>
  <c r="M241" i="95"/>
  <c r="M242" i="95"/>
  <c r="M243" i="95"/>
  <c r="M244" i="95"/>
  <c r="M245" i="95"/>
  <c r="M246" i="95"/>
  <c r="M247" i="95"/>
  <c r="M248" i="95"/>
  <c r="M249" i="95"/>
  <c r="M250" i="95"/>
  <c r="M251" i="95"/>
  <c r="M252" i="95"/>
  <c r="M253" i="95"/>
  <c r="P244" i="94"/>
  <c r="P245" i="94"/>
  <c r="P246" i="94"/>
  <c r="P247" i="94"/>
  <c r="P248" i="94"/>
  <c r="P249" i="94"/>
  <c r="P250" i="94"/>
  <c r="P251" i="94"/>
  <c r="P252" i="94"/>
  <c r="P253" i="94"/>
  <c r="P254" i="94"/>
  <c r="P255" i="94"/>
  <c r="P256" i="94"/>
  <c r="P257" i="94"/>
  <c r="P258" i="94"/>
  <c r="P259" i="94"/>
  <c r="M243" i="94"/>
  <c r="M244" i="94"/>
  <c r="M245" i="94"/>
  <c r="M246" i="94"/>
  <c r="M247" i="94"/>
  <c r="M248" i="94"/>
  <c r="M249" i="94"/>
  <c r="M250" i="94"/>
  <c r="M251" i="94"/>
  <c r="M252" i="94"/>
  <c r="M253" i="94"/>
  <c r="R240" i="94"/>
  <c r="R241" i="94"/>
  <c r="R242" i="94"/>
  <c r="R243" i="94"/>
  <c r="R244" i="94"/>
  <c r="R245" i="94"/>
  <c r="R246" i="94"/>
  <c r="R247" i="94"/>
  <c r="R248" i="94"/>
  <c r="R249" i="94"/>
  <c r="R250" i="94"/>
  <c r="R251" i="94"/>
  <c r="R252" i="94"/>
  <c r="R253" i="94"/>
  <c r="R254" i="94"/>
  <c r="R255" i="94"/>
  <c r="R256" i="94"/>
  <c r="R257" i="94"/>
  <c r="R258" i="94"/>
  <c r="M241" i="93"/>
  <c r="M242" i="93"/>
  <c r="M243" i="93"/>
  <c r="P243" i="93" s="1"/>
  <c r="M244" i="93"/>
  <c r="M245" i="93"/>
  <c r="M246" i="93"/>
  <c r="P246" i="93" s="1"/>
  <c r="M247" i="93"/>
  <c r="M248" i="93"/>
  <c r="P248" i="93" s="1"/>
  <c r="M249" i="93"/>
  <c r="M250" i="93"/>
  <c r="M251" i="93"/>
  <c r="P251" i="93" s="1"/>
  <c r="M252" i="93"/>
  <c r="M253" i="93"/>
  <c r="M254" i="93"/>
  <c r="P254" i="93" s="1"/>
  <c r="M255" i="93"/>
  <c r="P241" i="93"/>
  <c r="P242" i="93"/>
  <c r="P244" i="93"/>
  <c r="P245" i="93"/>
  <c r="P247" i="93"/>
  <c r="P249" i="93"/>
  <c r="P250" i="93"/>
  <c r="P252" i="93"/>
  <c r="P253" i="93"/>
  <c r="P255" i="93"/>
  <c r="P256" i="93"/>
  <c r="R237" i="93"/>
  <c r="R238" i="93"/>
  <c r="R239" i="93"/>
  <c r="R240" i="93"/>
  <c r="R241" i="93"/>
  <c r="R242" i="93"/>
  <c r="R243" i="93"/>
  <c r="R244" i="93"/>
  <c r="R245" i="93"/>
  <c r="R246" i="93"/>
  <c r="R247" i="93"/>
  <c r="R248" i="93"/>
  <c r="R249" i="93"/>
  <c r="R250" i="93"/>
  <c r="R251" i="93"/>
  <c r="R252" i="93"/>
  <c r="R253" i="93"/>
  <c r="R254" i="93"/>
  <c r="R255" i="93"/>
  <c r="R256" i="93"/>
  <c r="R257" i="93"/>
  <c r="R258" i="93"/>
  <c r="P241" i="92"/>
  <c r="P242" i="92"/>
  <c r="P243" i="92"/>
  <c r="P244" i="92"/>
  <c r="P245" i="92"/>
  <c r="P246" i="92"/>
  <c r="P247" i="92"/>
  <c r="P248" i="92"/>
  <c r="P249" i="92"/>
  <c r="P250" i="92"/>
  <c r="P251" i="92"/>
  <c r="P252" i="92"/>
  <c r="P253" i="92"/>
  <c r="P254" i="92"/>
  <c r="R240" i="92"/>
  <c r="R241" i="92"/>
  <c r="R242" i="92"/>
  <c r="R243" i="92"/>
  <c r="R244" i="92"/>
  <c r="R245" i="92"/>
  <c r="R246" i="92"/>
  <c r="R247" i="92"/>
  <c r="R248" i="92"/>
  <c r="R249" i="92"/>
  <c r="R250" i="92"/>
  <c r="R251" i="92"/>
  <c r="R252" i="92"/>
  <c r="R253" i="92"/>
  <c r="R254" i="92"/>
  <c r="R255" i="92"/>
  <c r="M243" i="92"/>
  <c r="M244" i="92"/>
  <c r="M245" i="92"/>
  <c r="M246" i="92"/>
  <c r="M247" i="92"/>
  <c r="M248" i="92"/>
  <c r="M249" i="92"/>
  <c r="M250" i="92"/>
  <c r="M251" i="92"/>
  <c r="M244" i="91"/>
  <c r="P244" i="91" s="1"/>
  <c r="M245" i="91"/>
  <c r="M246" i="91"/>
  <c r="M247" i="91"/>
  <c r="M248" i="91"/>
  <c r="M249" i="91"/>
  <c r="M250" i="91"/>
  <c r="M251" i="91"/>
  <c r="P251" i="91" s="1"/>
  <c r="M252" i="91"/>
  <c r="P245" i="91"/>
  <c r="P246" i="91"/>
  <c r="P247" i="91"/>
  <c r="P248" i="91"/>
  <c r="P249" i="91"/>
  <c r="P250" i="91"/>
  <c r="P252" i="91"/>
  <c r="P253" i="91"/>
  <c r="R243" i="91"/>
  <c r="R244" i="91"/>
  <c r="R245" i="91"/>
  <c r="R246" i="91"/>
  <c r="R247" i="91"/>
  <c r="R248" i="91"/>
  <c r="R249" i="91"/>
  <c r="R250" i="91"/>
  <c r="R251" i="91"/>
  <c r="R252" i="91"/>
  <c r="R253" i="91"/>
  <c r="R254" i="91"/>
  <c r="P243" i="90"/>
  <c r="P244" i="90"/>
  <c r="P245" i="90"/>
  <c r="P246" i="90"/>
  <c r="P247" i="90"/>
  <c r="P248" i="90"/>
  <c r="P249" i="90"/>
  <c r="P250" i="90"/>
  <c r="P251" i="90"/>
  <c r="P252" i="90"/>
  <c r="R239" i="90"/>
  <c r="R240" i="90"/>
  <c r="R241" i="90"/>
  <c r="R242" i="90"/>
  <c r="R243" i="90"/>
  <c r="R244" i="90"/>
  <c r="R245" i="90"/>
  <c r="R246" i="90"/>
  <c r="R247" i="90"/>
  <c r="R248" i="90"/>
  <c r="R249" i="90"/>
  <c r="R250" i="90"/>
  <c r="R251" i="90"/>
  <c r="R252" i="90"/>
  <c r="R253" i="90"/>
  <c r="R254" i="90"/>
  <c r="R255" i="90"/>
  <c r="R256" i="90"/>
  <c r="M244" i="90"/>
  <c r="M245" i="90"/>
  <c r="M246" i="90"/>
  <c r="M247" i="90"/>
  <c r="M248" i="90"/>
  <c r="M249" i="90"/>
  <c r="M241" i="89"/>
  <c r="M242" i="89"/>
  <c r="M243" i="89"/>
  <c r="P243" i="89" s="1"/>
  <c r="M244" i="89"/>
  <c r="M245" i="89"/>
  <c r="M246" i="89"/>
  <c r="M247" i="89"/>
  <c r="P247" i="89" s="1"/>
  <c r="M248" i="89"/>
  <c r="P248" i="89" s="1"/>
  <c r="M249" i="89"/>
  <c r="M250" i="89"/>
  <c r="M251" i="89"/>
  <c r="P251" i="89" s="1"/>
  <c r="P237" i="89"/>
  <c r="P238" i="89"/>
  <c r="P239" i="89"/>
  <c r="P240" i="89"/>
  <c r="P241" i="89"/>
  <c r="P242" i="89"/>
  <c r="P244" i="89"/>
  <c r="P245" i="89"/>
  <c r="P246" i="89"/>
  <c r="P249" i="89"/>
  <c r="P250" i="89"/>
  <c r="P252" i="89"/>
  <c r="P253" i="89"/>
  <c r="P254" i="89"/>
  <c r="R235" i="89"/>
  <c r="R236" i="89"/>
  <c r="R237" i="89"/>
  <c r="R238" i="89"/>
  <c r="R239" i="89"/>
  <c r="R240" i="89"/>
  <c r="R241" i="89"/>
  <c r="R242" i="89"/>
  <c r="R243" i="89"/>
  <c r="R244" i="89"/>
  <c r="R245" i="89"/>
  <c r="R246" i="89"/>
  <c r="R247" i="89"/>
  <c r="R248" i="89"/>
  <c r="R249" i="89"/>
  <c r="R250" i="89"/>
  <c r="R251" i="89"/>
  <c r="R252" i="89"/>
  <c r="R253" i="89"/>
  <c r="R254" i="89"/>
  <c r="R255" i="89"/>
  <c r="R256" i="89"/>
  <c r="M244" i="88"/>
  <c r="P244" i="88" s="1"/>
  <c r="M245" i="88"/>
  <c r="P245" i="88" s="1"/>
  <c r="M246" i="88"/>
  <c r="M247" i="88"/>
  <c r="M248" i="88"/>
  <c r="P248" i="88" s="1"/>
  <c r="M249" i="88"/>
  <c r="P249" i="88" s="1"/>
  <c r="M250" i="88"/>
  <c r="M251" i="88"/>
  <c r="P251" i="88" s="1"/>
  <c r="M252" i="88"/>
  <c r="P252" i="88" s="1"/>
  <c r="P239" i="88"/>
  <c r="P240" i="88"/>
  <c r="P241" i="88"/>
  <c r="P242" i="88"/>
  <c r="P243" i="88"/>
  <c r="P246" i="88"/>
  <c r="P247" i="88"/>
  <c r="P250" i="88"/>
  <c r="P253" i="88"/>
  <c r="P254" i="88"/>
  <c r="P255" i="88"/>
  <c r="J240" i="88"/>
  <c r="J241" i="88"/>
  <c r="J242" i="88"/>
  <c r="J243" i="88"/>
  <c r="J244" i="88"/>
  <c r="J245" i="88"/>
  <c r="J246" i="88"/>
  <c r="J247" i="88"/>
  <c r="J248" i="88"/>
  <c r="J249" i="88"/>
  <c r="J250" i="88"/>
  <c r="J251" i="88"/>
  <c r="J252" i="88"/>
  <c r="R238" i="88"/>
  <c r="R239" i="88"/>
  <c r="R240" i="88"/>
  <c r="R241" i="88"/>
  <c r="R242" i="88"/>
  <c r="R243" i="88"/>
  <c r="R244" i="88"/>
  <c r="R245" i="88"/>
  <c r="R246" i="88"/>
  <c r="R247" i="88"/>
  <c r="R248" i="88"/>
  <c r="R249" i="88"/>
  <c r="R250" i="88"/>
  <c r="R251" i="88"/>
  <c r="R252" i="88"/>
  <c r="R253" i="88"/>
  <c r="R254" i="88"/>
  <c r="R255" i="88"/>
  <c r="R256" i="88"/>
  <c r="R257" i="88"/>
  <c r="R258" i="88"/>
  <c r="R259" i="88"/>
  <c r="P240" i="87"/>
  <c r="P241" i="87"/>
  <c r="P242" i="87"/>
  <c r="P243" i="87"/>
  <c r="P244" i="87"/>
  <c r="P245" i="87"/>
  <c r="P246" i="87"/>
  <c r="P247" i="87"/>
  <c r="P248" i="87"/>
  <c r="P249" i="87"/>
  <c r="P250" i="87"/>
  <c r="P251" i="87"/>
  <c r="P252" i="87"/>
  <c r="P253" i="87"/>
  <c r="R232" i="87"/>
  <c r="R233" i="87"/>
  <c r="R234" i="87"/>
  <c r="R235" i="87"/>
  <c r="R236" i="87"/>
  <c r="R237" i="87"/>
  <c r="R238" i="87"/>
  <c r="R239" i="87"/>
  <c r="R240" i="87"/>
  <c r="R241" i="87"/>
  <c r="R242" i="87"/>
  <c r="R243" i="87"/>
  <c r="R244" i="87"/>
  <c r="R245" i="87"/>
  <c r="R246" i="87"/>
  <c r="R247" i="87"/>
  <c r="R248" i="87"/>
  <c r="R249" i="87"/>
  <c r="R250" i="87"/>
  <c r="R251" i="87"/>
  <c r="R252" i="87"/>
  <c r="R253" i="87"/>
  <c r="R254" i="87"/>
  <c r="R255" i="87"/>
  <c r="P234" i="86"/>
  <c r="P235" i="86"/>
  <c r="P236" i="86"/>
  <c r="P237" i="86"/>
  <c r="P238" i="86"/>
  <c r="P239" i="86"/>
  <c r="P240" i="86"/>
  <c r="P241" i="86"/>
  <c r="P242" i="86"/>
  <c r="P243" i="86"/>
  <c r="P244" i="86"/>
  <c r="P245" i="86"/>
  <c r="P246" i="86"/>
  <c r="P247" i="86"/>
  <c r="P248" i="86"/>
  <c r="P249" i="86"/>
  <c r="P250" i="86"/>
  <c r="P251" i="86"/>
  <c r="P252" i="86"/>
  <c r="P253" i="86"/>
  <c r="P254" i="86"/>
  <c r="P255" i="86"/>
  <c r="P256" i="86"/>
  <c r="P257" i="86"/>
  <c r="P258" i="86"/>
  <c r="P259" i="86"/>
  <c r="R227" i="86"/>
  <c r="R228" i="86"/>
  <c r="R229" i="86"/>
  <c r="R230" i="86"/>
  <c r="R231" i="86"/>
  <c r="R232" i="86"/>
  <c r="R233" i="86"/>
  <c r="R234" i="86"/>
  <c r="R235" i="86"/>
  <c r="R236" i="86"/>
  <c r="R237" i="86"/>
  <c r="R238" i="86"/>
  <c r="R239" i="86"/>
  <c r="R240" i="86"/>
  <c r="R241" i="86"/>
  <c r="R242" i="86"/>
  <c r="R243" i="86"/>
  <c r="R244" i="86"/>
  <c r="R245" i="86"/>
  <c r="R246" i="86"/>
  <c r="R247" i="86"/>
  <c r="R248" i="86"/>
  <c r="R249" i="86"/>
  <c r="R250" i="86"/>
  <c r="R251" i="86"/>
  <c r="R252" i="86"/>
  <c r="R253" i="86"/>
  <c r="R254" i="86"/>
  <c r="R255" i="86"/>
  <c r="R256" i="86"/>
  <c r="R257" i="86"/>
  <c r="R258" i="86"/>
  <c r="R259" i="86"/>
  <c r="P240" i="85"/>
  <c r="P241" i="85"/>
  <c r="P242" i="85"/>
  <c r="P243" i="85"/>
  <c r="P244" i="85"/>
  <c r="P245" i="85"/>
  <c r="P246" i="85"/>
  <c r="P247" i="85"/>
  <c r="P248" i="85"/>
  <c r="P249" i="85"/>
  <c r="P250" i="85"/>
  <c r="P251" i="85"/>
  <c r="P252" i="85"/>
  <c r="P253" i="85"/>
  <c r="P254" i="85"/>
  <c r="P255" i="85"/>
  <c r="P256" i="85"/>
  <c r="P257" i="85"/>
  <c r="P258" i="85"/>
  <c r="P259" i="85"/>
  <c r="R238" i="85"/>
  <c r="R239" i="85"/>
  <c r="R240" i="85"/>
  <c r="R241" i="85"/>
  <c r="R242" i="85"/>
  <c r="R243" i="85"/>
  <c r="R244" i="85"/>
  <c r="R245" i="85"/>
  <c r="R246" i="85"/>
  <c r="R247" i="85"/>
  <c r="R248" i="85"/>
  <c r="R249" i="85"/>
  <c r="R250" i="85"/>
  <c r="R251" i="85"/>
  <c r="R252" i="85"/>
  <c r="R253" i="85"/>
  <c r="R254" i="85"/>
  <c r="R255" i="85"/>
  <c r="R256" i="85"/>
  <c r="R257" i="85"/>
  <c r="R258" i="85"/>
  <c r="R259" i="85"/>
  <c r="R246" i="84"/>
  <c r="R247" i="84"/>
  <c r="R248" i="84"/>
  <c r="R249" i="84"/>
  <c r="R250" i="84"/>
  <c r="R251" i="84"/>
  <c r="R252" i="84"/>
  <c r="R235" i="84"/>
  <c r="R236" i="84"/>
  <c r="R237" i="84"/>
  <c r="R238" i="84"/>
  <c r="R239" i="84"/>
  <c r="R240" i="84"/>
  <c r="R241" i="84"/>
  <c r="R242" i="84"/>
  <c r="R243" i="84"/>
  <c r="R244" i="84"/>
  <c r="R245" i="84"/>
  <c r="P244" i="84"/>
  <c r="P245" i="84"/>
  <c r="P246" i="84"/>
  <c r="P247" i="84"/>
  <c r="P248" i="84"/>
  <c r="P249" i="84"/>
  <c r="P250" i="84"/>
  <c r="P251" i="84"/>
  <c r="P252" i="84"/>
  <c r="P253" i="84"/>
  <c r="P254" i="84"/>
  <c r="P255" i="84"/>
  <c r="M244" i="84"/>
  <c r="M245" i="84"/>
  <c r="M246" i="84"/>
  <c r="M247" i="84"/>
  <c r="M248" i="84"/>
  <c r="M249" i="84"/>
  <c r="M250" i="84"/>
  <c r="M251" i="84"/>
  <c r="M252" i="84"/>
  <c r="M253" i="84"/>
  <c r="M239" i="83"/>
  <c r="M240" i="83"/>
  <c r="M241" i="83"/>
  <c r="M242" i="83"/>
  <c r="M243" i="83"/>
  <c r="M244" i="83"/>
  <c r="M245" i="83"/>
  <c r="M246" i="83"/>
  <c r="M247" i="83"/>
  <c r="M248" i="83"/>
  <c r="M249" i="83"/>
  <c r="M250" i="83"/>
  <c r="M251" i="83"/>
  <c r="M252" i="83"/>
  <c r="M253" i="83"/>
  <c r="M254" i="83"/>
  <c r="M255" i="83"/>
  <c r="P240" i="83"/>
  <c r="P241" i="83"/>
  <c r="P242" i="83"/>
  <c r="P243" i="83"/>
  <c r="P244" i="83"/>
  <c r="P245" i="83"/>
  <c r="P246" i="83"/>
  <c r="P247" i="83"/>
  <c r="P248" i="83"/>
  <c r="P249" i="83"/>
  <c r="P250" i="83"/>
  <c r="P251" i="83"/>
  <c r="P252" i="83"/>
  <c r="P253" i="83"/>
  <c r="P254" i="83"/>
  <c r="P255" i="83"/>
  <c r="P256" i="83"/>
  <c r="R237" i="83"/>
  <c r="R238" i="83"/>
  <c r="R239" i="83"/>
  <c r="R240" i="83"/>
  <c r="R241" i="83"/>
  <c r="R242" i="83"/>
  <c r="R243" i="83"/>
  <c r="R244" i="83"/>
  <c r="R245" i="83"/>
  <c r="R246" i="83"/>
  <c r="R247" i="83"/>
  <c r="R248" i="83"/>
  <c r="R249" i="83"/>
  <c r="R250" i="83"/>
  <c r="R251" i="83"/>
  <c r="R252" i="83"/>
  <c r="R253" i="83"/>
  <c r="R254" i="83"/>
  <c r="R255" i="83"/>
  <c r="M240" i="82"/>
  <c r="M241" i="82"/>
  <c r="M242" i="82"/>
  <c r="M243" i="82"/>
  <c r="M244" i="82"/>
  <c r="M245" i="82"/>
  <c r="M246" i="82"/>
  <c r="M247" i="82"/>
  <c r="P247" i="82" s="1"/>
  <c r="M248" i="82"/>
  <c r="P248" i="82" s="1"/>
  <c r="M249" i="82"/>
  <c r="M250" i="82"/>
  <c r="M251" i="82"/>
  <c r="M252" i="82"/>
  <c r="M253" i="82"/>
  <c r="M254" i="82"/>
  <c r="M255" i="82"/>
  <c r="P255" i="82" s="1"/>
  <c r="P245" i="82"/>
  <c r="P246" i="82"/>
  <c r="P249" i="82"/>
  <c r="P250" i="82"/>
  <c r="P251" i="82"/>
  <c r="P252" i="82"/>
  <c r="P253" i="82"/>
  <c r="P254" i="82"/>
  <c r="P256" i="82"/>
  <c r="P257" i="82"/>
  <c r="P258" i="82"/>
  <c r="P259" i="82"/>
  <c r="R237" i="82"/>
  <c r="R238" i="82"/>
  <c r="R239" i="82"/>
  <c r="R240" i="82"/>
  <c r="R241" i="82"/>
  <c r="R242" i="82"/>
  <c r="R243" i="82"/>
  <c r="R244" i="82"/>
  <c r="R245" i="82"/>
  <c r="R246" i="82"/>
  <c r="R247" i="82"/>
  <c r="R248" i="82"/>
  <c r="R249" i="82"/>
  <c r="R250" i="82"/>
  <c r="R251" i="82"/>
  <c r="R252" i="82"/>
  <c r="R253" i="82"/>
  <c r="R254" i="82"/>
  <c r="R255" i="82"/>
  <c r="R256" i="82"/>
  <c r="R257" i="82"/>
  <c r="R236" i="81"/>
  <c r="R237" i="81"/>
  <c r="R238" i="81"/>
  <c r="R239" i="81"/>
  <c r="R240" i="81"/>
  <c r="R241" i="81"/>
  <c r="R242" i="81"/>
  <c r="R243" i="81"/>
  <c r="R244" i="81"/>
  <c r="R245" i="81"/>
  <c r="R246" i="81"/>
  <c r="R247" i="81"/>
  <c r="R248" i="81"/>
  <c r="R249" i="81"/>
  <c r="R250" i="81"/>
  <c r="R251" i="81"/>
  <c r="R252" i="81"/>
  <c r="R253" i="81"/>
  <c r="R254" i="81"/>
  <c r="R255" i="81"/>
  <c r="R256" i="81"/>
  <c r="P245" i="81"/>
  <c r="P246" i="81"/>
  <c r="P247" i="81"/>
  <c r="P248" i="81"/>
  <c r="P249" i="81"/>
  <c r="P250" i="81"/>
  <c r="P251" i="81"/>
  <c r="M242" i="81"/>
  <c r="M243" i="81"/>
  <c r="M244" i="81"/>
  <c r="M245" i="81"/>
  <c r="M246" i="81"/>
  <c r="M247" i="81"/>
  <c r="M248" i="81"/>
  <c r="M249" i="81"/>
  <c r="M250" i="81"/>
  <c r="M251" i="81"/>
  <c r="M252" i="81"/>
  <c r="M253" i="81"/>
  <c r="R261" i="79"/>
  <c r="M242" i="80"/>
  <c r="M243" i="80"/>
  <c r="M244" i="80"/>
  <c r="M245" i="80"/>
  <c r="M246" i="80"/>
  <c r="M247" i="80"/>
  <c r="M248" i="80"/>
  <c r="M249" i="80"/>
  <c r="M250" i="80"/>
  <c r="M251" i="80"/>
  <c r="M252" i="80"/>
  <c r="M253" i="80"/>
  <c r="M254" i="80"/>
  <c r="M255" i="80"/>
  <c r="P240" i="80"/>
  <c r="P241" i="80"/>
  <c r="P242" i="80"/>
  <c r="P243" i="80"/>
  <c r="P244" i="80"/>
  <c r="P245" i="80"/>
  <c r="P246" i="80"/>
  <c r="P247" i="80"/>
  <c r="P248" i="80"/>
  <c r="P249" i="80"/>
  <c r="P250" i="80"/>
  <c r="P251" i="80"/>
  <c r="P252" i="80"/>
  <c r="P253" i="80"/>
  <c r="R238" i="80"/>
  <c r="R239" i="80"/>
  <c r="R240" i="80"/>
  <c r="R241" i="80"/>
  <c r="R242" i="80"/>
  <c r="R243" i="80"/>
  <c r="R244" i="80"/>
  <c r="R245" i="80"/>
  <c r="R246" i="80"/>
  <c r="R247" i="80"/>
  <c r="R248" i="80"/>
  <c r="R249" i="80"/>
  <c r="R250" i="80"/>
  <c r="R251" i="80"/>
  <c r="R252" i="80"/>
  <c r="R253" i="80"/>
  <c r="R254" i="80"/>
  <c r="R255" i="80"/>
  <c r="R256" i="80"/>
  <c r="R257" i="80"/>
  <c r="R258" i="80"/>
  <c r="M242" i="79"/>
  <c r="P242" i="79" s="1"/>
  <c r="M243" i="79"/>
  <c r="P243" i="79" s="1"/>
  <c r="M244" i="79"/>
  <c r="M245" i="79"/>
  <c r="M246" i="79"/>
  <c r="M247" i="79"/>
  <c r="P247" i="79" s="1"/>
  <c r="M248" i="79"/>
  <c r="M249" i="79"/>
  <c r="P249" i="79" s="1"/>
  <c r="M250" i="79"/>
  <c r="P250" i="79" s="1"/>
  <c r="M251" i="79"/>
  <c r="P251" i="79" s="1"/>
  <c r="M252" i="79"/>
  <c r="M253" i="79"/>
  <c r="M254" i="79"/>
  <c r="M255" i="79"/>
  <c r="P255" i="79" s="1"/>
  <c r="M256" i="79"/>
  <c r="P240" i="79"/>
  <c r="P241" i="79"/>
  <c r="P244" i="79"/>
  <c r="P245" i="79"/>
  <c r="P246" i="79"/>
  <c r="P248" i="79"/>
  <c r="P252" i="79"/>
  <c r="P253" i="79"/>
  <c r="P254" i="79"/>
  <c r="P256" i="79"/>
  <c r="P257" i="79"/>
  <c r="P258" i="79"/>
  <c r="R228" i="79"/>
  <c r="R229" i="79"/>
  <c r="R230" i="79"/>
  <c r="R231" i="79"/>
  <c r="R232" i="79"/>
  <c r="R233" i="79"/>
  <c r="R234" i="79"/>
  <c r="R235" i="79"/>
  <c r="R236" i="79"/>
  <c r="R237" i="79"/>
  <c r="R238" i="79"/>
  <c r="R239" i="79"/>
  <c r="R240" i="79"/>
  <c r="R241" i="79"/>
  <c r="R242" i="79"/>
  <c r="R243" i="79"/>
  <c r="R244" i="79"/>
  <c r="R245" i="79"/>
  <c r="R246" i="79"/>
  <c r="R247" i="79"/>
  <c r="R248" i="79"/>
  <c r="R249" i="79"/>
  <c r="R250" i="79"/>
  <c r="M240" i="78"/>
  <c r="M241" i="78"/>
  <c r="M242" i="78"/>
  <c r="M243" i="78"/>
  <c r="P243" i="78" s="1"/>
  <c r="M244" i="78"/>
  <c r="P244" i="78" s="1"/>
  <c r="M245" i="78"/>
  <c r="M246" i="78"/>
  <c r="P246" i="78" s="1"/>
  <c r="M247" i="78"/>
  <c r="P247" i="78" s="1"/>
  <c r="M248" i="78"/>
  <c r="M249" i="78"/>
  <c r="M250" i="78"/>
  <c r="M251" i="78"/>
  <c r="P251" i="78" s="1"/>
  <c r="M252" i="78"/>
  <c r="P252" i="78" s="1"/>
  <c r="M253" i="78"/>
  <c r="M254" i="78"/>
  <c r="P254" i="78" s="1"/>
  <c r="R241" i="78"/>
  <c r="R242" i="78"/>
  <c r="R243" i="78"/>
  <c r="R244" i="78"/>
  <c r="R245" i="78"/>
  <c r="R246" i="78"/>
  <c r="R247" i="78"/>
  <c r="R248" i="78"/>
  <c r="R249" i="78"/>
  <c r="R250" i="78"/>
  <c r="R251" i="78"/>
  <c r="R252" i="78"/>
  <c r="R253" i="78"/>
  <c r="R254" i="78"/>
  <c r="R255" i="78"/>
  <c r="R256" i="78"/>
  <c r="R257" i="78"/>
  <c r="P241" i="78"/>
  <c r="P242" i="78"/>
  <c r="P245" i="78"/>
  <c r="P248" i="78"/>
  <c r="P249" i="78"/>
  <c r="P250" i="78"/>
  <c r="P253" i="78"/>
  <c r="P255" i="78"/>
  <c r="P256" i="78"/>
  <c r="P257" i="78"/>
  <c r="P258" i="78"/>
  <c r="R240" i="77"/>
  <c r="R241" i="77"/>
  <c r="R242" i="77"/>
  <c r="R243" i="77"/>
  <c r="R244" i="77"/>
  <c r="R245" i="77"/>
  <c r="R246" i="77"/>
  <c r="R247" i="77"/>
  <c r="R248" i="77"/>
  <c r="R249" i="77"/>
  <c r="R250" i="77"/>
  <c r="R251" i="77"/>
  <c r="R252" i="77"/>
  <c r="R253" i="77"/>
  <c r="R254" i="77"/>
  <c r="R255" i="77"/>
  <c r="R256" i="77"/>
  <c r="R257" i="77"/>
  <c r="M244" i="77"/>
  <c r="M245" i="77"/>
  <c r="M246" i="77"/>
  <c r="M247" i="77"/>
  <c r="P247" i="77" s="1"/>
  <c r="M248" i="77"/>
  <c r="P248" i="77" s="1"/>
  <c r="M249" i="77"/>
  <c r="M250" i="77"/>
  <c r="P250" i="77" s="1"/>
  <c r="M251" i="77"/>
  <c r="P251" i="77" s="1"/>
  <c r="M252" i="77"/>
  <c r="M253" i="77"/>
  <c r="M254" i="77"/>
  <c r="M255" i="77"/>
  <c r="M256" i="77"/>
  <c r="P243" i="77"/>
  <c r="P244" i="77"/>
  <c r="P245" i="77"/>
  <c r="P246" i="77"/>
  <c r="P249" i="77"/>
  <c r="P252" i="77"/>
  <c r="P253" i="77"/>
  <c r="P254" i="77"/>
  <c r="M239" i="107"/>
  <c r="P239" i="107" s="1"/>
  <c r="M240" i="107"/>
  <c r="P240" i="107" s="1"/>
  <c r="M241" i="107"/>
  <c r="M242" i="107"/>
  <c r="M243" i="107"/>
  <c r="M244" i="107"/>
  <c r="M245" i="107"/>
  <c r="M246" i="107"/>
  <c r="P246" i="107" s="1"/>
  <c r="M247" i="107"/>
  <c r="P247" i="107" s="1"/>
  <c r="M248" i="107"/>
  <c r="P248" i="107" s="1"/>
  <c r="M249" i="107"/>
  <c r="P249" i="107" s="1"/>
  <c r="M250" i="107"/>
  <c r="M251" i="107"/>
  <c r="M252" i="107"/>
  <c r="M253" i="107"/>
  <c r="M254" i="107"/>
  <c r="P254" i="107" s="1"/>
  <c r="M255" i="107"/>
  <c r="P255" i="107" s="1"/>
  <c r="M256" i="107"/>
  <c r="P256" i="107" s="1"/>
  <c r="P244" i="107"/>
  <c r="P253" i="107"/>
  <c r="P245" i="107"/>
  <c r="P252" i="107"/>
  <c r="P241" i="107"/>
  <c r="P242" i="107"/>
  <c r="P243" i="107"/>
  <c r="P250" i="107"/>
  <c r="P251" i="107"/>
  <c r="R233" i="107"/>
  <c r="R234" i="107"/>
  <c r="R235" i="107"/>
  <c r="R236" i="107"/>
  <c r="R237" i="107"/>
  <c r="R238" i="107"/>
  <c r="R239" i="107"/>
  <c r="R240" i="107"/>
  <c r="R241" i="107"/>
  <c r="R242" i="107"/>
  <c r="R243" i="107"/>
  <c r="R244" i="107"/>
  <c r="R245" i="107"/>
  <c r="R246" i="107"/>
  <c r="R247" i="107"/>
  <c r="R248" i="107"/>
  <c r="R249" i="107"/>
  <c r="R250" i="107"/>
  <c r="R251" i="107"/>
  <c r="R252" i="107"/>
  <c r="R253" i="107"/>
  <c r="R254" i="107"/>
  <c r="R255" i="107"/>
  <c r="R256" i="107"/>
  <c r="R257" i="107"/>
  <c r="N267" i="106"/>
  <c r="M237" i="106"/>
  <c r="M238" i="106"/>
  <c r="P238" i="106" s="1"/>
  <c r="M239" i="106"/>
  <c r="M240" i="106"/>
  <c r="M241" i="106"/>
  <c r="M242" i="106"/>
  <c r="P242" i="106" s="1"/>
  <c r="M243" i="106"/>
  <c r="P243" i="106" s="1"/>
  <c r="M244" i="106"/>
  <c r="P244" i="106" s="1"/>
  <c r="M245" i="106"/>
  <c r="P245" i="106" s="1"/>
  <c r="M246" i="106"/>
  <c r="P246" i="106" s="1"/>
  <c r="M247" i="106"/>
  <c r="M248" i="106"/>
  <c r="M249" i="106"/>
  <c r="P249" i="106" s="1"/>
  <c r="M250" i="106"/>
  <c r="P250" i="106" s="1"/>
  <c r="M251" i="106"/>
  <c r="P251" i="106" s="1"/>
  <c r="M252" i="106"/>
  <c r="P252" i="106" s="1"/>
  <c r="M253" i="106"/>
  <c r="P253" i="106" s="1"/>
  <c r="M254" i="106"/>
  <c r="P254" i="106" s="1"/>
  <c r="M255" i="106"/>
  <c r="M256" i="106"/>
  <c r="P239" i="106"/>
  <c r="P240" i="106"/>
  <c r="P241" i="106"/>
  <c r="P247" i="106"/>
  <c r="P248" i="106"/>
  <c r="P255" i="106"/>
  <c r="P256" i="106"/>
  <c r="R235" i="106"/>
  <c r="R236" i="106"/>
  <c r="R237" i="106"/>
  <c r="R238" i="106"/>
  <c r="R239" i="106"/>
  <c r="R240" i="106"/>
  <c r="R241" i="106"/>
  <c r="R242" i="106"/>
  <c r="R243" i="106"/>
  <c r="R244" i="106"/>
  <c r="R245" i="106"/>
  <c r="R246" i="106"/>
  <c r="R247" i="106"/>
  <c r="R248" i="106"/>
  <c r="R249" i="106"/>
  <c r="R250" i="106"/>
  <c r="R251" i="106"/>
  <c r="R252" i="106"/>
  <c r="R253" i="106"/>
  <c r="R254" i="106"/>
  <c r="R255" i="106"/>
  <c r="R256" i="106"/>
  <c r="R257" i="106"/>
  <c r="E256" i="106"/>
  <c r="E257" i="106"/>
  <c r="E258" i="106"/>
  <c r="E259" i="106"/>
  <c r="M241" i="104"/>
  <c r="M242" i="104"/>
  <c r="M243" i="104"/>
  <c r="M244" i="104"/>
  <c r="M245" i="104"/>
  <c r="M246" i="104"/>
  <c r="M247" i="104"/>
  <c r="M248" i="104"/>
  <c r="M249" i="104"/>
  <c r="M250" i="104"/>
  <c r="M251" i="104"/>
  <c r="R237" i="105"/>
  <c r="R238" i="105"/>
  <c r="R239" i="105"/>
  <c r="R240" i="105"/>
  <c r="R241" i="105"/>
  <c r="R242" i="105"/>
  <c r="R243" i="105"/>
  <c r="R244" i="105"/>
  <c r="R245" i="105"/>
  <c r="R246" i="105"/>
  <c r="R247" i="105"/>
  <c r="R248" i="105"/>
  <c r="R249" i="105"/>
  <c r="R250" i="105"/>
  <c r="R251" i="105"/>
  <c r="R252" i="105"/>
  <c r="R253" i="105"/>
  <c r="R254" i="105"/>
  <c r="R255" i="105"/>
  <c r="R256" i="105"/>
  <c r="R257" i="105"/>
  <c r="R258" i="105"/>
  <c r="R259" i="105"/>
  <c r="M241" i="105"/>
  <c r="P241" i="105" s="1"/>
  <c r="M242" i="105"/>
  <c r="P242" i="105" s="1"/>
  <c r="M243" i="105"/>
  <c r="P243" i="105" s="1"/>
  <c r="M244" i="105"/>
  <c r="P244" i="105" s="1"/>
  <c r="M245" i="105"/>
  <c r="P245" i="105" s="1"/>
  <c r="M246" i="105"/>
  <c r="P246" i="105" s="1"/>
  <c r="M247" i="105"/>
  <c r="P247" i="105" s="1"/>
  <c r="M248" i="105"/>
  <c r="P248" i="105" s="1"/>
  <c r="M249" i="105"/>
  <c r="P249" i="105" s="1"/>
  <c r="M250" i="105"/>
  <c r="P250" i="105" s="1"/>
  <c r="M251" i="105"/>
  <c r="P251" i="105" s="1"/>
  <c r="M252" i="105"/>
  <c r="P252" i="105" s="1"/>
  <c r="M253" i="105"/>
  <c r="P253" i="105" s="1"/>
  <c r="M254" i="105"/>
  <c r="P254" i="105" s="1"/>
  <c r="E256" i="105"/>
  <c r="E257" i="105"/>
  <c r="R243" i="104"/>
  <c r="R244" i="104"/>
  <c r="R245" i="104"/>
  <c r="R246" i="104"/>
  <c r="R247" i="104"/>
  <c r="R248" i="104"/>
  <c r="R249" i="104"/>
  <c r="R250" i="104"/>
  <c r="R251" i="104"/>
  <c r="R252" i="104"/>
  <c r="R253" i="104"/>
  <c r="R254" i="104"/>
  <c r="R255" i="104"/>
  <c r="R256" i="104"/>
  <c r="R257" i="104"/>
  <c r="R258" i="104"/>
  <c r="R259" i="104"/>
  <c r="P245" i="104"/>
  <c r="E256" i="104"/>
  <c r="E257" i="104"/>
  <c r="E258" i="104"/>
  <c r="P94" i="107"/>
  <c r="P94" i="105"/>
  <c r="P94" i="104"/>
  <c r="E256" i="103"/>
  <c r="P94" i="102"/>
  <c r="E42" i="100"/>
  <c r="E43" i="100"/>
  <c r="E46" i="100"/>
  <c r="E49" i="100"/>
  <c r="E51" i="100"/>
  <c r="E66" i="100"/>
  <c r="E77" i="100"/>
  <c r="E93" i="100"/>
  <c r="E98" i="100"/>
  <c r="E99" i="100"/>
  <c r="E132" i="100"/>
  <c r="E187" i="100"/>
  <c r="E188" i="100"/>
  <c r="E189" i="100"/>
  <c r="E198" i="100"/>
  <c r="E253" i="100"/>
  <c r="E254" i="100"/>
  <c r="E255" i="100"/>
  <c r="E256" i="100"/>
  <c r="P94" i="99"/>
  <c r="E42" i="99"/>
  <c r="E43" i="99"/>
  <c r="E46" i="99"/>
  <c r="E49" i="99"/>
  <c r="E51" i="99"/>
  <c r="E66" i="99"/>
  <c r="E77" i="99"/>
  <c r="E93" i="99"/>
  <c r="E98" i="99"/>
  <c r="E99" i="99"/>
  <c r="E132" i="99"/>
  <c r="E187" i="99"/>
  <c r="E188" i="99"/>
  <c r="E189" i="99"/>
  <c r="E198" i="99"/>
  <c r="E253" i="99"/>
  <c r="E254" i="99"/>
  <c r="E42" i="98"/>
  <c r="E43" i="98"/>
  <c r="E46" i="98"/>
  <c r="E49" i="98"/>
  <c r="E51" i="98"/>
  <c r="E66" i="98"/>
  <c r="E77" i="98"/>
  <c r="E93" i="98"/>
  <c r="E98" i="98"/>
  <c r="E99" i="98"/>
  <c r="E132" i="98"/>
  <c r="E187" i="98"/>
  <c r="E188" i="98"/>
  <c r="E189" i="98"/>
  <c r="E198" i="98"/>
  <c r="E253" i="98"/>
  <c r="E254" i="98"/>
  <c r="E255" i="98"/>
  <c r="E42" i="97"/>
  <c r="E43" i="97"/>
  <c r="E46" i="97"/>
  <c r="E49" i="97"/>
  <c r="E51" i="97"/>
  <c r="E66" i="97"/>
  <c r="E77" i="97"/>
  <c r="E93" i="97"/>
  <c r="E98" i="97"/>
  <c r="E99" i="97"/>
  <c r="E132" i="97"/>
  <c r="E187" i="97"/>
  <c r="E188" i="97"/>
  <c r="E189" i="97"/>
  <c r="E198" i="97"/>
  <c r="E253" i="97"/>
  <c r="P94" i="96"/>
  <c r="E42" i="96"/>
  <c r="E43" i="96"/>
  <c r="E46" i="96"/>
  <c r="E49" i="96"/>
  <c r="E51" i="96"/>
  <c r="E66" i="96"/>
  <c r="E77" i="96"/>
  <c r="E93" i="96"/>
  <c r="E98" i="96"/>
  <c r="E99" i="96"/>
  <c r="E132" i="96"/>
  <c r="E187" i="96"/>
  <c r="E188" i="96"/>
  <c r="E189" i="96"/>
  <c r="E198" i="96"/>
  <c r="E253" i="96"/>
  <c r="E254" i="96"/>
  <c r="E255" i="96"/>
  <c r="E256" i="96"/>
  <c r="E257" i="96"/>
  <c r="E258" i="96"/>
  <c r="E42" i="95"/>
  <c r="E43" i="95"/>
  <c r="E46" i="95"/>
  <c r="E253" i="95"/>
  <c r="E254" i="95"/>
  <c r="E255" i="95"/>
  <c r="E256" i="95"/>
  <c r="E257" i="95"/>
  <c r="E258" i="95"/>
  <c r="E259" i="95"/>
  <c r="E42" i="94"/>
  <c r="E43" i="94"/>
  <c r="E46" i="94"/>
  <c r="E253" i="94"/>
  <c r="E254" i="94"/>
  <c r="E255" i="94"/>
  <c r="E256" i="94"/>
  <c r="E257" i="94"/>
  <c r="E258" i="94"/>
  <c r="E42" i="93"/>
  <c r="E43" i="93"/>
  <c r="E46" i="93"/>
  <c r="E253" i="93"/>
  <c r="E254" i="93"/>
  <c r="E255" i="93"/>
  <c r="E256" i="93"/>
  <c r="E257" i="93"/>
  <c r="E258" i="93"/>
  <c r="E255" i="92"/>
  <c r="E257" i="92"/>
  <c r="E42" i="92"/>
  <c r="E43" i="92"/>
  <c r="E46" i="92"/>
  <c r="E253" i="92"/>
  <c r="E254" i="92"/>
  <c r="E258" i="92"/>
  <c r="E42" i="91"/>
  <c r="E43" i="91"/>
  <c r="E46" i="91"/>
  <c r="E253" i="91"/>
  <c r="E254" i="91"/>
  <c r="E255" i="91"/>
  <c r="E256" i="91"/>
  <c r="E257" i="91"/>
  <c r="E258" i="91"/>
  <c r="E42" i="90"/>
  <c r="E43" i="90"/>
  <c r="E46" i="90"/>
  <c r="E253" i="90"/>
  <c r="E254" i="90"/>
  <c r="E255" i="90"/>
  <c r="E256" i="90"/>
  <c r="E260" i="77" l="1"/>
  <c r="E261" i="77"/>
  <c r="E262" i="77"/>
  <c r="E263" i="77"/>
  <c r="E264" i="77"/>
  <c r="E265" i="77"/>
  <c r="E266" i="77"/>
  <c r="E267" i="77"/>
  <c r="E268" i="77"/>
  <c r="E269" i="77"/>
  <c r="E270" i="77"/>
  <c r="E271" i="77"/>
  <c r="P94" i="106"/>
  <c r="P94" i="101"/>
  <c r="M94" i="103"/>
  <c r="F18" i="8"/>
  <c r="H18" i="8"/>
  <c r="I18" i="8"/>
  <c r="K18" i="8"/>
  <c r="F19" i="8"/>
  <c r="H19" i="8"/>
  <c r="I19" i="8"/>
  <c r="K19" i="8"/>
  <c r="F20" i="8"/>
  <c r="H20" i="8"/>
  <c r="I20" i="8"/>
  <c r="K20" i="8"/>
  <c r="M20" i="8" s="1"/>
  <c r="F21" i="8"/>
  <c r="H21" i="8"/>
  <c r="I21" i="8"/>
  <c r="K21" i="8"/>
  <c r="F22" i="8"/>
  <c r="H22" i="8"/>
  <c r="I22" i="8"/>
  <c r="K22" i="8"/>
  <c r="F187" i="8"/>
  <c r="H187" i="8"/>
  <c r="I187" i="8"/>
  <c r="K187" i="8"/>
  <c r="F188" i="8"/>
  <c r="H188" i="8"/>
  <c r="I188" i="8"/>
  <c r="K188" i="8"/>
  <c r="F189" i="8"/>
  <c r="H189" i="8"/>
  <c r="I189" i="8"/>
  <c r="K189" i="8"/>
  <c r="F248" i="8"/>
  <c r="H248" i="8"/>
  <c r="I248" i="8"/>
  <c r="K248" i="8"/>
  <c r="F249" i="8"/>
  <c r="H249" i="8"/>
  <c r="I249" i="8"/>
  <c r="K249" i="8"/>
  <c r="P249" i="8" s="1"/>
  <c r="F250" i="8"/>
  <c r="H250" i="8"/>
  <c r="I250" i="8"/>
  <c r="K250" i="8"/>
  <c r="P250" i="8" s="1"/>
  <c r="F251" i="8"/>
  <c r="H251" i="8"/>
  <c r="I251" i="8"/>
  <c r="K251" i="8"/>
  <c r="P251" i="8" s="1"/>
  <c r="F252" i="8"/>
  <c r="H252" i="8"/>
  <c r="I252" i="8"/>
  <c r="K252" i="8"/>
  <c r="P252" i="8" s="1"/>
  <c r="F253" i="8"/>
  <c r="H253" i="8"/>
  <c r="I253" i="8"/>
  <c r="K253" i="8"/>
  <c r="P253" i="8" s="1"/>
  <c r="F254" i="8"/>
  <c r="H254" i="8"/>
  <c r="I254" i="8"/>
  <c r="K254" i="8"/>
  <c r="F255" i="8"/>
  <c r="H255" i="8"/>
  <c r="I255" i="8"/>
  <c r="K255" i="8"/>
  <c r="F256" i="8"/>
  <c r="H256" i="8"/>
  <c r="I256" i="8"/>
  <c r="K256" i="8"/>
  <c r="F257" i="8"/>
  <c r="H257" i="8"/>
  <c r="I257" i="8"/>
  <c r="K257" i="8"/>
  <c r="P257" i="8" s="1"/>
  <c r="F258" i="8"/>
  <c r="H258" i="8"/>
  <c r="I258" i="8"/>
  <c r="K258" i="8"/>
  <c r="F259" i="8"/>
  <c r="H259" i="8"/>
  <c r="I259" i="8"/>
  <c r="K259" i="8"/>
  <c r="P259" i="8" s="1"/>
  <c r="R257" i="74"/>
  <c r="M257" i="74"/>
  <c r="P257" i="74" s="1"/>
  <c r="G257" i="74"/>
  <c r="J257" i="74" s="1"/>
  <c r="E257" i="77" s="1"/>
  <c r="G257" i="77" s="1"/>
  <c r="J257" i="77" s="1"/>
  <c r="E257" i="78" s="1"/>
  <c r="G257" i="78" s="1"/>
  <c r="J257" i="78" s="1"/>
  <c r="E257" i="79" s="1"/>
  <c r="G257" i="79" s="1"/>
  <c r="J257" i="79" s="1"/>
  <c r="E257" i="80" s="1"/>
  <c r="G257" i="80" s="1"/>
  <c r="J257" i="80" s="1"/>
  <c r="M257" i="77"/>
  <c r="P257" i="77" s="1"/>
  <c r="M257" i="78"/>
  <c r="R257" i="79"/>
  <c r="M257" i="79"/>
  <c r="M257" i="80"/>
  <c r="P257" i="80" s="1"/>
  <c r="R257" i="81"/>
  <c r="M257" i="81"/>
  <c r="P257" i="81" s="1"/>
  <c r="G257" i="81"/>
  <c r="J257" i="81" s="1"/>
  <c r="E257" i="82" s="1"/>
  <c r="R257" i="83"/>
  <c r="M257" i="83"/>
  <c r="P257" i="83" s="1"/>
  <c r="R257" i="84"/>
  <c r="M257" i="84"/>
  <c r="P257" i="84" s="1"/>
  <c r="M257" i="85"/>
  <c r="M257" i="86"/>
  <c r="R257" i="87"/>
  <c r="M257" i="87"/>
  <c r="P257" i="87" s="1"/>
  <c r="M257" i="88"/>
  <c r="P257" i="88" s="1"/>
  <c r="R257" i="89"/>
  <c r="M257" i="89"/>
  <c r="P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M257" i="93"/>
  <c r="P257" i="93" s="1"/>
  <c r="G257" i="93"/>
  <c r="J257" i="93" s="1"/>
  <c r="M257" i="94"/>
  <c r="G257" i="94"/>
  <c r="J257" i="94" s="1"/>
  <c r="R257" i="95"/>
  <c r="M257" i="95"/>
  <c r="P257" i="95" s="1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E257" i="101" s="1"/>
  <c r="G257" i="101" s="1"/>
  <c r="J257" i="101" s="1"/>
  <c r="R257" i="101"/>
  <c r="M257" i="101"/>
  <c r="P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M257" i="104"/>
  <c r="P257" i="104" s="1"/>
  <c r="G257" i="104"/>
  <c r="J257" i="104" s="1"/>
  <c r="M257" i="105"/>
  <c r="P257" i="105" s="1"/>
  <c r="G257" i="105"/>
  <c r="J257" i="105" s="1"/>
  <c r="M257" i="106"/>
  <c r="P257" i="106" s="1"/>
  <c r="G257" i="106"/>
  <c r="J257" i="106" s="1"/>
  <c r="M257" i="107"/>
  <c r="P257" i="107" s="1"/>
  <c r="G257" i="107"/>
  <c r="J257" i="107" s="1"/>
  <c r="M257" i="82"/>
  <c r="G257" i="82"/>
  <c r="J257" i="82" s="1"/>
  <c r="E257" i="83" s="1"/>
  <c r="G257" i="83" s="1"/>
  <c r="J257" i="83" s="1"/>
  <c r="E257" i="84" s="1"/>
  <c r="G257" i="84" s="1"/>
  <c r="J257" i="84" s="1"/>
  <c r="E257" i="85" s="1"/>
  <c r="G257" i="85" s="1"/>
  <c r="J257" i="85" s="1"/>
  <c r="E257" i="86" s="1"/>
  <c r="G257" i="86" s="1"/>
  <c r="J257" i="86" s="1"/>
  <c r="E257" i="87" s="1"/>
  <c r="G257" i="87" s="1"/>
  <c r="J257" i="87" s="1"/>
  <c r="E257" i="88" s="1"/>
  <c r="G257" i="88" s="1"/>
  <c r="J257" i="88" s="1"/>
  <c r="E257" i="89" s="1"/>
  <c r="G257" i="89" s="1"/>
  <c r="J257" i="89" s="1"/>
  <c r="R88" i="74"/>
  <c r="M88" i="74"/>
  <c r="P88" i="74" s="1"/>
  <c r="G88" i="74"/>
  <c r="J88" i="74" s="1"/>
  <c r="E88" i="77" s="1"/>
  <c r="G88" i="77" s="1"/>
  <c r="J88" i="77" s="1"/>
  <c r="E88" i="78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K88" i="8"/>
  <c r="P88" i="8" s="1"/>
  <c r="I88" i="8"/>
  <c r="H88" i="8"/>
  <c r="F88" i="8"/>
  <c r="R87" i="74"/>
  <c r="M87" i="74"/>
  <c r="P87" i="74" s="1"/>
  <c r="G87" i="74"/>
  <c r="J87" i="74" s="1"/>
  <c r="E88" i="8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K87" i="8"/>
  <c r="P87" i="8" s="1"/>
  <c r="I87" i="8"/>
  <c r="H87" i="8"/>
  <c r="F87" i="8"/>
  <c r="R253" i="74"/>
  <c r="M253" i="74"/>
  <c r="P253" i="74" s="1"/>
  <c r="G253" i="74"/>
  <c r="J253" i="74" s="1"/>
  <c r="E253" i="77" s="1"/>
  <c r="R252" i="74"/>
  <c r="M252" i="74"/>
  <c r="P252" i="74" s="1"/>
  <c r="G252" i="74"/>
  <c r="J252" i="74" s="1"/>
  <c r="E252" i="77" s="1"/>
  <c r="R251" i="74"/>
  <c r="M251" i="74"/>
  <c r="P251" i="74" s="1"/>
  <c r="G251" i="74"/>
  <c r="J251" i="74" s="1"/>
  <c r="E251" i="77" s="1"/>
  <c r="R250" i="74"/>
  <c r="M250" i="74"/>
  <c r="P250" i="74" s="1"/>
  <c r="G250" i="74"/>
  <c r="J250" i="74" s="1"/>
  <c r="E250" i="77" s="1"/>
  <c r="R249" i="74"/>
  <c r="M249" i="74"/>
  <c r="P249" i="74" s="1"/>
  <c r="G249" i="74"/>
  <c r="J249" i="74" s="1"/>
  <c r="E249" i="77" s="1"/>
  <c r="R253" i="79"/>
  <c r="R252" i="79"/>
  <c r="R251" i="79"/>
  <c r="P253" i="81"/>
  <c r="P252" i="81"/>
  <c r="R253" i="84"/>
  <c r="M253" i="85"/>
  <c r="M252" i="85"/>
  <c r="M251" i="85"/>
  <c r="M250" i="85"/>
  <c r="M249" i="85"/>
  <c r="M253" i="86"/>
  <c r="M252" i="86"/>
  <c r="M251" i="86"/>
  <c r="M250" i="86"/>
  <c r="M249" i="86"/>
  <c r="M253" i="87"/>
  <c r="M252" i="87"/>
  <c r="M251" i="87"/>
  <c r="M250" i="87"/>
  <c r="M249" i="87"/>
  <c r="M253" i="88"/>
  <c r="M253" i="89"/>
  <c r="M252" i="89"/>
  <c r="M253" i="90"/>
  <c r="P253" i="90" s="1"/>
  <c r="M252" i="90"/>
  <c r="M251" i="90"/>
  <c r="M250" i="90"/>
  <c r="M253" i="91"/>
  <c r="M253" i="92"/>
  <c r="M252" i="92"/>
  <c r="M253" i="100"/>
  <c r="P253" i="100" s="1"/>
  <c r="M252" i="100"/>
  <c r="P252" i="100" s="1"/>
  <c r="M251" i="100"/>
  <c r="P251" i="100" s="1"/>
  <c r="M253" i="101"/>
  <c r="M253" i="102"/>
  <c r="M252" i="102"/>
  <c r="M251" i="102"/>
  <c r="M253" i="103"/>
  <c r="M252" i="103"/>
  <c r="M253" i="104"/>
  <c r="P253" i="104" s="1"/>
  <c r="M252" i="104"/>
  <c r="P252" i="104" s="1"/>
  <c r="P251" i="104"/>
  <c r="P250" i="104"/>
  <c r="P249" i="104"/>
  <c r="R246" i="74"/>
  <c r="M246" i="74"/>
  <c r="P246" i="74" s="1"/>
  <c r="G246" i="74"/>
  <c r="J246" i="74" s="1"/>
  <c r="E259" i="8" s="1"/>
  <c r="R245" i="74"/>
  <c r="M245" i="74"/>
  <c r="P245" i="74" s="1"/>
  <c r="G245" i="74"/>
  <c r="J245" i="74" s="1"/>
  <c r="E258" i="8" s="1"/>
  <c r="R244" i="74"/>
  <c r="M244" i="74"/>
  <c r="P244" i="74" s="1"/>
  <c r="G244" i="74"/>
  <c r="J244" i="74" s="1"/>
  <c r="E257" i="8" s="1"/>
  <c r="R243" i="74"/>
  <c r="M243" i="74"/>
  <c r="P243" i="74" s="1"/>
  <c r="G243" i="74"/>
  <c r="J243" i="74" s="1"/>
  <c r="E243" i="77" s="1"/>
  <c r="R242" i="74"/>
  <c r="M242" i="74"/>
  <c r="P242" i="74" s="1"/>
  <c r="G242" i="74"/>
  <c r="J242" i="74" s="1"/>
  <c r="E255" i="8" s="1"/>
  <c r="M243" i="77"/>
  <c r="M242" i="77"/>
  <c r="P244" i="81"/>
  <c r="P243" i="81"/>
  <c r="P242" i="81"/>
  <c r="P244" i="82"/>
  <c r="P243" i="82"/>
  <c r="P242" i="82"/>
  <c r="M243" i="84"/>
  <c r="P243" i="84" s="1"/>
  <c r="M242" i="84"/>
  <c r="P242" i="84" s="1"/>
  <c r="M246" i="85"/>
  <c r="M244" i="85"/>
  <c r="M243" i="85"/>
  <c r="M242" i="85"/>
  <c r="M246" i="86"/>
  <c r="M244" i="86"/>
  <c r="M243" i="86"/>
  <c r="M242" i="86"/>
  <c r="M246" i="87"/>
  <c r="M244" i="87"/>
  <c r="M243" i="87"/>
  <c r="M242" i="87"/>
  <c r="M243" i="88"/>
  <c r="M242" i="88"/>
  <c r="M243" i="90"/>
  <c r="M242" i="90"/>
  <c r="P242" i="90" s="1"/>
  <c r="M243" i="91"/>
  <c r="P243" i="91" s="1"/>
  <c r="R242" i="91"/>
  <c r="M242" i="91"/>
  <c r="P242" i="91" s="1"/>
  <c r="M242" i="92"/>
  <c r="P243" i="94"/>
  <c r="M242" i="94"/>
  <c r="P242" i="94" s="1"/>
  <c r="P242" i="95"/>
  <c r="M242" i="96"/>
  <c r="M242" i="100"/>
  <c r="P242" i="100" s="1"/>
  <c r="M242" i="101"/>
  <c r="P242" i="101" s="1"/>
  <c r="P242" i="102"/>
  <c r="M243" i="103"/>
  <c r="M242" i="103"/>
  <c r="P246" i="104"/>
  <c r="P244" i="104"/>
  <c r="P243" i="104"/>
  <c r="R242" i="104"/>
  <c r="P242" i="104"/>
  <c r="K246" i="8"/>
  <c r="P246" i="8" s="1"/>
  <c r="I246" i="8"/>
  <c r="H246" i="8"/>
  <c r="F246" i="8"/>
  <c r="K245" i="8"/>
  <c r="P245" i="8" s="1"/>
  <c r="I245" i="8"/>
  <c r="H245" i="8"/>
  <c r="F245" i="8"/>
  <c r="K244" i="8"/>
  <c r="P244" i="8" s="1"/>
  <c r="I244" i="8"/>
  <c r="H244" i="8"/>
  <c r="F244" i="8"/>
  <c r="K243" i="8"/>
  <c r="P243" i="8" s="1"/>
  <c r="I243" i="8"/>
  <c r="H243" i="8"/>
  <c r="F243" i="8"/>
  <c r="K242" i="8"/>
  <c r="P242" i="8" s="1"/>
  <c r="I242" i="8"/>
  <c r="H242" i="8"/>
  <c r="F242" i="8"/>
  <c r="R247" i="74"/>
  <c r="P247" i="74"/>
  <c r="M247" i="74"/>
  <c r="G247" i="74"/>
  <c r="J247" i="74" s="1"/>
  <c r="E247" i="77" s="1"/>
  <c r="R241" i="74"/>
  <c r="M241" i="74"/>
  <c r="P241" i="74" s="1"/>
  <c r="G241" i="74"/>
  <c r="J241" i="74" s="1"/>
  <c r="E254" i="8" s="1"/>
  <c r="R240" i="74"/>
  <c r="M240" i="74"/>
  <c r="P240" i="74" s="1"/>
  <c r="G240" i="74"/>
  <c r="J240" i="74" s="1"/>
  <c r="E253" i="8" s="1"/>
  <c r="R239" i="74"/>
  <c r="M239" i="74"/>
  <c r="P239" i="74" s="1"/>
  <c r="G239" i="74"/>
  <c r="J239" i="74" s="1"/>
  <c r="E252" i="8" s="1"/>
  <c r="R238" i="74"/>
  <c r="M238" i="74"/>
  <c r="P238" i="74" s="1"/>
  <c r="G238" i="74"/>
  <c r="J238" i="74" s="1"/>
  <c r="E238" i="77" s="1"/>
  <c r="R237" i="74"/>
  <c r="M237" i="74"/>
  <c r="P237" i="74" s="1"/>
  <c r="G237" i="74"/>
  <c r="J237" i="74" s="1"/>
  <c r="E237" i="77" s="1"/>
  <c r="R236" i="74"/>
  <c r="M236" i="74"/>
  <c r="P236" i="74" s="1"/>
  <c r="G236" i="74"/>
  <c r="J236" i="74" s="1"/>
  <c r="E236" i="77" s="1"/>
  <c r="R235" i="74"/>
  <c r="M235" i="74"/>
  <c r="P235" i="74" s="1"/>
  <c r="G235" i="74"/>
  <c r="J235" i="74" s="1"/>
  <c r="E235" i="77" s="1"/>
  <c r="M241" i="77"/>
  <c r="P241" i="77" s="1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0" i="78"/>
  <c r="P240" i="78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M241" i="79"/>
  <c r="M240" i="79"/>
  <c r="M239" i="79"/>
  <c r="P239" i="79" s="1"/>
  <c r="M238" i="79"/>
  <c r="P238" i="79" s="1"/>
  <c r="M237" i="79"/>
  <c r="P237" i="79" s="1"/>
  <c r="M236" i="79"/>
  <c r="P236" i="79" s="1"/>
  <c r="M235" i="79"/>
  <c r="P235" i="79" s="1"/>
  <c r="M241" i="80"/>
  <c r="M240" i="80"/>
  <c r="M239" i="80"/>
  <c r="P239" i="80" s="1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M241" i="81"/>
  <c r="P241" i="81" s="1"/>
  <c r="M240" i="81"/>
  <c r="P240" i="81" s="1"/>
  <c r="M239" i="81"/>
  <c r="P239" i="81" s="1"/>
  <c r="M238" i="81"/>
  <c r="P238" i="81" s="1"/>
  <c r="M237" i="81"/>
  <c r="P237" i="81" s="1"/>
  <c r="M236" i="81"/>
  <c r="P236" i="81" s="1"/>
  <c r="R235" i="81"/>
  <c r="M235" i="81"/>
  <c r="P235" i="81" s="1"/>
  <c r="P241" i="82"/>
  <c r="P240" i="82"/>
  <c r="M239" i="82"/>
  <c r="P239" i="82" s="1"/>
  <c r="M238" i="82"/>
  <c r="P238" i="82" s="1"/>
  <c r="M237" i="82"/>
  <c r="R236" i="82"/>
  <c r="M236" i="82"/>
  <c r="P236" i="82" s="1"/>
  <c r="R235" i="82"/>
  <c r="M235" i="82"/>
  <c r="P235" i="82" s="1"/>
  <c r="P239" i="83"/>
  <c r="M238" i="83"/>
  <c r="P238" i="83" s="1"/>
  <c r="M237" i="83"/>
  <c r="P237" i="83" s="1"/>
  <c r="R236" i="83"/>
  <c r="M236" i="83"/>
  <c r="P236" i="83" s="1"/>
  <c r="R235" i="83"/>
  <c r="M235" i="83"/>
  <c r="P235" i="83" s="1"/>
  <c r="M241" i="84"/>
  <c r="P241" i="84" s="1"/>
  <c r="M240" i="84"/>
  <c r="P240" i="84" s="1"/>
  <c r="M239" i="84"/>
  <c r="P239" i="84" s="1"/>
  <c r="M238" i="84"/>
  <c r="P238" i="84" s="1"/>
  <c r="M237" i="84"/>
  <c r="P237" i="84" s="1"/>
  <c r="M236" i="84"/>
  <c r="P236" i="84" s="1"/>
  <c r="M235" i="84"/>
  <c r="P235" i="84" s="1"/>
  <c r="M247" i="85"/>
  <c r="M241" i="85"/>
  <c r="M240" i="85"/>
  <c r="M239" i="85"/>
  <c r="P239" i="85" s="1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M247" i="86"/>
  <c r="M241" i="86"/>
  <c r="M240" i="86"/>
  <c r="M239" i="86"/>
  <c r="M238" i="86"/>
  <c r="M237" i="86"/>
  <c r="M236" i="86"/>
  <c r="M235" i="86"/>
  <c r="M247" i="87"/>
  <c r="M241" i="87"/>
  <c r="M240" i="87"/>
  <c r="M239" i="87"/>
  <c r="P239" i="87" s="1"/>
  <c r="M238" i="87"/>
  <c r="P238" i="87" s="1"/>
  <c r="M237" i="87"/>
  <c r="P237" i="87" s="1"/>
  <c r="M236" i="87"/>
  <c r="P236" i="87" s="1"/>
  <c r="M235" i="87"/>
  <c r="P235" i="87" s="1"/>
  <c r="M241" i="88"/>
  <c r="M240" i="88"/>
  <c r="M239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M240" i="89"/>
  <c r="M239" i="89"/>
  <c r="M238" i="89"/>
  <c r="M237" i="89"/>
  <c r="M236" i="89"/>
  <c r="P236" i="89" s="1"/>
  <c r="M235" i="89"/>
  <c r="P235" i="89" s="1"/>
  <c r="M241" i="90"/>
  <c r="P241" i="90" s="1"/>
  <c r="M240" i="90"/>
  <c r="P240" i="90" s="1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M241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M240" i="93"/>
  <c r="P240" i="93" s="1"/>
  <c r="M239" i="93"/>
  <c r="P239" i="93" s="1"/>
  <c r="M238" i="93"/>
  <c r="P238" i="93" s="1"/>
  <c r="M237" i="93"/>
  <c r="P237" i="93" s="1"/>
  <c r="R236" i="93"/>
  <c r="M236" i="93"/>
  <c r="P236" i="93" s="1"/>
  <c r="R235" i="93"/>
  <c r="M235" i="93"/>
  <c r="P235" i="93" s="1"/>
  <c r="M241" i="94"/>
  <c r="P241" i="94" s="1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P241" i="95"/>
  <c r="M240" i="95"/>
  <c r="P240" i="95" s="1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P240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M241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P238" i="99"/>
  <c r="M237" i="99"/>
  <c r="P237" i="99" s="1"/>
  <c r="M236" i="99"/>
  <c r="P236" i="99" s="1"/>
  <c r="R235" i="99"/>
  <c r="M235" i="99"/>
  <c r="P235" i="99" s="1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M241" i="102"/>
  <c r="P241" i="102" s="1"/>
  <c r="M240" i="102"/>
  <c r="P240" i="102" s="1"/>
  <c r="M239" i="102"/>
  <c r="P239" i="102" s="1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M241" i="103"/>
  <c r="P241" i="103" s="1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P247" i="104"/>
  <c r="R241" i="104"/>
  <c r="P241" i="104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M240" i="105"/>
  <c r="P240" i="105" s="1"/>
  <c r="M239" i="105"/>
  <c r="P239" i="105" s="1"/>
  <c r="M238" i="105"/>
  <c r="P238" i="105" s="1"/>
  <c r="M237" i="105"/>
  <c r="P237" i="105" s="1"/>
  <c r="R236" i="105"/>
  <c r="M236" i="105"/>
  <c r="P236" i="105" s="1"/>
  <c r="R235" i="105"/>
  <c r="M235" i="105"/>
  <c r="P235" i="105" s="1"/>
  <c r="P237" i="106"/>
  <c r="M236" i="106"/>
  <c r="P236" i="106" s="1"/>
  <c r="M235" i="106"/>
  <c r="P235" i="106" s="1"/>
  <c r="M238" i="107"/>
  <c r="P238" i="107" s="1"/>
  <c r="M237" i="107"/>
  <c r="P237" i="107" s="1"/>
  <c r="M236" i="107"/>
  <c r="P236" i="107" s="1"/>
  <c r="M235" i="107"/>
  <c r="P235" i="107" s="1"/>
  <c r="K247" i="8"/>
  <c r="P247" i="8" s="1"/>
  <c r="I247" i="8"/>
  <c r="H247" i="8"/>
  <c r="F247" i="8"/>
  <c r="K241" i="8"/>
  <c r="P241" i="8" s="1"/>
  <c r="I241" i="8"/>
  <c r="H241" i="8"/>
  <c r="F241" i="8"/>
  <c r="K240" i="8"/>
  <c r="P240" i="8" s="1"/>
  <c r="I240" i="8"/>
  <c r="H240" i="8"/>
  <c r="F240" i="8"/>
  <c r="K239" i="8"/>
  <c r="P239" i="8" s="1"/>
  <c r="I239" i="8"/>
  <c r="H239" i="8"/>
  <c r="F239" i="8"/>
  <c r="K238" i="8"/>
  <c r="P238" i="8" s="1"/>
  <c r="I238" i="8"/>
  <c r="H238" i="8"/>
  <c r="F238" i="8"/>
  <c r="K237" i="8"/>
  <c r="P237" i="8" s="1"/>
  <c r="I237" i="8"/>
  <c r="H237" i="8"/>
  <c r="F237" i="8"/>
  <c r="K236" i="8"/>
  <c r="P236" i="8" s="1"/>
  <c r="I236" i="8"/>
  <c r="H236" i="8"/>
  <c r="F236" i="8"/>
  <c r="K235" i="8"/>
  <c r="P235" i="8" s="1"/>
  <c r="I235" i="8"/>
  <c r="H235" i="8"/>
  <c r="F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R259" i="83"/>
  <c r="M259" i="83"/>
  <c r="P259" i="83" s="1"/>
  <c r="R259" i="84"/>
  <c r="M259" i="84"/>
  <c r="P259" i="84" s="1"/>
  <c r="M259" i="85"/>
  <c r="M259" i="86"/>
  <c r="R259" i="87"/>
  <c r="M259" i="87"/>
  <c r="P259" i="87" s="1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R259" i="95"/>
  <c r="M259" i="95"/>
  <c r="P259" i="95" s="1"/>
  <c r="R259" i="96"/>
  <c r="M259" i="96"/>
  <c r="P259" i="96" s="1"/>
  <c r="R259" i="97"/>
  <c r="M259" i="97"/>
  <c r="P259" i="97" s="1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M259" i="104"/>
  <c r="P259" i="104" s="1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K174" i="8"/>
  <c r="P174" i="8" s="1"/>
  <c r="I174" i="8"/>
  <c r="H174" i="8"/>
  <c r="F174" i="8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K102" i="8"/>
  <c r="P102" i="8" s="1"/>
  <c r="I102" i="8"/>
  <c r="H102" i="8"/>
  <c r="F102" i="8"/>
  <c r="H5" i="8"/>
  <c r="M48" i="98"/>
  <c r="P48" i="98" s="1"/>
  <c r="M54" i="95"/>
  <c r="M49" i="95"/>
  <c r="M6" i="95"/>
  <c r="M94" i="8" l="1"/>
  <c r="P94" i="103"/>
  <c r="E244" i="77"/>
  <c r="E245" i="77"/>
  <c r="E242" i="77"/>
  <c r="G251" i="77"/>
  <c r="J251" i="77" s="1"/>
  <c r="E251" i="78" s="1"/>
  <c r="E241" i="77"/>
  <c r="G243" i="77"/>
  <c r="J243" i="77" s="1"/>
  <c r="E240" i="77"/>
  <c r="E239" i="77"/>
  <c r="E87" i="77"/>
  <c r="E246" i="77"/>
  <c r="G244" i="77"/>
  <c r="J244" i="77" s="1"/>
  <c r="E244" i="78" s="1"/>
  <c r="G245" i="77"/>
  <c r="J245" i="77" s="1"/>
  <c r="E245" i="78" s="1"/>
  <c r="G255" i="8"/>
  <c r="G259" i="8"/>
  <c r="G253" i="8"/>
  <c r="G257" i="8"/>
  <c r="M257" i="8"/>
  <c r="E249" i="8"/>
  <c r="G249" i="8" s="1"/>
  <c r="M245" i="8"/>
  <c r="J258" i="8"/>
  <c r="G258" i="8"/>
  <c r="M252" i="8"/>
  <c r="M244" i="8"/>
  <c r="M236" i="8"/>
  <c r="M253" i="8"/>
  <c r="M259" i="8"/>
  <c r="M235" i="8"/>
  <c r="J259" i="8"/>
  <c r="E256" i="8"/>
  <c r="G256" i="8" s="1"/>
  <c r="M250" i="8"/>
  <c r="M242" i="8"/>
  <c r="M249" i="8"/>
  <c r="M241" i="8"/>
  <c r="M243" i="8"/>
  <c r="M240" i="8"/>
  <c r="M88" i="8"/>
  <c r="M251" i="8"/>
  <c r="M247" i="8"/>
  <c r="M239" i="8"/>
  <c r="M87" i="8"/>
  <c r="M237" i="8"/>
  <c r="J255" i="8"/>
  <c r="M246" i="8"/>
  <c r="M238" i="8"/>
  <c r="M174" i="8"/>
  <c r="M102" i="8"/>
  <c r="G246" i="77"/>
  <c r="J246" i="77" s="1"/>
  <c r="E246" i="78" s="1"/>
  <c r="E251" i="8"/>
  <c r="G251" i="8" s="1"/>
  <c r="G254" i="8"/>
  <c r="J254" i="8"/>
  <c r="E248" i="8"/>
  <c r="G248" i="8" s="1"/>
  <c r="P237" i="82"/>
  <c r="J252" i="8"/>
  <c r="J253" i="8"/>
  <c r="E250" i="8"/>
  <c r="G250" i="8" s="1"/>
  <c r="G252" i="8"/>
  <c r="J257" i="8"/>
  <c r="J249" i="8"/>
  <c r="P87" i="77"/>
  <c r="J88" i="8"/>
  <c r="G88" i="8"/>
  <c r="G249" i="77"/>
  <c r="J249" i="77" s="1"/>
  <c r="E249" i="78" s="1"/>
  <c r="P242" i="77"/>
  <c r="G252" i="77"/>
  <c r="J252" i="77" s="1"/>
  <c r="E252" i="78" s="1"/>
  <c r="G250" i="77"/>
  <c r="J250" i="77" s="1"/>
  <c r="E250" i="78" s="1"/>
  <c r="P238" i="77"/>
  <c r="G242" i="77"/>
  <c r="J242" i="77" s="1"/>
  <c r="E242" i="8"/>
  <c r="E243" i="8"/>
  <c r="E244" i="8"/>
  <c r="E245" i="8"/>
  <c r="E246" i="8"/>
  <c r="G251" i="78" l="1"/>
  <c r="J251" i="78" s="1"/>
  <c r="E251" i="79" s="1"/>
  <c r="E243" i="78"/>
  <c r="G250" i="78"/>
  <c r="J250" i="78" s="1"/>
  <c r="E250" i="79" s="1"/>
  <c r="E242" i="78"/>
  <c r="J248" i="8"/>
  <c r="J251" i="8"/>
  <c r="J256" i="8"/>
  <c r="J250" i="8"/>
  <c r="J242" i="8"/>
  <c r="G242" i="8"/>
  <c r="J243" i="8"/>
  <c r="G243" i="8"/>
  <c r="G245" i="8"/>
  <c r="J245" i="8"/>
  <c r="G244" i="8"/>
  <c r="J244" i="8"/>
  <c r="G246" i="8"/>
  <c r="J246" i="8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G248" i="74"/>
  <c r="J248" i="74" s="1"/>
  <c r="E248" i="77" s="1"/>
  <c r="G254" i="74"/>
  <c r="J254" i="74" s="1"/>
  <c r="E254" i="77" s="1"/>
  <c r="G255" i="74"/>
  <c r="J255" i="74" s="1"/>
  <c r="E255" i="77" s="1"/>
  <c r="G256" i="74"/>
  <c r="J256" i="74" s="1"/>
  <c r="E256" i="77" s="1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P248" i="104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M254" i="99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M255" i="98"/>
  <c r="M254" i="98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P20" i="97" s="1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M256" i="95"/>
  <c r="P256" i="95" s="1"/>
  <c r="M255" i="95"/>
  <c r="M254" i="95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P54" i="95"/>
  <c r="M53" i="95"/>
  <c r="P53" i="95" s="1"/>
  <c r="M52" i="95"/>
  <c r="P52" i="95" s="1"/>
  <c r="M51" i="95"/>
  <c r="P51" i="95" s="1"/>
  <c r="M50" i="95"/>
  <c r="P50" i="95" s="1"/>
  <c r="P49" i="95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28" i="95"/>
  <c r="P28" i="95" s="1"/>
  <c r="M27" i="95"/>
  <c r="P27" i="95" s="1"/>
  <c r="M26" i="95"/>
  <c r="P26" i="95" s="1"/>
  <c r="M25" i="95"/>
  <c r="P25" i="95" s="1"/>
  <c r="M24" i="95"/>
  <c r="P24" i="95" s="1"/>
  <c r="M23" i="95"/>
  <c r="P23" i="95" s="1"/>
  <c r="M22" i="95"/>
  <c r="P22" i="95" s="1"/>
  <c r="M21" i="95"/>
  <c r="P21" i="95" s="1"/>
  <c r="M19" i="95"/>
  <c r="P19" i="95" s="1"/>
  <c r="M18" i="95"/>
  <c r="P18" i="95" s="1"/>
  <c r="M17" i="95"/>
  <c r="P17" i="95" s="1"/>
  <c r="M16" i="95"/>
  <c r="P16" i="95" s="1"/>
  <c r="M15" i="95"/>
  <c r="P15" i="95" s="1"/>
  <c r="M14" i="95"/>
  <c r="P14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M256" i="94"/>
  <c r="M255" i="94"/>
  <c r="M254" i="94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P16" i="9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M254" i="88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M256" i="86"/>
  <c r="M255" i="86"/>
  <c r="M254" i="86"/>
  <c r="M248" i="86"/>
  <c r="M234" i="86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M256" i="85"/>
  <c r="M255" i="85"/>
  <c r="M254" i="85"/>
  <c r="M248" i="85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M254" i="84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M256" i="82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P255" i="80"/>
  <c r="P254" i="80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M256" i="78"/>
  <c r="M255" i="78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07" i="8"/>
  <c r="P207" i="8" s="1"/>
  <c r="I207" i="8"/>
  <c r="H207" i="8"/>
  <c r="F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K105" i="8"/>
  <c r="P105" i="8" s="1"/>
  <c r="I105" i="8"/>
  <c r="H105" i="8"/>
  <c r="F105" i="8"/>
  <c r="K104" i="8"/>
  <c r="P104" i="8" s="1"/>
  <c r="I104" i="8"/>
  <c r="H104" i="8"/>
  <c r="F104" i="8"/>
  <c r="K103" i="8"/>
  <c r="P103" i="8" s="1"/>
  <c r="I103" i="8"/>
  <c r="H103" i="8"/>
  <c r="F103" i="8"/>
  <c r="K82" i="8"/>
  <c r="P82" i="8" s="1"/>
  <c r="I82" i="8"/>
  <c r="H82" i="8"/>
  <c r="F82" i="8"/>
  <c r="K173" i="8"/>
  <c r="P173" i="8" s="1"/>
  <c r="I173" i="8"/>
  <c r="H173" i="8"/>
  <c r="F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E173" i="8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K186" i="8"/>
  <c r="P186" i="8" s="1"/>
  <c r="I186" i="8"/>
  <c r="H186" i="8"/>
  <c r="F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K190" i="8"/>
  <c r="P190" i="8" s="1"/>
  <c r="I190" i="8"/>
  <c r="H190" i="8"/>
  <c r="F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E103" i="8" l="1"/>
  <c r="E103" i="77"/>
  <c r="E186" i="8"/>
  <c r="E186" i="77"/>
  <c r="N262" i="106"/>
  <c r="N268" i="106" s="1"/>
  <c r="N271" i="106" s="1"/>
  <c r="P5" i="105"/>
  <c r="N262" i="105"/>
  <c r="N268" i="105" s="1"/>
  <c r="N270" i="105" s="1"/>
  <c r="P5" i="107"/>
  <c r="N262" i="107"/>
  <c r="N268" i="107" s="1"/>
  <c r="N271" i="107" s="1"/>
  <c r="P5" i="103"/>
  <c r="N262" i="103"/>
  <c r="N268" i="103" s="1"/>
  <c r="N270" i="103" s="1"/>
  <c r="P5" i="104"/>
  <c r="N262" i="104"/>
  <c r="N268" i="104" s="1"/>
  <c r="N270" i="104" s="1"/>
  <c r="P5" i="102"/>
  <c r="N262" i="102"/>
  <c r="N268" i="102" s="1"/>
  <c r="N271" i="102" s="1"/>
  <c r="P5" i="106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M173" i="8"/>
  <c r="P207" i="97"/>
  <c r="M207" i="8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M82" i="8"/>
  <c r="P76" i="97"/>
  <c r="P7" i="97"/>
  <c r="P31" i="97"/>
  <c r="P63" i="97"/>
  <c r="P91" i="97"/>
  <c r="P120" i="97"/>
  <c r="P144" i="97"/>
  <c r="P178" i="97"/>
  <c r="P205" i="97"/>
  <c r="P222" i="97"/>
  <c r="P188" i="97"/>
  <c r="M188" i="8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M103" i="8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104" i="97"/>
  <c r="M104" i="8"/>
  <c r="P186" i="97"/>
  <c r="M186" i="8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105" i="97"/>
  <c r="M105" i="8"/>
  <c r="P24" i="97"/>
  <c r="P56" i="97"/>
  <c r="P81" i="97"/>
  <c r="P113" i="97"/>
  <c r="P137" i="97"/>
  <c r="P145" i="97"/>
  <c r="P169" i="97"/>
  <c r="P190" i="97"/>
  <c r="M190" i="8"/>
  <c r="P215" i="97"/>
  <c r="P223" i="97"/>
  <c r="P189" i="97"/>
  <c r="M189" i="8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187" i="97"/>
  <c r="M187" i="8"/>
  <c r="P82" i="77"/>
  <c r="P187" i="77"/>
  <c r="P188" i="77"/>
  <c r="P104" i="77"/>
  <c r="G87" i="77"/>
  <c r="J87" i="77" s="1"/>
  <c r="E87" i="8"/>
  <c r="E104" i="8"/>
  <c r="G104" i="8" s="1"/>
  <c r="G253" i="77"/>
  <c r="J253" i="77" s="1"/>
  <c r="E253" i="78" s="1"/>
  <c r="E235" i="8"/>
  <c r="G235" i="77"/>
  <c r="J235" i="77" s="1"/>
  <c r="G247" i="77"/>
  <c r="J247" i="77" s="1"/>
  <c r="E247" i="8"/>
  <c r="G240" i="77"/>
  <c r="J240" i="77" s="1"/>
  <c r="E240" i="78" s="1"/>
  <c r="G241" i="77"/>
  <c r="J241" i="77" s="1"/>
  <c r="E241" i="8"/>
  <c r="E240" i="8"/>
  <c r="G239" i="77"/>
  <c r="J239" i="77" s="1"/>
  <c r="E239" i="8"/>
  <c r="G238" i="77"/>
  <c r="J238" i="77" s="1"/>
  <c r="E238" i="8"/>
  <c r="G237" i="77"/>
  <c r="J237" i="77" s="1"/>
  <c r="E237" i="8"/>
  <c r="G236" i="77"/>
  <c r="J236" i="77" s="1"/>
  <c r="E236" i="8"/>
  <c r="G259" i="77"/>
  <c r="J259" i="77" s="1"/>
  <c r="E259" i="78" s="1"/>
  <c r="G174" i="77"/>
  <c r="J174" i="77" s="1"/>
  <c r="E174" i="78" s="1"/>
  <c r="E174" i="8"/>
  <c r="G102" i="77"/>
  <c r="J102" i="77" s="1"/>
  <c r="E102" i="78" s="1"/>
  <c r="E102" i="8"/>
  <c r="E82" i="8"/>
  <c r="G82" i="8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J186" i="8"/>
  <c r="G103" i="8"/>
  <c r="P103" i="77"/>
  <c r="P105" i="77"/>
  <c r="P173" i="77"/>
  <c r="E190" i="8"/>
  <c r="G190" i="8" s="1"/>
  <c r="J173" i="8"/>
  <c r="G173" i="8"/>
  <c r="J103" i="8"/>
  <c r="P190" i="77"/>
  <c r="P186" i="77"/>
  <c r="G186" i="8"/>
  <c r="G244" i="78" l="1"/>
  <c r="J244" i="78" s="1"/>
  <c r="E244" i="79" s="1"/>
  <c r="E236" i="78"/>
  <c r="G249" i="78"/>
  <c r="J249" i="78" s="1"/>
  <c r="E249" i="79" s="1"/>
  <c r="E241" i="78"/>
  <c r="G245" i="78"/>
  <c r="J245" i="78" s="1"/>
  <c r="E245" i="79" s="1"/>
  <c r="E237" i="78"/>
  <c r="G88" i="78"/>
  <c r="J88" i="78" s="1"/>
  <c r="E88" i="79" s="1"/>
  <c r="E87" i="78"/>
  <c r="G246" i="78"/>
  <c r="J246" i="78" s="1"/>
  <c r="E246" i="79" s="1"/>
  <c r="E238" i="78"/>
  <c r="G242" i="78"/>
  <c r="J242" i="78" s="1"/>
  <c r="E247" i="78"/>
  <c r="G243" i="78"/>
  <c r="J243" i="78" s="1"/>
  <c r="E235" i="78"/>
  <c r="G252" i="78"/>
  <c r="J252" i="78" s="1"/>
  <c r="E252" i="79" s="1"/>
  <c r="E239" i="78"/>
  <c r="N271" i="85"/>
  <c r="N270" i="85"/>
  <c r="J104" i="8"/>
  <c r="J87" i="8"/>
  <c r="G87" i="8"/>
  <c r="J236" i="8"/>
  <c r="G236" i="8"/>
  <c r="G239" i="8"/>
  <c r="J239" i="8"/>
  <c r="J247" i="8"/>
  <c r="G247" i="8"/>
  <c r="J237" i="8"/>
  <c r="G237" i="8"/>
  <c r="G240" i="8"/>
  <c r="J240" i="8"/>
  <c r="G241" i="8"/>
  <c r="J241" i="8"/>
  <c r="J235" i="8"/>
  <c r="G235" i="8"/>
  <c r="J238" i="8"/>
  <c r="G238" i="8"/>
  <c r="J82" i="8"/>
  <c r="J174" i="8"/>
  <c r="G174" i="8"/>
  <c r="J102" i="8"/>
  <c r="G102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3"/>
  <c r="N271" i="81"/>
  <c r="N271" i="104"/>
  <c r="N271" i="99"/>
  <c r="N270" i="79"/>
  <c r="N270" i="78"/>
  <c r="G186" i="77"/>
  <c r="J186" i="77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J190" i="8"/>
  <c r="K136" i="8"/>
  <c r="P136" i="8" s="1"/>
  <c r="I136" i="8"/>
  <c r="H136" i="8"/>
  <c r="F136" i="8"/>
  <c r="K135" i="8"/>
  <c r="P135" i="8" s="1"/>
  <c r="I135" i="8"/>
  <c r="H135" i="8"/>
  <c r="F135" i="8"/>
  <c r="K134" i="8"/>
  <c r="P134" i="8" s="1"/>
  <c r="I134" i="8"/>
  <c r="H134" i="8"/>
  <c r="F134" i="8"/>
  <c r="R136" i="74"/>
  <c r="M136" i="74"/>
  <c r="P136" i="74" s="1"/>
  <c r="E136" i="8"/>
  <c r="R135" i="74"/>
  <c r="M135" i="74"/>
  <c r="P135" i="74" s="1"/>
  <c r="E135" i="8"/>
  <c r="R134" i="74"/>
  <c r="M134" i="74"/>
  <c r="P134" i="74" s="1"/>
  <c r="E134" i="8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G251" i="79" l="1"/>
  <c r="J251" i="79" s="1"/>
  <c r="E251" i="80" s="1"/>
  <c r="E243" i="79"/>
  <c r="E186" i="78"/>
  <c r="G186" i="78" s="1"/>
  <c r="J186" i="78" s="1"/>
  <c r="E186" i="79" s="1"/>
  <c r="G250" i="79"/>
  <c r="J250" i="79" s="1"/>
  <c r="E250" i="80" s="1"/>
  <c r="E242" i="79"/>
  <c r="P135" i="77"/>
  <c r="P136" i="77"/>
  <c r="G134" i="8"/>
  <c r="J134" i="8"/>
  <c r="P134" i="77"/>
  <c r="J136" i="8"/>
  <c r="G136" i="8"/>
  <c r="J135" i="8"/>
  <c r="G135" i="8"/>
  <c r="Y35" i="8"/>
  <c r="F124" i="8" l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P18" i="8"/>
  <c r="P19" i="8"/>
  <c r="P20" i="8"/>
  <c r="P21" i="8"/>
  <c r="P22" i="8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7" i="8"/>
  <c r="P77" i="8" s="1"/>
  <c r="K78" i="8"/>
  <c r="P78" i="8" s="1"/>
  <c r="K79" i="8"/>
  <c r="P79" i="8" s="1"/>
  <c r="K80" i="8"/>
  <c r="P80" i="8" s="1"/>
  <c r="K81" i="8"/>
  <c r="P81" i="8" s="1"/>
  <c r="K83" i="8"/>
  <c r="P83" i="8" s="1"/>
  <c r="K84" i="8"/>
  <c r="P84" i="8" s="1"/>
  <c r="K85" i="8"/>
  <c r="P85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5" i="8"/>
  <c r="P175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29" i="8"/>
  <c r="P229" i="8" s="1"/>
  <c r="K230" i="8"/>
  <c r="P230" i="8" s="1"/>
  <c r="K231" i="8"/>
  <c r="P231" i="8" s="1"/>
  <c r="K232" i="8"/>
  <c r="P232" i="8" s="1"/>
  <c r="K233" i="8"/>
  <c r="P233" i="8" s="1"/>
  <c r="K234" i="8"/>
  <c r="P234" i="8" s="1"/>
  <c r="P248" i="8"/>
  <c r="P254" i="8"/>
  <c r="P255" i="8"/>
  <c r="P256" i="8"/>
  <c r="P258" i="8"/>
  <c r="K76" i="8"/>
  <c r="P76" i="8" s="1"/>
  <c r="K124" i="8"/>
  <c r="P124" i="8" s="1"/>
  <c r="K89" i="8"/>
  <c r="P89" i="8" s="1"/>
  <c r="K38" i="8"/>
  <c r="P38" i="8" s="1"/>
  <c r="K90" i="8"/>
  <c r="P90" i="8" s="1"/>
  <c r="K99" i="8"/>
  <c r="P99" i="8" s="1"/>
  <c r="K100" i="8"/>
  <c r="P100" i="8" s="1"/>
  <c r="K101" i="8"/>
  <c r="P101" i="8" s="1"/>
  <c r="K176" i="8"/>
  <c r="P176" i="8" s="1"/>
  <c r="K137" i="8"/>
  <c r="P137" i="8" s="1"/>
  <c r="K86" i="8"/>
  <c r="P86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76" i="8"/>
  <c r="H124" i="8"/>
  <c r="H89" i="8"/>
  <c r="H38" i="8"/>
  <c r="H90" i="8"/>
  <c r="H99" i="8"/>
  <c r="H100" i="8"/>
  <c r="H101" i="8"/>
  <c r="H176" i="8"/>
  <c r="H137" i="8"/>
  <c r="H86" i="8"/>
  <c r="F6" i="8"/>
  <c r="F7" i="8"/>
  <c r="F8" i="8"/>
  <c r="F9" i="8"/>
  <c r="F10" i="8"/>
  <c r="F11" i="8"/>
  <c r="F12" i="8"/>
  <c r="F13" i="8"/>
  <c r="F14" i="8"/>
  <c r="F15" i="8"/>
  <c r="F16" i="8"/>
  <c r="F17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7" i="8"/>
  <c r="F78" i="8"/>
  <c r="F79" i="8"/>
  <c r="F80" i="8"/>
  <c r="F81" i="8"/>
  <c r="F83" i="8"/>
  <c r="F84" i="8"/>
  <c r="F85" i="8"/>
  <c r="F91" i="8"/>
  <c r="F92" i="8"/>
  <c r="F93" i="8"/>
  <c r="F94" i="8"/>
  <c r="F95" i="8"/>
  <c r="F96" i="8"/>
  <c r="F97" i="8"/>
  <c r="F98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5" i="8"/>
  <c r="F126" i="8"/>
  <c r="F127" i="8"/>
  <c r="F128" i="8"/>
  <c r="F129" i="8"/>
  <c r="F130" i="8"/>
  <c r="F131" i="8"/>
  <c r="F132" i="8"/>
  <c r="F133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5" i="8"/>
  <c r="F177" i="8"/>
  <c r="F178" i="8"/>
  <c r="F179" i="8"/>
  <c r="F180" i="8"/>
  <c r="F181" i="8"/>
  <c r="F182" i="8"/>
  <c r="F183" i="8"/>
  <c r="F184" i="8"/>
  <c r="F185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76" i="8"/>
  <c r="F89" i="8"/>
  <c r="F38" i="8"/>
  <c r="F90" i="8"/>
  <c r="F99" i="8"/>
  <c r="F100" i="8"/>
  <c r="F101" i="8"/>
  <c r="F176" i="8"/>
  <c r="F137" i="8"/>
  <c r="F86" i="8"/>
  <c r="F5" i="8"/>
  <c r="G35" i="77"/>
  <c r="J35" i="77" s="1"/>
  <c r="E35" i="78" s="1"/>
  <c r="G45" i="77"/>
  <c r="J45" i="77" s="1"/>
  <c r="G60" i="77"/>
  <c r="J60" i="77" s="1"/>
  <c r="G63" i="77"/>
  <c r="J63" i="77" s="1"/>
  <c r="E63" i="78" s="1"/>
  <c r="G75" i="77"/>
  <c r="J75" i="77" s="1"/>
  <c r="G94" i="77"/>
  <c r="J94" i="77" s="1"/>
  <c r="G109" i="77"/>
  <c r="J109" i="77" s="1"/>
  <c r="E109" i="78" s="1"/>
  <c r="G114" i="77"/>
  <c r="J114" i="77" s="1"/>
  <c r="E114" i="78" s="1"/>
  <c r="G129" i="77"/>
  <c r="J129" i="77" s="1"/>
  <c r="E129" i="78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58" i="77"/>
  <c r="M258" i="77"/>
  <c r="M258" i="8" s="1"/>
  <c r="M256" i="8"/>
  <c r="M255" i="8"/>
  <c r="M254" i="8"/>
  <c r="M248" i="8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E35" i="8"/>
  <c r="E45" i="8"/>
  <c r="E60" i="8"/>
  <c r="E63" i="8"/>
  <c r="E75" i="8"/>
  <c r="E94" i="8"/>
  <c r="E109" i="8"/>
  <c r="E114" i="8"/>
  <c r="E129" i="8"/>
  <c r="E178" i="8"/>
  <c r="M261" i="74"/>
  <c r="R60" i="74"/>
  <c r="R63" i="74"/>
  <c r="M63" i="74"/>
  <c r="P63" i="74" s="1"/>
  <c r="M169" i="74"/>
  <c r="P169" i="74" s="1"/>
  <c r="R169" i="74"/>
  <c r="E94" i="78" l="1"/>
  <c r="G94" i="78" s="1"/>
  <c r="J94" i="78" s="1"/>
  <c r="E94" i="79" s="1"/>
  <c r="G94" i="79" s="1"/>
  <c r="J94" i="79" s="1"/>
  <c r="E94" i="80" s="1"/>
  <c r="G75" i="78"/>
  <c r="J75" i="78" s="1"/>
  <c r="E75" i="79" s="1"/>
  <c r="G75" i="79" s="1"/>
  <c r="J75" i="79" s="1"/>
  <c r="E75" i="80" s="1"/>
  <c r="E75" i="78"/>
  <c r="E60" i="78"/>
  <c r="G60" i="78" s="1"/>
  <c r="J60" i="78" s="1"/>
  <c r="E60" i="79" s="1"/>
  <c r="G60" i="79" s="1"/>
  <c r="J60" i="79" s="1"/>
  <c r="E60" i="80" s="1"/>
  <c r="E178" i="78"/>
  <c r="G178" i="78" s="1"/>
  <c r="J178" i="78" s="1"/>
  <c r="E178" i="79" s="1"/>
  <c r="G178" i="79" s="1"/>
  <c r="J178" i="79" s="1"/>
  <c r="E178" i="80" s="1"/>
  <c r="G45" i="78"/>
  <c r="J45" i="78" s="1"/>
  <c r="E45" i="79" s="1"/>
  <c r="G45" i="79" s="1"/>
  <c r="J45" i="79" s="1"/>
  <c r="E45" i="80" s="1"/>
  <c r="E45" i="78"/>
  <c r="P6" i="77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E169" i="78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E169" i="8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G12" i="77"/>
  <c r="J12" i="77" s="1"/>
  <c r="E12" i="78" s="1"/>
  <c r="E12" i="8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E60" i="83" s="1"/>
  <c r="G12" i="78"/>
  <c r="J12" i="78" s="1"/>
  <c r="E12" i="79" s="1"/>
  <c r="J12" i="8"/>
  <c r="E75" i="83" l="1"/>
  <c r="G75" i="83" s="1"/>
  <c r="J75" i="83" s="1"/>
  <c r="E169" i="81"/>
  <c r="G169" i="81" s="1"/>
  <c r="J169" i="81" s="1"/>
  <c r="E94" i="83"/>
  <c r="G94" i="83" s="1"/>
  <c r="J94" i="83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E12" i="80" s="1"/>
  <c r="R214" i="74"/>
  <c r="M214" i="74"/>
  <c r="P214" i="74" s="1"/>
  <c r="R133" i="74"/>
  <c r="M133" i="74"/>
  <c r="P133" i="74" s="1"/>
  <c r="E169" i="82" l="1"/>
  <c r="G169" i="82" s="1"/>
  <c r="J169" i="82" s="1"/>
  <c r="E169" i="83" s="1"/>
  <c r="G169" i="83" s="1"/>
  <c r="J169" i="83" s="1"/>
  <c r="E169" i="84" s="1"/>
  <c r="E94" i="84"/>
  <c r="G94" i="84" s="1"/>
  <c r="J94" i="84" s="1"/>
  <c r="E94" i="85" s="1"/>
  <c r="G94" i="85" s="1"/>
  <c r="J94" i="85" s="1"/>
  <c r="E75" i="84"/>
  <c r="G75" i="84" s="1"/>
  <c r="J75" i="84" s="1"/>
  <c r="E178" i="84"/>
  <c r="G178" i="84" s="1"/>
  <c r="J178" i="84" s="1"/>
  <c r="E178" i="85" s="1"/>
  <c r="G178" i="85" s="1"/>
  <c r="J178" i="85" s="1"/>
  <c r="E60" i="84"/>
  <c r="G60" i="84" s="1"/>
  <c r="J60" i="84" s="1"/>
  <c r="E60" i="85" s="1"/>
  <c r="G60" i="85" s="1"/>
  <c r="J60" i="85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E178" i="86" l="1"/>
  <c r="G178" i="86" s="1"/>
  <c r="J178" i="86" s="1"/>
  <c r="E75" i="85"/>
  <c r="G75" i="85" s="1"/>
  <c r="J75" i="85" s="1"/>
  <c r="E94" i="86"/>
  <c r="G94" i="86" s="1"/>
  <c r="J94" i="86" s="1"/>
  <c r="E60" i="86"/>
  <c r="G60" i="86" s="1"/>
  <c r="J60" i="86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169" i="84"/>
  <c r="J169" i="84" s="1"/>
  <c r="E169" i="85" s="1"/>
  <c r="G12" i="81"/>
  <c r="J12" i="81" s="1"/>
  <c r="E12" i="82" s="1"/>
  <c r="E229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60" i="87" l="1"/>
  <c r="G60" i="87" s="1"/>
  <c r="J60" i="87" s="1"/>
  <c r="E94" i="87"/>
  <c r="G94" i="87" s="1"/>
  <c r="J94" i="87" s="1"/>
  <c r="E75" i="86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75" i="91" s="1"/>
  <c r="E178" i="87"/>
  <c r="G178" i="87" s="1"/>
  <c r="J178" i="87" s="1"/>
  <c r="E109" i="85"/>
  <c r="G109" i="85" s="1"/>
  <c r="J109" i="85" s="1"/>
  <c r="E45" i="86"/>
  <c r="G45" i="86" s="1"/>
  <c r="J45" i="86" s="1"/>
  <c r="E114" i="85"/>
  <c r="G114" i="85" s="1"/>
  <c r="J114" i="85" s="1"/>
  <c r="G129" i="85"/>
  <c r="J129" i="85" s="1"/>
  <c r="G63" i="85"/>
  <c r="J63" i="85" s="1"/>
  <c r="G35" i="85"/>
  <c r="J35" i="85" s="1"/>
  <c r="E35" i="86" s="1"/>
  <c r="G169" i="85"/>
  <c r="J169" i="85" s="1"/>
  <c r="G229" i="77"/>
  <c r="J229" i="77" s="1"/>
  <c r="G12" i="82"/>
  <c r="J12" i="82" s="1"/>
  <c r="E12" i="83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114" i="86" l="1"/>
  <c r="G114" i="86" s="1"/>
  <c r="J114" i="86" s="1"/>
  <c r="E109" i="86"/>
  <c r="G109" i="86" s="1"/>
  <c r="J109" i="86" s="1"/>
  <c r="E45" i="87"/>
  <c r="G45" i="87" s="1"/>
  <c r="J45" i="87" s="1"/>
  <c r="E178" i="88"/>
  <c r="G178" i="88" s="1"/>
  <c r="J178" i="88" s="1"/>
  <c r="E94" i="88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G94" i="92" s="1"/>
  <c r="J94" i="92" s="1"/>
  <c r="E94" i="93" s="1"/>
  <c r="E60" i="88"/>
  <c r="G60" i="88" s="1"/>
  <c r="J60" i="88" s="1"/>
  <c r="E63" i="86"/>
  <c r="G63" i="86" s="1"/>
  <c r="J63" i="86" s="1"/>
  <c r="E129" i="86"/>
  <c r="G129" i="86" s="1"/>
  <c r="J129" i="86" s="1"/>
  <c r="G237" i="78"/>
  <c r="J237" i="78" s="1"/>
  <c r="E229" i="78"/>
  <c r="E169" i="86"/>
  <c r="G169" i="86" s="1"/>
  <c r="J169" i="86" s="1"/>
  <c r="E169" i="87" s="1"/>
  <c r="G169" i="87" s="1"/>
  <c r="J169" i="87" s="1"/>
  <c r="E169" i="88" s="1"/>
  <c r="G35" i="86"/>
  <c r="J35" i="86" s="1"/>
  <c r="G229" i="78"/>
  <c r="J229" i="78" s="1"/>
  <c r="G75" i="91"/>
  <c r="J75" i="91" s="1"/>
  <c r="E75" i="92" s="1"/>
  <c r="G12" i="83"/>
  <c r="J12" i="83" s="1"/>
  <c r="E12" i="84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129" i="87" l="1"/>
  <c r="G129" i="87" s="1"/>
  <c r="J129" i="87" s="1"/>
  <c r="E63" i="87"/>
  <c r="G63" i="87" s="1"/>
  <c r="J63" i="87" s="1"/>
  <c r="E60" i="89"/>
  <c r="G60" i="89" s="1"/>
  <c r="J60" i="89" s="1"/>
  <c r="E178" i="89"/>
  <c r="G178" i="89" s="1"/>
  <c r="J178" i="89" s="1"/>
  <c r="E45" i="88"/>
  <c r="G45" i="88" s="1"/>
  <c r="J45" i="88" s="1"/>
  <c r="E109" i="87"/>
  <c r="G109" i="87" s="1"/>
  <c r="J109" i="87" s="1"/>
  <c r="E114" i="87"/>
  <c r="G114" i="87" s="1"/>
  <c r="J114" i="87" s="1"/>
  <c r="G237" i="79"/>
  <c r="J237" i="79" s="1"/>
  <c r="E229" i="79"/>
  <c r="G229" i="79" s="1"/>
  <c r="J229" i="79" s="1"/>
  <c r="E35" i="87"/>
  <c r="G35" i="87" s="1"/>
  <c r="J35" i="87" s="1"/>
  <c r="G245" i="79"/>
  <c r="J245" i="79" s="1"/>
  <c r="E245" i="80" s="1"/>
  <c r="E237" i="79"/>
  <c r="G169" i="88"/>
  <c r="J169" i="88" s="1"/>
  <c r="G94" i="93"/>
  <c r="J94" i="93" s="1"/>
  <c r="E94" i="94" s="1"/>
  <c r="G75" i="92"/>
  <c r="J75" i="92" s="1"/>
  <c r="E75" i="93" s="1"/>
  <c r="G12" i="84"/>
  <c r="J12" i="84" s="1"/>
  <c r="E12" i="85" s="1"/>
  <c r="G12" i="8"/>
  <c r="E178" i="90" l="1"/>
  <c r="G178" i="90" s="1"/>
  <c r="J178" i="90" s="1"/>
  <c r="E178" i="91" s="1"/>
  <c r="G178" i="91" s="1"/>
  <c r="J178" i="91" s="1"/>
  <c r="E178" i="92" s="1"/>
  <c r="G178" i="92" s="1"/>
  <c r="J178" i="92" s="1"/>
  <c r="E178" i="93" s="1"/>
  <c r="G178" i="93" s="1"/>
  <c r="J178" i="93" s="1"/>
  <c r="E178" i="94" s="1"/>
  <c r="G178" i="94" s="1"/>
  <c r="J178" i="94" s="1"/>
  <c r="E178" i="95" s="1"/>
  <c r="G178" i="95" s="1"/>
  <c r="J178" i="95" s="1"/>
  <c r="E178" i="96" s="1"/>
  <c r="E60" i="90"/>
  <c r="G60" i="90" s="1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0" i="95" s="1"/>
  <c r="G60" i="95" s="1"/>
  <c r="J60" i="95" s="1"/>
  <c r="E60" i="96" s="1"/>
  <c r="E45" i="89"/>
  <c r="G45" i="89" s="1"/>
  <c r="J45" i="89" s="1"/>
  <c r="E35" i="88"/>
  <c r="G35" i="88" s="1"/>
  <c r="J35" i="88" s="1"/>
  <c r="E229" i="80"/>
  <c r="G229" i="80" s="1"/>
  <c r="J229" i="80" s="1"/>
  <c r="E229" i="81" s="1"/>
  <c r="E114" i="88"/>
  <c r="G114" i="88" s="1"/>
  <c r="J114" i="88" s="1"/>
  <c r="E129" i="88"/>
  <c r="G129" i="88" s="1"/>
  <c r="J129" i="88" s="1"/>
  <c r="G245" i="80"/>
  <c r="J245" i="80" s="1"/>
  <c r="E245" i="81" s="1"/>
  <c r="E237" i="80"/>
  <c r="G237" i="80" s="1"/>
  <c r="J237" i="80" s="1"/>
  <c r="E169" i="89"/>
  <c r="G169" i="89" s="1"/>
  <c r="J169" i="89" s="1"/>
  <c r="E169" i="90" s="1"/>
  <c r="G169" i="90" s="1"/>
  <c r="J169" i="90" s="1"/>
  <c r="E169" i="91" s="1"/>
  <c r="E109" i="88"/>
  <c r="G109" i="88" s="1"/>
  <c r="J109" i="88" s="1"/>
  <c r="E63" i="88"/>
  <c r="G63" i="88" s="1"/>
  <c r="J63" i="88" s="1"/>
  <c r="G94" i="94"/>
  <c r="J94" i="94" s="1"/>
  <c r="E94" i="95" s="1"/>
  <c r="G75" i="93"/>
  <c r="J75" i="93" s="1"/>
  <c r="E75" i="94" s="1"/>
  <c r="G12" i="85"/>
  <c r="J12" i="85" s="1"/>
  <c r="E12" i="86" s="1"/>
  <c r="E45" i="90" l="1"/>
  <c r="G45" i="90" s="1"/>
  <c r="J45" i="90" s="1"/>
  <c r="E129" i="89"/>
  <c r="G129" i="89" s="1"/>
  <c r="J129" i="89" s="1"/>
  <c r="E63" i="89"/>
  <c r="G63" i="89" s="1"/>
  <c r="J63" i="89" s="1"/>
  <c r="E114" i="89"/>
  <c r="G114" i="89" s="1"/>
  <c r="J114" i="89" s="1"/>
  <c r="E109" i="89"/>
  <c r="G109" i="89" s="1"/>
  <c r="J109" i="89" s="1"/>
  <c r="E35" i="89"/>
  <c r="G35" i="89" s="1"/>
  <c r="J35" i="89" s="1"/>
  <c r="G245" i="81"/>
  <c r="J245" i="81" s="1"/>
  <c r="E245" i="82" s="1"/>
  <c r="E237" i="81"/>
  <c r="G237" i="81" s="1"/>
  <c r="J237" i="81" s="1"/>
  <c r="G229" i="81"/>
  <c r="J229" i="81" s="1"/>
  <c r="E229" i="82" s="1"/>
  <c r="G12" i="86"/>
  <c r="J12" i="86" s="1"/>
  <c r="G169" i="91"/>
  <c r="J169" i="91" s="1"/>
  <c r="E169" i="92" s="1"/>
  <c r="G75" i="94"/>
  <c r="J75" i="94" s="1"/>
  <c r="E75" i="95" s="1"/>
  <c r="G94" i="95"/>
  <c r="J94" i="95" s="1"/>
  <c r="E94" i="96" s="1"/>
  <c r="G178" i="96"/>
  <c r="J178" i="96" s="1"/>
  <c r="E178" i="97" s="1"/>
  <c r="G60" i="96"/>
  <c r="J60" i="96" s="1"/>
  <c r="E60" i="97" s="1"/>
  <c r="E194" i="8"/>
  <c r="E83" i="8"/>
  <c r="E152" i="8"/>
  <c r="E148" i="8"/>
  <c r="E155" i="8"/>
  <c r="E127" i="8"/>
  <c r="E213" i="8"/>
  <c r="E125" i="8"/>
  <c r="E208" i="8"/>
  <c r="E205" i="8"/>
  <c r="E151" i="8"/>
  <c r="E126" i="8"/>
  <c r="E177" i="8"/>
  <c r="E231" i="8"/>
  <c r="E226" i="8"/>
  <c r="E84" i="8"/>
  <c r="E193" i="8"/>
  <c r="E206" i="8"/>
  <c r="E39" i="8"/>
  <c r="E181" i="8"/>
  <c r="E153" i="8"/>
  <c r="G9" i="74"/>
  <c r="J9" i="74" s="1"/>
  <c r="E9" i="77" s="1"/>
  <c r="G11" i="74"/>
  <c r="J11" i="74" s="1"/>
  <c r="E11" i="77" s="1"/>
  <c r="G10" i="74"/>
  <c r="J10" i="74" s="1"/>
  <c r="E10" i="77" s="1"/>
  <c r="E45" i="91" l="1"/>
  <c r="G45" i="91" s="1"/>
  <c r="J45" i="91" s="1"/>
  <c r="E109" i="90"/>
  <c r="G109" i="90" s="1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G109" i="94" s="1"/>
  <c r="J109" i="94" s="1"/>
  <c r="E109" i="95" s="1"/>
  <c r="G109" i="95" s="1"/>
  <c r="J109" i="95" s="1"/>
  <c r="E109" i="96" s="1"/>
  <c r="G109" i="96" s="1"/>
  <c r="J109" i="96" s="1"/>
  <c r="E109" i="97" s="1"/>
  <c r="E35" i="90"/>
  <c r="G35" i="90" s="1"/>
  <c r="J35" i="90" s="1"/>
  <c r="E114" i="90"/>
  <c r="G114" i="90" s="1"/>
  <c r="J114" i="90" s="1"/>
  <c r="E114" i="91" s="1"/>
  <c r="G114" i="91" s="1"/>
  <c r="J114" i="91" s="1"/>
  <c r="E114" i="92" s="1"/>
  <c r="G114" i="92" s="1"/>
  <c r="J114" i="92" s="1"/>
  <c r="E114" i="93" s="1"/>
  <c r="G114" i="93" s="1"/>
  <c r="J114" i="93" s="1"/>
  <c r="E114" i="94" s="1"/>
  <c r="G114" i="94" s="1"/>
  <c r="J114" i="94" s="1"/>
  <c r="E114" i="95" s="1"/>
  <c r="G114" i="95" s="1"/>
  <c r="J114" i="95" s="1"/>
  <c r="E114" i="96" s="1"/>
  <c r="G114" i="96" s="1"/>
  <c r="J114" i="96" s="1"/>
  <c r="E114" i="97" s="1"/>
  <c r="E129" i="90"/>
  <c r="G129" i="90" s="1"/>
  <c r="J129" i="90" s="1"/>
  <c r="E63" i="90"/>
  <c r="G63" i="90" s="1"/>
  <c r="J63" i="90" s="1"/>
  <c r="E12" i="87"/>
  <c r="G12" i="87" s="1"/>
  <c r="J12" i="87" s="1"/>
  <c r="E12" i="88" s="1"/>
  <c r="G12" i="88" s="1"/>
  <c r="J12" i="88" s="1"/>
  <c r="G245" i="82"/>
  <c r="J245" i="82" s="1"/>
  <c r="E245" i="83" s="1"/>
  <c r="E237" i="82"/>
  <c r="G237" i="82" s="1"/>
  <c r="J237" i="82" s="1"/>
  <c r="G229" i="82"/>
  <c r="J229" i="82" s="1"/>
  <c r="E229" i="83" s="1"/>
  <c r="E11" i="8"/>
  <c r="G11" i="77"/>
  <c r="J11" i="77" s="1"/>
  <c r="E11" i="78" s="1"/>
  <c r="G75" i="95"/>
  <c r="J75" i="95" s="1"/>
  <c r="E75" i="96" s="1"/>
  <c r="G226" i="77"/>
  <c r="J226" i="77" s="1"/>
  <c r="E226" i="78" s="1"/>
  <c r="G213" i="77"/>
  <c r="J213" i="77" s="1"/>
  <c r="G152" i="77"/>
  <c r="J152" i="77" s="1"/>
  <c r="G151" i="77"/>
  <c r="J151" i="77" s="1"/>
  <c r="E151" i="78" s="1"/>
  <c r="G206" i="77"/>
  <c r="J206" i="77" s="1"/>
  <c r="G231" i="77"/>
  <c r="J231" i="77" s="1"/>
  <c r="E231" i="78" s="1"/>
  <c r="G205" i="77"/>
  <c r="J205" i="77" s="1"/>
  <c r="G127" i="77"/>
  <c r="J127" i="77" s="1"/>
  <c r="E127" i="78" s="1"/>
  <c r="G83" i="77"/>
  <c r="J83" i="77" s="1"/>
  <c r="G60" i="97"/>
  <c r="J60" i="97" s="1"/>
  <c r="E60" i="98" s="1"/>
  <c r="G178" i="97"/>
  <c r="J178" i="97" s="1"/>
  <c r="E178" i="98" s="1"/>
  <c r="G39" i="77"/>
  <c r="J39" i="77" s="1"/>
  <c r="E39" i="78" s="1"/>
  <c r="G153" i="77"/>
  <c r="J153" i="77" s="1"/>
  <c r="G193" i="77"/>
  <c r="J193" i="77" s="1"/>
  <c r="E193" i="78" s="1"/>
  <c r="G177" i="77"/>
  <c r="J177" i="77" s="1"/>
  <c r="G208" i="77"/>
  <c r="J208" i="77" s="1"/>
  <c r="E208" i="78" s="1"/>
  <c r="G155" i="77"/>
  <c r="J155" i="77" s="1"/>
  <c r="G194" i="77"/>
  <c r="J194" i="77" s="1"/>
  <c r="E194" i="78" s="1"/>
  <c r="G94" i="96"/>
  <c r="J94" i="96" s="1"/>
  <c r="E94" i="97" s="1"/>
  <c r="G169" i="92"/>
  <c r="J169" i="92" s="1"/>
  <c r="E169" i="93" s="1"/>
  <c r="G181" i="77"/>
  <c r="J181" i="77" s="1"/>
  <c r="G84" i="77"/>
  <c r="J84" i="77" s="1"/>
  <c r="G126" i="77"/>
  <c r="J126" i="77" s="1"/>
  <c r="G125" i="77"/>
  <c r="J125" i="77" s="1"/>
  <c r="E125" i="78" s="1"/>
  <c r="G148" i="77"/>
  <c r="J148" i="77" s="1"/>
  <c r="E195" i="8"/>
  <c r="E113" i="8"/>
  <c r="E196" i="8"/>
  <c r="E198" i="8"/>
  <c r="E128" i="8"/>
  <c r="E203" i="8"/>
  <c r="G9" i="77"/>
  <c r="J9" i="77" s="1"/>
  <c r="E9" i="78" s="1"/>
  <c r="E9" i="8"/>
  <c r="E149" i="8"/>
  <c r="G10" i="77"/>
  <c r="J10" i="77" s="1"/>
  <c r="E10" i="78" s="1"/>
  <c r="E10" i="8"/>
  <c r="E182" i="8"/>
  <c r="E211" i="8"/>
  <c r="E209" i="8"/>
  <c r="J209" i="8" s="1"/>
  <c r="E210" i="8"/>
  <c r="J210" i="8" s="1"/>
  <c r="E232" i="8"/>
  <c r="E157" i="8"/>
  <c r="E212" i="8"/>
  <c r="E204" i="8"/>
  <c r="E202" i="8"/>
  <c r="E147" i="8"/>
  <c r="E156" i="8"/>
  <c r="E150" i="8"/>
  <c r="E197" i="8"/>
  <c r="J193" i="8"/>
  <c r="G193" i="8"/>
  <c r="J177" i="8"/>
  <c r="G177" i="8"/>
  <c r="G194" i="8"/>
  <c r="J194" i="8"/>
  <c r="E35" i="91" l="1"/>
  <c r="G35" i="91" s="1"/>
  <c r="J35" i="91" s="1"/>
  <c r="E63" i="91"/>
  <c r="G63" i="91" s="1"/>
  <c r="J63" i="91" s="1"/>
  <c r="E129" i="91"/>
  <c r="G129" i="91" s="1"/>
  <c r="J129" i="91" s="1"/>
  <c r="E45" i="92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8" s="1"/>
  <c r="G45" i="98" s="1"/>
  <c r="J45" i="98" s="1"/>
  <c r="E45" i="99" s="1"/>
  <c r="G45" i="99" s="1"/>
  <c r="J45" i="99" s="1"/>
  <c r="E45" i="100" s="1"/>
  <c r="E12" i="89"/>
  <c r="G12" i="89" s="1"/>
  <c r="J12" i="89" s="1"/>
  <c r="E12" i="90" s="1"/>
  <c r="G12" i="90" s="1"/>
  <c r="J12" i="90" s="1"/>
  <c r="E12" i="91" s="1"/>
  <c r="E177" i="78"/>
  <c r="G177" i="78" s="1"/>
  <c r="J177" i="78" s="1"/>
  <c r="E177" i="79" s="1"/>
  <c r="G177" i="79" s="1"/>
  <c r="J177" i="79" s="1"/>
  <c r="E205" i="78"/>
  <c r="G205" i="78" s="1"/>
  <c r="J205" i="78" s="1"/>
  <c r="E205" i="79" s="1"/>
  <c r="G205" i="79" s="1"/>
  <c r="J205" i="79" s="1"/>
  <c r="E84" i="78"/>
  <c r="G84" i="78" s="1"/>
  <c r="J84" i="78" s="1"/>
  <c r="E84" i="79" s="1"/>
  <c r="G84" i="79" s="1"/>
  <c r="J84" i="79" s="1"/>
  <c r="G245" i="83"/>
  <c r="J245" i="83" s="1"/>
  <c r="E245" i="84" s="1"/>
  <c r="E237" i="83"/>
  <c r="G237" i="83" s="1"/>
  <c r="J237" i="83" s="1"/>
  <c r="E181" i="78"/>
  <c r="G181" i="78" s="1"/>
  <c r="J181" i="78" s="1"/>
  <c r="E181" i="79" s="1"/>
  <c r="G181" i="79" s="1"/>
  <c r="J181" i="79" s="1"/>
  <c r="E206" i="78"/>
  <c r="G206" i="78" s="1"/>
  <c r="J206" i="78" s="1"/>
  <c r="E206" i="79" s="1"/>
  <c r="G206" i="79" s="1"/>
  <c r="J206" i="79" s="1"/>
  <c r="E126" i="78"/>
  <c r="G126" i="78" s="1"/>
  <c r="J126" i="78" s="1"/>
  <c r="E126" i="79" s="1"/>
  <c r="G126" i="79" s="1"/>
  <c r="J126" i="79" s="1"/>
  <c r="E152" i="78"/>
  <c r="G152" i="78" s="1"/>
  <c r="J152" i="78" s="1"/>
  <c r="E152" i="79" s="1"/>
  <c r="G152" i="79" s="1"/>
  <c r="J152" i="79" s="1"/>
  <c r="E153" i="78"/>
  <c r="G153" i="78" s="1"/>
  <c r="J153" i="78" s="1"/>
  <c r="E153" i="79" s="1"/>
  <c r="G153" i="79" s="1"/>
  <c r="J153" i="79" s="1"/>
  <c r="E213" i="78"/>
  <c r="G213" i="78" s="1"/>
  <c r="J213" i="78" s="1"/>
  <c r="E213" i="79" s="1"/>
  <c r="G213" i="79" s="1"/>
  <c r="J213" i="79" s="1"/>
  <c r="E148" i="78"/>
  <c r="G148" i="78" s="1"/>
  <c r="J148" i="78" s="1"/>
  <c r="E148" i="79" s="1"/>
  <c r="G148" i="79" s="1"/>
  <c r="J148" i="79" s="1"/>
  <c r="E155" i="78"/>
  <c r="G155" i="78" s="1"/>
  <c r="J155" i="78" s="1"/>
  <c r="E155" i="79" s="1"/>
  <c r="G155" i="79" s="1"/>
  <c r="J155" i="79" s="1"/>
  <c r="G83" i="78"/>
  <c r="J83" i="78" s="1"/>
  <c r="E83" i="79" s="1"/>
  <c r="G83" i="79" s="1"/>
  <c r="J83" i="79" s="1"/>
  <c r="E83" i="78"/>
  <c r="G231" i="78"/>
  <c r="J231" i="78" s="1"/>
  <c r="G239" i="78"/>
  <c r="J239" i="78" s="1"/>
  <c r="G229" i="83"/>
  <c r="J229" i="83" s="1"/>
  <c r="E229" i="84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E169" i="94" s="1"/>
  <c r="G114" i="97"/>
  <c r="J114" i="97" s="1"/>
  <c r="E114" i="98" s="1"/>
  <c r="G211" i="77"/>
  <c r="J211" i="77" s="1"/>
  <c r="E211" i="78" s="1"/>
  <c r="G197" i="77"/>
  <c r="J197" i="77" s="1"/>
  <c r="E197" i="78" s="1"/>
  <c r="G202" i="77"/>
  <c r="J202" i="77" s="1"/>
  <c r="E202" i="78" s="1"/>
  <c r="G232" i="77"/>
  <c r="J232" i="77" s="1"/>
  <c r="E232" i="78" s="1"/>
  <c r="G182" i="77"/>
  <c r="J182" i="77" s="1"/>
  <c r="E182" i="78" s="1"/>
  <c r="G203" i="77"/>
  <c r="J203" i="77" s="1"/>
  <c r="E203" i="78" s="1"/>
  <c r="G113" i="77"/>
  <c r="J113" i="77" s="1"/>
  <c r="E113" i="78" s="1"/>
  <c r="G196" i="77"/>
  <c r="J196" i="77" s="1"/>
  <c r="E196" i="78" s="1"/>
  <c r="G150" i="77"/>
  <c r="J150" i="77" s="1"/>
  <c r="E150" i="78" s="1"/>
  <c r="G94" i="97"/>
  <c r="J94" i="97" s="1"/>
  <c r="E94" i="98" s="1"/>
  <c r="G178" i="98"/>
  <c r="J178" i="98" s="1"/>
  <c r="E178" i="99" s="1"/>
  <c r="G75" i="96"/>
  <c r="J75" i="96" s="1"/>
  <c r="E75" i="97" s="1"/>
  <c r="G204" i="77"/>
  <c r="J204" i="77" s="1"/>
  <c r="E204" i="78" s="1"/>
  <c r="G210" i="77"/>
  <c r="J210" i="77" s="1"/>
  <c r="E210" i="78" s="1"/>
  <c r="G128" i="77"/>
  <c r="J128" i="77" s="1"/>
  <c r="E128" i="78" s="1"/>
  <c r="G195" i="77"/>
  <c r="J195" i="77" s="1"/>
  <c r="E195" i="78" s="1"/>
  <c r="G156" i="77"/>
  <c r="J156" i="77" s="1"/>
  <c r="E156" i="78" s="1"/>
  <c r="G109" i="97"/>
  <c r="J109" i="97" s="1"/>
  <c r="E109" i="98" s="1"/>
  <c r="G147" i="77"/>
  <c r="J147" i="77" s="1"/>
  <c r="E147" i="78" s="1"/>
  <c r="G212" i="77"/>
  <c r="J212" i="77" s="1"/>
  <c r="E212" i="78" s="1"/>
  <c r="G209" i="77"/>
  <c r="J209" i="77" s="1"/>
  <c r="E209" i="78" s="1"/>
  <c r="G149" i="77"/>
  <c r="J149" i="77" s="1"/>
  <c r="E149" i="78" s="1"/>
  <c r="G198" i="77"/>
  <c r="J198" i="77" s="1"/>
  <c r="E198" i="78" s="1"/>
  <c r="G60" i="98"/>
  <c r="J60" i="98" s="1"/>
  <c r="E60" i="99" s="1"/>
  <c r="G157" i="77"/>
  <c r="J157" i="77" s="1"/>
  <c r="E157" i="78" s="1"/>
  <c r="G10" i="78"/>
  <c r="J10" i="78" s="1"/>
  <c r="E10" i="79" s="1"/>
  <c r="G11" i="78"/>
  <c r="J11" i="78" s="1"/>
  <c r="E11" i="79" s="1"/>
  <c r="G9" i="78"/>
  <c r="J9" i="78" s="1"/>
  <c r="E9" i="79" s="1"/>
  <c r="J147" i="8"/>
  <c r="G147" i="8"/>
  <c r="J9" i="8"/>
  <c r="G9" i="8"/>
  <c r="J196" i="8"/>
  <c r="G196" i="8"/>
  <c r="J197" i="8"/>
  <c r="G197" i="8"/>
  <c r="J202" i="8"/>
  <c r="G202" i="8"/>
  <c r="J10" i="8"/>
  <c r="G10" i="8"/>
  <c r="J11" i="8"/>
  <c r="G11" i="8"/>
  <c r="J198" i="8"/>
  <c r="G198" i="8"/>
  <c r="G195" i="8"/>
  <c r="J195" i="8"/>
  <c r="G209" i="8"/>
  <c r="G210" i="8"/>
  <c r="E129" i="92" l="1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129" i="96" s="1"/>
  <c r="G129" i="96" s="1"/>
  <c r="J129" i="96" s="1"/>
  <c r="E129" i="97" s="1"/>
  <c r="G129" i="97" s="1"/>
  <c r="J129" i="97" s="1"/>
  <c r="E129" i="98" s="1"/>
  <c r="G129" i="98" s="1"/>
  <c r="J129" i="98" s="1"/>
  <c r="E129" i="99" s="1"/>
  <c r="G129" i="99" s="1"/>
  <c r="J129" i="99" s="1"/>
  <c r="E129" i="100" s="1"/>
  <c r="E63" i="92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63" i="96" s="1"/>
  <c r="G63" i="96" s="1"/>
  <c r="J63" i="96" s="1"/>
  <c r="E63" i="97" s="1"/>
  <c r="G63" i="97" s="1"/>
  <c r="J63" i="97" s="1"/>
  <c r="E63" i="98" s="1"/>
  <c r="G63" i="98" s="1"/>
  <c r="J63" i="98" s="1"/>
  <c r="E63" i="99" s="1"/>
  <c r="G63" i="99" s="1"/>
  <c r="J63" i="99" s="1"/>
  <c r="E63" i="100" s="1"/>
  <c r="E35" i="92"/>
  <c r="G35" i="92" s="1"/>
  <c r="J35" i="92" s="1"/>
  <c r="E83" i="80"/>
  <c r="G83" i="80" s="1"/>
  <c r="J83" i="80" s="1"/>
  <c r="E83" i="81" s="1"/>
  <c r="G83" i="81" s="1"/>
  <c r="J83" i="81" s="1"/>
  <c r="E83" i="82" s="1"/>
  <c r="E181" i="80"/>
  <c r="G181" i="80" s="1"/>
  <c r="J181" i="80" s="1"/>
  <c r="E181" i="81" s="1"/>
  <c r="G181" i="81" s="1"/>
  <c r="J181" i="81" s="1"/>
  <c r="E181" i="82" s="1"/>
  <c r="E206" i="80"/>
  <c r="G206" i="80" s="1"/>
  <c r="J206" i="80" s="1"/>
  <c r="E206" i="81" s="1"/>
  <c r="G206" i="81" s="1"/>
  <c r="J206" i="81" s="1"/>
  <c r="E206" i="82" s="1"/>
  <c r="E155" i="80"/>
  <c r="G155" i="80" s="1"/>
  <c r="J155" i="80" s="1"/>
  <c r="E155" i="81" s="1"/>
  <c r="G155" i="81" s="1"/>
  <c r="J155" i="81" s="1"/>
  <c r="E155" i="82" s="1"/>
  <c r="E148" i="80"/>
  <c r="G148" i="80" s="1"/>
  <c r="J148" i="80" s="1"/>
  <c r="E148" i="81" s="1"/>
  <c r="G148" i="81" s="1"/>
  <c r="J148" i="81" s="1"/>
  <c r="E148" i="82" s="1"/>
  <c r="E126" i="80"/>
  <c r="G126" i="80" s="1"/>
  <c r="J126" i="80" s="1"/>
  <c r="E126" i="81" s="1"/>
  <c r="G126" i="81" s="1"/>
  <c r="J126" i="81" s="1"/>
  <c r="E126" i="82" s="1"/>
  <c r="E213" i="80"/>
  <c r="G213" i="80" s="1"/>
  <c r="J213" i="80" s="1"/>
  <c r="E213" i="81" s="1"/>
  <c r="G213" i="81" s="1"/>
  <c r="J213" i="81" s="1"/>
  <c r="E213" i="82" s="1"/>
  <c r="E84" i="80"/>
  <c r="G84" i="80" s="1"/>
  <c r="J84" i="80" s="1"/>
  <c r="E84" i="81" s="1"/>
  <c r="G84" i="81" s="1"/>
  <c r="J84" i="81" s="1"/>
  <c r="E84" i="82" s="1"/>
  <c r="E153" i="80"/>
  <c r="G153" i="80" s="1"/>
  <c r="J153" i="80" s="1"/>
  <c r="E153" i="81" s="1"/>
  <c r="G153" i="81" s="1"/>
  <c r="J153" i="81" s="1"/>
  <c r="E153" i="82" s="1"/>
  <c r="E205" i="80"/>
  <c r="G205" i="80" s="1"/>
  <c r="J205" i="80" s="1"/>
  <c r="E205" i="81" s="1"/>
  <c r="G205" i="81" s="1"/>
  <c r="J205" i="81" s="1"/>
  <c r="E205" i="82" s="1"/>
  <c r="E152" i="80"/>
  <c r="G152" i="80" s="1"/>
  <c r="J152" i="80" s="1"/>
  <c r="E152" i="81" s="1"/>
  <c r="G152" i="81" s="1"/>
  <c r="J152" i="81" s="1"/>
  <c r="E152" i="82" s="1"/>
  <c r="E177" i="80"/>
  <c r="G177" i="80" s="1"/>
  <c r="J177" i="80" s="1"/>
  <c r="E177" i="81" s="1"/>
  <c r="G177" i="81" s="1"/>
  <c r="J177" i="81" s="1"/>
  <c r="E177" i="82" s="1"/>
  <c r="G252" i="79"/>
  <c r="J252" i="79" s="1"/>
  <c r="E252" i="80" s="1"/>
  <c r="E239" i="79"/>
  <c r="G239" i="79" s="1"/>
  <c r="J239" i="79" s="1"/>
  <c r="G245" i="84"/>
  <c r="J245" i="84" s="1"/>
  <c r="E245" i="85" s="1"/>
  <c r="E237" i="84"/>
  <c r="G237" i="84" s="1"/>
  <c r="J237" i="84" s="1"/>
  <c r="E231" i="79"/>
  <c r="G231" i="79" s="1"/>
  <c r="J231" i="79" s="1"/>
  <c r="G240" i="78"/>
  <c r="J240" i="78" s="1"/>
  <c r="E240" i="79" s="1"/>
  <c r="G241" i="78"/>
  <c r="J241" i="78" s="1"/>
  <c r="G229" i="84"/>
  <c r="J229" i="84" s="1"/>
  <c r="G226" i="79"/>
  <c r="J226" i="79" s="1"/>
  <c r="E226" i="80" s="1"/>
  <c r="G12" i="91"/>
  <c r="J12" i="91" s="1"/>
  <c r="E12" i="92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E75" i="98" s="1"/>
  <c r="G109" i="98"/>
  <c r="J109" i="98" s="1"/>
  <c r="E109" i="99" s="1"/>
  <c r="G45" i="100"/>
  <c r="J45" i="100" s="1"/>
  <c r="E45" i="101" s="1"/>
  <c r="G60" i="99"/>
  <c r="J60" i="99" s="1"/>
  <c r="E60" i="100" s="1"/>
  <c r="G178" i="99"/>
  <c r="J178" i="99" s="1"/>
  <c r="E178" i="100" s="1"/>
  <c r="G94" i="98"/>
  <c r="J94" i="98" s="1"/>
  <c r="E94" i="99" s="1"/>
  <c r="G114" i="98"/>
  <c r="J114" i="98" s="1"/>
  <c r="E114" i="99" s="1"/>
  <c r="G169" i="94"/>
  <c r="J169" i="94" s="1"/>
  <c r="E169" i="95" s="1"/>
  <c r="G11" i="79"/>
  <c r="J11" i="79" s="1"/>
  <c r="E11" i="80" s="1"/>
  <c r="G9" i="79"/>
  <c r="J9" i="79" s="1"/>
  <c r="E9" i="80" s="1"/>
  <c r="G10" i="79"/>
  <c r="J10" i="79" s="1"/>
  <c r="E10" i="80" s="1"/>
  <c r="E35" i="93" l="1"/>
  <c r="G35" i="93" s="1"/>
  <c r="J35" i="93" s="1"/>
  <c r="E231" i="80"/>
  <c r="G231" i="80" s="1"/>
  <c r="J231" i="80" s="1"/>
  <c r="E231" i="81" s="1"/>
  <c r="G231" i="81" s="1"/>
  <c r="J231" i="81" s="1"/>
  <c r="E231" i="82" s="1"/>
  <c r="G252" i="80"/>
  <c r="J252" i="80" s="1"/>
  <c r="E239" i="80"/>
  <c r="E125" i="80"/>
  <c r="G125" i="80" s="1"/>
  <c r="J125" i="80" s="1"/>
  <c r="G245" i="85"/>
  <c r="J245" i="85" s="1"/>
  <c r="E245" i="86" s="1"/>
  <c r="E237" i="85"/>
  <c r="G237" i="85" s="1"/>
  <c r="J237" i="85" s="1"/>
  <c r="E229" i="85"/>
  <c r="G229" i="85" s="1"/>
  <c r="J229" i="85" s="1"/>
  <c r="G249" i="79"/>
  <c r="J249" i="79" s="1"/>
  <c r="E249" i="80" s="1"/>
  <c r="E241" i="79"/>
  <c r="G239" i="80"/>
  <c r="J239" i="80" s="1"/>
  <c r="G240" i="79"/>
  <c r="J240" i="79" s="1"/>
  <c r="E240" i="80" s="1"/>
  <c r="G241" i="79"/>
  <c r="J241" i="79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E12" i="93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E129" i="101" s="1"/>
  <c r="G75" i="98"/>
  <c r="J75" i="98" s="1"/>
  <c r="E75" i="99" s="1"/>
  <c r="G169" i="95"/>
  <c r="J169" i="95" s="1"/>
  <c r="E169" i="96" s="1"/>
  <c r="G60" i="100"/>
  <c r="J60" i="100" s="1"/>
  <c r="E60" i="101" s="1"/>
  <c r="G109" i="99"/>
  <c r="J109" i="99" s="1"/>
  <c r="E109" i="100" s="1"/>
  <c r="G178" i="100"/>
  <c r="J178" i="100" s="1"/>
  <c r="E178" i="101" s="1"/>
  <c r="G114" i="99"/>
  <c r="J114" i="99" s="1"/>
  <c r="E114" i="100" s="1"/>
  <c r="G63" i="100"/>
  <c r="J63" i="100" s="1"/>
  <c r="E63" i="101" s="1"/>
  <c r="G94" i="99"/>
  <c r="J94" i="99" s="1"/>
  <c r="E94" i="100" s="1"/>
  <c r="G45" i="101"/>
  <c r="J45" i="101" s="1"/>
  <c r="E45" i="102" s="1"/>
  <c r="G11" i="80"/>
  <c r="J11" i="80" s="1"/>
  <c r="E11" i="81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9" i="80"/>
  <c r="J9" i="80" s="1"/>
  <c r="E9" i="81" s="1"/>
  <c r="G213" i="82"/>
  <c r="J213" i="82" s="1"/>
  <c r="E213" i="83" s="1"/>
  <c r="G153" i="82"/>
  <c r="J153" i="82" s="1"/>
  <c r="E153" i="83" s="1"/>
  <c r="G152" i="82"/>
  <c r="J152" i="82" s="1"/>
  <c r="E152" i="83" s="1"/>
  <c r="E71" i="8"/>
  <c r="E70" i="8"/>
  <c r="E175" i="8"/>
  <c r="N267" i="74"/>
  <c r="N264" i="74"/>
  <c r="M5" i="74"/>
  <c r="N262" i="74" s="1"/>
  <c r="E35" i="94" l="1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E35" i="100" s="1"/>
  <c r="G35" i="100" s="1"/>
  <c r="J35" i="100" s="1"/>
  <c r="E35" i="101" s="1"/>
  <c r="G35" i="101" s="1"/>
  <c r="J35" i="101" s="1"/>
  <c r="E35" i="102" s="1"/>
  <c r="G35" i="102" s="1"/>
  <c r="J35" i="102" s="1"/>
  <c r="E35" i="103" s="1"/>
  <c r="E125" i="81"/>
  <c r="G125" i="81" s="1"/>
  <c r="J125" i="81" s="1"/>
  <c r="E125" i="82" s="1"/>
  <c r="G125" i="82" s="1"/>
  <c r="J125" i="82" s="1"/>
  <c r="E125" i="83" s="1"/>
  <c r="G125" i="83" s="1"/>
  <c r="J125" i="83" s="1"/>
  <c r="E125" i="84" s="1"/>
  <c r="G245" i="86"/>
  <c r="J245" i="86" s="1"/>
  <c r="E245" i="87" s="1"/>
  <c r="E237" i="86"/>
  <c r="G249" i="80"/>
  <c r="J249" i="80" s="1"/>
  <c r="E249" i="81" s="1"/>
  <c r="E241" i="80"/>
  <c r="E127" i="81"/>
  <c r="G127" i="81" s="1"/>
  <c r="J127" i="81" s="1"/>
  <c r="E194" i="81"/>
  <c r="G194" i="81" s="1"/>
  <c r="J194" i="81" s="1"/>
  <c r="E193" i="81"/>
  <c r="G193" i="81" s="1"/>
  <c r="J193" i="81" s="1"/>
  <c r="G252" i="81"/>
  <c r="J252" i="81" s="1"/>
  <c r="E252" i="82" s="1"/>
  <c r="E239" i="81"/>
  <c r="G239" i="81" s="1"/>
  <c r="J239" i="81" s="1"/>
  <c r="E151" i="81"/>
  <c r="G151" i="81" s="1"/>
  <c r="J151" i="81" s="1"/>
  <c r="E226" i="81"/>
  <c r="G226" i="81" s="1"/>
  <c r="J226" i="81" s="1"/>
  <c r="E39" i="81"/>
  <c r="G39" i="81" s="1"/>
  <c r="J39" i="81" s="1"/>
  <c r="E229" i="86"/>
  <c r="G229" i="86" s="1"/>
  <c r="J229" i="86" s="1"/>
  <c r="E203" i="80"/>
  <c r="G203" i="80" s="1"/>
  <c r="J203" i="80" s="1"/>
  <c r="E208" i="81"/>
  <c r="G208" i="81" s="1"/>
  <c r="J208" i="81" s="1"/>
  <c r="G237" i="86"/>
  <c r="J237" i="86" s="1"/>
  <c r="G231" i="82"/>
  <c r="J231" i="82" s="1"/>
  <c r="E231" i="83" s="1"/>
  <c r="G240" i="80"/>
  <c r="J240" i="80" s="1"/>
  <c r="E240" i="81" s="1"/>
  <c r="G241" i="80"/>
  <c r="J241" i="80" s="1"/>
  <c r="G169" i="96"/>
  <c r="J169" i="96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E12" i="94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E129" i="102" s="1"/>
  <c r="G178" i="101"/>
  <c r="J178" i="101" s="1"/>
  <c r="E178" i="102" s="1"/>
  <c r="G45" i="102"/>
  <c r="J45" i="102" s="1"/>
  <c r="E45" i="103" s="1"/>
  <c r="G63" i="101"/>
  <c r="J63" i="101" s="1"/>
  <c r="E63" i="102" s="1"/>
  <c r="G114" i="100"/>
  <c r="J114" i="100" s="1"/>
  <c r="E114" i="101" s="1"/>
  <c r="G109" i="100"/>
  <c r="J109" i="100" s="1"/>
  <c r="E109" i="101" s="1"/>
  <c r="G60" i="101"/>
  <c r="J60" i="101" s="1"/>
  <c r="E60" i="102" s="1"/>
  <c r="G94" i="100"/>
  <c r="J94" i="100" s="1"/>
  <c r="E94" i="101" s="1"/>
  <c r="G75" i="99"/>
  <c r="J75" i="99" s="1"/>
  <c r="E75" i="100" s="1"/>
  <c r="G71" i="77"/>
  <c r="J71" i="77" s="1"/>
  <c r="E71" i="78" s="1"/>
  <c r="G70" i="77"/>
  <c r="J70" i="77" s="1"/>
  <c r="E70" i="78" s="1"/>
  <c r="G175" i="77"/>
  <c r="J175" i="77" s="1"/>
  <c r="E175" i="78" s="1"/>
  <c r="G206" i="83"/>
  <c r="J206" i="83" s="1"/>
  <c r="E206" i="84" s="1"/>
  <c r="G152" i="83"/>
  <c r="J152" i="83" s="1"/>
  <c r="E152" i="84" s="1"/>
  <c r="G155" i="83"/>
  <c r="J155" i="83" s="1"/>
  <c r="E15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83" i="83"/>
  <c r="J83" i="83" s="1"/>
  <c r="E83" i="84" s="1"/>
  <c r="G213" i="83"/>
  <c r="J213" i="83" s="1"/>
  <c r="E213" i="84" s="1"/>
  <c r="G181" i="83"/>
  <c r="J181" i="83" s="1"/>
  <c r="E181" i="84" s="1"/>
  <c r="G9" i="81"/>
  <c r="J9" i="81" s="1"/>
  <c r="E9" i="82" s="1"/>
  <c r="J175" i="8"/>
  <c r="G175" i="8"/>
  <c r="P5" i="74"/>
  <c r="R260" i="74"/>
  <c r="E169" i="97" l="1"/>
  <c r="G169" i="97" s="1"/>
  <c r="J169" i="97" s="1"/>
  <c r="E169" i="98" s="1"/>
  <c r="G169" i="98" s="1"/>
  <c r="J169" i="98" s="1"/>
  <c r="E169" i="99" s="1"/>
  <c r="E229" i="87"/>
  <c r="G229" i="87" s="1"/>
  <c r="J229" i="87" s="1"/>
  <c r="E226" i="82"/>
  <c r="G226" i="82" s="1"/>
  <c r="J226" i="82" s="1"/>
  <c r="E226" i="83" s="1"/>
  <c r="G226" i="83" s="1"/>
  <c r="J226" i="83" s="1"/>
  <c r="E226" i="84" s="1"/>
  <c r="E151" i="82"/>
  <c r="G151" i="82" s="1"/>
  <c r="J151" i="82" s="1"/>
  <c r="E151" i="83" s="1"/>
  <c r="G151" i="83" s="1"/>
  <c r="J151" i="83" s="1"/>
  <c r="E151" i="84" s="1"/>
  <c r="E127" i="82"/>
  <c r="G127" i="82" s="1"/>
  <c r="J127" i="82" s="1"/>
  <c r="E127" i="83" s="1"/>
  <c r="G127" i="83" s="1"/>
  <c r="J127" i="83" s="1"/>
  <c r="E127" i="84" s="1"/>
  <c r="E194" i="82"/>
  <c r="G194" i="82" s="1"/>
  <c r="J194" i="82" s="1"/>
  <c r="E194" i="83" s="1"/>
  <c r="G194" i="83" s="1"/>
  <c r="J194" i="83" s="1"/>
  <c r="E194" i="84" s="1"/>
  <c r="E208" i="82"/>
  <c r="G208" i="82" s="1"/>
  <c r="J208" i="82" s="1"/>
  <c r="E208" i="83" s="1"/>
  <c r="G208" i="83" s="1"/>
  <c r="J208" i="83" s="1"/>
  <c r="E208" i="84" s="1"/>
  <c r="E203" i="81"/>
  <c r="G203" i="81" s="1"/>
  <c r="J203" i="81" s="1"/>
  <c r="E203" i="82" s="1"/>
  <c r="G203" i="82" s="1"/>
  <c r="J203" i="82" s="1"/>
  <c r="E203" i="83" s="1"/>
  <c r="G203" i="83" s="1"/>
  <c r="J203" i="83" s="1"/>
  <c r="E203" i="84" s="1"/>
  <c r="E195" i="81"/>
  <c r="G195" i="81" s="1"/>
  <c r="J195" i="81" s="1"/>
  <c r="E150" i="81"/>
  <c r="G150" i="81" s="1"/>
  <c r="J150" i="81" s="1"/>
  <c r="E210" i="81"/>
  <c r="G210" i="81" s="1"/>
  <c r="J210" i="81" s="1"/>
  <c r="E196" i="81"/>
  <c r="G196" i="81" s="1"/>
  <c r="J196" i="81" s="1"/>
  <c r="E147" i="81"/>
  <c r="G147" i="81" s="1"/>
  <c r="J147" i="81" s="1"/>
  <c r="G252" i="82"/>
  <c r="J252" i="82" s="1"/>
  <c r="E252" i="83" s="1"/>
  <c r="E239" i="82"/>
  <c r="G239" i="82" s="1"/>
  <c r="J239" i="82" s="1"/>
  <c r="G249" i="81"/>
  <c r="J249" i="81" s="1"/>
  <c r="E249" i="82" s="1"/>
  <c r="E241" i="81"/>
  <c r="E197" i="81"/>
  <c r="G197" i="81" s="1"/>
  <c r="J197" i="81" s="1"/>
  <c r="E204" i="81"/>
  <c r="G204" i="81" s="1"/>
  <c r="J204" i="81" s="1"/>
  <c r="E113" i="81"/>
  <c r="G113" i="81" s="1"/>
  <c r="J113" i="81" s="1"/>
  <c r="E198" i="81"/>
  <c r="G198" i="81" s="1"/>
  <c r="J198" i="81" s="1"/>
  <c r="E211" i="81"/>
  <c r="G211" i="81" s="1"/>
  <c r="J211" i="81" s="1"/>
  <c r="E128" i="81"/>
  <c r="G128" i="81" s="1"/>
  <c r="J128" i="81" s="1"/>
  <c r="E182" i="81"/>
  <c r="G182" i="81" s="1"/>
  <c r="J182" i="81" s="1"/>
  <c r="E149" i="81"/>
  <c r="G149" i="81" s="1"/>
  <c r="J149" i="81" s="1"/>
  <c r="G245" i="87"/>
  <c r="J245" i="87" s="1"/>
  <c r="E245" i="88" s="1"/>
  <c r="E237" i="87"/>
  <c r="G237" i="87" s="1"/>
  <c r="J237" i="87" s="1"/>
  <c r="E39" i="82"/>
  <c r="G39" i="82" s="1"/>
  <c r="J39" i="82" s="1"/>
  <c r="E39" i="83" s="1"/>
  <c r="G39" i="83" s="1"/>
  <c r="J39" i="83" s="1"/>
  <c r="E39" i="84" s="1"/>
  <c r="G39" i="84" s="1"/>
  <c r="J39" i="84" s="1"/>
  <c r="E39" i="85" s="1"/>
  <c r="E193" i="82"/>
  <c r="G193" i="82" s="1"/>
  <c r="J193" i="82" s="1"/>
  <c r="E193" i="83" s="1"/>
  <c r="G193" i="83" s="1"/>
  <c r="J193" i="83" s="1"/>
  <c r="E193" i="84" s="1"/>
  <c r="E209" i="81"/>
  <c r="G209" i="81" s="1"/>
  <c r="J209" i="81" s="1"/>
  <c r="E212" i="81"/>
  <c r="G212" i="81" s="1"/>
  <c r="J212" i="81" s="1"/>
  <c r="E156" i="81"/>
  <c r="G156" i="81" s="1"/>
  <c r="J156" i="81" s="1"/>
  <c r="E157" i="81"/>
  <c r="G157" i="81" s="1"/>
  <c r="J157" i="81" s="1"/>
  <c r="E202" i="81"/>
  <c r="G202" i="81" s="1"/>
  <c r="J202" i="81" s="1"/>
  <c r="G232" i="81"/>
  <c r="J232" i="81" s="1"/>
  <c r="E232" i="82" s="1"/>
  <c r="G240" i="81"/>
  <c r="J240" i="81" s="1"/>
  <c r="E240" i="82" s="1"/>
  <c r="G241" i="81"/>
  <c r="J241" i="81" s="1"/>
  <c r="G231" i="83"/>
  <c r="J231" i="83" s="1"/>
  <c r="E231" i="84" s="1"/>
  <c r="G12" i="94"/>
  <c r="J12" i="94" s="1"/>
  <c r="E12" i="95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E94" i="102" s="1"/>
  <c r="G60" i="102"/>
  <c r="J60" i="102" s="1"/>
  <c r="E60" i="103" s="1"/>
  <c r="G129" i="102"/>
  <c r="J129" i="102" s="1"/>
  <c r="E129" i="103" s="1"/>
  <c r="G109" i="101"/>
  <c r="J109" i="101" s="1"/>
  <c r="E109" i="102" s="1"/>
  <c r="G114" i="101"/>
  <c r="J114" i="101" s="1"/>
  <c r="E114" i="102" s="1"/>
  <c r="G63" i="102"/>
  <c r="J63" i="102" s="1"/>
  <c r="E63" i="103" s="1"/>
  <c r="G45" i="103"/>
  <c r="J45" i="103" s="1"/>
  <c r="E45" i="104" s="1"/>
  <c r="G178" i="102"/>
  <c r="J178" i="102" s="1"/>
  <c r="E178" i="103" s="1"/>
  <c r="G75" i="100"/>
  <c r="J75" i="100" s="1"/>
  <c r="E75" i="101" s="1"/>
  <c r="G35" i="103"/>
  <c r="J35" i="103" s="1"/>
  <c r="E35" i="104" s="1"/>
  <c r="G10" i="82"/>
  <c r="J10" i="82" s="1"/>
  <c r="E10" i="83" s="1"/>
  <c r="G11" i="82"/>
  <c r="J11" i="82" s="1"/>
  <c r="E11" i="83" s="1"/>
  <c r="G9" i="82"/>
  <c r="J9" i="82" s="1"/>
  <c r="E9" i="83" s="1"/>
  <c r="J229" i="8"/>
  <c r="X34" i="8"/>
  <c r="X19" i="8"/>
  <c r="X6" i="8"/>
  <c r="X5" i="8"/>
  <c r="Z5" i="8" s="1"/>
  <c r="AC5" i="8" s="1"/>
  <c r="X33" i="8"/>
  <c r="Z33" i="8" s="1"/>
  <c r="AC33" i="8" s="1"/>
  <c r="J156" i="8"/>
  <c r="J149" i="8"/>
  <c r="J153" i="8"/>
  <c r="J151" i="8"/>
  <c r="J157" i="8"/>
  <c r="J231" i="8"/>
  <c r="J155" i="8"/>
  <c r="J70" i="8"/>
  <c r="J60" i="8"/>
  <c r="J169" i="8"/>
  <c r="J213" i="8"/>
  <c r="J71" i="8"/>
  <c r="J203" i="8"/>
  <c r="J75" i="8"/>
  <c r="J129" i="8"/>
  <c r="J212" i="8"/>
  <c r="J23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E157" i="82" l="1"/>
  <c r="G157" i="82" s="1"/>
  <c r="J157" i="82" s="1"/>
  <c r="E157" i="83" s="1"/>
  <c r="G157" i="83" s="1"/>
  <c r="J157" i="83" s="1"/>
  <c r="E157" i="84" s="1"/>
  <c r="G245" i="88"/>
  <c r="E245" i="89" s="1"/>
  <c r="E237" i="88"/>
  <c r="E147" i="82"/>
  <c r="G147" i="82" s="1"/>
  <c r="J147" i="82" s="1"/>
  <c r="E147" i="83" s="1"/>
  <c r="G147" i="83" s="1"/>
  <c r="J147" i="83" s="1"/>
  <c r="E147" i="84" s="1"/>
  <c r="E197" i="82"/>
  <c r="G197" i="82" s="1"/>
  <c r="J197" i="82" s="1"/>
  <c r="E197" i="83" s="1"/>
  <c r="G197" i="83" s="1"/>
  <c r="J197" i="83" s="1"/>
  <c r="E197" i="84" s="1"/>
  <c r="E156" i="82"/>
  <c r="G156" i="82" s="1"/>
  <c r="J156" i="82" s="1"/>
  <c r="E156" i="83" s="1"/>
  <c r="G156" i="83" s="1"/>
  <c r="J156" i="83" s="1"/>
  <c r="E156" i="84" s="1"/>
  <c r="G204" i="82"/>
  <c r="J204" i="82" s="1"/>
  <c r="E204" i="83" s="1"/>
  <c r="G204" i="83" s="1"/>
  <c r="J204" i="83" s="1"/>
  <c r="E204" i="84" s="1"/>
  <c r="E204" i="82"/>
  <c r="E182" i="82"/>
  <c r="G182" i="82" s="1"/>
  <c r="J182" i="82" s="1"/>
  <c r="E182" i="83" s="1"/>
  <c r="G182" i="83" s="1"/>
  <c r="J182" i="83" s="1"/>
  <c r="E182" i="84" s="1"/>
  <c r="E150" i="82"/>
  <c r="G150" i="82" s="1"/>
  <c r="J150" i="82" s="1"/>
  <c r="E150" i="83" s="1"/>
  <c r="G150" i="83" s="1"/>
  <c r="J150" i="83" s="1"/>
  <c r="E150" i="84" s="1"/>
  <c r="E113" i="82"/>
  <c r="G113" i="82" s="1"/>
  <c r="J113" i="82" s="1"/>
  <c r="E113" i="83" s="1"/>
  <c r="G113" i="83" s="1"/>
  <c r="J113" i="83" s="1"/>
  <c r="E113" i="84" s="1"/>
  <c r="E128" i="82"/>
  <c r="G128" i="82" s="1"/>
  <c r="J128" i="82" s="1"/>
  <c r="E128" i="83" s="1"/>
  <c r="G128" i="83" s="1"/>
  <c r="J128" i="83" s="1"/>
  <c r="E128" i="84" s="1"/>
  <c r="E195" i="82"/>
  <c r="G195" i="82" s="1"/>
  <c r="J195" i="82" s="1"/>
  <c r="E195" i="83" s="1"/>
  <c r="G195" i="83" s="1"/>
  <c r="J195" i="83" s="1"/>
  <c r="E195" i="84" s="1"/>
  <c r="E196" i="82"/>
  <c r="G196" i="82" s="1"/>
  <c r="J196" i="82" s="1"/>
  <c r="E196" i="83" s="1"/>
  <c r="G196" i="83" s="1"/>
  <c r="J196" i="83" s="1"/>
  <c r="E196" i="84" s="1"/>
  <c r="E211" i="82"/>
  <c r="G211" i="82" s="1"/>
  <c r="J211" i="82" s="1"/>
  <c r="E211" i="83" s="1"/>
  <c r="G211" i="83" s="1"/>
  <c r="J211" i="83" s="1"/>
  <c r="E211" i="84" s="1"/>
  <c r="E212" i="82"/>
  <c r="G212" i="82" s="1"/>
  <c r="J212" i="82" s="1"/>
  <c r="E212" i="83" s="1"/>
  <c r="G212" i="83" s="1"/>
  <c r="J212" i="83" s="1"/>
  <c r="E212" i="84" s="1"/>
  <c r="E202" i="82"/>
  <c r="G202" i="82" s="1"/>
  <c r="J202" i="82" s="1"/>
  <c r="E202" i="83" s="1"/>
  <c r="G202" i="83" s="1"/>
  <c r="J202" i="83" s="1"/>
  <c r="E202" i="84" s="1"/>
  <c r="E209" i="82"/>
  <c r="G209" i="82" s="1"/>
  <c r="J209" i="82" s="1"/>
  <c r="E209" i="83" s="1"/>
  <c r="G209" i="83" s="1"/>
  <c r="J209" i="83" s="1"/>
  <c r="E209" i="84" s="1"/>
  <c r="E149" i="82"/>
  <c r="G149" i="82" s="1"/>
  <c r="J149" i="82" s="1"/>
  <c r="E149" i="83" s="1"/>
  <c r="G149" i="83" s="1"/>
  <c r="J149" i="83" s="1"/>
  <c r="E149" i="84" s="1"/>
  <c r="E198" i="82"/>
  <c r="G198" i="82" s="1"/>
  <c r="J198" i="82" s="1"/>
  <c r="E198" i="83" s="1"/>
  <c r="G198" i="83" s="1"/>
  <c r="J198" i="83" s="1"/>
  <c r="E198" i="84" s="1"/>
  <c r="E210" i="82"/>
  <c r="G210" i="82" s="1"/>
  <c r="J210" i="82" s="1"/>
  <c r="E210" i="83" s="1"/>
  <c r="G210" i="83" s="1"/>
  <c r="J210" i="83" s="1"/>
  <c r="E210" i="84" s="1"/>
  <c r="G249" i="82"/>
  <c r="J249" i="82" s="1"/>
  <c r="E249" i="83" s="1"/>
  <c r="E241" i="82"/>
  <c r="G241" i="82" s="1"/>
  <c r="J241" i="82" s="1"/>
  <c r="G252" i="83"/>
  <c r="J252" i="83" s="1"/>
  <c r="E252" i="84" s="1"/>
  <c r="E239" i="83"/>
  <c r="G239" i="83" s="1"/>
  <c r="J239" i="83" s="1"/>
  <c r="G237" i="88"/>
  <c r="J237" i="88" s="1"/>
  <c r="E229" i="88"/>
  <c r="G229" i="88" s="1"/>
  <c r="J229" i="88" s="1"/>
  <c r="E229" i="89" s="1"/>
  <c r="G229" i="89" s="1"/>
  <c r="J229" i="89" s="1"/>
  <c r="E229" i="90" s="1"/>
  <c r="G229" i="90" s="1"/>
  <c r="J229" i="90" s="1"/>
  <c r="E229" i="91" s="1"/>
  <c r="G231" i="84"/>
  <c r="J231" i="84" s="1"/>
  <c r="G232" i="82"/>
  <c r="J232" i="82" s="1"/>
  <c r="E232" i="83" s="1"/>
  <c r="G240" i="82"/>
  <c r="J240" i="82" s="1"/>
  <c r="E240" i="83" s="1"/>
  <c r="G169" i="99"/>
  <c r="J169" i="99" s="1"/>
  <c r="G12" i="95"/>
  <c r="J12" i="95" s="1"/>
  <c r="E12" i="96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E45" i="105" s="1"/>
  <c r="G94" i="102"/>
  <c r="J94" i="102" s="1"/>
  <c r="E94" i="103" s="1"/>
  <c r="G63" i="103"/>
  <c r="J63" i="103" s="1"/>
  <c r="E63" i="104" s="1"/>
  <c r="G114" i="102"/>
  <c r="J114" i="102" s="1"/>
  <c r="E114" i="103" s="1"/>
  <c r="G178" i="103"/>
  <c r="J178" i="103" s="1"/>
  <c r="E178" i="104" s="1"/>
  <c r="G109" i="102"/>
  <c r="J109" i="102" s="1"/>
  <c r="E109" i="103" s="1"/>
  <c r="G35" i="104"/>
  <c r="J35" i="104" s="1"/>
  <c r="E35" i="105" s="1"/>
  <c r="G129" i="103"/>
  <c r="J129" i="103" s="1"/>
  <c r="E129" i="104" s="1"/>
  <c r="G75" i="101"/>
  <c r="J75" i="101" s="1"/>
  <c r="E75" i="102" s="1"/>
  <c r="G60" i="103"/>
  <c r="J60" i="103" s="1"/>
  <c r="E60" i="104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E169" i="100" l="1"/>
  <c r="G169" i="100" s="1"/>
  <c r="J169" i="100" s="1"/>
  <c r="G249" i="83"/>
  <c r="J249" i="83" s="1"/>
  <c r="E249" i="84" s="1"/>
  <c r="E241" i="83"/>
  <c r="E231" i="85"/>
  <c r="G231" i="85" s="1"/>
  <c r="J231" i="85" s="1"/>
  <c r="E231" i="86" s="1"/>
  <c r="G245" i="89"/>
  <c r="J245" i="89" s="1"/>
  <c r="E245" i="90" s="1"/>
  <c r="E237" i="89"/>
  <c r="G237" i="89" s="1"/>
  <c r="J237" i="89" s="1"/>
  <c r="G252" i="84"/>
  <c r="J252" i="84" s="1"/>
  <c r="E252" i="85" s="1"/>
  <c r="E239" i="84"/>
  <c r="G239" i="84" s="1"/>
  <c r="J239" i="84" s="1"/>
  <c r="G232" i="83"/>
  <c r="J232" i="83" s="1"/>
  <c r="E232" i="84" s="1"/>
  <c r="G240" i="83"/>
  <c r="J240" i="83" s="1"/>
  <c r="E240" i="84" s="1"/>
  <c r="G241" i="83"/>
  <c r="J241" i="83" s="1"/>
  <c r="G229" i="91"/>
  <c r="J229" i="91" s="1"/>
  <c r="E229" i="92" s="1"/>
  <c r="G12" i="96"/>
  <c r="J12" i="96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126" i="85"/>
  <c r="J126" i="85" s="1"/>
  <c r="G127" i="85"/>
  <c r="J127" i="85" s="1"/>
  <c r="G177" i="85"/>
  <c r="J177" i="85" s="1"/>
  <c r="G129" i="104"/>
  <c r="J129" i="104" s="1"/>
  <c r="E129" i="105" s="1"/>
  <c r="G109" i="103"/>
  <c r="J109" i="103" s="1"/>
  <c r="E109" i="104" s="1"/>
  <c r="G178" i="104"/>
  <c r="J178" i="104" s="1"/>
  <c r="E178" i="105" s="1"/>
  <c r="G114" i="103"/>
  <c r="J114" i="103" s="1"/>
  <c r="E114" i="104" s="1"/>
  <c r="G35" i="105"/>
  <c r="J35" i="105" s="1"/>
  <c r="E35" i="106" s="1"/>
  <c r="G60" i="104"/>
  <c r="J60" i="104" s="1"/>
  <c r="E60" i="105" s="1"/>
  <c r="G63" i="104"/>
  <c r="J63" i="104" s="1"/>
  <c r="E63" i="105" s="1"/>
  <c r="G75" i="102"/>
  <c r="J75" i="102" s="1"/>
  <c r="E75" i="103" s="1"/>
  <c r="G94" i="103"/>
  <c r="J94" i="103" s="1"/>
  <c r="E94" i="104" s="1"/>
  <c r="G45" i="105"/>
  <c r="J45" i="105" s="1"/>
  <c r="E45" i="106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E169" i="101" l="1"/>
  <c r="G169" i="101" s="1"/>
  <c r="J169" i="101" s="1"/>
  <c r="E12" i="97"/>
  <c r="G12" i="97" s="1"/>
  <c r="J12" i="97" s="1"/>
  <c r="E12" i="98" s="1"/>
  <c r="G12" i="98" s="1"/>
  <c r="J12" i="98" s="1"/>
  <c r="E12" i="99" s="1"/>
  <c r="G245" i="90"/>
  <c r="J245" i="90" s="1"/>
  <c r="E245" i="91" s="1"/>
  <c r="E237" i="90"/>
  <c r="G237" i="90" s="1"/>
  <c r="J237" i="90" s="1"/>
  <c r="E125" i="86"/>
  <c r="G125" i="86" s="1"/>
  <c r="J125" i="86" s="1"/>
  <c r="E125" i="87" s="1"/>
  <c r="G125" i="87" s="1"/>
  <c r="J125" i="87" s="1"/>
  <c r="E125" i="88" s="1"/>
  <c r="E127" i="86"/>
  <c r="G127" i="86" s="1"/>
  <c r="J127" i="86" s="1"/>
  <c r="E127" i="87" s="1"/>
  <c r="G127" i="87" s="1"/>
  <c r="J127" i="87" s="1"/>
  <c r="E127" i="88" s="1"/>
  <c r="E226" i="86"/>
  <c r="G226" i="86" s="1"/>
  <c r="J226" i="86" s="1"/>
  <c r="E226" i="87" s="1"/>
  <c r="G226" i="87" s="1"/>
  <c r="J226" i="87" s="1"/>
  <c r="E226" i="88" s="1"/>
  <c r="E148" i="86"/>
  <c r="G148" i="86" s="1"/>
  <c r="J148" i="86" s="1"/>
  <c r="E148" i="87" s="1"/>
  <c r="G148" i="87" s="1"/>
  <c r="J148" i="87" s="1"/>
  <c r="E148" i="88" s="1"/>
  <c r="E181" i="86"/>
  <c r="G181" i="86" s="1"/>
  <c r="J181" i="86" s="1"/>
  <c r="E181" i="87" s="1"/>
  <c r="G181" i="87" s="1"/>
  <c r="J181" i="87" s="1"/>
  <c r="E181" i="88" s="1"/>
  <c r="E177" i="86"/>
  <c r="G177" i="86" s="1"/>
  <c r="J177" i="86" s="1"/>
  <c r="E177" i="87" s="1"/>
  <c r="G177" i="87" s="1"/>
  <c r="J177" i="87" s="1"/>
  <c r="E177" i="88" s="1"/>
  <c r="E205" i="86"/>
  <c r="G205" i="86" s="1"/>
  <c r="J205" i="86" s="1"/>
  <c r="E205" i="87" s="1"/>
  <c r="G205" i="87" s="1"/>
  <c r="J205" i="87" s="1"/>
  <c r="E205" i="88" s="1"/>
  <c r="E213" i="86"/>
  <c r="G213" i="86" s="1"/>
  <c r="J213" i="86" s="1"/>
  <c r="E213" i="87" s="1"/>
  <c r="G213" i="87" s="1"/>
  <c r="J213" i="87" s="1"/>
  <c r="E213" i="88" s="1"/>
  <c r="E206" i="86"/>
  <c r="G206" i="86" s="1"/>
  <c r="J206" i="86" s="1"/>
  <c r="E206" i="87" s="1"/>
  <c r="G206" i="87" s="1"/>
  <c r="J206" i="87" s="1"/>
  <c r="E206" i="88" s="1"/>
  <c r="E83" i="86"/>
  <c r="G83" i="86" s="1"/>
  <c r="J83" i="86" s="1"/>
  <c r="E83" i="87" s="1"/>
  <c r="G83" i="87" s="1"/>
  <c r="J83" i="87" s="1"/>
  <c r="E83" i="88" s="1"/>
  <c r="E70" i="81"/>
  <c r="G70" i="81" s="1"/>
  <c r="J70" i="81" s="1"/>
  <c r="E194" i="86"/>
  <c r="G194" i="86" s="1"/>
  <c r="J194" i="86" s="1"/>
  <c r="E194" i="87" s="1"/>
  <c r="G194" i="87" s="1"/>
  <c r="J194" i="87" s="1"/>
  <c r="E194" i="88" s="1"/>
  <c r="E151" i="86"/>
  <c r="G151" i="86" s="1"/>
  <c r="J151" i="86" s="1"/>
  <c r="E151" i="87" s="1"/>
  <c r="G151" i="87" s="1"/>
  <c r="J151" i="87" s="1"/>
  <c r="E151" i="88" s="1"/>
  <c r="E126" i="86"/>
  <c r="G126" i="86" s="1"/>
  <c r="J126" i="86" s="1"/>
  <c r="E126" i="87" s="1"/>
  <c r="G126" i="87" s="1"/>
  <c r="J126" i="87" s="1"/>
  <c r="E126" i="88" s="1"/>
  <c r="E208" i="86"/>
  <c r="G208" i="86" s="1"/>
  <c r="J208" i="86" s="1"/>
  <c r="E208" i="87" s="1"/>
  <c r="G208" i="87" s="1"/>
  <c r="J208" i="87" s="1"/>
  <c r="E208" i="88" s="1"/>
  <c r="G249" i="84"/>
  <c r="J249" i="84" s="1"/>
  <c r="E249" i="85" s="1"/>
  <c r="E241" i="84"/>
  <c r="G241" i="84" s="1"/>
  <c r="J241" i="84" s="1"/>
  <c r="E193" i="86"/>
  <c r="G193" i="86" s="1"/>
  <c r="J193" i="86" s="1"/>
  <c r="E193" i="87" s="1"/>
  <c r="G193" i="87" s="1"/>
  <c r="J193" i="87" s="1"/>
  <c r="E193" i="88" s="1"/>
  <c r="E152" i="86"/>
  <c r="G152" i="86" s="1"/>
  <c r="J152" i="86" s="1"/>
  <c r="E152" i="87" s="1"/>
  <c r="G152" i="87" s="1"/>
  <c r="J152" i="87" s="1"/>
  <c r="E152" i="88" s="1"/>
  <c r="E71" i="81"/>
  <c r="G71" i="81" s="1"/>
  <c r="J71" i="81" s="1"/>
  <c r="E84" i="86"/>
  <c r="G84" i="86" s="1"/>
  <c r="J84" i="86" s="1"/>
  <c r="E84" i="87" s="1"/>
  <c r="G84" i="87" s="1"/>
  <c r="J84" i="87" s="1"/>
  <c r="E84" i="88" s="1"/>
  <c r="G252" i="85"/>
  <c r="J252" i="85" s="1"/>
  <c r="E252" i="86" s="1"/>
  <c r="E239" i="85"/>
  <c r="G239" i="85" s="1"/>
  <c r="J239" i="85" s="1"/>
  <c r="E153" i="86"/>
  <c r="G153" i="86" s="1"/>
  <c r="J153" i="86" s="1"/>
  <c r="E153" i="87" s="1"/>
  <c r="G153" i="87" s="1"/>
  <c r="J153" i="87" s="1"/>
  <c r="E153" i="88" s="1"/>
  <c r="E155" i="86"/>
  <c r="G155" i="86" s="1"/>
  <c r="J155" i="86" s="1"/>
  <c r="E155" i="87" s="1"/>
  <c r="G155" i="87" s="1"/>
  <c r="J155" i="87" s="1"/>
  <c r="E155" i="88" s="1"/>
  <c r="E175" i="81"/>
  <c r="G175" i="81" s="1"/>
  <c r="J175" i="81" s="1"/>
  <c r="G232" i="84"/>
  <c r="J232" i="84" s="1"/>
  <c r="E232" i="85" s="1"/>
  <c r="G240" i="84"/>
  <c r="J240" i="84" s="1"/>
  <c r="E240" i="85" s="1"/>
  <c r="G229" i="92"/>
  <c r="J229" i="92" s="1"/>
  <c r="E229" i="93" s="1"/>
  <c r="G231" i="86"/>
  <c r="J231" i="86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E45" i="107" s="1"/>
  <c r="G178" i="105"/>
  <c r="J178" i="105" s="1"/>
  <c r="E178" i="106" s="1"/>
  <c r="G109" i="104"/>
  <c r="J109" i="104" s="1"/>
  <c r="E109" i="105" s="1"/>
  <c r="G94" i="104"/>
  <c r="J94" i="104" s="1"/>
  <c r="E94" i="105" s="1"/>
  <c r="G75" i="103"/>
  <c r="J75" i="103" s="1"/>
  <c r="E75" i="104" s="1"/>
  <c r="G35" i="106"/>
  <c r="J35" i="106" s="1"/>
  <c r="E35" i="107" s="1"/>
  <c r="G63" i="105"/>
  <c r="J63" i="105" s="1"/>
  <c r="E63" i="106" s="1"/>
  <c r="G114" i="104"/>
  <c r="J114" i="104" s="1"/>
  <c r="E114" i="105" s="1"/>
  <c r="G60" i="105"/>
  <c r="J60" i="105" s="1"/>
  <c r="E60" i="106" s="1"/>
  <c r="G129" i="105"/>
  <c r="J129" i="105" s="1"/>
  <c r="E129" i="106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69" i="102" l="1"/>
  <c r="G169" i="102" s="1"/>
  <c r="J169" i="102" s="1"/>
  <c r="E169" i="103" s="1"/>
  <c r="G169" i="103" s="1"/>
  <c r="J169" i="103" s="1"/>
  <c r="E169" i="104" s="1"/>
  <c r="G169" i="104" s="1"/>
  <c r="J169" i="104" s="1"/>
  <c r="E169" i="105" s="1"/>
  <c r="G169" i="105" s="1"/>
  <c r="J169" i="105" s="1"/>
  <c r="G245" i="91"/>
  <c r="J245" i="91" s="1"/>
  <c r="E245" i="92" s="1"/>
  <c r="E237" i="91"/>
  <c r="G237" i="91" s="1"/>
  <c r="J237" i="91" s="1"/>
  <c r="E71" i="82"/>
  <c r="G71" i="82" s="1"/>
  <c r="J71" i="82" s="1"/>
  <c r="E71" i="83" s="1"/>
  <c r="G71" i="83" s="1"/>
  <c r="J71" i="83" s="1"/>
  <c r="E71" i="84" s="1"/>
  <c r="E175" i="82"/>
  <c r="G175" i="82" s="1"/>
  <c r="J175" i="82" s="1"/>
  <c r="E175" i="83" s="1"/>
  <c r="G175" i="83" s="1"/>
  <c r="J175" i="83" s="1"/>
  <c r="E175" i="84" s="1"/>
  <c r="E70" i="82"/>
  <c r="G70" i="82" s="1"/>
  <c r="J70" i="82" s="1"/>
  <c r="E70" i="83" s="1"/>
  <c r="G70" i="83" s="1"/>
  <c r="J70" i="83" s="1"/>
  <c r="E70" i="84" s="1"/>
  <c r="G249" i="85"/>
  <c r="J249" i="85" s="1"/>
  <c r="E249" i="86" s="1"/>
  <c r="E241" i="85"/>
  <c r="G241" i="85" s="1"/>
  <c r="J241" i="85" s="1"/>
  <c r="E197" i="86"/>
  <c r="G197" i="86" s="1"/>
  <c r="J197" i="86" s="1"/>
  <c r="E197" i="87" s="1"/>
  <c r="G197" i="87" s="1"/>
  <c r="J197" i="87" s="1"/>
  <c r="E197" i="88" s="1"/>
  <c r="E210" i="86"/>
  <c r="G210" i="86" s="1"/>
  <c r="J210" i="86" s="1"/>
  <c r="E210" i="87" s="1"/>
  <c r="G210" i="87" s="1"/>
  <c r="J210" i="87" s="1"/>
  <c r="E210" i="88" s="1"/>
  <c r="E231" i="87"/>
  <c r="E204" i="86"/>
  <c r="G204" i="86" s="1"/>
  <c r="J204" i="86" s="1"/>
  <c r="E204" i="87" s="1"/>
  <c r="G204" i="87" s="1"/>
  <c r="J204" i="87" s="1"/>
  <c r="E204" i="88" s="1"/>
  <c r="E128" i="86"/>
  <c r="G128" i="86" s="1"/>
  <c r="J128" i="86" s="1"/>
  <c r="E128" i="87" s="1"/>
  <c r="G128" i="87" s="1"/>
  <c r="J128" i="87" s="1"/>
  <c r="E128" i="88" s="1"/>
  <c r="E212" i="86"/>
  <c r="G212" i="86" s="1"/>
  <c r="J212" i="86" s="1"/>
  <c r="E212" i="87" s="1"/>
  <c r="G212" i="87" s="1"/>
  <c r="J212" i="87" s="1"/>
  <c r="E212" i="88" s="1"/>
  <c r="E149" i="86"/>
  <c r="G149" i="86" s="1"/>
  <c r="J149" i="86" s="1"/>
  <c r="E149" i="87" s="1"/>
  <c r="G149" i="87" s="1"/>
  <c r="J149" i="87" s="1"/>
  <c r="E149" i="88" s="1"/>
  <c r="E202" i="86"/>
  <c r="G202" i="86" s="1"/>
  <c r="J202" i="86" s="1"/>
  <c r="E202" i="87" s="1"/>
  <c r="G202" i="87" s="1"/>
  <c r="J202" i="87" s="1"/>
  <c r="E202" i="88" s="1"/>
  <c r="E157" i="86"/>
  <c r="G157" i="86" s="1"/>
  <c r="J157" i="86" s="1"/>
  <c r="E157" i="87" s="1"/>
  <c r="G157" i="87" s="1"/>
  <c r="J157" i="87" s="1"/>
  <c r="E157" i="88" s="1"/>
  <c r="E203" i="86"/>
  <c r="G203" i="86" s="1"/>
  <c r="J203" i="86" s="1"/>
  <c r="E203" i="87" s="1"/>
  <c r="G203" i="87" s="1"/>
  <c r="J203" i="87" s="1"/>
  <c r="E203" i="88" s="1"/>
  <c r="E198" i="86"/>
  <c r="G198" i="86" s="1"/>
  <c r="J198" i="86" s="1"/>
  <c r="E198" i="87" s="1"/>
  <c r="G198" i="87" s="1"/>
  <c r="J198" i="87" s="1"/>
  <c r="E198" i="88" s="1"/>
  <c r="E211" i="86"/>
  <c r="G211" i="86" s="1"/>
  <c r="J211" i="86" s="1"/>
  <c r="E211" i="87" s="1"/>
  <c r="G211" i="87" s="1"/>
  <c r="J211" i="87" s="1"/>
  <c r="E211" i="88" s="1"/>
  <c r="E196" i="86"/>
  <c r="G196" i="86" s="1"/>
  <c r="J196" i="86" s="1"/>
  <c r="E196" i="87" s="1"/>
  <c r="G196" i="87" s="1"/>
  <c r="J196" i="87" s="1"/>
  <c r="E196" i="88" s="1"/>
  <c r="E150" i="86"/>
  <c r="G150" i="86" s="1"/>
  <c r="J150" i="86" s="1"/>
  <c r="E150" i="87" s="1"/>
  <c r="G150" i="87" s="1"/>
  <c r="J150" i="87" s="1"/>
  <c r="E150" i="88" s="1"/>
  <c r="E195" i="86"/>
  <c r="G195" i="86" s="1"/>
  <c r="J195" i="86" s="1"/>
  <c r="E195" i="87" s="1"/>
  <c r="G195" i="87" s="1"/>
  <c r="J195" i="87" s="1"/>
  <c r="E195" i="88" s="1"/>
  <c r="E156" i="86"/>
  <c r="G156" i="86" s="1"/>
  <c r="J156" i="86" s="1"/>
  <c r="E156" i="87" s="1"/>
  <c r="G156" i="87" s="1"/>
  <c r="J156" i="87" s="1"/>
  <c r="E156" i="88" s="1"/>
  <c r="G252" i="86"/>
  <c r="J252" i="86" s="1"/>
  <c r="E252" i="87" s="1"/>
  <c r="E239" i="86"/>
  <c r="G239" i="86" s="1"/>
  <c r="J239" i="86" s="1"/>
  <c r="E182" i="86"/>
  <c r="G182" i="86" s="1"/>
  <c r="J182" i="86" s="1"/>
  <c r="E182" i="87" s="1"/>
  <c r="G182" i="87" s="1"/>
  <c r="J182" i="87" s="1"/>
  <c r="E182" i="88" s="1"/>
  <c r="E209" i="86"/>
  <c r="G209" i="86" s="1"/>
  <c r="J209" i="86" s="1"/>
  <c r="E209" i="87" s="1"/>
  <c r="G209" i="87" s="1"/>
  <c r="J209" i="87" s="1"/>
  <c r="E209" i="88" s="1"/>
  <c r="E147" i="86"/>
  <c r="G147" i="86" s="1"/>
  <c r="J147" i="86" s="1"/>
  <c r="E147" i="87" s="1"/>
  <c r="G147" i="87" s="1"/>
  <c r="J147" i="87" s="1"/>
  <c r="E147" i="88" s="1"/>
  <c r="G35" i="107"/>
  <c r="J35" i="107" s="1"/>
  <c r="G45" i="107"/>
  <c r="J45" i="107" s="1"/>
  <c r="G231" i="87"/>
  <c r="J231" i="87" s="1"/>
  <c r="G240" i="85"/>
  <c r="J240" i="85" s="1"/>
  <c r="E240" i="86" s="1"/>
  <c r="G232" i="85"/>
  <c r="J232" i="85" s="1"/>
  <c r="E232" i="86" s="1"/>
  <c r="G229" i="93"/>
  <c r="J229" i="93" s="1"/>
  <c r="E229" i="94" s="1"/>
  <c r="G12" i="99"/>
  <c r="J12" i="99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E63" i="107" s="1"/>
  <c r="G129" i="106"/>
  <c r="J129" i="106" s="1"/>
  <c r="E129" i="107" s="1"/>
  <c r="G94" i="105"/>
  <c r="J94" i="105" s="1"/>
  <c r="E94" i="106" s="1"/>
  <c r="G60" i="106"/>
  <c r="J60" i="106" s="1"/>
  <c r="E60" i="107" s="1"/>
  <c r="G109" i="105"/>
  <c r="J109" i="105" s="1"/>
  <c r="E109" i="106" s="1"/>
  <c r="G75" i="104"/>
  <c r="J75" i="104" s="1"/>
  <c r="E75" i="105" s="1"/>
  <c r="G178" i="106"/>
  <c r="J178" i="106" s="1"/>
  <c r="E178" i="107" s="1"/>
  <c r="G113" i="86"/>
  <c r="J113" i="86" s="1"/>
  <c r="E113" i="87" s="1"/>
  <c r="G114" i="105"/>
  <c r="J114" i="105" s="1"/>
  <c r="E114" i="106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E168" i="78" s="1"/>
  <c r="N204" i="64"/>
  <c r="X107" i="64"/>
  <c r="J206" i="64" s="1"/>
  <c r="K207" i="64" s="1"/>
  <c r="E169" i="106" l="1"/>
  <c r="G169" i="106" s="1"/>
  <c r="J169" i="106" s="1"/>
  <c r="G245" i="92"/>
  <c r="J245" i="92" s="1"/>
  <c r="E245" i="93" s="1"/>
  <c r="E237" i="92"/>
  <c r="G237" i="92" s="1"/>
  <c r="J237" i="92" s="1"/>
  <c r="E12" i="100"/>
  <c r="G12" i="100" s="1"/>
  <c r="J12" i="100" s="1"/>
  <c r="G249" i="86"/>
  <c r="J249" i="86" s="1"/>
  <c r="E249" i="87" s="1"/>
  <c r="E241" i="86"/>
  <c r="E155" i="89"/>
  <c r="G155" i="89" s="1"/>
  <c r="J155" i="89" s="1"/>
  <c r="E155" i="90" s="1"/>
  <c r="E193" i="89"/>
  <c r="G193" i="89" s="1"/>
  <c r="J193" i="89" s="1"/>
  <c r="E193" i="90" s="1"/>
  <c r="E153" i="89"/>
  <c r="G153" i="89" s="1"/>
  <c r="J153" i="89" s="1"/>
  <c r="E153" i="90" s="1"/>
  <c r="E181" i="89"/>
  <c r="G181" i="89" s="1"/>
  <c r="J181" i="89" s="1"/>
  <c r="E181" i="90" s="1"/>
  <c r="E126" i="89"/>
  <c r="G126" i="89" s="1"/>
  <c r="J126" i="89" s="1"/>
  <c r="E126" i="90" s="1"/>
  <c r="G126" i="90" s="1"/>
  <c r="J126" i="90" s="1"/>
  <c r="E126" i="91" s="1"/>
  <c r="E10" i="87"/>
  <c r="G10" i="87" s="1"/>
  <c r="J10" i="87" s="1"/>
  <c r="E10" i="88" s="1"/>
  <c r="G10" i="88" s="1"/>
  <c r="J10" i="88" s="1"/>
  <c r="E11" i="87"/>
  <c r="G11" i="87" s="1"/>
  <c r="J11" i="87" s="1"/>
  <c r="E11" i="88" s="1"/>
  <c r="G11" i="88" s="1"/>
  <c r="J11" i="88" s="1"/>
  <c r="E152" i="89"/>
  <c r="G152" i="89" s="1"/>
  <c r="J152" i="89" s="1"/>
  <c r="E152" i="90" s="1"/>
  <c r="E226" i="89"/>
  <c r="G226" i="89" s="1"/>
  <c r="J226" i="89" s="1"/>
  <c r="E226" i="90" s="1"/>
  <c r="E205" i="89"/>
  <c r="G205" i="89" s="1"/>
  <c r="J205" i="89" s="1"/>
  <c r="E205" i="90" s="1"/>
  <c r="E208" i="89"/>
  <c r="G208" i="89" s="1"/>
  <c r="J208" i="89" s="1"/>
  <c r="E208" i="90" s="1"/>
  <c r="E39" i="88"/>
  <c r="G39" i="88" s="1"/>
  <c r="J39" i="88" s="1"/>
  <c r="E39" i="89" s="1"/>
  <c r="G39" i="89" s="1"/>
  <c r="J39" i="89" s="1"/>
  <c r="E39" i="90" s="1"/>
  <c r="E231" i="88"/>
  <c r="G231" i="88" s="1"/>
  <c r="J231" i="88" s="1"/>
  <c r="E231" i="89" s="1"/>
  <c r="G231" i="89" s="1"/>
  <c r="J231" i="89" s="1"/>
  <c r="E231" i="90" s="1"/>
  <c r="E84" i="89"/>
  <c r="G84" i="89" s="1"/>
  <c r="J84" i="89" s="1"/>
  <c r="E84" i="90" s="1"/>
  <c r="E213" i="89"/>
  <c r="G213" i="89" s="1"/>
  <c r="J213" i="89" s="1"/>
  <c r="E213" i="90" s="1"/>
  <c r="E148" i="89"/>
  <c r="G148" i="89" s="1"/>
  <c r="J148" i="89" s="1"/>
  <c r="E148" i="90" s="1"/>
  <c r="E9" i="87"/>
  <c r="G9" i="87" s="1"/>
  <c r="J9" i="87" s="1"/>
  <c r="E9" i="88" s="1"/>
  <c r="G9" i="88" s="1"/>
  <c r="J9" i="88" s="1"/>
  <c r="E177" i="89"/>
  <c r="G177" i="89" s="1"/>
  <c r="J177" i="89" s="1"/>
  <c r="E177" i="90" s="1"/>
  <c r="E125" i="89"/>
  <c r="G125" i="89" s="1"/>
  <c r="J125" i="89" s="1"/>
  <c r="E125" i="90" s="1"/>
  <c r="G252" i="87"/>
  <c r="J252" i="87" s="1"/>
  <c r="E252" i="88" s="1"/>
  <c r="E239" i="87"/>
  <c r="G239" i="87" s="1"/>
  <c r="J239" i="87" s="1"/>
  <c r="E206" i="89"/>
  <c r="G206" i="89" s="1"/>
  <c r="J206" i="89" s="1"/>
  <c r="E206" i="90" s="1"/>
  <c r="E83" i="89"/>
  <c r="G83" i="89" s="1"/>
  <c r="J83" i="89" s="1"/>
  <c r="E83" i="90" s="1"/>
  <c r="E127" i="89"/>
  <c r="G127" i="89" s="1"/>
  <c r="J127" i="89" s="1"/>
  <c r="E127" i="90" s="1"/>
  <c r="E151" i="89"/>
  <c r="G151" i="89" s="1"/>
  <c r="J151" i="89" s="1"/>
  <c r="E151" i="90" s="1"/>
  <c r="G151" i="90" s="1"/>
  <c r="J151" i="90" s="1"/>
  <c r="E151" i="91" s="1"/>
  <c r="E194" i="89"/>
  <c r="G194" i="89" s="1"/>
  <c r="J194" i="89" s="1"/>
  <c r="E194" i="90" s="1"/>
  <c r="E20" i="8"/>
  <c r="E20" i="77"/>
  <c r="G20" i="77" s="1"/>
  <c r="J20" i="77" s="1"/>
  <c r="E20" i="78" s="1"/>
  <c r="E21" i="8"/>
  <c r="G21" i="8" s="1"/>
  <c r="E21" i="77"/>
  <c r="E22" i="8"/>
  <c r="J22" i="8" s="1"/>
  <c r="E22" i="77"/>
  <c r="G22" i="77" s="1"/>
  <c r="J22" i="77" s="1"/>
  <c r="E22" i="78" s="1"/>
  <c r="E19" i="8"/>
  <c r="J19" i="8" s="1"/>
  <c r="E19" i="77"/>
  <c r="G129" i="107"/>
  <c r="J129" i="107" s="1"/>
  <c r="G63" i="107"/>
  <c r="J63" i="107" s="1"/>
  <c r="G178" i="107"/>
  <c r="J178" i="107" s="1"/>
  <c r="G60" i="107"/>
  <c r="J60" i="107" s="1"/>
  <c r="G22" i="8"/>
  <c r="G20" i="8"/>
  <c r="J20" i="8"/>
  <c r="G229" i="94"/>
  <c r="J229" i="94" s="1"/>
  <c r="E229" i="95" s="1"/>
  <c r="G232" i="86"/>
  <c r="J232" i="86" s="1"/>
  <c r="E232" i="87" s="1"/>
  <c r="G240" i="86"/>
  <c r="J240" i="86" s="1"/>
  <c r="E240" i="87" s="1"/>
  <c r="G241" i="86"/>
  <c r="J241" i="86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E113" i="88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213" i="90"/>
  <c r="J213" i="90" s="1"/>
  <c r="E213" i="91" s="1"/>
  <c r="G155" i="90"/>
  <c r="J155" i="90" s="1"/>
  <c r="E155" i="91" s="1"/>
  <c r="G75" i="105"/>
  <c r="J75" i="105" s="1"/>
  <c r="E75" i="106" s="1"/>
  <c r="G193" i="90"/>
  <c r="J193" i="90" s="1"/>
  <c r="E193" i="91" s="1"/>
  <c r="G153" i="90"/>
  <c r="J153" i="90" s="1"/>
  <c r="E153" i="91" s="1"/>
  <c r="G194" i="90"/>
  <c r="J194" i="90" s="1"/>
  <c r="E194" i="91" s="1"/>
  <c r="G125" i="90"/>
  <c r="J125" i="90" s="1"/>
  <c r="E125" i="91" s="1"/>
  <c r="G208" i="90"/>
  <c r="J208" i="90" s="1"/>
  <c r="E208" i="91" s="1"/>
  <c r="G226" i="90"/>
  <c r="J226" i="90" s="1"/>
  <c r="E226" i="91" s="1"/>
  <c r="G109" i="106"/>
  <c r="J109" i="106" s="1"/>
  <c r="E109" i="107" s="1"/>
  <c r="G152" i="90"/>
  <c r="J152" i="90" s="1"/>
  <c r="E152" i="91" s="1"/>
  <c r="G181" i="90"/>
  <c r="J181" i="90" s="1"/>
  <c r="E181" i="91" s="1"/>
  <c r="G177" i="90"/>
  <c r="J177" i="90" s="1"/>
  <c r="E177" i="91" s="1"/>
  <c r="G127" i="90"/>
  <c r="J127" i="90" s="1"/>
  <c r="E127" i="91" s="1"/>
  <c r="G205" i="90"/>
  <c r="J205" i="90" s="1"/>
  <c r="E205" i="91" s="1"/>
  <c r="G148" i="90"/>
  <c r="J148" i="90" s="1"/>
  <c r="E148" i="91" s="1"/>
  <c r="G206" i="90"/>
  <c r="J206" i="90" s="1"/>
  <c r="E206" i="91" s="1"/>
  <c r="G84" i="90"/>
  <c r="J84" i="90" s="1"/>
  <c r="E84" i="91" s="1"/>
  <c r="G94" i="106"/>
  <c r="J94" i="106" s="1"/>
  <c r="E94" i="107" s="1"/>
  <c r="G83" i="90"/>
  <c r="J83" i="90" s="1"/>
  <c r="E83" i="91" s="1"/>
  <c r="G114" i="106"/>
  <c r="J114" i="106" s="1"/>
  <c r="E114" i="107" s="1"/>
  <c r="G71" i="84"/>
  <c r="J71" i="84" s="1"/>
  <c r="E71" i="85" s="1"/>
  <c r="G190" i="77"/>
  <c r="J190" i="77" s="1"/>
  <c r="E190" i="78" s="1"/>
  <c r="G70" i="84"/>
  <c r="J70" i="84" s="1"/>
  <c r="E70" i="85" s="1"/>
  <c r="G82" i="77"/>
  <c r="J82" i="77" s="1"/>
  <c r="E82" i="78" s="1"/>
  <c r="G173" i="77"/>
  <c r="J173" i="77" s="1"/>
  <c r="G175" i="84"/>
  <c r="J175" i="84" s="1"/>
  <c r="E175" i="85" s="1"/>
  <c r="G103" i="77"/>
  <c r="J103" i="77" s="1"/>
  <c r="G104" i="77"/>
  <c r="J104" i="77" s="1"/>
  <c r="E104" i="78" s="1"/>
  <c r="E184" i="8"/>
  <c r="E89" i="8"/>
  <c r="E41" i="8"/>
  <c r="E49" i="8"/>
  <c r="E140" i="8"/>
  <c r="E224" i="8"/>
  <c r="E65" i="8"/>
  <c r="E46" i="8"/>
  <c r="E115" i="8"/>
  <c r="E92" i="8"/>
  <c r="E55" i="8"/>
  <c r="E163" i="8"/>
  <c r="E234" i="8"/>
  <c r="E100" i="8"/>
  <c r="E30" i="8"/>
  <c r="E167" i="8"/>
  <c r="E78" i="8"/>
  <c r="E32" i="8"/>
  <c r="E36" i="8"/>
  <c r="G24" i="77"/>
  <c r="J24" i="77" s="1"/>
  <c r="E24" i="78" s="1"/>
  <c r="E24" i="8"/>
  <c r="E159" i="8"/>
  <c r="E192" i="8"/>
  <c r="E158" i="8"/>
  <c r="G26" i="77"/>
  <c r="J26" i="77" s="1"/>
  <c r="E26" i="78" s="1"/>
  <c r="E26" i="8"/>
  <c r="E110" i="8"/>
  <c r="E99" i="8"/>
  <c r="E164" i="8"/>
  <c r="E215" i="8"/>
  <c r="E139" i="8"/>
  <c r="E144" i="8"/>
  <c r="E44" i="8"/>
  <c r="E40" i="8"/>
  <c r="E69" i="8"/>
  <c r="E171" i="8"/>
  <c r="E120" i="8"/>
  <c r="G25" i="77"/>
  <c r="J25" i="77" s="1"/>
  <c r="E25" i="78" s="1"/>
  <c r="E25" i="8"/>
  <c r="E66" i="8"/>
  <c r="E141" i="8"/>
  <c r="E68" i="8"/>
  <c r="E121" i="8"/>
  <c r="E112" i="8"/>
  <c r="E116" i="8"/>
  <c r="E179" i="8"/>
  <c r="E91" i="8"/>
  <c r="E222" i="8"/>
  <c r="E31" i="8"/>
  <c r="E43" i="8"/>
  <c r="E180" i="8"/>
  <c r="E108" i="8"/>
  <c r="E138" i="8"/>
  <c r="E230" i="8"/>
  <c r="E52" i="8"/>
  <c r="E143" i="8"/>
  <c r="E123" i="8"/>
  <c r="E183" i="8"/>
  <c r="E57" i="8"/>
  <c r="E223" i="8"/>
  <c r="G19" i="77"/>
  <c r="J19" i="77" s="1"/>
  <c r="E19" i="78" s="1"/>
  <c r="E233" i="8"/>
  <c r="E146" i="8"/>
  <c r="E130" i="8"/>
  <c r="E220" i="8"/>
  <c r="E95" i="8"/>
  <c r="E160" i="8"/>
  <c r="E101" i="8"/>
  <c r="E58" i="8"/>
  <c r="E56" i="8"/>
  <c r="E90" i="8"/>
  <c r="E118" i="8"/>
  <c r="E50" i="8"/>
  <c r="E227" i="8"/>
  <c r="E62" i="8"/>
  <c r="E85" i="8"/>
  <c r="E48" i="8"/>
  <c r="E142" i="8"/>
  <c r="E154" i="8"/>
  <c r="E228" i="8"/>
  <c r="E185" i="8"/>
  <c r="E74" i="8"/>
  <c r="E79" i="8"/>
  <c r="E97" i="8"/>
  <c r="E93" i="8"/>
  <c r="E166" i="8"/>
  <c r="E172" i="8"/>
  <c r="E27" i="8"/>
  <c r="E29" i="8"/>
  <c r="E162" i="8"/>
  <c r="E53" i="8"/>
  <c r="E107" i="8"/>
  <c r="E145" i="8"/>
  <c r="E59" i="8"/>
  <c r="E191" i="8"/>
  <c r="E42" i="8"/>
  <c r="E137" i="8"/>
  <c r="G21" i="77"/>
  <c r="J21" i="77" s="1"/>
  <c r="E21" i="78" s="1"/>
  <c r="E170" i="8"/>
  <c r="E47" i="8"/>
  <c r="E225" i="8"/>
  <c r="E64" i="8"/>
  <c r="E28" i="8"/>
  <c r="E33" i="8"/>
  <c r="E77" i="8"/>
  <c r="E37" i="8"/>
  <c r="E111" i="8"/>
  <c r="E61" i="8"/>
  <c r="E67" i="8"/>
  <c r="E106" i="8"/>
  <c r="E80" i="8"/>
  <c r="E54" i="8"/>
  <c r="E72" i="8"/>
  <c r="E81" i="8"/>
  <c r="E86" i="8"/>
  <c r="G23" i="77"/>
  <c r="J23" i="77" s="1"/>
  <c r="E23" i="78" s="1"/>
  <c r="E23" i="8"/>
  <c r="E117" i="8"/>
  <c r="E51" i="8"/>
  <c r="E176" i="8"/>
  <c r="E98" i="8"/>
  <c r="E73" i="8"/>
  <c r="E34" i="8"/>
  <c r="E168" i="8"/>
  <c r="J168" i="8" s="1"/>
  <c r="G168" i="78"/>
  <c r="J168" i="78" s="1"/>
  <c r="E168" i="79" s="1"/>
  <c r="K213" i="64"/>
  <c r="K215" i="64" s="1"/>
  <c r="E169" i="107" l="1"/>
  <c r="G169" i="107" s="1"/>
  <c r="J169" i="107" s="1"/>
  <c r="E12" i="101"/>
  <c r="G12" i="101" s="1"/>
  <c r="J12" i="101" s="1"/>
  <c r="G245" i="93"/>
  <c r="J245" i="93" s="1"/>
  <c r="E245" i="94" s="1"/>
  <c r="E237" i="93"/>
  <c r="G237" i="93" s="1"/>
  <c r="J237" i="93" s="1"/>
  <c r="E10" i="89"/>
  <c r="G10" i="89" s="1"/>
  <c r="J10" i="89" s="1"/>
  <c r="E10" i="90" s="1"/>
  <c r="E9" i="89"/>
  <c r="G9" i="89" s="1"/>
  <c r="J9" i="89" s="1"/>
  <c r="E9" i="90" s="1"/>
  <c r="G9" i="90" s="1"/>
  <c r="J9" i="90" s="1"/>
  <c r="E9" i="91" s="1"/>
  <c r="E11" i="89"/>
  <c r="G11" i="89" s="1"/>
  <c r="J11" i="89" s="1"/>
  <c r="E11" i="90" s="1"/>
  <c r="G11" i="90" s="1"/>
  <c r="J11" i="90" s="1"/>
  <c r="E11" i="91" s="1"/>
  <c r="G174" i="78"/>
  <c r="J174" i="78" s="1"/>
  <c r="E174" i="79" s="1"/>
  <c r="E173" i="78"/>
  <c r="E210" i="89"/>
  <c r="G210" i="89" s="1"/>
  <c r="J210" i="89" s="1"/>
  <c r="E210" i="90" s="1"/>
  <c r="E147" i="89"/>
  <c r="G147" i="89" s="1"/>
  <c r="J147" i="89" s="1"/>
  <c r="E147" i="90" s="1"/>
  <c r="G147" i="90" s="1"/>
  <c r="J147" i="90" s="1"/>
  <c r="E147" i="91" s="1"/>
  <c r="E209" i="89"/>
  <c r="G209" i="89" s="1"/>
  <c r="J209" i="89" s="1"/>
  <c r="E209" i="90" s="1"/>
  <c r="E202" i="89"/>
  <c r="G202" i="89" s="1"/>
  <c r="J202" i="89" s="1"/>
  <c r="E202" i="90" s="1"/>
  <c r="E198" i="89"/>
  <c r="G198" i="89" s="1"/>
  <c r="J198" i="89" s="1"/>
  <c r="E198" i="90" s="1"/>
  <c r="G198" i="90" s="1"/>
  <c r="J198" i="90" s="1"/>
  <c r="E198" i="91" s="1"/>
  <c r="E211" i="89"/>
  <c r="G211" i="89" s="1"/>
  <c r="J211" i="89" s="1"/>
  <c r="E211" i="90" s="1"/>
  <c r="G211" i="90" s="1"/>
  <c r="J211" i="90" s="1"/>
  <c r="E211" i="91" s="1"/>
  <c r="E182" i="89"/>
  <c r="G182" i="89" s="1"/>
  <c r="J182" i="89" s="1"/>
  <c r="E182" i="90" s="1"/>
  <c r="E203" i="89"/>
  <c r="G203" i="89" s="1"/>
  <c r="J203" i="89" s="1"/>
  <c r="E203" i="90" s="1"/>
  <c r="G203" i="90" s="1"/>
  <c r="J203" i="90" s="1"/>
  <c r="E203" i="91" s="1"/>
  <c r="E212" i="89"/>
  <c r="G212" i="89" s="1"/>
  <c r="J212" i="89" s="1"/>
  <c r="E212" i="90" s="1"/>
  <c r="G212" i="90" s="1"/>
  <c r="J212" i="90" s="1"/>
  <c r="E212" i="91" s="1"/>
  <c r="E149" i="89"/>
  <c r="G149" i="89" s="1"/>
  <c r="J149" i="89" s="1"/>
  <c r="E149" i="90" s="1"/>
  <c r="G149" i="90" s="1"/>
  <c r="J149" i="90" s="1"/>
  <c r="E149" i="91" s="1"/>
  <c r="G249" i="87"/>
  <c r="J249" i="87" s="1"/>
  <c r="E249" i="88" s="1"/>
  <c r="E241" i="87"/>
  <c r="E128" i="89"/>
  <c r="G128" i="89" s="1"/>
  <c r="J128" i="89" s="1"/>
  <c r="E128" i="90" s="1"/>
  <c r="E204" i="89"/>
  <c r="G204" i="89" s="1"/>
  <c r="J204" i="89" s="1"/>
  <c r="E204" i="90" s="1"/>
  <c r="J21" i="8"/>
  <c r="E157" i="89"/>
  <c r="G157" i="89" s="1"/>
  <c r="J157" i="89" s="1"/>
  <c r="E157" i="90" s="1"/>
  <c r="G157" i="90" s="1"/>
  <c r="J157" i="90" s="1"/>
  <c r="E157" i="91" s="1"/>
  <c r="G102" i="78"/>
  <c r="J102" i="78" s="1"/>
  <c r="E102" i="79" s="1"/>
  <c r="E103" i="78"/>
  <c r="G197" i="89"/>
  <c r="J197" i="89" s="1"/>
  <c r="E197" i="90" s="1"/>
  <c r="G197" i="90" s="1"/>
  <c r="J197" i="90" s="1"/>
  <c r="E197" i="91" s="1"/>
  <c r="E197" i="89"/>
  <c r="E196" i="89"/>
  <c r="G196" i="89" s="1"/>
  <c r="J196" i="89" s="1"/>
  <c r="E196" i="90" s="1"/>
  <c r="G252" i="88"/>
  <c r="E252" i="89" s="1"/>
  <c r="E239" i="88"/>
  <c r="G239" i="88" s="1"/>
  <c r="J239" i="88" s="1"/>
  <c r="G195" i="89"/>
  <c r="J195" i="89" s="1"/>
  <c r="E195" i="90" s="1"/>
  <c r="G195" i="90" s="1"/>
  <c r="J195" i="90" s="1"/>
  <c r="E195" i="91" s="1"/>
  <c r="E195" i="89"/>
  <c r="E150" i="89"/>
  <c r="G150" i="89" s="1"/>
  <c r="J150" i="89" s="1"/>
  <c r="E150" i="90" s="1"/>
  <c r="G150" i="90" s="1"/>
  <c r="J150" i="90" s="1"/>
  <c r="E150" i="91" s="1"/>
  <c r="E156" i="89"/>
  <c r="G156" i="89" s="1"/>
  <c r="J156" i="89" s="1"/>
  <c r="E156" i="90" s="1"/>
  <c r="G19" i="8"/>
  <c r="G94" i="107"/>
  <c r="J94" i="107" s="1"/>
  <c r="G109" i="107"/>
  <c r="J109" i="107" s="1"/>
  <c r="G114" i="107"/>
  <c r="J114" i="107" s="1"/>
  <c r="G231" i="90"/>
  <c r="J231" i="90" s="1"/>
  <c r="E231" i="91" s="1"/>
  <c r="G240" i="87"/>
  <c r="J240" i="87" s="1"/>
  <c r="E240" i="88" s="1"/>
  <c r="G241" i="87"/>
  <c r="J241" i="87" s="1"/>
  <c r="G232" i="87"/>
  <c r="J232" i="87" s="1"/>
  <c r="E232" i="88" s="1"/>
  <c r="G229" i="95"/>
  <c r="J229" i="95" s="1"/>
  <c r="G10" i="90"/>
  <c r="J10" i="90" s="1"/>
  <c r="E10" i="91" s="1"/>
  <c r="G113" i="88"/>
  <c r="J113" i="88" s="1"/>
  <c r="G175" i="85"/>
  <c r="J175" i="85" s="1"/>
  <c r="G70" i="85"/>
  <c r="J70" i="85" s="1"/>
  <c r="G71" i="85"/>
  <c r="J71" i="85" s="1"/>
  <c r="G173" i="78"/>
  <c r="J173" i="78" s="1"/>
  <c r="G190" i="78"/>
  <c r="J190" i="78" s="1"/>
  <c r="E190" i="79" s="1"/>
  <c r="G82" i="78"/>
  <c r="J82" i="78" s="1"/>
  <c r="E82" i="79" s="1"/>
  <c r="G104" i="78"/>
  <c r="J104" i="78" s="1"/>
  <c r="E104" i="79" s="1"/>
  <c r="G103" i="78"/>
  <c r="J103" i="78" s="1"/>
  <c r="E103" i="79" s="1"/>
  <c r="G84" i="91"/>
  <c r="J84" i="91" s="1"/>
  <c r="E84" i="92" s="1"/>
  <c r="G151" i="91"/>
  <c r="J151" i="91" s="1"/>
  <c r="E151" i="92" s="1"/>
  <c r="G194" i="91"/>
  <c r="J194" i="91" s="1"/>
  <c r="E194" i="92" s="1"/>
  <c r="G206" i="91"/>
  <c r="J206" i="91" s="1"/>
  <c r="E206" i="92" s="1"/>
  <c r="G181" i="91"/>
  <c r="J181" i="91" s="1"/>
  <c r="E181" i="92" s="1"/>
  <c r="G153" i="91"/>
  <c r="J153" i="91" s="1"/>
  <c r="E153" i="92" s="1"/>
  <c r="G204" i="90"/>
  <c r="J204" i="90" s="1"/>
  <c r="E204" i="91" s="1"/>
  <c r="G156" i="90"/>
  <c r="J156" i="90" s="1"/>
  <c r="E156" i="91" s="1"/>
  <c r="G148" i="91"/>
  <c r="J148" i="91" s="1"/>
  <c r="E148" i="92" s="1"/>
  <c r="G152" i="91"/>
  <c r="J152" i="91" s="1"/>
  <c r="E152" i="92" s="1"/>
  <c r="G193" i="91"/>
  <c r="J193" i="91" s="1"/>
  <c r="E193" i="92" s="1"/>
  <c r="G209" i="90"/>
  <c r="J209" i="90" s="1"/>
  <c r="E209" i="91" s="1"/>
  <c r="G205" i="91"/>
  <c r="J205" i="91" s="1"/>
  <c r="E205" i="92" s="1"/>
  <c r="G75" i="106"/>
  <c r="J75" i="106" s="1"/>
  <c r="E75" i="107" s="1"/>
  <c r="G127" i="91"/>
  <c r="J127" i="91" s="1"/>
  <c r="E127" i="92" s="1"/>
  <c r="G155" i="91"/>
  <c r="J155" i="91" s="1"/>
  <c r="E155" i="92" s="1"/>
  <c r="G128" i="90"/>
  <c r="J128" i="90" s="1"/>
  <c r="E128" i="91" s="1"/>
  <c r="G226" i="91"/>
  <c r="J226" i="91" s="1"/>
  <c r="E226" i="92" s="1"/>
  <c r="G196" i="90"/>
  <c r="J196" i="90" s="1"/>
  <c r="E196" i="91" s="1"/>
  <c r="G182" i="90"/>
  <c r="J182" i="90" s="1"/>
  <c r="E182" i="91" s="1"/>
  <c r="G83" i="91"/>
  <c r="J83" i="91" s="1"/>
  <c r="E83" i="92" s="1"/>
  <c r="G39" i="90"/>
  <c r="J39" i="90" s="1"/>
  <c r="E39" i="91" s="1"/>
  <c r="G208" i="91"/>
  <c r="J208" i="91" s="1"/>
  <c r="E208" i="92" s="1"/>
  <c r="G213" i="91"/>
  <c r="J213" i="91" s="1"/>
  <c r="E213" i="92" s="1"/>
  <c r="G202" i="90"/>
  <c r="J202" i="90" s="1"/>
  <c r="E202" i="91" s="1"/>
  <c r="G210" i="90"/>
  <c r="J210" i="90" s="1"/>
  <c r="E210" i="91" s="1"/>
  <c r="G126" i="91"/>
  <c r="J126" i="91" s="1"/>
  <c r="E126" i="92" s="1"/>
  <c r="G177" i="91"/>
  <c r="J177" i="91" s="1"/>
  <c r="E177" i="92" s="1"/>
  <c r="G125" i="91"/>
  <c r="J125" i="91" s="1"/>
  <c r="E125" i="92" s="1"/>
  <c r="G256" i="77"/>
  <c r="J256" i="77" s="1"/>
  <c r="G154" i="77"/>
  <c r="J154" i="77" s="1"/>
  <c r="E154" i="78" s="1"/>
  <c r="G130" i="77"/>
  <c r="J130" i="77" s="1"/>
  <c r="E130" i="78" s="1"/>
  <c r="G86" i="77"/>
  <c r="J86" i="77" s="1"/>
  <c r="E86" i="78" s="1"/>
  <c r="G225" i="77"/>
  <c r="J225" i="77" s="1"/>
  <c r="G59" i="77"/>
  <c r="J59" i="77" s="1"/>
  <c r="E59" i="78" s="1"/>
  <c r="G162" i="77"/>
  <c r="J162" i="77" s="1"/>
  <c r="E162" i="78" s="1"/>
  <c r="G166" i="77"/>
  <c r="J166" i="77" s="1"/>
  <c r="G74" i="77"/>
  <c r="J74" i="77" s="1"/>
  <c r="G142" i="77"/>
  <c r="J142" i="77" s="1"/>
  <c r="E142" i="78" s="1"/>
  <c r="G227" i="77"/>
  <c r="J227" i="77" s="1"/>
  <c r="G56" i="77"/>
  <c r="J56" i="77" s="1"/>
  <c r="G160" i="77"/>
  <c r="J160" i="77" s="1"/>
  <c r="G146" i="77"/>
  <c r="J146" i="77" s="1"/>
  <c r="E146" i="78" s="1"/>
  <c r="G254" i="77"/>
  <c r="J254" i="77" s="1"/>
  <c r="E254" i="78" s="1"/>
  <c r="G143" i="77"/>
  <c r="J143" i="77" s="1"/>
  <c r="G108" i="77"/>
  <c r="J108" i="77" s="1"/>
  <c r="G258" i="77"/>
  <c r="J258" i="77" s="1"/>
  <c r="E258" i="78" s="1"/>
  <c r="G116" i="77"/>
  <c r="J116" i="77" s="1"/>
  <c r="E116" i="78" s="1"/>
  <c r="G141" i="77"/>
  <c r="J141" i="77" s="1"/>
  <c r="G171" i="77"/>
  <c r="J171" i="77" s="1"/>
  <c r="G144" i="77"/>
  <c r="J144" i="77" s="1"/>
  <c r="E144" i="78" s="1"/>
  <c r="G164" i="77"/>
  <c r="J164" i="77" s="1"/>
  <c r="E164" i="78" s="1"/>
  <c r="G158" i="77"/>
  <c r="J158" i="77" s="1"/>
  <c r="G36" i="77"/>
  <c r="J36" i="77" s="1"/>
  <c r="G30" i="77"/>
  <c r="J30" i="77" s="1"/>
  <c r="E30" i="78" s="1"/>
  <c r="G163" i="77"/>
  <c r="J163" i="77" s="1"/>
  <c r="E163" i="78" s="1"/>
  <c r="G46" i="77"/>
  <c r="J46" i="77" s="1"/>
  <c r="G49" i="77"/>
  <c r="J49" i="77" s="1"/>
  <c r="G172" i="77"/>
  <c r="J172" i="77" s="1"/>
  <c r="E172" i="78" s="1"/>
  <c r="G101" i="77"/>
  <c r="J101" i="77" s="1"/>
  <c r="E101" i="78" s="1"/>
  <c r="G54" i="77"/>
  <c r="J54" i="77" s="1"/>
  <c r="G51" i="77"/>
  <c r="J51" i="77" s="1"/>
  <c r="G81" i="77"/>
  <c r="J81" i="77" s="1"/>
  <c r="E81" i="78" s="1"/>
  <c r="G111" i="77"/>
  <c r="J111" i="77" s="1"/>
  <c r="E111" i="78" s="1"/>
  <c r="G28" i="77"/>
  <c r="J28" i="77" s="1"/>
  <c r="G47" i="77"/>
  <c r="J47" i="77" s="1"/>
  <c r="G62" i="77"/>
  <c r="J62" i="77" s="1"/>
  <c r="E62" i="78" s="1"/>
  <c r="G137" i="77"/>
  <c r="J137" i="77" s="1"/>
  <c r="E137" i="78" s="1"/>
  <c r="G34" i="77"/>
  <c r="J34" i="77" s="1"/>
  <c r="G80" i="77"/>
  <c r="J80" i="77" s="1"/>
  <c r="G42" i="77"/>
  <c r="J42" i="77" s="1"/>
  <c r="E42" i="78" s="1"/>
  <c r="G145" i="77"/>
  <c r="J145" i="77" s="1"/>
  <c r="E145" i="78" s="1"/>
  <c r="G29" i="77"/>
  <c r="J29" i="77" s="1"/>
  <c r="G93" i="77"/>
  <c r="J93" i="77" s="1"/>
  <c r="G185" i="77"/>
  <c r="J185" i="77" s="1"/>
  <c r="E185" i="78" s="1"/>
  <c r="G48" i="77"/>
  <c r="J48" i="77" s="1"/>
  <c r="E48" i="78" s="1"/>
  <c r="G50" i="77"/>
  <c r="J50" i="77" s="1"/>
  <c r="G253" i="78"/>
  <c r="J253" i="78" s="1"/>
  <c r="E253" i="79" s="1"/>
  <c r="G95" i="77"/>
  <c r="J95" i="77" s="1"/>
  <c r="E95" i="78" s="1"/>
  <c r="G233" i="77"/>
  <c r="J233" i="77" s="1"/>
  <c r="E233" i="78" s="1"/>
  <c r="G57" i="77"/>
  <c r="J57" i="77" s="1"/>
  <c r="G52" i="77"/>
  <c r="J52" i="77" s="1"/>
  <c r="G180" i="77"/>
  <c r="J180" i="77" s="1"/>
  <c r="E180" i="78" s="1"/>
  <c r="G222" i="77"/>
  <c r="J222" i="77" s="1"/>
  <c r="E222" i="78" s="1"/>
  <c r="G112" i="77"/>
  <c r="J112" i="77" s="1"/>
  <c r="E112" i="78" s="1"/>
  <c r="G66" i="77"/>
  <c r="J66" i="77" s="1"/>
  <c r="G69" i="77"/>
  <c r="J69" i="77" s="1"/>
  <c r="E69" i="78" s="1"/>
  <c r="G139" i="77"/>
  <c r="J139" i="77" s="1"/>
  <c r="E139" i="78" s="1"/>
  <c r="G99" i="77"/>
  <c r="J99" i="77" s="1"/>
  <c r="G192" i="77"/>
  <c r="J192" i="77" s="1"/>
  <c r="G32" i="77"/>
  <c r="J32" i="77" s="1"/>
  <c r="E32" i="78" s="1"/>
  <c r="G55" i="77"/>
  <c r="J55" i="77" s="1"/>
  <c r="E55" i="78" s="1"/>
  <c r="G65" i="77"/>
  <c r="J65" i="77" s="1"/>
  <c r="G41" i="77"/>
  <c r="J41" i="77" s="1"/>
  <c r="G53" i="77"/>
  <c r="J53" i="77" s="1"/>
  <c r="E53" i="78" s="1"/>
  <c r="G90" i="77"/>
  <c r="J90" i="77" s="1"/>
  <c r="E90" i="78" s="1"/>
  <c r="G61" i="77"/>
  <c r="J61" i="77" s="1"/>
  <c r="G73" i="77"/>
  <c r="J73" i="77" s="1"/>
  <c r="E73" i="78" s="1"/>
  <c r="G106" i="77"/>
  <c r="J106" i="77" s="1"/>
  <c r="E106" i="78" s="1"/>
  <c r="G170" i="77"/>
  <c r="J170" i="77" s="1"/>
  <c r="G79" i="77"/>
  <c r="J79" i="77" s="1"/>
  <c r="G223" i="77"/>
  <c r="J223" i="77" s="1"/>
  <c r="E223" i="78" s="1"/>
  <c r="G176" i="77"/>
  <c r="J176" i="77" s="1"/>
  <c r="E176" i="78" s="1"/>
  <c r="G33" i="77"/>
  <c r="J33" i="77" s="1"/>
  <c r="G135" i="77"/>
  <c r="J135" i="77" s="1"/>
  <c r="G117" i="77"/>
  <c r="J117" i="77" s="1"/>
  <c r="E117" i="78" s="1"/>
  <c r="G72" i="77"/>
  <c r="J72" i="77" s="1"/>
  <c r="E72" i="78" s="1"/>
  <c r="G37" i="77"/>
  <c r="J37" i="77" s="1"/>
  <c r="G255" i="77"/>
  <c r="J255" i="77" s="1"/>
  <c r="G191" i="77"/>
  <c r="J191" i="77" s="1"/>
  <c r="E191" i="78" s="1"/>
  <c r="G107" i="77"/>
  <c r="J107" i="77" s="1"/>
  <c r="E107" i="78" s="1"/>
  <c r="G27" i="77"/>
  <c r="J27" i="77" s="1"/>
  <c r="G97" i="77"/>
  <c r="J97" i="77" s="1"/>
  <c r="E97" i="78" s="1"/>
  <c r="G228" i="77"/>
  <c r="J228" i="77" s="1"/>
  <c r="G85" i="77"/>
  <c r="J85" i="77" s="1"/>
  <c r="E85" i="78" s="1"/>
  <c r="G118" i="77"/>
  <c r="J118" i="77" s="1"/>
  <c r="G58" i="77"/>
  <c r="J58" i="77" s="1"/>
  <c r="G220" i="77"/>
  <c r="J220" i="77" s="1"/>
  <c r="E220" i="78" s="1"/>
  <c r="G183" i="77"/>
  <c r="J183" i="77" s="1"/>
  <c r="E183" i="78" s="1"/>
  <c r="G230" i="77"/>
  <c r="J230" i="77" s="1"/>
  <c r="E230" i="78" s="1"/>
  <c r="G43" i="77"/>
  <c r="J43" i="77" s="1"/>
  <c r="G91" i="77"/>
  <c r="J91" i="77" s="1"/>
  <c r="E91" i="78" s="1"/>
  <c r="G121" i="77"/>
  <c r="J121" i="77" s="1"/>
  <c r="E121" i="78" s="1"/>
  <c r="G40" i="77"/>
  <c r="J40" i="77" s="1"/>
  <c r="G110" i="77"/>
  <c r="J110" i="77" s="1"/>
  <c r="E110" i="78" s="1"/>
  <c r="G159" i="77"/>
  <c r="J159" i="77" s="1"/>
  <c r="E159" i="78" s="1"/>
  <c r="G78" i="77"/>
  <c r="J78" i="77" s="1"/>
  <c r="G100" i="77"/>
  <c r="J100" i="77" s="1"/>
  <c r="G92" i="77"/>
  <c r="J92" i="77" s="1"/>
  <c r="E92" i="78" s="1"/>
  <c r="G224" i="77"/>
  <c r="J224" i="77" s="1"/>
  <c r="E224" i="78" s="1"/>
  <c r="G89" i="77"/>
  <c r="J89" i="77" s="1"/>
  <c r="G98" i="77"/>
  <c r="J98" i="77" s="1"/>
  <c r="G248" i="77"/>
  <c r="J248" i="77" s="1"/>
  <c r="E248" i="78" s="1"/>
  <c r="G67" i="77"/>
  <c r="J67" i="77" s="1"/>
  <c r="E67" i="78" s="1"/>
  <c r="G77" i="77"/>
  <c r="J77" i="77" s="1"/>
  <c r="G64" i="77"/>
  <c r="J64" i="77" s="1"/>
  <c r="G123" i="77"/>
  <c r="J123" i="77" s="1"/>
  <c r="E123" i="78" s="1"/>
  <c r="G138" i="77"/>
  <c r="J138" i="77" s="1"/>
  <c r="E138" i="78" s="1"/>
  <c r="G31" i="77"/>
  <c r="J31" i="77" s="1"/>
  <c r="G179" i="77"/>
  <c r="J179" i="77" s="1"/>
  <c r="G68" i="77"/>
  <c r="J68" i="77" s="1"/>
  <c r="E68" i="78" s="1"/>
  <c r="G120" i="77"/>
  <c r="J120" i="77" s="1"/>
  <c r="E120" i="78" s="1"/>
  <c r="G44" i="77"/>
  <c r="J44" i="77" s="1"/>
  <c r="G215" i="77"/>
  <c r="J215" i="77" s="1"/>
  <c r="G167" i="77"/>
  <c r="J167" i="77" s="1"/>
  <c r="E167" i="78" s="1"/>
  <c r="G234" i="77"/>
  <c r="J234" i="77" s="1"/>
  <c r="G115" i="77"/>
  <c r="J115" i="77" s="1"/>
  <c r="G140" i="77"/>
  <c r="J140" i="77" s="1"/>
  <c r="G184" i="77"/>
  <c r="J184" i="77" s="1"/>
  <c r="E184" i="78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J73" i="8"/>
  <c r="G73" i="8"/>
  <c r="J106" i="8"/>
  <c r="G106" i="8"/>
  <c r="J170" i="8"/>
  <c r="G170" i="8"/>
  <c r="J162" i="8"/>
  <c r="G162" i="8"/>
  <c r="J227" i="8"/>
  <c r="G227" i="8"/>
  <c r="J143" i="8"/>
  <c r="G143" i="8"/>
  <c r="G163" i="8"/>
  <c r="J163" i="8"/>
  <c r="J72" i="8"/>
  <c r="G72" i="8"/>
  <c r="J166" i="8"/>
  <c r="G166" i="8"/>
  <c r="J142" i="8"/>
  <c r="G142" i="8"/>
  <c r="J160" i="8"/>
  <c r="G160" i="8"/>
  <c r="G141" i="8"/>
  <c r="J141" i="8"/>
  <c r="J144" i="8"/>
  <c r="G144" i="8"/>
  <c r="J164" i="8"/>
  <c r="G164" i="8"/>
  <c r="J36" i="8"/>
  <c r="G36" i="8"/>
  <c r="J46" i="8"/>
  <c r="G46" i="8"/>
  <c r="E119" i="8"/>
  <c r="E96" i="8"/>
  <c r="G98" i="8"/>
  <c r="J98" i="8"/>
  <c r="J23" i="8"/>
  <c r="G23" i="8"/>
  <c r="J67" i="8"/>
  <c r="G67" i="8"/>
  <c r="J77" i="8"/>
  <c r="G77" i="8"/>
  <c r="J64" i="8"/>
  <c r="G64" i="8"/>
  <c r="J42" i="8"/>
  <c r="G42" i="8"/>
  <c r="J145" i="8"/>
  <c r="G145" i="8"/>
  <c r="J29" i="8"/>
  <c r="G29" i="8"/>
  <c r="J93" i="8"/>
  <c r="G93" i="8"/>
  <c r="J185" i="8"/>
  <c r="G185" i="8"/>
  <c r="J48" i="8"/>
  <c r="G48" i="8"/>
  <c r="J50" i="8"/>
  <c r="G50" i="8"/>
  <c r="J95" i="8"/>
  <c r="G95" i="8"/>
  <c r="J233" i="8"/>
  <c r="G233" i="8"/>
  <c r="J57" i="8"/>
  <c r="G57" i="8"/>
  <c r="J52" i="8"/>
  <c r="G52" i="8"/>
  <c r="J180" i="8"/>
  <c r="G180" i="8"/>
  <c r="J222" i="8"/>
  <c r="G222" i="8"/>
  <c r="J112" i="8"/>
  <c r="G112" i="8"/>
  <c r="J66" i="8"/>
  <c r="G66" i="8"/>
  <c r="J69" i="8"/>
  <c r="G69" i="8"/>
  <c r="J139" i="8"/>
  <c r="G139" i="8"/>
  <c r="J99" i="8"/>
  <c r="G99" i="8"/>
  <c r="J192" i="8"/>
  <c r="G192" i="8"/>
  <c r="J32" i="8"/>
  <c r="G32" i="8"/>
  <c r="J55" i="8"/>
  <c r="G55" i="8"/>
  <c r="J65" i="8"/>
  <c r="G65" i="8"/>
  <c r="J41" i="8"/>
  <c r="G41" i="8"/>
  <c r="E161" i="8"/>
  <c r="E132" i="8"/>
  <c r="J117" i="8"/>
  <c r="G117" i="8"/>
  <c r="J37" i="8"/>
  <c r="G37" i="8"/>
  <c r="J59" i="8"/>
  <c r="G59" i="8"/>
  <c r="J74" i="8"/>
  <c r="G74" i="8"/>
  <c r="J56" i="8"/>
  <c r="G56" i="8"/>
  <c r="J146" i="8"/>
  <c r="G146" i="8"/>
  <c r="J108" i="8"/>
  <c r="G108" i="8"/>
  <c r="J116" i="8"/>
  <c r="G116" i="8"/>
  <c r="J171" i="8"/>
  <c r="G171" i="8"/>
  <c r="J158" i="8"/>
  <c r="G158" i="8"/>
  <c r="J30" i="8"/>
  <c r="G30" i="8"/>
  <c r="J49" i="8"/>
  <c r="G49" i="8"/>
  <c r="E165" i="8"/>
  <c r="J176" i="8"/>
  <c r="G176" i="8"/>
  <c r="G86" i="8"/>
  <c r="J86" i="8"/>
  <c r="J54" i="8"/>
  <c r="G54" i="8"/>
  <c r="J61" i="8"/>
  <c r="G61" i="8"/>
  <c r="J33" i="8"/>
  <c r="G33" i="8"/>
  <c r="J225" i="8"/>
  <c r="G225" i="8"/>
  <c r="G137" i="8"/>
  <c r="J137" i="8"/>
  <c r="J191" i="8"/>
  <c r="G191" i="8"/>
  <c r="J107" i="8"/>
  <c r="G107" i="8"/>
  <c r="J27" i="8"/>
  <c r="G27" i="8"/>
  <c r="J97" i="8"/>
  <c r="G97" i="8"/>
  <c r="J228" i="8"/>
  <c r="G228" i="8"/>
  <c r="J85" i="8"/>
  <c r="G85" i="8"/>
  <c r="J118" i="8"/>
  <c r="G118" i="8"/>
  <c r="J58" i="8"/>
  <c r="G58" i="8"/>
  <c r="J220" i="8"/>
  <c r="G220" i="8"/>
  <c r="J230" i="8"/>
  <c r="G230" i="8"/>
  <c r="J43" i="8"/>
  <c r="G43" i="8"/>
  <c r="J91" i="8"/>
  <c r="G91" i="8"/>
  <c r="J121" i="8"/>
  <c r="G121" i="8"/>
  <c r="J25" i="8"/>
  <c r="G25" i="8"/>
  <c r="J40" i="8"/>
  <c r="G40" i="8"/>
  <c r="J110" i="8"/>
  <c r="G110" i="8"/>
  <c r="J159" i="8"/>
  <c r="G159" i="8"/>
  <c r="J78" i="8"/>
  <c r="G78" i="8"/>
  <c r="J100" i="8"/>
  <c r="G100" i="8"/>
  <c r="J92" i="8"/>
  <c r="G92" i="8"/>
  <c r="J224" i="8"/>
  <c r="G224" i="8"/>
  <c r="J89" i="8"/>
  <c r="G89" i="8"/>
  <c r="E38" i="8"/>
  <c r="E221" i="8"/>
  <c r="J34" i="8"/>
  <c r="G34" i="8"/>
  <c r="J51" i="8"/>
  <c r="G51" i="8"/>
  <c r="J81" i="8"/>
  <c r="G81" i="8"/>
  <c r="J80" i="8"/>
  <c r="G80" i="8"/>
  <c r="J111" i="8"/>
  <c r="G111" i="8"/>
  <c r="J28" i="8"/>
  <c r="G28" i="8"/>
  <c r="J47" i="8"/>
  <c r="G47" i="8"/>
  <c r="J53" i="8"/>
  <c r="G53" i="8"/>
  <c r="G172" i="8"/>
  <c r="J172" i="8"/>
  <c r="J79" i="8"/>
  <c r="G79" i="8"/>
  <c r="J154" i="8"/>
  <c r="G154" i="8"/>
  <c r="J62" i="8"/>
  <c r="G62" i="8"/>
  <c r="J90" i="8"/>
  <c r="G90" i="8"/>
  <c r="J101" i="8"/>
  <c r="G101" i="8"/>
  <c r="J130" i="8"/>
  <c r="G130" i="8"/>
  <c r="J223" i="8"/>
  <c r="G223" i="8"/>
  <c r="J123" i="8"/>
  <c r="G123" i="8"/>
  <c r="J138" i="8"/>
  <c r="G138" i="8"/>
  <c r="J31" i="8"/>
  <c r="G31" i="8"/>
  <c r="J179" i="8"/>
  <c r="G179" i="8"/>
  <c r="J68" i="8"/>
  <c r="G68" i="8"/>
  <c r="J120" i="8"/>
  <c r="G120" i="8"/>
  <c r="J44" i="8"/>
  <c r="G44" i="8"/>
  <c r="G215" i="8"/>
  <c r="J215" i="8"/>
  <c r="J26" i="8"/>
  <c r="G26" i="8"/>
  <c r="J24" i="8"/>
  <c r="G24" i="8"/>
  <c r="J167" i="8"/>
  <c r="G167" i="8"/>
  <c r="J234" i="8"/>
  <c r="G234" i="8"/>
  <c r="J115" i="8"/>
  <c r="G115" i="8"/>
  <c r="J140" i="8"/>
  <c r="G140" i="8"/>
  <c r="E122" i="8"/>
  <c r="G168" i="8"/>
  <c r="K216" i="64"/>
  <c r="E12" i="102" l="1"/>
  <c r="G12" i="102" s="1"/>
  <c r="J12" i="102" s="1"/>
  <c r="E12" i="103" s="1"/>
  <c r="G12" i="103" s="1"/>
  <c r="J12" i="103" s="1"/>
  <c r="E12" i="104" s="1"/>
  <c r="G12" i="104" s="1"/>
  <c r="J12" i="104" s="1"/>
  <c r="E12" i="105" s="1"/>
  <c r="G12" i="105" s="1"/>
  <c r="J12" i="105" s="1"/>
  <c r="E229" i="96"/>
  <c r="G229" i="96" s="1"/>
  <c r="J229" i="96" s="1"/>
  <c r="E229" i="97" s="1"/>
  <c r="G229" i="97" s="1"/>
  <c r="J229" i="97" s="1"/>
  <c r="G245" i="94"/>
  <c r="J245" i="94" s="1"/>
  <c r="E245" i="95" s="1"/>
  <c r="E237" i="94"/>
  <c r="G237" i="94" s="1"/>
  <c r="J237" i="94" s="1"/>
  <c r="G247" i="78"/>
  <c r="J247" i="78" s="1"/>
  <c r="E234" i="78"/>
  <c r="G171" i="78"/>
  <c r="J171" i="78" s="1"/>
  <c r="E171" i="79" s="1"/>
  <c r="E171" i="78"/>
  <c r="E43" i="78"/>
  <c r="G43" i="78" s="1"/>
  <c r="J43" i="78" s="1"/>
  <c r="E43" i="79" s="1"/>
  <c r="G43" i="79" s="1"/>
  <c r="J43" i="79" s="1"/>
  <c r="E135" i="78"/>
  <c r="G135" i="78" s="1"/>
  <c r="J135" i="78" s="1"/>
  <c r="E135" i="79" s="1"/>
  <c r="E61" i="78"/>
  <c r="G61" i="78" s="1"/>
  <c r="J61" i="78" s="1"/>
  <c r="E61" i="79" s="1"/>
  <c r="G61" i="79" s="1"/>
  <c r="J61" i="79" s="1"/>
  <c r="G99" i="78"/>
  <c r="J99" i="78" s="1"/>
  <c r="E99" i="79" s="1"/>
  <c r="E99" i="78"/>
  <c r="E57" i="78"/>
  <c r="G57" i="78" s="1"/>
  <c r="J57" i="78" s="1"/>
  <c r="E57" i="79" s="1"/>
  <c r="G57" i="79" s="1"/>
  <c r="J57" i="79" s="1"/>
  <c r="E29" i="78"/>
  <c r="G29" i="78" s="1"/>
  <c r="J29" i="78" s="1"/>
  <c r="E29" i="79" s="1"/>
  <c r="G29" i="79" s="1"/>
  <c r="J29" i="79" s="1"/>
  <c r="E28" i="78"/>
  <c r="G28" i="78" s="1"/>
  <c r="J28" i="78" s="1"/>
  <c r="E28" i="79" s="1"/>
  <c r="G28" i="79" s="1"/>
  <c r="J28" i="79" s="1"/>
  <c r="G46" i="78"/>
  <c r="J46" i="78" s="1"/>
  <c r="E46" i="79" s="1"/>
  <c r="E46" i="78"/>
  <c r="E141" i="78"/>
  <c r="G141" i="78" s="1"/>
  <c r="J141" i="78" s="1"/>
  <c r="E141" i="79" s="1"/>
  <c r="G141" i="79" s="1"/>
  <c r="J141" i="79" s="1"/>
  <c r="E56" i="78"/>
  <c r="G56" i="78" s="1"/>
  <c r="J56" i="78" s="1"/>
  <c r="E56" i="79" s="1"/>
  <c r="G56" i="79" s="1"/>
  <c r="J56" i="79" s="1"/>
  <c r="E71" i="86"/>
  <c r="G71" i="86" s="1"/>
  <c r="J71" i="86" s="1"/>
  <c r="E71" i="87" s="1"/>
  <c r="G71" i="87" s="1"/>
  <c r="J71" i="87" s="1"/>
  <c r="E71" i="88" s="1"/>
  <c r="G192" i="78"/>
  <c r="J192" i="78" s="1"/>
  <c r="E192" i="78"/>
  <c r="E160" i="78"/>
  <c r="G160" i="78" s="1"/>
  <c r="J160" i="78" s="1"/>
  <c r="G174" i="79"/>
  <c r="J174" i="79" s="1"/>
  <c r="E174" i="80" s="1"/>
  <c r="E173" i="79"/>
  <c r="E215" i="78"/>
  <c r="G215" i="78" s="1"/>
  <c r="J215" i="78" s="1"/>
  <c r="E215" i="79" s="1"/>
  <c r="G215" i="79" s="1"/>
  <c r="J215" i="79" s="1"/>
  <c r="G64" i="78"/>
  <c r="J64" i="78" s="1"/>
  <c r="E64" i="79" s="1"/>
  <c r="E64" i="78"/>
  <c r="E100" i="78"/>
  <c r="G100" i="78" s="1"/>
  <c r="J100" i="78" s="1"/>
  <c r="E100" i="79" s="1"/>
  <c r="G100" i="79" s="1"/>
  <c r="J100" i="79" s="1"/>
  <c r="E27" i="78"/>
  <c r="G27" i="78" s="1"/>
  <c r="J27" i="78" s="1"/>
  <c r="E27" i="79" s="1"/>
  <c r="G27" i="79" s="1"/>
  <c r="J27" i="79" s="1"/>
  <c r="E33" i="78"/>
  <c r="G33" i="78" s="1"/>
  <c r="J33" i="78" s="1"/>
  <c r="E33" i="79" s="1"/>
  <c r="G33" i="79" s="1"/>
  <c r="J33" i="79" s="1"/>
  <c r="G235" i="78"/>
  <c r="J235" i="78" s="1"/>
  <c r="E227" i="78"/>
  <c r="E70" i="86"/>
  <c r="G70" i="86" s="1"/>
  <c r="J70" i="86" s="1"/>
  <c r="E70" i="87" s="1"/>
  <c r="G70" i="87" s="1"/>
  <c r="J70" i="87" s="1"/>
  <c r="E70" i="88" s="1"/>
  <c r="E52" i="78"/>
  <c r="G52" i="78" s="1"/>
  <c r="J52" i="78" s="1"/>
  <c r="E52" i="79" s="1"/>
  <c r="G52" i="79" s="1"/>
  <c r="J52" i="79" s="1"/>
  <c r="E47" i="78"/>
  <c r="G47" i="78" s="1"/>
  <c r="J47" i="78" s="1"/>
  <c r="E47" i="79" s="1"/>
  <c r="G47" i="79" s="1"/>
  <c r="J47" i="79" s="1"/>
  <c r="G44" i="78"/>
  <c r="J44" i="78" s="1"/>
  <c r="E44" i="79" s="1"/>
  <c r="E44" i="78"/>
  <c r="E77" i="78"/>
  <c r="G77" i="78" s="1"/>
  <c r="J77" i="78" s="1"/>
  <c r="E77" i="79" s="1"/>
  <c r="G77" i="79" s="1"/>
  <c r="J77" i="79" s="1"/>
  <c r="E78" i="78"/>
  <c r="G78" i="78" s="1"/>
  <c r="J78" i="78" s="1"/>
  <c r="E78" i="79" s="1"/>
  <c r="G78" i="79" s="1"/>
  <c r="J78" i="79" s="1"/>
  <c r="E175" i="86"/>
  <c r="G175" i="86" s="1"/>
  <c r="J175" i="86" s="1"/>
  <c r="E175" i="87" s="1"/>
  <c r="G175" i="87" s="1"/>
  <c r="J175" i="87" s="1"/>
  <c r="E175" i="88" s="1"/>
  <c r="G252" i="89"/>
  <c r="J252" i="89" s="1"/>
  <c r="E252" i="90" s="1"/>
  <c r="E239" i="89"/>
  <c r="G239" i="89" s="1"/>
  <c r="J239" i="89" s="1"/>
  <c r="G236" i="78"/>
  <c r="J236" i="78" s="1"/>
  <c r="E228" i="78"/>
  <c r="E225" i="78"/>
  <c r="G225" i="78" s="1"/>
  <c r="J225" i="78" s="1"/>
  <c r="E225" i="79" s="1"/>
  <c r="G225" i="79" s="1"/>
  <c r="J225" i="79" s="1"/>
  <c r="E41" i="78"/>
  <c r="G41" i="78" s="1"/>
  <c r="J41" i="78" s="1"/>
  <c r="E41" i="79" s="1"/>
  <c r="G41" i="79" s="1"/>
  <c r="J41" i="79" s="1"/>
  <c r="G66" i="78"/>
  <c r="J66" i="78" s="1"/>
  <c r="E66" i="78"/>
  <c r="E80" i="78"/>
  <c r="G80" i="78" s="1"/>
  <c r="J80" i="78" s="1"/>
  <c r="E80" i="79" s="1"/>
  <c r="G80" i="79" s="1"/>
  <c r="J80" i="79" s="1"/>
  <c r="E51" i="78"/>
  <c r="G51" i="78" s="1"/>
  <c r="J51" i="78" s="1"/>
  <c r="E51" i="79" s="1"/>
  <c r="G51" i="79" s="1"/>
  <c r="J51" i="79" s="1"/>
  <c r="E36" i="78"/>
  <c r="G36" i="78" s="1"/>
  <c r="J36" i="78" s="1"/>
  <c r="E36" i="79" s="1"/>
  <c r="G36" i="79" s="1"/>
  <c r="J36" i="79" s="1"/>
  <c r="G108" i="78"/>
  <c r="J108" i="78" s="1"/>
  <c r="E108" i="79" s="1"/>
  <c r="G108" i="79" s="1"/>
  <c r="J108" i="79" s="1"/>
  <c r="E108" i="78"/>
  <c r="E74" i="78"/>
  <c r="G74" i="78" s="1"/>
  <c r="J74" i="78" s="1"/>
  <c r="E74" i="79" s="1"/>
  <c r="G74" i="79" s="1"/>
  <c r="J74" i="79" s="1"/>
  <c r="E256" i="78"/>
  <c r="G256" i="78" s="1"/>
  <c r="J256" i="78" s="1"/>
  <c r="E256" i="79" s="1"/>
  <c r="G256" i="79" s="1"/>
  <c r="J256" i="79" s="1"/>
  <c r="E113" i="89"/>
  <c r="G113" i="89" s="1"/>
  <c r="J113" i="89" s="1"/>
  <c r="E113" i="90" s="1"/>
  <c r="G113" i="90" s="1"/>
  <c r="J113" i="90" s="1"/>
  <c r="G249" i="88"/>
  <c r="E249" i="89" s="1"/>
  <c r="E241" i="88"/>
  <c r="E58" i="78"/>
  <c r="G58" i="78" s="1"/>
  <c r="J58" i="78" s="1"/>
  <c r="E58" i="79" s="1"/>
  <c r="G58" i="79" s="1"/>
  <c r="J58" i="79" s="1"/>
  <c r="E255" i="78"/>
  <c r="G255" i="78" s="1"/>
  <c r="J255" i="78" s="1"/>
  <c r="E255" i="79" s="1"/>
  <c r="G255" i="79" s="1"/>
  <c r="J255" i="79" s="1"/>
  <c r="E79" i="78"/>
  <c r="G79" i="78" s="1"/>
  <c r="J79" i="78" s="1"/>
  <c r="G65" i="78"/>
  <c r="J65" i="78" s="1"/>
  <c r="E65" i="78"/>
  <c r="E50" i="78"/>
  <c r="G50" i="78" s="1"/>
  <c r="J50" i="78" s="1"/>
  <c r="E50" i="79" s="1"/>
  <c r="G50" i="79" s="1"/>
  <c r="J50" i="79" s="1"/>
  <c r="E34" i="78"/>
  <c r="G34" i="78" s="1"/>
  <c r="J34" i="78" s="1"/>
  <c r="E34" i="79" s="1"/>
  <c r="G34" i="79" s="1"/>
  <c r="J34" i="79" s="1"/>
  <c r="E54" i="78"/>
  <c r="G54" i="78" s="1"/>
  <c r="J54" i="78" s="1"/>
  <c r="E54" i="79" s="1"/>
  <c r="G54" i="79" s="1"/>
  <c r="J54" i="79" s="1"/>
  <c r="G158" i="78"/>
  <c r="J158" i="78" s="1"/>
  <c r="E158" i="78"/>
  <c r="E143" i="78"/>
  <c r="G143" i="78" s="1"/>
  <c r="J143" i="78" s="1"/>
  <c r="E143" i="79" s="1"/>
  <c r="G143" i="79" s="1"/>
  <c r="J143" i="79" s="1"/>
  <c r="E166" i="78"/>
  <c r="G166" i="78" s="1"/>
  <c r="J166" i="78" s="1"/>
  <c r="E49" i="78"/>
  <c r="G49" i="78" s="1"/>
  <c r="J49" i="78" s="1"/>
  <c r="E49" i="79" s="1"/>
  <c r="G49" i="79" s="1"/>
  <c r="J49" i="79" s="1"/>
  <c r="G140" i="78"/>
  <c r="J140" i="78" s="1"/>
  <c r="E140" i="79" s="1"/>
  <c r="G140" i="79" s="1"/>
  <c r="J140" i="79" s="1"/>
  <c r="E140" i="78"/>
  <c r="G179" i="78"/>
  <c r="J179" i="78" s="1"/>
  <c r="E179" i="79" s="1"/>
  <c r="E179" i="78"/>
  <c r="E98" i="78"/>
  <c r="G98" i="78" s="1"/>
  <c r="J98" i="78" s="1"/>
  <c r="E98" i="79" s="1"/>
  <c r="G98" i="79" s="1"/>
  <c r="J98" i="79" s="1"/>
  <c r="E40" i="78"/>
  <c r="G40" i="78" s="1"/>
  <c r="J40" i="78" s="1"/>
  <c r="E40" i="79" s="1"/>
  <c r="G40" i="79" s="1"/>
  <c r="J40" i="79" s="1"/>
  <c r="G118" i="78"/>
  <c r="J118" i="78" s="1"/>
  <c r="E118" i="79" s="1"/>
  <c r="G118" i="79" s="1"/>
  <c r="J118" i="79" s="1"/>
  <c r="E118" i="78"/>
  <c r="G37" i="78"/>
  <c r="J37" i="78" s="1"/>
  <c r="E37" i="79" s="1"/>
  <c r="G37" i="79" s="1"/>
  <c r="J37" i="79" s="1"/>
  <c r="E37" i="78"/>
  <c r="E170" i="78"/>
  <c r="G170" i="78" s="1"/>
  <c r="J170" i="78" s="1"/>
  <c r="E93" i="78"/>
  <c r="G93" i="78" s="1"/>
  <c r="J93" i="78" s="1"/>
  <c r="E93" i="79" s="1"/>
  <c r="G93" i="79" s="1"/>
  <c r="J93" i="79" s="1"/>
  <c r="G115" i="78"/>
  <c r="J115" i="78" s="1"/>
  <c r="E115" i="79" s="1"/>
  <c r="G115" i="79" s="1"/>
  <c r="J115" i="79" s="1"/>
  <c r="E115" i="78"/>
  <c r="G31" i="78"/>
  <c r="J31" i="78" s="1"/>
  <c r="E31" i="79" s="1"/>
  <c r="G31" i="79" s="1"/>
  <c r="J31" i="79" s="1"/>
  <c r="E31" i="78"/>
  <c r="E89" i="78"/>
  <c r="G89" i="78" s="1"/>
  <c r="J89" i="78" s="1"/>
  <c r="E89" i="79" s="1"/>
  <c r="G89" i="79" s="1"/>
  <c r="J89" i="79" s="1"/>
  <c r="G75" i="107"/>
  <c r="J75" i="107" s="1"/>
  <c r="G86" i="78"/>
  <c r="J86" i="78" s="1"/>
  <c r="G87" i="78"/>
  <c r="J87" i="78" s="1"/>
  <c r="G240" i="88"/>
  <c r="E240" i="89" s="1"/>
  <c r="G241" i="88"/>
  <c r="G232" i="88"/>
  <c r="J232" i="88" s="1"/>
  <c r="E232" i="89" s="1"/>
  <c r="G230" i="78"/>
  <c r="J230" i="78" s="1"/>
  <c r="G238" i="78"/>
  <c r="J238" i="78" s="1"/>
  <c r="G231" i="91"/>
  <c r="J231" i="91" s="1"/>
  <c r="E231" i="92" s="1"/>
  <c r="G253" i="79"/>
  <c r="J253" i="79" s="1"/>
  <c r="E253" i="80" s="1"/>
  <c r="G259" i="78"/>
  <c r="J259" i="78" s="1"/>
  <c r="E259" i="79" s="1"/>
  <c r="G102" i="79"/>
  <c r="J102" i="79" s="1"/>
  <c r="E102" i="80" s="1"/>
  <c r="G10" i="91"/>
  <c r="J10" i="91" s="1"/>
  <c r="E10" i="92" s="1"/>
  <c r="G99" i="79"/>
  <c r="J99" i="79" s="1"/>
  <c r="G9" i="91"/>
  <c r="J9" i="91" s="1"/>
  <c r="E9" i="92" s="1"/>
  <c r="G104" i="79"/>
  <c r="J104" i="79" s="1"/>
  <c r="G46" i="79"/>
  <c r="J46" i="79" s="1"/>
  <c r="G171" i="79"/>
  <c r="J171" i="79" s="1"/>
  <c r="G11" i="91"/>
  <c r="J11" i="91" s="1"/>
  <c r="E11" i="92" s="1"/>
  <c r="G44" i="79"/>
  <c r="J44" i="79" s="1"/>
  <c r="G186" i="79"/>
  <c r="J186" i="79" s="1"/>
  <c r="G190" i="79"/>
  <c r="J190" i="79" s="1"/>
  <c r="E190" i="80" s="1"/>
  <c r="G179" i="79"/>
  <c r="J179" i="79" s="1"/>
  <c r="G64" i="79"/>
  <c r="J64" i="79" s="1"/>
  <c r="G167" i="78"/>
  <c r="J167" i="78" s="1"/>
  <c r="E167" i="79" s="1"/>
  <c r="G92" i="78"/>
  <c r="J92" i="78" s="1"/>
  <c r="E92" i="79" s="1"/>
  <c r="G228" i="78"/>
  <c r="J228" i="78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254" i="78"/>
  <c r="J254" i="78" s="1"/>
  <c r="E254" i="79" s="1"/>
  <c r="G184" i="78"/>
  <c r="J184" i="78" s="1"/>
  <c r="E184" i="79" s="1"/>
  <c r="G248" i="78"/>
  <c r="J248" i="78" s="1"/>
  <c r="E248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227" i="78"/>
  <c r="J227" i="78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234" i="78"/>
  <c r="J234" i="78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258" i="78"/>
  <c r="J258" i="78" s="1"/>
  <c r="E258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E196" i="92" s="1"/>
  <c r="G203" i="91"/>
  <c r="J203" i="91" s="1"/>
  <c r="E203" i="92" s="1"/>
  <c r="G208" i="92"/>
  <c r="J208" i="92" s="1"/>
  <c r="E208" i="93" s="1"/>
  <c r="G211" i="91"/>
  <c r="J211" i="91" s="1"/>
  <c r="E211" i="92" s="1"/>
  <c r="G157" i="91"/>
  <c r="J157" i="91" s="1"/>
  <c r="E157" i="92" s="1"/>
  <c r="G39" i="91"/>
  <c r="J39" i="91" s="1"/>
  <c r="E39" i="92" s="1"/>
  <c r="G193" i="92"/>
  <c r="J193" i="92" s="1"/>
  <c r="E193" i="93" s="1"/>
  <c r="G210" i="91"/>
  <c r="J210" i="91" s="1"/>
  <c r="E210" i="92" s="1"/>
  <c r="G212" i="91"/>
  <c r="J212" i="91" s="1"/>
  <c r="E212" i="92" s="1"/>
  <c r="G147" i="91"/>
  <c r="J147" i="91" s="1"/>
  <c r="E147" i="92" s="1"/>
  <c r="G205" i="92"/>
  <c r="J205" i="92" s="1"/>
  <c r="E205" i="93" s="1"/>
  <c r="G198" i="91"/>
  <c r="J198" i="91" s="1"/>
  <c r="E198" i="92" s="1"/>
  <c r="G125" i="92"/>
  <c r="J125" i="92" s="1"/>
  <c r="E125" i="93" s="1"/>
  <c r="G128" i="91"/>
  <c r="J128" i="91" s="1"/>
  <c r="E128" i="92" s="1"/>
  <c r="G153" i="92"/>
  <c r="J153" i="92" s="1"/>
  <c r="E153" i="93" s="1"/>
  <c r="G177" i="92"/>
  <c r="J177" i="92" s="1"/>
  <c r="E177" i="93" s="1"/>
  <c r="G155" i="92"/>
  <c r="J155" i="92" s="1"/>
  <c r="E155" i="93" s="1"/>
  <c r="G181" i="92"/>
  <c r="J181" i="92" s="1"/>
  <c r="E181" i="93" s="1"/>
  <c r="G156" i="91"/>
  <c r="J156" i="91" s="1"/>
  <c r="E156" i="92" s="1"/>
  <c r="G119" i="77"/>
  <c r="J119" i="77" s="1"/>
  <c r="E119" i="78" s="1"/>
  <c r="G122" i="77"/>
  <c r="J122" i="77" s="1"/>
  <c r="G132" i="77"/>
  <c r="J132" i="77" s="1"/>
  <c r="E132" i="78" s="1"/>
  <c r="G165" i="77"/>
  <c r="J165" i="77" s="1"/>
  <c r="G194" i="92"/>
  <c r="J194" i="92" s="1"/>
  <c r="E194" i="93" s="1"/>
  <c r="G221" i="77"/>
  <c r="J221" i="77" s="1"/>
  <c r="G161" i="77"/>
  <c r="J161" i="77" s="1"/>
  <c r="E161" i="78" s="1"/>
  <c r="G126" i="92"/>
  <c r="J126" i="92" s="1"/>
  <c r="E126" i="93" s="1"/>
  <c r="G202" i="91"/>
  <c r="J202" i="91" s="1"/>
  <c r="E202" i="92" s="1"/>
  <c r="G83" i="92"/>
  <c r="J83" i="92" s="1"/>
  <c r="E83" i="93" s="1"/>
  <c r="G127" i="92"/>
  <c r="J127" i="92" s="1"/>
  <c r="E127" i="93" s="1"/>
  <c r="G209" i="91"/>
  <c r="J209" i="91" s="1"/>
  <c r="E209" i="92" s="1"/>
  <c r="G152" i="92"/>
  <c r="J152" i="92" s="1"/>
  <c r="E152" i="93" s="1"/>
  <c r="G204" i="91"/>
  <c r="J204" i="91" s="1"/>
  <c r="E204" i="92" s="1"/>
  <c r="G206" i="92"/>
  <c r="J206" i="92" s="1"/>
  <c r="E206" i="93" s="1"/>
  <c r="G195" i="91"/>
  <c r="J195" i="91" s="1"/>
  <c r="E195" i="92" s="1"/>
  <c r="G151" i="92"/>
  <c r="J151" i="92" s="1"/>
  <c r="E151" i="93" s="1"/>
  <c r="G134" i="77"/>
  <c r="J134" i="77" s="1"/>
  <c r="E134" i="78" s="1"/>
  <c r="G38" i="77"/>
  <c r="J38" i="77" s="1"/>
  <c r="G96" i="77"/>
  <c r="J96" i="77" s="1"/>
  <c r="E96" i="78" s="1"/>
  <c r="G136" i="77"/>
  <c r="J136" i="77" s="1"/>
  <c r="G213" i="92"/>
  <c r="J213" i="92" s="1"/>
  <c r="E213" i="93" s="1"/>
  <c r="G182" i="91"/>
  <c r="J182" i="91" s="1"/>
  <c r="E182" i="92" s="1"/>
  <c r="G226" i="92"/>
  <c r="J226" i="92" s="1"/>
  <c r="E226" i="93" s="1"/>
  <c r="G197" i="91"/>
  <c r="J197" i="91" s="1"/>
  <c r="E197" i="92" s="1"/>
  <c r="G149" i="91"/>
  <c r="J149" i="91" s="1"/>
  <c r="E149" i="92" s="1"/>
  <c r="G148" i="92"/>
  <c r="J148" i="92" s="1"/>
  <c r="E148" i="93" s="1"/>
  <c r="G150" i="91"/>
  <c r="J150" i="91" s="1"/>
  <c r="E150" i="92" s="1"/>
  <c r="G84" i="92"/>
  <c r="J84" i="92" s="1"/>
  <c r="E84" i="93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G221" i="8"/>
  <c r="J221" i="8"/>
  <c r="J161" i="8"/>
  <c r="G161" i="8"/>
  <c r="J132" i="8"/>
  <c r="G132" i="8"/>
  <c r="E131" i="8"/>
  <c r="J38" i="8"/>
  <c r="G38" i="8"/>
  <c r="J96" i="8"/>
  <c r="G96" i="8"/>
  <c r="E133" i="8"/>
  <c r="J122" i="8"/>
  <c r="G122" i="8"/>
  <c r="E214" i="8"/>
  <c r="J165" i="8"/>
  <c r="G165" i="8"/>
  <c r="J119" i="8"/>
  <c r="G119" i="8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E229" i="98" l="1"/>
  <c r="E12" i="106"/>
  <c r="G12" i="106" s="1"/>
  <c r="J12" i="106" s="1"/>
  <c r="E113" i="91"/>
  <c r="G113" i="91" s="1"/>
  <c r="J113" i="91" s="1"/>
  <c r="G252" i="90"/>
  <c r="J252" i="90" s="1"/>
  <c r="E252" i="91" s="1"/>
  <c r="E239" i="90"/>
  <c r="G239" i="90" s="1"/>
  <c r="J239" i="90" s="1"/>
  <c r="G245" i="95"/>
  <c r="J245" i="95" s="1"/>
  <c r="E245" i="96" s="1"/>
  <c r="E237" i="95"/>
  <c r="G237" i="95" s="1"/>
  <c r="J237" i="95" s="1"/>
  <c r="E34" i="80"/>
  <c r="G34" i="80" s="1"/>
  <c r="J34" i="80" s="1"/>
  <c r="E34" i="81" s="1"/>
  <c r="G34" i="81" s="1"/>
  <c r="J34" i="81" s="1"/>
  <c r="E34" i="82" s="1"/>
  <c r="E80" i="80"/>
  <c r="G80" i="80" s="1"/>
  <c r="J80" i="80" s="1"/>
  <c r="E80" i="81" s="1"/>
  <c r="G80" i="81" s="1"/>
  <c r="J80" i="81" s="1"/>
  <c r="E80" i="82" s="1"/>
  <c r="E215" i="80"/>
  <c r="G215" i="80" s="1"/>
  <c r="J215" i="80" s="1"/>
  <c r="E215" i="81" s="1"/>
  <c r="G215" i="81" s="1"/>
  <c r="J215" i="81" s="1"/>
  <c r="E215" i="82" s="1"/>
  <c r="E141" i="80"/>
  <c r="G141" i="80" s="1"/>
  <c r="J141" i="80" s="1"/>
  <c r="E141" i="81" s="1"/>
  <c r="G141" i="81" s="1"/>
  <c r="J141" i="81" s="1"/>
  <c r="E141" i="82" s="1"/>
  <c r="E61" i="80"/>
  <c r="G61" i="80" s="1"/>
  <c r="J61" i="80" s="1"/>
  <c r="E61" i="81" s="1"/>
  <c r="G61" i="81" s="1"/>
  <c r="J61" i="81" s="1"/>
  <c r="E61" i="82" s="1"/>
  <c r="E56" i="80"/>
  <c r="G56" i="80" s="1"/>
  <c r="J56" i="80" s="1"/>
  <c r="E56" i="81" s="1"/>
  <c r="G56" i="81" s="1"/>
  <c r="J56" i="81" s="1"/>
  <c r="E56" i="82" s="1"/>
  <c r="E89" i="80"/>
  <c r="G89" i="80" s="1"/>
  <c r="J89" i="80" s="1"/>
  <c r="E89" i="81" s="1"/>
  <c r="G89" i="81" s="1"/>
  <c r="J89" i="81" s="1"/>
  <c r="E89" i="82" s="1"/>
  <c r="E50" i="80"/>
  <c r="G50" i="80" s="1"/>
  <c r="J50" i="80" s="1"/>
  <c r="E50" i="81" s="1"/>
  <c r="G50" i="81" s="1"/>
  <c r="J50" i="81" s="1"/>
  <c r="E50" i="82" s="1"/>
  <c r="E51" i="80"/>
  <c r="G51" i="80" s="1"/>
  <c r="J51" i="80" s="1"/>
  <c r="E51" i="81" s="1"/>
  <c r="G51" i="81" s="1"/>
  <c r="J51" i="81" s="1"/>
  <c r="E51" i="82" s="1"/>
  <c r="E49" i="80"/>
  <c r="G49" i="80" s="1"/>
  <c r="J49" i="80" s="1"/>
  <c r="E49" i="81" s="1"/>
  <c r="G49" i="81" s="1"/>
  <c r="J49" i="81" s="1"/>
  <c r="E49" i="82" s="1"/>
  <c r="E256" i="80"/>
  <c r="G256" i="80" s="1"/>
  <c r="J256" i="80" s="1"/>
  <c r="E78" i="80"/>
  <c r="G78" i="80" s="1"/>
  <c r="J78" i="80" s="1"/>
  <c r="E78" i="81" s="1"/>
  <c r="G78" i="81" s="1"/>
  <c r="J78" i="81" s="1"/>
  <c r="E78" i="82" s="1"/>
  <c r="E43" i="80"/>
  <c r="G43" i="80" s="1"/>
  <c r="J43" i="80" s="1"/>
  <c r="E43" i="81" s="1"/>
  <c r="G43" i="81" s="1"/>
  <c r="J43" i="81" s="1"/>
  <c r="E43" i="82" s="1"/>
  <c r="G170" i="79"/>
  <c r="J170" i="79" s="1"/>
  <c r="E170" i="80" s="1"/>
  <c r="G170" i="80" s="1"/>
  <c r="J170" i="80" s="1"/>
  <c r="E170" i="81" s="1"/>
  <c r="E170" i="79"/>
  <c r="E166" i="79"/>
  <c r="G166" i="79" s="1"/>
  <c r="J166" i="79" s="1"/>
  <c r="E166" i="80" s="1"/>
  <c r="G166" i="80" s="1"/>
  <c r="J166" i="80" s="1"/>
  <c r="E166" i="81" s="1"/>
  <c r="G166" i="81" s="1"/>
  <c r="J166" i="81" s="1"/>
  <c r="E166" i="82" s="1"/>
  <c r="E74" i="80"/>
  <c r="G74" i="80" s="1"/>
  <c r="J74" i="80" s="1"/>
  <c r="E74" i="81" s="1"/>
  <c r="G74" i="81" s="1"/>
  <c r="J74" i="81" s="1"/>
  <c r="E74" i="82" s="1"/>
  <c r="E41" i="80"/>
  <c r="G41" i="80" s="1"/>
  <c r="J41" i="80" s="1"/>
  <c r="E41" i="81" s="1"/>
  <c r="G41" i="81" s="1"/>
  <c r="J41" i="81" s="1"/>
  <c r="E41" i="82" s="1"/>
  <c r="E77" i="80"/>
  <c r="G77" i="80" s="1"/>
  <c r="J77" i="80" s="1"/>
  <c r="E77" i="81" s="1"/>
  <c r="G77" i="81" s="1"/>
  <c r="J77" i="81" s="1"/>
  <c r="E77" i="82" s="1"/>
  <c r="E33" i="80"/>
  <c r="G33" i="80" s="1"/>
  <c r="J33" i="80" s="1"/>
  <c r="E33" i="81" s="1"/>
  <c r="G33" i="81" s="1"/>
  <c r="J33" i="81" s="1"/>
  <c r="E33" i="82" s="1"/>
  <c r="E160" i="79"/>
  <c r="G160" i="79" s="1"/>
  <c r="J160" i="79" s="1"/>
  <c r="E160" i="80" s="1"/>
  <c r="G160" i="80" s="1"/>
  <c r="J160" i="80" s="1"/>
  <c r="E160" i="81" s="1"/>
  <c r="G160" i="81" s="1"/>
  <c r="J160" i="81" s="1"/>
  <c r="E160" i="82" s="1"/>
  <c r="E28" i="80"/>
  <c r="G28" i="80" s="1"/>
  <c r="J28" i="80" s="1"/>
  <c r="E28" i="81" s="1"/>
  <c r="G28" i="81" s="1"/>
  <c r="J28" i="81" s="1"/>
  <c r="E28" i="82" s="1"/>
  <c r="E40" i="80"/>
  <c r="G40" i="80" s="1"/>
  <c r="J40" i="80" s="1"/>
  <c r="E40" i="81" s="1"/>
  <c r="G40" i="81" s="1"/>
  <c r="J40" i="81" s="1"/>
  <c r="E40" i="82" s="1"/>
  <c r="E143" i="80"/>
  <c r="G143" i="80" s="1"/>
  <c r="J143" i="80" s="1"/>
  <c r="E143" i="81" s="1"/>
  <c r="G143" i="81" s="1"/>
  <c r="J143" i="81" s="1"/>
  <c r="E143" i="82" s="1"/>
  <c r="E79" i="79"/>
  <c r="G79" i="79" s="1"/>
  <c r="J79" i="79" s="1"/>
  <c r="E79" i="80" s="1"/>
  <c r="G79" i="80" s="1"/>
  <c r="J79" i="80" s="1"/>
  <c r="E79" i="81" s="1"/>
  <c r="G79" i="81" s="1"/>
  <c r="J79" i="81" s="1"/>
  <c r="E79" i="82" s="1"/>
  <c r="E225" i="80"/>
  <c r="G225" i="80" s="1"/>
  <c r="J225" i="80" s="1"/>
  <c r="E225" i="81" s="1"/>
  <c r="G225" i="81" s="1"/>
  <c r="J225" i="81" s="1"/>
  <c r="E225" i="82" s="1"/>
  <c r="E27" i="80"/>
  <c r="G27" i="80" s="1"/>
  <c r="J27" i="80" s="1"/>
  <c r="E27" i="81" s="1"/>
  <c r="G27" i="81" s="1"/>
  <c r="J27" i="81" s="1"/>
  <c r="E27" i="82" s="1"/>
  <c r="E29" i="80"/>
  <c r="G29" i="80" s="1"/>
  <c r="J29" i="80" s="1"/>
  <c r="E29" i="81" s="1"/>
  <c r="G29" i="81" s="1"/>
  <c r="J29" i="81" s="1"/>
  <c r="E29" i="82" s="1"/>
  <c r="E52" i="80"/>
  <c r="G52" i="80" s="1"/>
  <c r="J52" i="80" s="1"/>
  <c r="E52" i="81" s="1"/>
  <c r="G52" i="81" s="1"/>
  <c r="J52" i="81" s="1"/>
  <c r="E52" i="82" s="1"/>
  <c r="E115" i="80"/>
  <c r="G115" i="80" s="1"/>
  <c r="J115" i="80" s="1"/>
  <c r="E115" i="81" s="1"/>
  <c r="G115" i="81" s="1"/>
  <c r="J115" i="81" s="1"/>
  <c r="E115" i="82" s="1"/>
  <c r="E98" i="80"/>
  <c r="G98" i="80" s="1"/>
  <c r="J98" i="80" s="1"/>
  <c r="E98" i="81" s="1"/>
  <c r="G98" i="81" s="1"/>
  <c r="J98" i="81" s="1"/>
  <c r="E98" i="82" s="1"/>
  <c r="E255" i="80"/>
  <c r="G255" i="80" s="1"/>
  <c r="J255" i="80" s="1"/>
  <c r="E108" i="80"/>
  <c r="G108" i="80" s="1"/>
  <c r="J108" i="80" s="1"/>
  <c r="E108" i="81" s="1"/>
  <c r="G108" i="81" s="1"/>
  <c r="J108" i="81" s="1"/>
  <c r="E108" i="82" s="1"/>
  <c r="E100" i="80"/>
  <c r="G100" i="80" s="1"/>
  <c r="J100" i="80" s="1"/>
  <c r="E100" i="81" s="1"/>
  <c r="G100" i="81" s="1"/>
  <c r="J100" i="81" s="1"/>
  <c r="E100" i="82" s="1"/>
  <c r="E57" i="80"/>
  <c r="G57" i="80" s="1"/>
  <c r="J57" i="80" s="1"/>
  <c r="E57" i="81" s="1"/>
  <c r="G57" i="81" s="1"/>
  <c r="J57" i="81" s="1"/>
  <c r="E57" i="82" s="1"/>
  <c r="E54" i="80"/>
  <c r="G54" i="80" s="1"/>
  <c r="J54" i="80" s="1"/>
  <c r="E54" i="81" s="1"/>
  <c r="G54" i="81" s="1"/>
  <c r="J54" i="81" s="1"/>
  <c r="E54" i="82" s="1"/>
  <c r="E93" i="80"/>
  <c r="G93" i="80" s="1"/>
  <c r="J93" i="80" s="1"/>
  <c r="E93" i="81" s="1"/>
  <c r="G93" i="81" s="1"/>
  <c r="J93" i="81" s="1"/>
  <c r="E93" i="82" s="1"/>
  <c r="E58" i="80"/>
  <c r="G58" i="80" s="1"/>
  <c r="J58" i="80" s="1"/>
  <c r="E58" i="81" s="1"/>
  <c r="G58" i="81" s="1"/>
  <c r="J58" i="81" s="1"/>
  <c r="E58" i="82" s="1"/>
  <c r="E36" i="80"/>
  <c r="G36" i="80" s="1"/>
  <c r="J36" i="80" s="1"/>
  <c r="E36" i="81" s="1"/>
  <c r="G36" i="81" s="1"/>
  <c r="J36" i="81" s="1"/>
  <c r="E36" i="82" s="1"/>
  <c r="E47" i="80"/>
  <c r="G47" i="80" s="1"/>
  <c r="J47" i="80" s="1"/>
  <c r="E47" i="81" s="1"/>
  <c r="G47" i="81" s="1"/>
  <c r="J47" i="81" s="1"/>
  <c r="E47" i="82" s="1"/>
  <c r="E118" i="80"/>
  <c r="G118" i="80" s="1"/>
  <c r="J118" i="80" s="1"/>
  <c r="E118" i="81" s="1"/>
  <c r="G118" i="81" s="1"/>
  <c r="J118" i="81" s="1"/>
  <c r="E118" i="82" s="1"/>
  <c r="G249" i="89"/>
  <c r="J249" i="89" s="1"/>
  <c r="E249" i="90" s="1"/>
  <c r="E241" i="89"/>
  <c r="G221" i="78"/>
  <c r="J221" i="78" s="1"/>
  <c r="E221" i="78"/>
  <c r="E136" i="78"/>
  <c r="G136" i="78" s="1"/>
  <c r="J136" i="78" s="1"/>
  <c r="E136" i="79" s="1"/>
  <c r="E104" i="80"/>
  <c r="G104" i="80" s="1"/>
  <c r="J104" i="80" s="1"/>
  <c r="E104" i="81" s="1"/>
  <c r="G104" i="81" s="1"/>
  <c r="J104" i="81" s="1"/>
  <c r="E104" i="82" s="1"/>
  <c r="E165" i="78"/>
  <c r="G165" i="78" s="1"/>
  <c r="J165" i="78" s="1"/>
  <c r="E64" i="80"/>
  <c r="G64" i="80" s="1"/>
  <c r="J64" i="80" s="1"/>
  <c r="E64" i="81" s="1"/>
  <c r="G64" i="81" s="1"/>
  <c r="J64" i="81" s="1"/>
  <c r="E64" i="82" s="1"/>
  <c r="E31" i="80"/>
  <c r="G31" i="80" s="1"/>
  <c r="J31" i="80" s="1"/>
  <c r="E31" i="81" s="1"/>
  <c r="G31" i="81" s="1"/>
  <c r="J31" i="81" s="1"/>
  <c r="E31" i="82" s="1"/>
  <c r="G244" i="79"/>
  <c r="J244" i="79" s="1"/>
  <c r="E244" i="80" s="1"/>
  <c r="E236" i="79"/>
  <c r="G236" i="79" s="1"/>
  <c r="J236" i="79" s="1"/>
  <c r="E38" i="78"/>
  <c r="G38" i="78" s="1"/>
  <c r="J38" i="78" s="1"/>
  <c r="E179" i="80"/>
  <c r="G179" i="80" s="1"/>
  <c r="J179" i="80" s="1"/>
  <c r="E179" i="81" s="1"/>
  <c r="G179" i="81" s="1"/>
  <c r="J179" i="81" s="1"/>
  <c r="E179" i="82" s="1"/>
  <c r="E44" i="80"/>
  <c r="G44" i="80" s="1"/>
  <c r="J44" i="80" s="1"/>
  <c r="E44" i="81" s="1"/>
  <c r="G44" i="81" s="1"/>
  <c r="J44" i="81" s="1"/>
  <c r="E44" i="82" s="1"/>
  <c r="G88" i="79"/>
  <c r="J88" i="79" s="1"/>
  <c r="E88" i="80" s="1"/>
  <c r="E87" i="79"/>
  <c r="G87" i="79" s="1"/>
  <c r="J87" i="79" s="1"/>
  <c r="E66" i="79"/>
  <c r="G66" i="79" s="1"/>
  <c r="J66" i="79" s="1"/>
  <c r="E66" i="80" s="1"/>
  <c r="G66" i="80" s="1"/>
  <c r="J66" i="80" s="1"/>
  <c r="E66" i="81" s="1"/>
  <c r="G66" i="81" s="1"/>
  <c r="J66" i="81" s="1"/>
  <c r="E66" i="82" s="1"/>
  <c r="G243" i="79"/>
  <c r="J243" i="79" s="1"/>
  <c r="E235" i="79"/>
  <c r="E192" i="79"/>
  <c r="G192" i="79" s="1"/>
  <c r="J192" i="79" s="1"/>
  <c r="E192" i="80" s="1"/>
  <c r="G192" i="80" s="1"/>
  <c r="J192" i="80" s="1"/>
  <c r="E192" i="81" s="1"/>
  <c r="G192" i="81" s="1"/>
  <c r="J192" i="81" s="1"/>
  <c r="E192" i="82" s="1"/>
  <c r="E171" i="80"/>
  <c r="G171" i="80" s="1"/>
  <c r="J171" i="80" s="1"/>
  <c r="E171" i="81" s="1"/>
  <c r="G171" i="81" s="1"/>
  <c r="J171" i="81" s="1"/>
  <c r="E171" i="82" s="1"/>
  <c r="E86" i="79"/>
  <c r="G86" i="79" s="1"/>
  <c r="J86" i="79" s="1"/>
  <c r="E86" i="80" s="1"/>
  <c r="E158" i="79"/>
  <c r="G158" i="79" s="1"/>
  <c r="J158" i="79" s="1"/>
  <c r="E158" i="80" s="1"/>
  <c r="G158" i="80" s="1"/>
  <c r="J158" i="80" s="1"/>
  <c r="E158" i="81" s="1"/>
  <c r="G158" i="81" s="1"/>
  <c r="J158" i="81" s="1"/>
  <c r="E158" i="82" s="1"/>
  <c r="E234" i="79"/>
  <c r="E186" i="80"/>
  <c r="G186" i="80" s="1"/>
  <c r="J186" i="80" s="1"/>
  <c r="E186" i="81" s="1"/>
  <c r="G186" i="81" s="1"/>
  <c r="J186" i="81" s="1"/>
  <c r="E186" i="82" s="1"/>
  <c r="E46" i="80"/>
  <c r="G46" i="80" s="1"/>
  <c r="J46" i="80" s="1"/>
  <c r="E46" i="81" s="1"/>
  <c r="G46" i="81" s="1"/>
  <c r="J46" i="81" s="1"/>
  <c r="E46" i="82" s="1"/>
  <c r="E37" i="80"/>
  <c r="G37" i="80" s="1"/>
  <c r="J37" i="80" s="1"/>
  <c r="E37" i="81" s="1"/>
  <c r="G37" i="81" s="1"/>
  <c r="J37" i="81" s="1"/>
  <c r="E37" i="82" s="1"/>
  <c r="E230" i="79"/>
  <c r="G230" i="79" s="1"/>
  <c r="J230" i="79" s="1"/>
  <c r="E122" i="78"/>
  <c r="G122" i="78" s="1"/>
  <c r="J122" i="78" s="1"/>
  <c r="E122" i="79" s="1"/>
  <c r="G122" i="79" s="1"/>
  <c r="J122" i="79" s="1"/>
  <c r="E140" i="80"/>
  <c r="G140" i="80" s="1"/>
  <c r="J140" i="80" s="1"/>
  <c r="E140" i="81" s="1"/>
  <c r="G140" i="81" s="1"/>
  <c r="J140" i="81" s="1"/>
  <c r="E140" i="82" s="1"/>
  <c r="G246" i="79"/>
  <c r="J246" i="79" s="1"/>
  <c r="E246" i="80" s="1"/>
  <c r="E238" i="79"/>
  <c r="G238" i="79" s="1"/>
  <c r="J238" i="79" s="1"/>
  <c r="E65" i="79"/>
  <c r="G65" i="79" s="1"/>
  <c r="J65" i="79" s="1"/>
  <c r="E65" i="80" s="1"/>
  <c r="G65" i="80" s="1"/>
  <c r="J65" i="80" s="1"/>
  <c r="E65" i="81" s="1"/>
  <c r="G65" i="81" s="1"/>
  <c r="J65" i="81" s="1"/>
  <c r="E65" i="82" s="1"/>
  <c r="G235" i="79"/>
  <c r="J235" i="79" s="1"/>
  <c r="E227" i="79"/>
  <c r="G227" i="79" s="1"/>
  <c r="J227" i="79" s="1"/>
  <c r="E228" i="79"/>
  <c r="E99" i="80"/>
  <c r="G99" i="80" s="1"/>
  <c r="J99" i="80" s="1"/>
  <c r="E99" i="81" s="1"/>
  <c r="G99" i="81" s="1"/>
  <c r="J99" i="81" s="1"/>
  <c r="E99" i="82" s="1"/>
  <c r="G242" i="79"/>
  <c r="J242" i="79" s="1"/>
  <c r="E247" i="79"/>
  <c r="G247" i="79" s="1"/>
  <c r="J247" i="79" s="1"/>
  <c r="E18" i="8"/>
  <c r="G18" i="8" s="1"/>
  <c r="E18" i="77"/>
  <c r="G18" i="77" s="1"/>
  <c r="J18" i="77" s="1"/>
  <c r="E18" i="78" s="1"/>
  <c r="G229" i="98"/>
  <c r="J229" i="98" s="1"/>
  <c r="G231" i="92"/>
  <c r="J231" i="92" s="1"/>
  <c r="E231" i="93" s="1"/>
  <c r="G232" i="89"/>
  <c r="J232" i="89" s="1"/>
  <c r="E232" i="90" s="1"/>
  <c r="G240" i="89"/>
  <c r="J240" i="89" s="1"/>
  <c r="E240" i="90" s="1"/>
  <c r="G241" i="89"/>
  <c r="J241" i="89" s="1"/>
  <c r="G253" i="80"/>
  <c r="J253" i="80" s="1"/>
  <c r="G259" i="79"/>
  <c r="J259" i="79" s="1"/>
  <c r="E259" i="80" s="1"/>
  <c r="G110" i="79"/>
  <c r="J110" i="79" s="1"/>
  <c r="E110" i="80" s="1"/>
  <c r="G11" i="92"/>
  <c r="J11" i="92" s="1"/>
  <c r="E11" i="93" s="1"/>
  <c r="G112" i="79"/>
  <c r="J112" i="79" s="1"/>
  <c r="G111" i="79"/>
  <c r="J111" i="79" s="1"/>
  <c r="G62" i="79"/>
  <c r="J62" i="79" s="1"/>
  <c r="E62" i="80" s="1"/>
  <c r="G38" i="79"/>
  <c r="J38" i="79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258" i="79"/>
  <c r="J258" i="79" s="1"/>
  <c r="E258" i="80" s="1"/>
  <c r="G173" i="79"/>
  <c r="J173" i="79" s="1"/>
  <c r="G234" i="79"/>
  <c r="J234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228" i="79"/>
  <c r="J228" i="79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E6" i="8"/>
  <c r="G6" i="77"/>
  <c r="J6" i="77" s="1"/>
  <c r="E6" i="78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E9" i="93" s="1"/>
  <c r="G71" i="88"/>
  <c r="J71" i="88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E15" i="8"/>
  <c r="G81" i="79"/>
  <c r="J81" i="79" s="1"/>
  <c r="E81" i="80" s="1"/>
  <c r="G69" i="79"/>
  <c r="J69" i="79" s="1"/>
  <c r="E69" i="80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E10" i="93" s="1"/>
  <c r="G175" i="88"/>
  <c r="J175" i="88" s="1"/>
  <c r="G70" i="88"/>
  <c r="J70" i="88" s="1"/>
  <c r="G67" i="79"/>
  <c r="J67" i="79" s="1"/>
  <c r="E67" i="80" s="1"/>
  <c r="G254" i="79"/>
  <c r="J254" i="79" s="1"/>
  <c r="E254" i="80" s="1"/>
  <c r="G103" i="79"/>
  <c r="J103" i="79" s="1"/>
  <c r="E103" i="80" s="1"/>
  <c r="G190" i="80"/>
  <c r="J190" i="80" s="1"/>
  <c r="G248" i="79"/>
  <c r="J248" i="79" s="1"/>
  <c r="E248" i="80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E205" i="94" s="1"/>
  <c r="G148" i="93"/>
  <c r="J148" i="93" s="1"/>
  <c r="E148" i="94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E155" i="94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211" i="92"/>
  <c r="J211" i="92" s="1"/>
  <c r="E211" i="93" s="1"/>
  <c r="G204" i="92"/>
  <c r="J204" i="92" s="1"/>
  <c r="E204" i="93" s="1"/>
  <c r="G133" i="77"/>
  <c r="J133" i="77" s="1"/>
  <c r="G150" i="92"/>
  <c r="J150" i="92" s="1"/>
  <c r="E150" i="93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E198" i="93" s="1"/>
  <c r="G212" i="92"/>
  <c r="J212" i="92" s="1"/>
  <c r="E212" i="93" s="1"/>
  <c r="G157" i="92"/>
  <c r="J157" i="92" s="1"/>
  <c r="E157" i="93" s="1"/>
  <c r="G203" i="92"/>
  <c r="J203" i="92" s="1"/>
  <c r="E203" i="93" s="1"/>
  <c r="G131" i="77"/>
  <c r="J131" i="77" s="1"/>
  <c r="E131" i="78" s="1"/>
  <c r="G214" i="77"/>
  <c r="J214" i="77" s="1"/>
  <c r="E214" i="78" s="1"/>
  <c r="G84" i="93"/>
  <c r="J84" i="93" s="1"/>
  <c r="E84" i="94" s="1"/>
  <c r="G149" i="92"/>
  <c r="J149" i="92" s="1"/>
  <c r="E149" i="93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56" i="92"/>
  <c r="J156" i="92" s="1"/>
  <c r="E156" i="93" s="1"/>
  <c r="G177" i="93"/>
  <c r="J177" i="93" s="1"/>
  <c r="E177" i="94" s="1"/>
  <c r="G125" i="93"/>
  <c r="J125" i="93" s="1"/>
  <c r="E125" i="94" s="1"/>
  <c r="G147" i="92"/>
  <c r="J147" i="92" s="1"/>
  <c r="E147" i="93" s="1"/>
  <c r="G193" i="93"/>
  <c r="J193" i="93" s="1"/>
  <c r="E193" i="94" s="1"/>
  <c r="G208" i="93"/>
  <c r="J208" i="93" s="1"/>
  <c r="E208" i="94" s="1"/>
  <c r="G21" i="80"/>
  <c r="J21" i="80" s="1"/>
  <c r="E21" i="81" s="1"/>
  <c r="G26" i="80"/>
  <c r="J26" i="80" s="1"/>
  <c r="E26" i="81" s="1"/>
  <c r="G19" i="80"/>
  <c r="J19" i="80" s="1"/>
  <c r="E19" i="81" s="1"/>
  <c r="G20" i="80"/>
  <c r="J20" i="80" s="1"/>
  <c r="E20" i="81" s="1"/>
  <c r="G24" i="80"/>
  <c r="J24" i="80" s="1"/>
  <c r="E24" i="81" s="1"/>
  <c r="G170" i="81"/>
  <c r="J170" i="81" s="1"/>
  <c r="E170" i="82" s="1"/>
  <c r="G168" i="81"/>
  <c r="J168" i="81" s="1"/>
  <c r="E168" i="82" s="1"/>
  <c r="G22" i="80"/>
  <c r="J22" i="80" s="1"/>
  <c r="E22" i="81" s="1"/>
  <c r="G25" i="80"/>
  <c r="J25" i="80" s="1"/>
  <c r="E25" i="81" s="1"/>
  <c r="G23" i="80"/>
  <c r="J23" i="80" s="1"/>
  <c r="E23" i="81" s="1"/>
  <c r="G255" i="81"/>
  <c r="J255" i="81" s="1"/>
  <c r="E255" i="82" s="1"/>
  <c r="G256" i="81"/>
  <c r="J256" i="81" s="1"/>
  <c r="E256" i="82" s="1"/>
  <c r="G8" i="77"/>
  <c r="J8" i="77" s="1"/>
  <c r="E8" i="78" s="1"/>
  <c r="E8" i="8"/>
  <c r="J133" i="8"/>
  <c r="G133" i="8"/>
  <c r="G13" i="77"/>
  <c r="J13" i="77" s="1"/>
  <c r="E13" i="78" s="1"/>
  <c r="E13" i="8"/>
  <c r="G17" i="77"/>
  <c r="J17" i="77" s="1"/>
  <c r="E17" i="78" s="1"/>
  <c r="E17" i="8"/>
  <c r="G16" i="77"/>
  <c r="J16" i="77" s="1"/>
  <c r="E16" i="78" s="1"/>
  <c r="E16" i="8"/>
  <c r="G7" i="77"/>
  <c r="J7" i="77" s="1"/>
  <c r="E7" i="78" s="1"/>
  <c r="E7" i="8"/>
  <c r="J131" i="8"/>
  <c r="G131" i="8"/>
  <c r="G15" i="77"/>
  <c r="J15" i="77" s="1"/>
  <c r="E15" i="78" s="1"/>
  <c r="G14" i="77"/>
  <c r="J14" i="77" s="1"/>
  <c r="E14" i="78" s="1"/>
  <c r="E14" i="8"/>
  <c r="J214" i="8"/>
  <c r="G214" i="8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12" i="107" l="1"/>
  <c r="G12" i="107" s="1"/>
  <c r="J12" i="107" s="1"/>
  <c r="G252" i="91"/>
  <c r="J252" i="91" s="1"/>
  <c r="E252" i="92" s="1"/>
  <c r="E239" i="91"/>
  <c r="G239" i="91" s="1"/>
  <c r="J239" i="91" s="1"/>
  <c r="G249" i="90"/>
  <c r="J249" i="90" s="1"/>
  <c r="E249" i="91" s="1"/>
  <c r="E241" i="90"/>
  <c r="E113" i="92"/>
  <c r="G113" i="92" s="1"/>
  <c r="J113" i="92" s="1"/>
  <c r="E113" i="93" s="1"/>
  <c r="G113" i="93" s="1"/>
  <c r="J113" i="93" s="1"/>
  <c r="E113" i="94" s="1"/>
  <c r="G113" i="94" s="1"/>
  <c r="J113" i="94" s="1"/>
  <c r="E113" i="95" s="1"/>
  <c r="E229" i="99"/>
  <c r="G245" i="96"/>
  <c r="J245" i="96" s="1"/>
  <c r="E245" i="97" s="1"/>
  <c r="E237" i="96"/>
  <c r="G237" i="96" s="1"/>
  <c r="J237" i="96" s="1"/>
  <c r="E227" i="80"/>
  <c r="E165" i="79"/>
  <c r="G165" i="79" s="1"/>
  <c r="J165" i="79" s="1"/>
  <c r="E165" i="80" s="1"/>
  <c r="G165" i="80" s="1"/>
  <c r="J165" i="80" s="1"/>
  <c r="E165" i="81" s="1"/>
  <c r="G165" i="81" s="1"/>
  <c r="J165" i="81" s="1"/>
  <c r="E165" i="82" s="1"/>
  <c r="E247" i="80"/>
  <c r="G247" i="80" s="1"/>
  <c r="J247" i="80" s="1"/>
  <c r="G246" i="80"/>
  <c r="J246" i="80" s="1"/>
  <c r="E246" i="81" s="1"/>
  <c r="E238" i="80"/>
  <c r="G238" i="80" s="1"/>
  <c r="J238" i="80" s="1"/>
  <c r="G244" i="80"/>
  <c r="J244" i="80" s="1"/>
  <c r="E244" i="81" s="1"/>
  <c r="E236" i="80"/>
  <c r="E122" i="80"/>
  <c r="G122" i="80" s="1"/>
  <c r="J122" i="80" s="1"/>
  <c r="E122" i="81" s="1"/>
  <c r="G122" i="81" s="1"/>
  <c r="J122" i="81" s="1"/>
  <c r="E122" i="82" s="1"/>
  <c r="G88" i="80"/>
  <c r="J88" i="80" s="1"/>
  <c r="E88" i="81" s="1"/>
  <c r="E87" i="80"/>
  <c r="G87" i="80" s="1"/>
  <c r="J87" i="80" s="1"/>
  <c r="E164" i="80"/>
  <c r="G164" i="80" s="1"/>
  <c r="J164" i="80" s="1"/>
  <c r="E53" i="80"/>
  <c r="G53" i="80" s="1"/>
  <c r="J53" i="80" s="1"/>
  <c r="E123" i="80"/>
  <c r="G123" i="80" s="1"/>
  <c r="J123" i="80" s="1"/>
  <c r="E70" i="89"/>
  <c r="G70" i="89" s="1"/>
  <c r="J70" i="89" s="1"/>
  <c r="E70" i="90" s="1"/>
  <c r="E71" i="89"/>
  <c r="G71" i="89" s="1"/>
  <c r="J71" i="89" s="1"/>
  <c r="E71" i="90" s="1"/>
  <c r="E220" i="80"/>
  <c r="G220" i="80" s="1"/>
  <c r="J220" i="80" s="1"/>
  <c r="E154" i="80"/>
  <c r="G154" i="80" s="1"/>
  <c r="J154" i="80" s="1"/>
  <c r="E145" i="80"/>
  <c r="G145" i="80" s="1"/>
  <c r="J145" i="80" s="1"/>
  <c r="G250" i="80"/>
  <c r="J250" i="80" s="1"/>
  <c r="E250" i="81" s="1"/>
  <c r="E242" i="80"/>
  <c r="G242" i="80" s="1"/>
  <c r="J242" i="80" s="1"/>
  <c r="E191" i="80"/>
  <c r="G191" i="80" s="1"/>
  <c r="J191" i="80" s="1"/>
  <c r="E235" i="80"/>
  <c r="G235" i="80" s="1"/>
  <c r="J235" i="80" s="1"/>
  <c r="E175" i="89"/>
  <c r="G175" i="89" s="1"/>
  <c r="J175" i="89" s="1"/>
  <c r="E175" i="90" s="1"/>
  <c r="E138" i="80"/>
  <c r="G138" i="80" s="1"/>
  <c r="J138" i="80" s="1"/>
  <c r="E162" i="80"/>
  <c r="G162" i="80" s="1"/>
  <c r="J162" i="80" s="1"/>
  <c r="E97" i="80"/>
  <c r="G97" i="80" s="1"/>
  <c r="J97" i="80" s="1"/>
  <c r="E97" i="81" s="1"/>
  <c r="G97" i="81" s="1"/>
  <c r="J97" i="81" s="1"/>
  <c r="E97" i="82" s="1"/>
  <c r="E121" i="80"/>
  <c r="G121" i="80" s="1"/>
  <c r="J121" i="80" s="1"/>
  <c r="E142" i="80"/>
  <c r="G142" i="80" s="1"/>
  <c r="J142" i="80" s="1"/>
  <c r="E234" i="80"/>
  <c r="E101" i="80"/>
  <c r="G101" i="80" s="1"/>
  <c r="J101" i="80" s="1"/>
  <c r="E38" i="80"/>
  <c r="G38" i="80" s="1"/>
  <c r="J38" i="80" s="1"/>
  <c r="E38" i="81" s="1"/>
  <c r="G38" i="81" s="1"/>
  <c r="J38" i="81" s="1"/>
  <c r="E38" i="82" s="1"/>
  <c r="E230" i="80"/>
  <c r="G230" i="80" s="1"/>
  <c r="J230" i="80" s="1"/>
  <c r="E230" i="81" s="1"/>
  <c r="G230" i="81" s="1"/>
  <c r="J230" i="81" s="1"/>
  <c r="E230" i="82" s="1"/>
  <c r="G251" i="80"/>
  <c r="J251" i="80" s="1"/>
  <c r="E251" i="81" s="1"/>
  <c r="E243" i="80"/>
  <c r="G243" i="80" s="1"/>
  <c r="J243" i="80" s="1"/>
  <c r="E221" i="79"/>
  <c r="G221" i="79" s="1"/>
  <c r="J221" i="79" s="1"/>
  <c r="E221" i="80" s="1"/>
  <c r="G221" i="80" s="1"/>
  <c r="J221" i="80" s="1"/>
  <c r="E221" i="81" s="1"/>
  <c r="G221" i="81" s="1"/>
  <c r="J221" i="81" s="1"/>
  <c r="E221" i="82" s="1"/>
  <c r="E172" i="80"/>
  <c r="G172" i="80" s="1"/>
  <c r="J172" i="80" s="1"/>
  <c r="G236" i="80"/>
  <c r="J236" i="80" s="1"/>
  <c r="E228" i="80"/>
  <c r="G228" i="80" s="1"/>
  <c r="J228" i="80" s="1"/>
  <c r="E228" i="81" s="1"/>
  <c r="G174" i="80"/>
  <c r="J174" i="80" s="1"/>
  <c r="E174" i="81" s="1"/>
  <c r="E173" i="80"/>
  <c r="E144" i="80"/>
  <c r="G144" i="80" s="1"/>
  <c r="J144" i="80" s="1"/>
  <c r="J18" i="8"/>
  <c r="E112" i="80"/>
  <c r="G112" i="80" s="1"/>
  <c r="J112" i="80" s="1"/>
  <c r="G133" i="78"/>
  <c r="J133" i="78" s="1"/>
  <c r="E133" i="79" s="1"/>
  <c r="G133" i="79" s="1"/>
  <c r="J133" i="79" s="1"/>
  <c r="E133" i="80" s="1"/>
  <c r="G133" i="80" s="1"/>
  <c r="J133" i="80" s="1"/>
  <c r="E133" i="81" s="1"/>
  <c r="E133" i="78"/>
  <c r="E190" i="81"/>
  <c r="G190" i="81" s="1"/>
  <c r="J190" i="81" s="1"/>
  <c r="E190" i="82" s="1"/>
  <c r="G190" i="82" s="1"/>
  <c r="J190" i="82" s="1"/>
  <c r="E190" i="83" s="1"/>
  <c r="E90" i="80"/>
  <c r="G90" i="80" s="1"/>
  <c r="J90" i="80" s="1"/>
  <c r="E111" i="80"/>
  <c r="G111" i="80" s="1"/>
  <c r="J111" i="80" s="1"/>
  <c r="G86" i="80"/>
  <c r="J86" i="80" s="1"/>
  <c r="E86" i="81" s="1"/>
  <c r="G229" i="99"/>
  <c r="J229" i="99" s="1"/>
  <c r="G232" i="90"/>
  <c r="J232" i="90" s="1"/>
  <c r="E232" i="91" s="1"/>
  <c r="G241" i="90"/>
  <c r="J241" i="90" s="1"/>
  <c r="G240" i="90"/>
  <c r="J240" i="90" s="1"/>
  <c r="E240" i="91" s="1"/>
  <c r="G231" i="93"/>
  <c r="J231" i="93" s="1"/>
  <c r="E231" i="94" s="1"/>
  <c r="G253" i="81"/>
  <c r="J253" i="81" s="1"/>
  <c r="E253" i="82" s="1"/>
  <c r="G259" i="80"/>
  <c r="J259" i="80" s="1"/>
  <c r="G103" i="80"/>
  <c r="J103" i="80" s="1"/>
  <c r="E103" i="81" s="1"/>
  <c r="G102" i="80"/>
  <c r="J102" i="80" s="1"/>
  <c r="E102" i="81" s="1"/>
  <c r="G10" i="93"/>
  <c r="J10" i="93" s="1"/>
  <c r="E10" i="94" s="1"/>
  <c r="G30" i="80"/>
  <c r="J30" i="80" s="1"/>
  <c r="G183" i="80"/>
  <c r="J183" i="80" s="1"/>
  <c r="G258" i="80"/>
  <c r="J258" i="80" s="1"/>
  <c r="G258" i="81" s="1"/>
  <c r="J258" i="81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11" i="93"/>
  <c r="J11" i="93" s="1"/>
  <c r="E11" i="94" s="1"/>
  <c r="G81" i="80"/>
  <c r="J81" i="80" s="1"/>
  <c r="G106" i="80"/>
  <c r="J106" i="80" s="1"/>
  <c r="G184" i="80"/>
  <c r="J184" i="80" s="1"/>
  <c r="G59" i="80"/>
  <c r="J59" i="80" s="1"/>
  <c r="G55" i="80"/>
  <c r="J55" i="80" s="1"/>
  <c r="G234" i="80"/>
  <c r="J234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227" i="80"/>
  <c r="J227" i="80" s="1"/>
  <c r="E227" i="81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E9" i="94" s="1"/>
  <c r="G72" i="80"/>
  <c r="J72" i="80" s="1"/>
  <c r="G163" i="80"/>
  <c r="J163" i="80" s="1"/>
  <c r="G180" i="80"/>
  <c r="J180" i="80" s="1"/>
  <c r="G222" i="80"/>
  <c r="J222" i="80" s="1"/>
  <c r="G173" i="80"/>
  <c r="J173" i="80" s="1"/>
  <c r="G233" i="80"/>
  <c r="J233" i="80" s="1"/>
  <c r="E233" i="81" s="1"/>
  <c r="G62" i="80"/>
  <c r="J62" i="80" s="1"/>
  <c r="G110" i="80"/>
  <c r="J110" i="80" s="1"/>
  <c r="G67" i="80"/>
  <c r="J67" i="80" s="1"/>
  <c r="G136" i="79"/>
  <c r="J136" i="79" s="1"/>
  <c r="G214" i="78"/>
  <c r="J214" i="78" s="1"/>
  <c r="E214" i="79" s="1"/>
  <c r="G131" i="78"/>
  <c r="J131" i="78" s="1"/>
  <c r="E131" i="79" s="1"/>
  <c r="G135" i="79"/>
  <c r="J135" i="79" s="1"/>
  <c r="G82" i="80"/>
  <c r="J82" i="80" s="1"/>
  <c r="E82" i="81" s="1"/>
  <c r="G248" i="80"/>
  <c r="J248" i="80" s="1"/>
  <c r="E248" i="81" s="1"/>
  <c r="G254" i="80"/>
  <c r="J254" i="80" s="1"/>
  <c r="G39" i="93"/>
  <c r="J39" i="93" s="1"/>
  <c r="E39" i="94" s="1"/>
  <c r="G193" i="94"/>
  <c r="J193" i="94" s="1"/>
  <c r="E193" i="95" s="1"/>
  <c r="G206" i="94"/>
  <c r="J206" i="94" s="1"/>
  <c r="E206" i="95" s="1"/>
  <c r="G147" i="93"/>
  <c r="J147" i="93" s="1"/>
  <c r="E147" i="94" s="1"/>
  <c r="G213" i="94"/>
  <c r="J213" i="94" s="1"/>
  <c r="E213" i="95" s="1"/>
  <c r="G202" i="93"/>
  <c r="J202" i="93" s="1"/>
  <c r="E202" i="94" s="1"/>
  <c r="G127" i="94"/>
  <c r="J127" i="94" s="1"/>
  <c r="E127" i="95" s="1"/>
  <c r="G209" i="93"/>
  <c r="J209" i="93" s="1"/>
  <c r="E209" i="94" s="1"/>
  <c r="G177" i="94"/>
  <c r="J177" i="94" s="1"/>
  <c r="E177" i="95" s="1"/>
  <c r="G153" i="94"/>
  <c r="J153" i="94" s="1"/>
  <c r="E153" i="95" s="1"/>
  <c r="G194" i="94"/>
  <c r="J194" i="94" s="1"/>
  <c r="E194" i="95" s="1"/>
  <c r="G148" i="94"/>
  <c r="J148" i="94" s="1"/>
  <c r="E148" i="95" s="1"/>
  <c r="G204" i="93"/>
  <c r="J204" i="93" s="1"/>
  <c r="E204" i="94" s="1"/>
  <c r="G125" i="94"/>
  <c r="J125" i="94" s="1"/>
  <c r="E125" i="95" s="1"/>
  <c r="G156" i="93"/>
  <c r="J156" i="93" s="1"/>
  <c r="E156" i="94" s="1"/>
  <c r="G84" i="94"/>
  <c r="J84" i="94" s="1"/>
  <c r="E84" i="95" s="1"/>
  <c r="G203" i="93"/>
  <c r="J203" i="93" s="1"/>
  <c r="E203" i="94" s="1"/>
  <c r="G196" i="93"/>
  <c r="J196" i="93" s="1"/>
  <c r="E196" i="94" s="1"/>
  <c r="G205" i="94"/>
  <c r="J205" i="94" s="1"/>
  <c r="E205" i="95" s="1"/>
  <c r="G208" i="94"/>
  <c r="J208" i="94" s="1"/>
  <c r="E208" i="95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E226" i="95" s="1"/>
  <c r="G212" i="93"/>
  <c r="J212" i="93" s="1"/>
  <c r="E212" i="94" s="1"/>
  <c r="G83" i="94"/>
  <c r="J83" i="94" s="1"/>
  <c r="E83" i="95" s="1"/>
  <c r="G150" i="93"/>
  <c r="J150" i="93" s="1"/>
  <c r="E150" i="94" s="1"/>
  <c r="G181" i="94"/>
  <c r="J181" i="94" s="1"/>
  <c r="E181" i="95" s="1"/>
  <c r="G157" i="93"/>
  <c r="J157" i="93" s="1"/>
  <c r="E157" i="94" s="1"/>
  <c r="G71" i="90"/>
  <c r="J71" i="90" s="1"/>
  <c r="E71" i="91" s="1"/>
  <c r="G198" i="93"/>
  <c r="J198" i="93" s="1"/>
  <c r="E198" i="94" s="1"/>
  <c r="G152" i="94"/>
  <c r="J152" i="94" s="1"/>
  <c r="E152" i="95" s="1"/>
  <c r="G175" i="90"/>
  <c r="J175" i="90" s="1"/>
  <c r="E175" i="91" s="1"/>
  <c r="G151" i="94"/>
  <c r="J151" i="94" s="1"/>
  <c r="E151" i="95" s="1"/>
  <c r="G126" i="94"/>
  <c r="J126" i="94" s="1"/>
  <c r="E126" i="95" s="1"/>
  <c r="G149" i="93"/>
  <c r="J149" i="93" s="1"/>
  <c r="E149" i="94" s="1"/>
  <c r="G70" i="90"/>
  <c r="J70" i="90" s="1"/>
  <c r="E70" i="91" s="1"/>
  <c r="G211" i="93"/>
  <c r="J211" i="93" s="1"/>
  <c r="E211" i="94" s="1"/>
  <c r="G197" i="93"/>
  <c r="J197" i="93" s="1"/>
  <c r="E197" i="94" s="1"/>
  <c r="G155" i="94"/>
  <c r="J155" i="94" s="1"/>
  <c r="E155" i="95" s="1"/>
  <c r="G128" i="93"/>
  <c r="J128" i="93" s="1"/>
  <c r="E128" i="94" s="1"/>
  <c r="G89" i="82"/>
  <c r="J89" i="82" s="1"/>
  <c r="E89" i="83" s="1"/>
  <c r="G108" i="82"/>
  <c r="J108" i="82" s="1"/>
  <c r="E108" i="83" s="1"/>
  <c r="G19" i="81"/>
  <c r="J19" i="81" s="1"/>
  <c r="E19" i="82" s="1"/>
  <c r="G36" i="82"/>
  <c r="J36" i="82" s="1"/>
  <c r="E36" i="83" s="1"/>
  <c r="G43" i="82"/>
  <c r="J43" i="82" s="1"/>
  <c r="E43" i="83" s="1"/>
  <c r="G74" i="82"/>
  <c r="J74" i="82" s="1"/>
  <c r="E74" i="83" s="1"/>
  <c r="G78" i="82"/>
  <c r="J78" i="82" s="1"/>
  <c r="E78" i="83" s="1"/>
  <c r="G225" i="82"/>
  <c r="J225" i="82" s="1"/>
  <c r="E225" i="83" s="1"/>
  <c r="G64" i="82"/>
  <c r="J64" i="82" s="1"/>
  <c r="E64" i="83" s="1"/>
  <c r="G57" i="82"/>
  <c r="J57" i="82" s="1"/>
  <c r="E57" i="83" s="1"/>
  <c r="G79" i="82"/>
  <c r="J79" i="82" s="1"/>
  <c r="E79" i="83" s="1"/>
  <c r="G166" i="82"/>
  <c r="J166" i="82" s="1"/>
  <c r="E166" i="83" s="1"/>
  <c r="G52" i="82"/>
  <c r="J52" i="82" s="1"/>
  <c r="E52" i="83" s="1"/>
  <c r="G80" i="82"/>
  <c r="J80" i="82" s="1"/>
  <c r="E80" i="83" s="1"/>
  <c r="G158" i="82"/>
  <c r="J158" i="82" s="1"/>
  <c r="E158" i="83" s="1"/>
  <c r="G22" i="81"/>
  <c r="J22" i="81" s="1"/>
  <c r="E22" i="82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93" i="82"/>
  <c r="J93" i="82" s="1"/>
  <c r="E93" i="83" s="1"/>
  <c r="G118" i="82"/>
  <c r="J118" i="82" s="1"/>
  <c r="E118" i="83" s="1"/>
  <c r="G21" i="81"/>
  <c r="J21" i="81" s="1"/>
  <c r="E21" i="82" s="1"/>
  <c r="G44" i="82"/>
  <c r="J44" i="82" s="1"/>
  <c r="E44" i="83" s="1"/>
  <c r="G24" i="81"/>
  <c r="J24" i="81" s="1"/>
  <c r="E24" i="82" s="1"/>
  <c r="G140" i="82"/>
  <c r="J140" i="82" s="1"/>
  <c r="E140" i="83" s="1"/>
  <c r="G58" i="82"/>
  <c r="J58" i="82" s="1"/>
  <c r="E58" i="83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20" i="81"/>
  <c r="J20" i="81" s="1"/>
  <c r="E20" i="82" s="1"/>
  <c r="G26" i="81"/>
  <c r="J26" i="81" s="1"/>
  <c r="E26" i="82" s="1"/>
  <c r="G47" i="82"/>
  <c r="J47" i="82" s="1"/>
  <c r="E47" i="83" s="1"/>
  <c r="G56" i="82"/>
  <c r="J56" i="82" s="1"/>
  <c r="E56" i="83" s="1"/>
  <c r="G23" i="81"/>
  <c r="J23" i="81" s="1"/>
  <c r="E23" i="82" s="1"/>
  <c r="G49" i="82"/>
  <c r="J49" i="82" s="1"/>
  <c r="E49" i="83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31" i="82"/>
  <c r="J31" i="82" s="1"/>
  <c r="E31" i="83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E18" i="79" s="1"/>
  <c r="G186" i="82"/>
  <c r="J186" i="82" s="1"/>
  <c r="E186" i="83" s="1"/>
  <c r="G13" i="78"/>
  <c r="J13" i="78" s="1"/>
  <c r="E13" i="79" s="1"/>
  <c r="G256" i="82"/>
  <c r="J256" i="82" s="1"/>
  <c r="E256" i="83" s="1"/>
  <c r="G255" i="82"/>
  <c r="J255" i="82" s="1"/>
  <c r="E255" i="83" s="1"/>
  <c r="G104" i="82"/>
  <c r="J104" i="82" s="1"/>
  <c r="E104" i="83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E229" i="100" l="1"/>
  <c r="G229" i="100" s="1"/>
  <c r="J229" i="100" s="1"/>
  <c r="E229" i="101" s="1"/>
  <c r="G229" i="101" s="1"/>
  <c r="J229" i="101" s="1"/>
  <c r="E229" i="102" s="1"/>
  <c r="G245" i="97"/>
  <c r="J245" i="97" s="1"/>
  <c r="E245" i="98" s="1"/>
  <c r="E237" i="97"/>
  <c r="G237" i="97" s="1"/>
  <c r="J237" i="97" s="1"/>
  <c r="G252" i="92"/>
  <c r="J252" i="92" s="1"/>
  <c r="E252" i="93" s="1"/>
  <c r="E239" i="92"/>
  <c r="G239" i="92" s="1"/>
  <c r="J239" i="92" s="1"/>
  <c r="G249" i="91"/>
  <c r="J249" i="91" s="1"/>
  <c r="E249" i="92" s="1"/>
  <c r="E241" i="91"/>
  <c r="G241" i="91" s="1"/>
  <c r="J241" i="91" s="1"/>
  <c r="E123" i="81"/>
  <c r="G123" i="81" s="1"/>
  <c r="J123" i="81" s="1"/>
  <c r="E123" i="82" s="1"/>
  <c r="G123" i="82" s="1"/>
  <c r="J123" i="82" s="1"/>
  <c r="E123" i="83" s="1"/>
  <c r="G123" i="83" s="1"/>
  <c r="J123" i="83" s="1"/>
  <c r="E123" i="84" s="1"/>
  <c r="G246" i="81"/>
  <c r="J246" i="81" s="1"/>
  <c r="E246" i="82" s="1"/>
  <c r="E238" i="81"/>
  <c r="G238" i="81" s="1"/>
  <c r="J238" i="81" s="1"/>
  <c r="G250" i="81"/>
  <c r="J250" i="81" s="1"/>
  <c r="E250" i="82" s="1"/>
  <c r="E242" i="81"/>
  <c r="G242" i="81" s="1"/>
  <c r="J242" i="81" s="1"/>
  <c r="E172" i="81"/>
  <c r="G172" i="81" s="1"/>
  <c r="J172" i="81" s="1"/>
  <c r="E172" i="82" s="1"/>
  <c r="G172" i="82" s="1"/>
  <c r="J172" i="82" s="1"/>
  <c r="E172" i="83" s="1"/>
  <c r="G172" i="83" s="1"/>
  <c r="J172" i="83" s="1"/>
  <c r="E172" i="84" s="1"/>
  <c r="E138" i="81"/>
  <c r="G138" i="81" s="1"/>
  <c r="J138" i="81" s="1"/>
  <c r="E138" i="82" s="1"/>
  <c r="G138" i="82" s="1"/>
  <c r="J138" i="82" s="1"/>
  <c r="E138" i="83" s="1"/>
  <c r="G138" i="83" s="1"/>
  <c r="J138" i="83" s="1"/>
  <c r="E138" i="84" s="1"/>
  <c r="E145" i="81"/>
  <c r="G145" i="81" s="1"/>
  <c r="J145" i="81" s="1"/>
  <c r="E145" i="82" s="1"/>
  <c r="G145" i="82" s="1"/>
  <c r="J145" i="82" s="1"/>
  <c r="E145" i="83" s="1"/>
  <c r="G145" i="83" s="1"/>
  <c r="J145" i="83" s="1"/>
  <c r="E145" i="84" s="1"/>
  <c r="E154" i="81"/>
  <c r="G154" i="81" s="1"/>
  <c r="J154" i="81" s="1"/>
  <c r="E154" i="82" s="1"/>
  <c r="G154" i="82" s="1"/>
  <c r="J154" i="82" s="1"/>
  <c r="E154" i="83" s="1"/>
  <c r="G154" i="83" s="1"/>
  <c r="J154" i="83" s="1"/>
  <c r="E154" i="84" s="1"/>
  <c r="E164" i="81"/>
  <c r="G164" i="81" s="1"/>
  <c r="J164" i="81" s="1"/>
  <c r="E164" i="82" s="1"/>
  <c r="G164" i="82" s="1"/>
  <c r="J164" i="82" s="1"/>
  <c r="E164" i="83" s="1"/>
  <c r="G164" i="83" s="1"/>
  <c r="J164" i="83" s="1"/>
  <c r="E164" i="84" s="1"/>
  <c r="E247" i="81"/>
  <c r="G247" i="81" s="1"/>
  <c r="J247" i="81" s="1"/>
  <c r="E235" i="81"/>
  <c r="G88" i="81"/>
  <c r="J88" i="81" s="1"/>
  <c r="E88" i="82" s="1"/>
  <c r="E87" i="81"/>
  <c r="E142" i="81"/>
  <c r="G142" i="81" s="1"/>
  <c r="J142" i="81" s="1"/>
  <c r="E142" i="82" s="1"/>
  <c r="G142" i="82" s="1"/>
  <c r="J142" i="82" s="1"/>
  <c r="E142" i="83" s="1"/>
  <c r="G142" i="83" s="1"/>
  <c r="J142" i="83" s="1"/>
  <c r="E142" i="84" s="1"/>
  <c r="E90" i="81"/>
  <c r="G90" i="81" s="1"/>
  <c r="J90" i="81" s="1"/>
  <c r="E90" i="82" s="1"/>
  <c r="G90" i="82" s="1"/>
  <c r="J90" i="82" s="1"/>
  <c r="E90" i="83" s="1"/>
  <c r="G90" i="83" s="1"/>
  <c r="J90" i="83" s="1"/>
  <c r="E90" i="84" s="1"/>
  <c r="E121" i="81"/>
  <c r="G121" i="81" s="1"/>
  <c r="J121" i="81" s="1"/>
  <c r="E121" i="82" s="1"/>
  <c r="G121" i="82" s="1"/>
  <c r="J121" i="82" s="1"/>
  <c r="E121" i="83" s="1"/>
  <c r="G121" i="83" s="1"/>
  <c r="J121" i="83" s="1"/>
  <c r="E121" i="84" s="1"/>
  <c r="G167" i="81"/>
  <c r="J167" i="81" s="1"/>
  <c r="E167" i="81"/>
  <c r="E135" i="80"/>
  <c r="G135" i="80" s="1"/>
  <c r="J135" i="80" s="1"/>
  <c r="E68" i="81"/>
  <c r="G68" i="81" s="1"/>
  <c r="J68" i="81" s="1"/>
  <c r="E132" i="80"/>
  <c r="G132" i="80" s="1"/>
  <c r="J132" i="80" s="1"/>
  <c r="E176" i="81"/>
  <c r="G176" i="81" s="1"/>
  <c r="J176" i="81" s="1"/>
  <c r="G244" i="81"/>
  <c r="J244" i="81" s="1"/>
  <c r="E244" i="82" s="1"/>
  <c r="E236" i="81"/>
  <c r="G236" i="81" s="1"/>
  <c r="J236" i="81" s="1"/>
  <c r="E62" i="81"/>
  <c r="G62" i="81" s="1"/>
  <c r="J62" i="81" s="1"/>
  <c r="E48" i="81"/>
  <c r="G48" i="81" s="1"/>
  <c r="J48" i="81" s="1"/>
  <c r="G174" i="81"/>
  <c r="J174" i="81" s="1"/>
  <c r="E174" i="82" s="1"/>
  <c r="E173" i="81"/>
  <c r="E112" i="81"/>
  <c r="G112" i="81" s="1"/>
  <c r="J112" i="81" s="1"/>
  <c r="E112" i="82" s="1"/>
  <c r="G112" i="82" s="1"/>
  <c r="J112" i="82" s="1"/>
  <c r="E112" i="83" s="1"/>
  <c r="G112" i="83" s="1"/>
  <c r="J112" i="83" s="1"/>
  <c r="E112" i="84" s="1"/>
  <c r="E222" i="81"/>
  <c r="G222" i="81" s="1"/>
  <c r="J222" i="81" s="1"/>
  <c r="E139" i="81"/>
  <c r="G139" i="81" s="1"/>
  <c r="J139" i="81" s="1"/>
  <c r="G69" i="81"/>
  <c r="J69" i="81" s="1"/>
  <c r="E69" i="81"/>
  <c r="E55" i="81"/>
  <c r="G55" i="81" s="1"/>
  <c r="J55" i="81" s="1"/>
  <c r="E146" i="81"/>
  <c r="G146" i="81" s="1"/>
  <c r="J146" i="81" s="1"/>
  <c r="E73" i="81"/>
  <c r="G73" i="81" s="1"/>
  <c r="J73" i="81" s="1"/>
  <c r="G95" i="81"/>
  <c r="J95" i="81" s="1"/>
  <c r="E95" i="81"/>
  <c r="E30" i="81"/>
  <c r="G30" i="81" s="1"/>
  <c r="J30" i="81" s="1"/>
  <c r="E234" i="81"/>
  <c r="E136" i="80"/>
  <c r="G136" i="80" s="1"/>
  <c r="J136" i="80" s="1"/>
  <c r="E136" i="81" s="1"/>
  <c r="G136" i="81" s="1"/>
  <c r="J136" i="81" s="1"/>
  <c r="E136" i="82" s="1"/>
  <c r="G180" i="81"/>
  <c r="J180" i="81" s="1"/>
  <c r="E180" i="81"/>
  <c r="E185" i="81"/>
  <c r="G185" i="81" s="1"/>
  <c r="J185" i="81" s="1"/>
  <c r="E32" i="81"/>
  <c r="G32" i="81" s="1"/>
  <c r="J32" i="81" s="1"/>
  <c r="E59" i="81"/>
  <c r="G59" i="81" s="1"/>
  <c r="J59" i="81" s="1"/>
  <c r="G159" i="81"/>
  <c r="J159" i="81" s="1"/>
  <c r="E159" i="81"/>
  <c r="E120" i="81"/>
  <c r="G120" i="81" s="1"/>
  <c r="J120" i="81" s="1"/>
  <c r="E223" i="81"/>
  <c r="G223" i="81" s="1"/>
  <c r="J223" i="81" s="1"/>
  <c r="E163" i="81"/>
  <c r="G163" i="81" s="1"/>
  <c r="J163" i="81" s="1"/>
  <c r="E107" i="81"/>
  <c r="G107" i="81" s="1"/>
  <c r="J107" i="81" s="1"/>
  <c r="E117" i="81"/>
  <c r="G117" i="81" s="1"/>
  <c r="J117" i="81" s="1"/>
  <c r="E184" i="81"/>
  <c r="G184" i="81" s="1"/>
  <c r="J184" i="81" s="1"/>
  <c r="E92" i="81"/>
  <c r="G92" i="81" s="1"/>
  <c r="J92" i="81" s="1"/>
  <c r="E116" i="81"/>
  <c r="G116" i="81" s="1"/>
  <c r="J116" i="81" s="1"/>
  <c r="E144" i="81"/>
  <c r="G144" i="81" s="1"/>
  <c r="J144" i="81" s="1"/>
  <c r="E144" i="82" s="1"/>
  <c r="G144" i="82" s="1"/>
  <c r="J144" i="82" s="1"/>
  <c r="E144" i="83" s="1"/>
  <c r="G144" i="83" s="1"/>
  <c r="J144" i="83" s="1"/>
  <c r="E144" i="84" s="1"/>
  <c r="E101" i="81"/>
  <c r="G101" i="81" s="1"/>
  <c r="J101" i="81" s="1"/>
  <c r="E101" i="82" s="1"/>
  <c r="G101" i="82" s="1"/>
  <c r="J101" i="82" s="1"/>
  <c r="E101" i="83" s="1"/>
  <c r="G101" i="83" s="1"/>
  <c r="J101" i="83" s="1"/>
  <c r="E101" i="84" s="1"/>
  <c r="G251" i="81"/>
  <c r="J251" i="81" s="1"/>
  <c r="E251" i="82" s="1"/>
  <c r="E243" i="81"/>
  <c r="G243" i="81" s="1"/>
  <c r="J243" i="81" s="1"/>
  <c r="G91" i="81"/>
  <c r="J91" i="81" s="1"/>
  <c r="E91" i="81"/>
  <c r="E111" i="81"/>
  <c r="G111" i="81" s="1"/>
  <c r="J111" i="81" s="1"/>
  <c r="E111" i="82" s="1"/>
  <c r="G111" i="82" s="1"/>
  <c r="J111" i="82" s="1"/>
  <c r="E111" i="83" s="1"/>
  <c r="G111" i="83" s="1"/>
  <c r="J111" i="83" s="1"/>
  <c r="E111" i="84" s="1"/>
  <c r="E67" i="81"/>
  <c r="G67" i="81" s="1"/>
  <c r="J67" i="81" s="1"/>
  <c r="E72" i="81"/>
  <c r="G72" i="81" s="1"/>
  <c r="J72" i="81" s="1"/>
  <c r="G130" i="81"/>
  <c r="J130" i="81" s="1"/>
  <c r="E130" i="81"/>
  <c r="E85" i="81"/>
  <c r="G85" i="81" s="1"/>
  <c r="J85" i="81" s="1"/>
  <c r="E258" i="82"/>
  <c r="G258" i="82" s="1"/>
  <c r="J258" i="82" s="1"/>
  <c r="E258" i="83" s="1"/>
  <c r="G258" i="83" s="1"/>
  <c r="J258" i="83" s="1"/>
  <c r="E258" i="84" s="1"/>
  <c r="E81" i="81"/>
  <c r="G81" i="81" s="1"/>
  <c r="J81" i="81" s="1"/>
  <c r="E42" i="81"/>
  <c r="G42" i="81" s="1"/>
  <c r="J42" i="81" s="1"/>
  <c r="E110" i="81"/>
  <c r="G110" i="81" s="1"/>
  <c r="J110" i="81" s="1"/>
  <c r="E224" i="81"/>
  <c r="G224" i="81" s="1"/>
  <c r="J224" i="81" s="1"/>
  <c r="E106" i="81"/>
  <c r="G106" i="81" s="1"/>
  <c r="J106" i="81" s="1"/>
  <c r="G137" i="81"/>
  <c r="J137" i="81" s="1"/>
  <c r="E137" i="81"/>
  <c r="E183" i="81"/>
  <c r="G183" i="81" s="1"/>
  <c r="J183" i="81" s="1"/>
  <c r="E162" i="81"/>
  <c r="G162" i="81" s="1"/>
  <c r="J162" i="81" s="1"/>
  <c r="E162" i="82" s="1"/>
  <c r="G162" i="82" s="1"/>
  <c r="J162" i="82" s="1"/>
  <c r="E162" i="83" s="1"/>
  <c r="G162" i="83" s="1"/>
  <c r="J162" i="83" s="1"/>
  <c r="E162" i="84" s="1"/>
  <c r="G191" i="81"/>
  <c r="J191" i="81" s="1"/>
  <c r="E191" i="82" s="1"/>
  <c r="G191" i="82" s="1"/>
  <c r="J191" i="82" s="1"/>
  <c r="E191" i="83" s="1"/>
  <c r="E191" i="81"/>
  <c r="E220" i="81"/>
  <c r="G220" i="81" s="1"/>
  <c r="J220" i="81" s="1"/>
  <c r="E220" i="82" s="1"/>
  <c r="G220" i="82" s="1"/>
  <c r="J220" i="82" s="1"/>
  <c r="E220" i="83" s="1"/>
  <c r="G220" i="83" s="1"/>
  <c r="J220" i="83" s="1"/>
  <c r="E220" i="84" s="1"/>
  <c r="E53" i="81"/>
  <c r="G53" i="81" s="1"/>
  <c r="J53" i="81" s="1"/>
  <c r="E53" i="82" s="1"/>
  <c r="G53" i="82" s="1"/>
  <c r="J53" i="82" s="1"/>
  <c r="E53" i="83" s="1"/>
  <c r="G53" i="83" s="1"/>
  <c r="J53" i="83" s="1"/>
  <c r="E53" i="84" s="1"/>
  <c r="G86" i="81"/>
  <c r="J86" i="81" s="1"/>
  <c r="E86" i="82" s="1"/>
  <c r="G87" i="81"/>
  <c r="J87" i="81" s="1"/>
  <c r="G231" i="94"/>
  <c r="J231" i="94" s="1"/>
  <c r="E231" i="95" s="1"/>
  <c r="G227" i="81"/>
  <c r="J227" i="81" s="1"/>
  <c r="E227" i="82" s="1"/>
  <c r="G235" i="81"/>
  <c r="J235" i="81" s="1"/>
  <c r="G228" i="81"/>
  <c r="J228" i="81" s="1"/>
  <c r="E228" i="82" s="1"/>
  <c r="G230" i="82"/>
  <c r="J230" i="82" s="1"/>
  <c r="E230" i="83" s="1"/>
  <c r="G232" i="91"/>
  <c r="J232" i="91" s="1"/>
  <c r="E232" i="92" s="1"/>
  <c r="G240" i="91"/>
  <c r="J240" i="91" s="1"/>
  <c r="E240" i="92" s="1"/>
  <c r="G253" i="82"/>
  <c r="J253" i="82" s="1"/>
  <c r="E253" i="83" s="1"/>
  <c r="G259" i="81"/>
  <c r="J259" i="81" s="1"/>
  <c r="E259" i="82" s="1"/>
  <c r="G102" i="81"/>
  <c r="J102" i="81" s="1"/>
  <c r="E102" i="82" s="1"/>
  <c r="G234" i="81"/>
  <c r="J234" i="81" s="1"/>
  <c r="E234" i="82" s="1"/>
  <c r="G96" i="80"/>
  <c r="J96" i="80" s="1"/>
  <c r="G11" i="94"/>
  <c r="J11" i="94" s="1"/>
  <c r="E11" i="95" s="1"/>
  <c r="G119" i="80"/>
  <c r="J119" i="80" s="1"/>
  <c r="G97" i="82"/>
  <c r="J97" i="82" s="1"/>
  <c r="G10" i="94"/>
  <c r="J10" i="94" s="1"/>
  <c r="E10" i="95" s="1"/>
  <c r="G173" i="81"/>
  <c r="J173" i="81" s="1"/>
  <c r="E173" i="82" s="1"/>
  <c r="G161" i="80"/>
  <c r="J161" i="80" s="1"/>
  <c r="G9" i="94"/>
  <c r="J9" i="94" s="1"/>
  <c r="E9" i="95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G254" i="81"/>
  <c r="J254" i="81" s="1"/>
  <c r="E254" i="82" s="1"/>
  <c r="G103" i="81"/>
  <c r="J103" i="81" s="1"/>
  <c r="E103" i="82" s="1"/>
  <c r="G248" i="81"/>
  <c r="J248" i="81" s="1"/>
  <c r="E248" i="82" s="1"/>
  <c r="G82" i="81"/>
  <c r="J82" i="81" s="1"/>
  <c r="E82" i="82" s="1"/>
  <c r="G181" i="95"/>
  <c r="J181" i="95" s="1"/>
  <c r="E181" i="96" s="1"/>
  <c r="G177" i="95"/>
  <c r="J177" i="95" s="1"/>
  <c r="E177" i="96" s="1"/>
  <c r="G197" i="94"/>
  <c r="J197" i="94" s="1"/>
  <c r="E197" i="95" s="1"/>
  <c r="G83" i="95"/>
  <c r="J83" i="95" s="1"/>
  <c r="E83" i="96" s="1"/>
  <c r="G195" i="94"/>
  <c r="J195" i="94" s="1"/>
  <c r="E195" i="95" s="1"/>
  <c r="G209" i="94"/>
  <c r="J209" i="94" s="1"/>
  <c r="E209" i="95" s="1"/>
  <c r="G211" i="94"/>
  <c r="J211" i="94" s="1"/>
  <c r="E211" i="95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E150" i="95" s="1"/>
  <c r="G205" i="95"/>
  <c r="J205" i="95" s="1"/>
  <c r="E205" i="96" s="1"/>
  <c r="G204" i="94"/>
  <c r="J204" i="94" s="1"/>
  <c r="E204" i="95" s="1"/>
  <c r="G113" i="95"/>
  <c r="J113" i="95" s="1"/>
  <c r="E113" i="96" s="1"/>
  <c r="G71" i="91"/>
  <c r="J71" i="91" s="1"/>
  <c r="E71" i="92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E147" i="95" s="1"/>
  <c r="G198" i="94"/>
  <c r="J198" i="94" s="1"/>
  <c r="E198" i="95" s="1"/>
  <c r="G149" i="94"/>
  <c r="J149" i="94" s="1"/>
  <c r="E149" i="95" s="1"/>
  <c r="G182" i="94"/>
  <c r="J182" i="94" s="1"/>
  <c r="E182" i="95" s="1"/>
  <c r="G194" i="95"/>
  <c r="J194" i="95" s="1"/>
  <c r="E194" i="96" s="1"/>
  <c r="G193" i="95"/>
  <c r="J193" i="95" s="1"/>
  <c r="E193" i="96" s="1"/>
  <c r="G156" i="94"/>
  <c r="J156" i="94" s="1"/>
  <c r="E156" i="95" s="1"/>
  <c r="G126" i="95"/>
  <c r="J126" i="95" s="1"/>
  <c r="E126" i="96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E84" i="96" s="1"/>
  <c r="G213" i="95"/>
  <c r="J213" i="95" s="1"/>
  <c r="E213" i="96" s="1"/>
  <c r="G128" i="94"/>
  <c r="J128" i="94" s="1"/>
  <c r="E128" i="95" s="1"/>
  <c r="G70" i="91"/>
  <c r="J70" i="91" s="1"/>
  <c r="E70" i="92" s="1"/>
  <c r="G175" i="91"/>
  <c r="J175" i="91" s="1"/>
  <c r="E175" i="92" s="1"/>
  <c r="G157" i="94"/>
  <c r="J157" i="94" s="1"/>
  <c r="E157" i="95" s="1"/>
  <c r="G212" i="94"/>
  <c r="J212" i="94" s="1"/>
  <c r="E212" i="95" s="1"/>
  <c r="G196" i="94"/>
  <c r="J196" i="94" s="1"/>
  <c r="E196" i="95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E39" i="95" s="1"/>
  <c r="G215" i="83"/>
  <c r="J215" i="83" s="1"/>
  <c r="E215" i="84" s="1"/>
  <c r="G171" i="83"/>
  <c r="J171" i="83" s="1"/>
  <c r="E171" i="84" s="1"/>
  <c r="G122" i="82"/>
  <c r="J122" i="82" s="1"/>
  <c r="E122" i="83" s="1"/>
  <c r="G17" i="79"/>
  <c r="J17" i="79" s="1"/>
  <c r="E17" i="80" s="1"/>
  <c r="G40" i="83"/>
  <c r="J40" i="83" s="1"/>
  <c r="E40" i="84" s="1"/>
  <c r="G33" i="83"/>
  <c r="J33" i="83" s="1"/>
  <c r="E33" i="84" s="1"/>
  <c r="G29" i="83"/>
  <c r="J29" i="83" s="1"/>
  <c r="E29" i="84" s="1"/>
  <c r="G51" i="83"/>
  <c r="J51" i="83" s="1"/>
  <c r="E51" i="84" s="1"/>
  <c r="G192" i="83"/>
  <c r="J192" i="83" s="1"/>
  <c r="E192" i="84" s="1"/>
  <c r="G64" i="83"/>
  <c r="J64" i="83" s="1"/>
  <c r="E64" i="84" s="1"/>
  <c r="G43" i="83"/>
  <c r="J43" i="83" s="1"/>
  <c r="G15" i="79"/>
  <c r="J15" i="79" s="1"/>
  <c r="E15" i="80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E6" i="80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4" i="79"/>
  <c r="J14" i="79" s="1"/>
  <c r="E14" i="80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E8" i="80" s="1"/>
  <c r="G160" i="83"/>
  <c r="J160" i="83" s="1"/>
  <c r="E160" i="84" s="1"/>
  <c r="G37" i="83"/>
  <c r="J37" i="83" s="1"/>
  <c r="E37" i="84" s="1"/>
  <c r="G77" i="83"/>
  <c r="J77" i="83" s="1"/>
  <c r="E77" i="84" s="1"/>
  <c r="G158" i="83"/>
  <c r="J158" i="83" s="1"/>
  <c r="E158" i="84" s="1"/>
  <c r="G57" i="83"/>
  <c r="J57" i="83" s="1"/>
  <c r="E57" i="84" s="1"/>
  <c r="G78" i="83"/>
  <c r="J78" i="83" s="1"/>
  <c r="E78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E16" i="80" s="1"/>
  <c r="G23" i="82"/>
  <c r="J23" i="82" s="1"/>
  <c r="E23" i="83" s="1"/>
  <c r="G20" i="82"/>
  <c r="J20" i="82" s="1"/>
  <c r="E20" i="83" s="1"/>
  <c r="G58" i="83"/>
  <c r="J58" i="83" s="1"/>
  <c r="E58" i="84" s="1"/>
  <c r="G166" i="83"/>
  <c r="J166" i="83" s="1"/>
  <c r="E166" i="84" s="1"/>
  <c r="G108" i="83"/>
  <c r="J108" i="83" s="1"/>
  <c r="E108" i="84" s="1"/>
  <c r="G7" i="79"/>
  <c r="J7" i="79" s="1"/>
  <c r="E7" i="80" s="1"/>
  <c r="G21" i="82"/>
  <c r="J21" i="82" s="1"/>
  <c r="E21" i="83" s="1"/>
  <c r="G13" i="79"/>
  <c r="J13" i="79" s="1"/>
  <c r="E13" i="80" s="1"/>
  <c r="G31" i="83"/>
  <c r="J31" i="83" s="1"/>
  <c r="E31" i="84" s="1"/>
  <c r="G18" i="79"/>
  <c r="J18" i="79" s="1"/>
  <c r="E18" i="80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74" i="83"/>
  <c r="J74" i="83" s="1"/>
  <c r="E74" i="84" s="1"/>
  <c r="G89" i="83"/>
  <c r="J89" i="83" s="1"/>
  <c r="E89" i="84" s="1"/>
  <c r="G186" i="83"/>
  <c r="J186" i="83" s="1"/>
  <c r="E186" i="84" s="1"/>
  <c r="G256" i="83"/>
  <c r="J256" i="83" s="1"/>
  <c r="E256" i="84" s="1"/>
  <c r="G255" i="83"/>
  <c r="J255" i="83" s="1"/>
  <c r="E255" i="84" s="1"/>
  <c r="G104" i="83"/>
  <c r="J104" i="83" s="1"/>
  <c r="E104" i="84" s="1"/>
  <c r="G191" i="83"/>
  <c r="J191" i="83" s="1"/>
  <c r="E191" i="84" s="1"/>
  <c r="G190" i="83"/>
  <c r="J190" i="83" s="1"/>
  <c r="E190" i="84" s="1"/>
  <c r="G133" i="81"/>
  <c r="J133" i="81" s="1"/>
  <c r="E133" i="82" s="1"/>
  <c r="R36" i="8"/>
  <c r="M264" i="8"/>
  <c r="G249" i="92" l="1"/>
  <c r="J249" i="92" s="1"/>
  <c r="E249" i="93" s="1"/>
  <c r="E241" i="92"/>
  <c r="G252" i="93"/>
  <c r="J252" i="93" s="1"/>
  <c r="E252" i="94" s="1"/>
  <c r="E239" i="93"/>
  <c r="G239" i="93" s="1"/>
  <c r="J239" i="93" s="1"/>
  <c r="G245" i="98"/>
  <c r="J245" i="98" s="1"/>
  <c r="E245" i="99" s="1"/>
  <c r="E237" i="98"/>
  <c r="G237" i="98" s="1"/>
  <c r="J237" i="98" s="1"/>
  <c r="G251" i="82"/>
  <c r="J251" i="82" s="1"/>
  <c r="E251" i="83" s="1"/>
  <c r="E243" i="82"/>
  <c r="G243" i="82" s="1"/>
  <c r="J243" i="82" s="1"/>
  <c r="E185" i="82"/>
  <c r="G185" i="82" s="1"/>
  <c r="J185" i="82" s="1"/>
  <c r="E185" i="83" s="1"/>
  <c r="G185" i="83" s="1"/>
  <c r="J185" i="83" s="1"/>
  <c r="E185" i="84" s="1"/>
  <c r="E73" i="82"/>
  <c r="G73" i="82" s="1"/>
  <c r="J73" i="82" s="1"/>
  <c r="E73" i="83" s="1"/>
  <c r="G73" i="83" s="1"/>
  <c r="J73" i="83" s="1"/>
  <c r="E73" i="84" s="1"/>
  <c r="E132" i="81"/>
  <c r="G132" i="81" s="1"/>
  <c r="J132" i="81" s="1"/>
  <c r="E132" i="82" s="1"/>
  <c r="G132" i="82" s="1"/>
  <c r="J132" i="82" s="1"/>
  <c r="E132" i="83" s="1"/>
  <c r="G132" i="83" s="1"/>
  <c r="J132" i="83" s="1"/>
  <c r="E132" i="84" s="1"/>
  <c r="E222" i="82"/>
  <c r="G222" i="82" s="1"/>
  <c r="J222" i="82" s="1"/>
  <c r="E222" i="83" s="1"/>
  <c r="G222" i="83" s="1"/>
  <c r="J222" i="83" s="1"/>
  <c r="E222" i="84" s="1"/>
  <c r="E183" i="82"/>
  <c r="G183" i="82" s="1"/>
  <c r="J183" i="82" s="1"/>
  <c r="E183" i="83" s="1"/>
  <c r="G183" i="83" s="1"/>
  <c r="J183" i="83" s="1"/>
  <c r="E183" i="84" s="1"/>
  <c r="E163" i="82"/>
  <c r="G163" i="82" s="1"/>
  <c r="J163" i="82" s="1"/>
  <c r="E163" i="83" s="1"/>
  <c r="G163" i="83" s="1"/>
  <c r="J163" i="83" s="1"/>
  <c r="E163" i="84" s="1"/>
  <c r="E146" i="82"/>
  <c r="G146" i="82" s="1"/>
  <c r="J146" i="82" s="1"/>
  <c r="E146" i="83" s="1"/>
  <c r="G146" i="83" s="1"/>
  <c r="J146" i="83" s="1"/>
  <c r="E146" i="84" s="1"/>
  <c r="E68" i="82"/>
  <c r="G68" i="82" s="1"/>
  <c r="J68" i="82" s="1"/>
  <c r="E68" i="83" s="1"/>
  <c r="G68" i="83" s="1"/>
  <c r="J68" i="83" s="1"/>
  <c r="E68" i="84" s="1"/>
  <c r="G250" i="82"/>
  <c r="J250" i="82" s="1"/>
  <c r="E250" i="83" s="1"/>
  <c r="E242" i="82"/>
  <c r="E59" i="82"/>
  <c r="G59" i="82" s="1"/>
  <c r="J59" i="82" s="1"/>
  <c r="E59" i="83" s="1"/>
  <c r="G59" i="83" s="1"/>
  <c r="J59" i="83" s="1"/>
  <c r="E59" i="84" s="1"/>
  <c r="G59" i="84" s="1"/>
  <c r="J59" i="84" s="1"/>
  <c r="E59" i="85" s="1"/>
  <c r="E67" i="82"/>
  <c r="G67" i="82" s="1"/>
  <c r="J67" i="82" s="1"/>
  <c r="E67" i="83" s="1"/>
  <c r="G67" i="83" s="1"/>
  <c r="J67" i="83" s="1"/>
  <c r="E67" i="84" s="1"/>
  <c r="E223" i="82"/>
  <c r="G223" i="82" s="1"/>
  <c r="J223" i="82" s="1"/>
  <c r="E223" i="83" s="1"/>
  <c r="G223" i="83" s="1"/>
  <c r="J223" i="83" s="1"/>
  <c r="E223" i="84" s="1"/>
  <c r="E55" i="82"/>
  <c r="G55" i="82" s="1"/>
  <c r="J55" i="82" s="1"/>
  <c r="E55" i="83" s="1"/>
  <c r="G55" i="83" s="1"/>
  <c r="J55" i="83" s="1"/>
  <c r="E55" i="84" s="1"/>
  <c r="G55" i="84" s="1"/>
  <c r="J55" i="84" s="1"/>
  <c r="E55" i="85" s="1"/>
  <c r="E48" i="82"/>
  <c r="G48" i="82" s="1"/>
  <c r="J48" i="82" s="1"/>
  <c r="E48" i="83" s="1"/>
  <c r="G48" i="83" s="1"/>
  <c r="J48" i="83" s="1"/>
  <c r="E48" i="84" s="1"/>
  <c r="G48" i="84" s="1"/>
  <c r="J48" i="84" s="1"/>
  <c r="E48" i="85" s="1"/>
  <c r="E135" i="81"/>
  <c r="G135" i="81" s="1"/>
  <c r="J135" i="81" s="1"/>
  <c r="E135" i="82" s="1"/>
  <c r="G135" i="82" s="1"/>
  <c r="J135" i="82" s="1"/>
  <c r="E135" i="83" s="1"/>
  <c r="G135" i="83" s="1"/>
  <c r="J135" i="83" s="1"/>
  <c r="E135" i="84" s="1"/>
  <c r="E120" i="82"/>
  <c r="G120" i="82" s="1"/>
  <c r="J120" i="82" s="1"/>
  <c r="E120" i="83" s="1"/>
  <c r="G120" i="83" s="1"/>
  <c r="J120" i="83" s="1"/>
  <c r="E120" i="84" s="1"/>
  <c r="E62" i="82"/>
  <c r="G62" i="82" s="1"/>
  <c r="J62" i="82" s="1"/>
  <c r="E62" i="83" s="1"/>
  <c r="G62" i="83" s="1"/>
  <c r="J62" i="83" s="1"/>
  <c r="E62" i="84" s="1"/>
  <c r="G242" i="82"/>
  <c r="J242" i="82" s="1"/>
  <c r="E247" i="82"/>
  <c r="E224" i="82"/>
  <c r="G224" i="82" s="1"/>
  <c r="J224" i="82" s="1"/>
  <c r="E224" i="83" s="1"/>
  <c r="G224" i="83" s="1"/>
  <c r="J224" i="83" s="1"/>
  <c r="E224" i="84" s="1"/>
  <c r="E117" i="82"/>
  <c r="G117" i="82" s="1"/>
  <c r="J117" i="82" s="1"/>
  <c r="E117" i="83" s="1"/>
  <c r="G117" i="83" s="1"/>
  <c r="J117" i="83" s="1"/>
  <c r="E117" i="84" s="1"/>
  <c r="E110" i="82"/>
  <c r="G110" i="82" s="1"/>
  <c r="J110" i="82" s="1"/>
  <c r="E110" i="83" s="1"/>
  <c r="G110" i="83" s="1"/>
  <c r="J110" i="83" s="1"/>
  <c r="E110" i="84" s="1"/>
  <c r="E32" i="82"/>
  <c r="G32" i="82" s="1"/>
  <c r="J32" i="82" s="1"/>
  <c r="E32" i="83" s="1"/>
  <c r="G32" i="83" s="1"/>
  <c r="J32" i="83" s="1"/>
  <c r="E32" i="84" s="1"/>
  <c r="G32" i="84" s="1"/>
  <c r="J32" i="84" s="1"/>
  <c r="E32" i="85" s="1"/>
  <c r="E92" i="82"/>
  <c r="G92" i="82" s="1"/>
  <c r="J92" i="82" s="1"/>
  <c r="E92" i="83" s="1"/>
  <c r="G92" i="83" s="1"/>
  <c r="J92" i="83" s="1"/>
  <c r="E92" i="84" s="1"/>
  <c r="G244" i="82"/>
  <c r="J244" i="82" s="1"/>
  <c r="E244" i="83" s="1"/>
  <c r="E236" i="82"/>
  <c r="E85" i="82"/>
  <c r="G85" i="82" s="1"/>
  <c r="J85" i="82" s="1"/>
  <c r="E85" i="83" s="1"/>
  <c r="G85" i="83" s="1"/>
  <c r="J85" i="83" s="1"/>
  <c r="E85" i="84" s="1"/>
  <c r="E184" i="82"/>
  <c r="G184" i="82" s="1"/>
  <c r="J184" i="82" s="1"/>
  <c r="E184" i="83" s="1"/>
  <c r="G184" i="83" s="1"/>
  <c r="J184" i="83" s="1"/>
  <c r="E184" i="84" s="1"/>
  <c r="E30" i="82"/>
  <c r="G30" i="82" s="1"/>
  <c r="J30" i="82" s="1"/>
  <c r="E30" i="83" s="1"/>
  <c r="G30" i="83" s="1"/>
  <c r="J30" i="83" s="1"/>
  <c r="E30" i="84" s="1"/>
  <c r="G30" i="84" s="1"/>
  <c r="J30" i="84" s="1"/>
  <c r="E30" i="85" s="1"/>
  <c r="E139" i="82"/>
  <c r="G139" i="82" s="1"/>
  <c r="J139" i="82" s="1"/>
  <c r="E139" i="83" s="1"/>
  <c r="G139" i="83" s="1"/>
  <c r="J139" i="83" s="1"/>
  <c r="E139" i="84" s="1"/>
  <c r="G97" i="83"/>
  <c r="J97" i="83" s="1"/>
  <c r="E97" i="84" s="1"/>
  <c r="E97" i="83"/>
  <c r="E119" i="81"/>
  <c r="G119" i="81" s="1"/>
  <c r="J119" i="81" s="1"/>
  <c r="E235" i="82"/>
  <c r="G235" i="82" s="1"/>
  <c r="J235" i="82" s="1"/>
  <c r="E233" i="82"/>
  <c r="G233" i="82" s="1"/>
  <c r="J233" i="82" s="1"/>
  <c r="E137" i="82"/>
  <c r="G137" i="82" s="1"/>
  <c r="J137" i="82" s="1"/>
  <c r="E137" i="83" s="1"/>
  <c r="G137" i="83" s="1"/>
  <c r="J137" i="83" s="1"/>
  <c r="E137" i="84" s="1"/>
  <c r="E42" i="82"/>
  <c r="G42" i="82" s="1"/>
  <c r="J42" i="82" s="1"/>
  <c r="E42" i="83" s="1"/>
  <c r="G42" i="83" s="1"/>
  <c r="J42" i="83" s="1"/>
  <c r="E130" i="82"/>
  <c r="G130" i="82" s="1"/>
  <c r="J130" i="82" s="1"/>
  <c r="E130" i="83" s="1"/>
  <c r="G130" i="83" s="1"/>
  <c r="J130" i="83" s="1"/>
  <c r="E130" i="84" s="1"/>
  <c r="E91" i="82"/>
  <c r="G91" i="82" s="1"/>
  <c r="J91" i="82" s="1"/>
  <c r="E91" i="83" s="1"/>
  <c r="G91" i="83" s="1"/>
  <c r="J91" i="83" s="1"/>
  <c r="E91" i="84" s="1"/>
  <c r="E116" i="82"/>
  <c r="G116" i="82" s="1"/>
  <c r="J116" i="82" s="1"/>
  <c r="E116" i="83" s="1"/>
  <c r="G116" i="83" s="1"/>
  <c r="J116" i="83" s="1"/>
  <c r="E116" i="84" s="1"/>
  <c r="E107" i="82"/>
  <c r="G107" i="82" s="1"/>
  <c r="J107" i="82" s="1"/>
  <c r="E107" i="83" s="1"/>
  <c r="G107" i="83" s="1"/>
  <c r="J107" i="83" s="1"/>
  <c r="E107" i="84" s="1"/>
  <c r="E159" i="82"/>
  <c r="G159" i="82" s="1"/>
  <c r="J159" i="82" s="1"/>
  <c r="E159" i="83" s="1"/>
  <c r="G159" i="83" s="1"/>
  <c r="J159" i="83" s="1"/>
  <c r="E159" i="84" s="1"/>
  <c r="E180" i="82"/>
  <c r="G180" i="82" s="1"/>
  <c r="J180" i="82" s="1"/>
  <c r="E180" i="83" s="1"/>
  <c r="G180" i="83" s="1"/>
  <c r="J180" i="83" s="1"/>
  <c r="E180" i="84" s="1"/>
  <c r="E95" i="82"/>
  <c r="G95" i="82" s="1"/>
  <c r="J95" i="82" s="1"/>
  <c r="E95" i="83" s="1"/>
  <c r="G95" i="83" s="1"/>
  <c r="J95" i="83" s="1"/>
  <c r="E95" i="84" s="1"/>
  <c r="E69" i="82"/>
  <c r="G69" i="82" s="1"/>
  <c r="J69" i="82" s="1"/>
  <c r="E69" i="83" s="1"/>
  <c r="G69" i="83" s="1"/>
  <c r="J69" i="83" s="1"/>
  <c r="E69" i="84" s="1"/>
  <c r="E176" i="82"/>
  <c r="G176" i="82" s="1"/>
  <c r="J176" i="82" s="1"/>
  <c r="E176" i="83" s="1"/>
  <c r="G176" i="83" s="1"/>
  <c r="J176" i="83" s="1"/>
  <c r="E176" i="84" s="1"/>
  <c r="E167" i="82"/>
  <c r="G167" i="82" s="1"/>
  <c r="J167" i="82" s="1"/>
  <c r="E167" i="83" s="1"/>
  <c r="G167" i="83" s="1"/>
  <c r="J167" i="83" s="1"/>
  <c r="E167" i="84" s="1"/>
  <c r="E96" i="81"/>
  <c r="G96" i="81" s="1"/>
  <c r="J96" i="81" s="1"/>
  <c r="G246" i="82"/>
  <c r="J246" i="82" s="1"/>
  <c r="E246" i="83" s="1"/>
  <c r="E238" i="82"/>
  <c r="G238" i="82" s="1"/>
  <c r="J238" i="82" s="1"/>
  <c r="E106" i="82"/>
  <c r="G106" i="82" s="1"/>
  <c r="J106" i="82" s="1"/>
  <c r="E106" i="83" s="1"/>
  <c r="G106" i="83" s="1"/>
  <c r="J106" i="83" s="1"/>
  <c r="E106" i="84" s="1"/>
  <c r="E81" i="82"/>
  <c r="G81" i="82" s="1"/>
  <c r="J81" i="82" s="1"/>
  <c r="E81" i="83" s="1"/>
  <c r="G81" i="83" s="1"/>
  <c r="J81" i="83" s="1"/>
  <c r="E81" i="84" s="1"/>
  <c r="E72" i="82"/>
  <c r="G72" i="82" s="1"/>
  <c r="J72" i="82" s="1"/>
  <c r="E72" i="83" s="1"/>
  <c r="G72" i="83" s="1"/>
  <c r="J72" i="83" s="1"/>
  <c r="E72" i="84" s="1"/>
  <c r="E161" i="81"/>
  <c r="G161" i="81" s="1"/>
  <c r="J161" i="81" s="1"/>
  <c r="G88" i="82"/>
  <c r="J88" i="82" s="1"/>
  <c r="E88" i="83" s="1"/>
  <c r="E87" i="82"/>
  <c r="G87" i="82" s="1"/>
  <c r="J87" i="82" s="1"/>
  <c r="G86" i="82"/>
  <c r="J86" i="82" s="1"/>
  <c r="E86" i="83" s="1"/>
  <c r="G228" i="82"/>
  <c r="J228" i="82" s="1"/>
  <c r="E228" i="83" s="1"/>
  <c r="G236" i="82"/>
  <c r="J236" i="82" s="1"/>
  <c r="G229" i="102"/>
  <c r="J229" i="102" s="1"/>
  <c r="E229" i="103" s="1"/>
  <c r="G232" i="92"/>
  <c r="J232" i="92" s="1"/>
  <c r="E232" i="93" s="1"/>
  <c r="G241" i="92"/>
  <c r="J241" i="92" s="1"/>
  <c r="G240" i="92"/>
  <c r="J240" i="92" s="1"/>
  <c r="E240" i="93" s="1"/>
  <c r="G227" i="82"/>
  <c r="J227" i="82" s="1"/>
  <c r="E227" i="83" s="1"/>
  <c r="G234" i="82"/>
  <c r="J234" i="82" s="1"/>
  <c r="E234" i="83" s="1"/>
  <c r="G247" i="82"/>
  <c r="J247" i="82" s="1"/>
  <c r="G230" i="83"/>
  <c r="J230" i="83" s="1"/>
  <c r="E230" i="84" s="1"/>
  <c r="G231" i="95"/>
  <c r="J231" i="95" s="1"/>
  <c r="G253" i="83"/>
  <c r="J253" i="83" s="1"/>
  <c r="E253" i="84" s="1"/>
  <c r="G259" i="82"/>
  <c r="J259" i="82" s="1"/>
  <c r="E259" i="83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E10" i="96" s="1"/>
  <c r="G214" i="80"/>
  <c r="J214" i="80" s="1"/>
  <c r="G9" i="95"/>
  <c r="J9" i="95" s="1"/>
  <c r="E9" i="96" s="1"/>
  <c r="G11" i="95"/>
  <c r="J11" i="95" s="1"/>
  <c r="E11" i="96" s="1"/>
  <c r="G248" i="82"/>
  <c r="J248" i="82" s="1"/>
  <c r="E248" i="83" s="1"/>
  <c r="G82" i="82"/>
  <c r="J82" i="82" s="1"/>
  <c r="E82" i="83" s="1"/>
  <c r="G254" i="82"/>
  <c r="J254" i="82" s="1"/>
  <c r="E254" i="83" s="1"/>
  <c r="G131" i="80"/>
  <c r="J131" i="80" s="1"/>
  <c r="E131" i="81" s="1"/>
  <c r="G134" i="80"/>
  <c r="J134" i="80" s="1"/>
  <c r="E134" i="81" s="1"/>
  <c r="G157" i="95"/>
  <c r="J157" i="95" s="1"/>
  <c r="E157" i="96" s="1"/>
  <c r="G147" i="95"/>
  <c r="J147" i="95" s="1"/>
  <c r="E147" i="96" s="1"/>
  <c r="G71" i="92"/>
  <c r="J71" i="92" s="1"/>
  <c r="E71" i="93" s="1"/>
  <c r="G156" i="95"/>
  <c r="J156" i="95" s="1"/>
  <c r="E156" i="96" s="1"/>
  <c r="G202" i="95"/>
  <c r="J202" i="95" s="1"/>
  <c r="E202" i="96" s="1"/>
  <c r="G204" i="95"/>
  <c r="J204" i="95" s="1"/>
  <c r="E204" i="96" s="1"/>
  <c r="G70" i="92"/>
  <c r="J70" i="92" s="1"/>
  <c r="E70" i="93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97" i="84"/>
  <c r="J97" i="84" s="1"/>
  <c r="E97" i="85" s="1"/>
  <c r="G175" i="92"/>
  <c r="J175" i="92" s="1"/>
  <c r="E175" i="93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8" i="96" s="1"/>
  <c r="J198" i="96" s="1"/>
  <c r="G195" i="95"/>
  <c r="J195" i="95" s="1"/>
  <c r="E195" i="96" s="1"/>
  <c r="G20" i="83"/>
  <c r="J20" i="83" s="1"/>
  <c r="E20" i="84" s="1"/>
  <c r="G221" i="83"/>
  <c r="J221" i="83" s="1"/>
  <c r="E221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E15" i="81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54" i="84"/>
  <c r="J54" i="84" s="1"/>
  <c r="E54" i="85" s="1"/>
  <c r="G47" i="84"/>
  <c r="J47" i="84" s="1"/>
  <c r="E47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42" i="84"/>
  <c r="J42" i="84" s="1"/>
  <c r="E42" i="85" s="1"/>
  <c r="G38" i="83"/>
  <c r="J38" i="83" s="1"/>
  <c r="E38" i="84" s="1"/>
  <c r="G6" i="80"/>
  <c r="J6" i="80" s="1"/>
  <c r="E6" i="81" s="1"/>
  <c r="G36" i="84"/>
  <c r="J36" i="84" s="1"/>
  <c r="E36" i="85" s="1"/>
  <c r="G29" i="84"/>
  <c r="J29" i="84" s="1"/>
  <c r="E29" i="85" s="1"/>
  <c r="G17" i="80"/>
  <c r="J17" i="80" s="1"/>
  <c r="E17" i="81" s="1"/>
  <c r="G258" i="84"/>
  <c r="J258" i="84" s="1"/>
  <c r="G255" i="84"/>
  <c r="J255" i="84" s="1"/>
  <c r="E255" i="85" s="1"/>
  <c r="G104" i="84"/>
  <c r="J104" i="84" s="1"/>
  <c r="E104" i="85" s="1"/>
  <c r="G256" i="84"/>
  <c r="J256" i="84" s="1"/>
  <c r="E256" i="85" s="1"/>
  <c r="G191" i="84"/>
  <c r="J191" i="84" s="1"/>
  <c r="E191" i="85" s="1"/>
  <c r="G190" i="84"/>
  <c r="J190" i="84" s="1"/>
  <c r="E190" i="85" s="1"/>
  <c r="G133" i="82"/>
  <c r="J133" i="82" s="1"/>
  <c r="E133" i="83" s="1"/>
  <c r="G136" i="82"/>
  <c r="J136" i="82" s="1"/>
  <c r="E136" i="83" s="1"/>
  <c r="E194" i="97" l="1"/>
  <c r="G194" i="97" s="1"/>
  <c r="J194" i="97" s="1"/>
  <c r="E194" i="98" s="1"/>
  <c r="G194" i="98" s="1"/>
  <c r="J194" i="98" s="1"/>
  <c r="E194" i="99" s="1"/>
  <c r="E153" i="97"/>
  <c r="G153" i="97" s="1"/>
  <c r="J153" i="97" s="1"/>
  <c r="E153" i="98" s="1"/>
  <c r="G153" i="98" s="1"/>
  <c r="J153" i="98" s="1"/>
  <c r="E153" i="99" s="1"/>
  <c r="E83" i="97"/>
  <c r="G83" i="97" s="1"/>
  <c r="J83" i="97" s="1"/>
  <c r="E83" i="98" s="1"/>
  <c r="G83" i="98" s="1"/>
  <c r="J83" i="98" s="1"/>
  <c r="E83" i="99" s="1"/>
  <c r="E231" i="96"/>
  <c r="E213" i="97"/>
  <c r="G213" i="97" s="1"/>
  <c r="J213" i="97" s="1"/>
  <c r="E213" i="98" s="1"/>
  <c r="G213" i="98" s="1"/>
  <c r="J213" i="98" s="1"/>
  <c r="E213" i="99" s="1"/>
  <c r="E177" i="97"/>
  <c r="G177" i="97" s="1"/>
  <c r="J177" i="97" s="1"/>
  <c r="E177" i="98" s="1"/>
  <c r="G177" i="98" s="1"/>
  <c r="J177" i="98" s="1"/>
  <c r="E177" i="99" s="1"/>
  <c r="E125" i="97"/>
  <c r="G125" i="97" s="1"/>
  <c r="J125" i="97" s="1"/>
  <c r="E125" i="98" s="1"/>
  <c r="G125" i="98" s="1"/>
  <c r="J125" i="98" s="1"/>
  <c r="E125" i="99" s="1"/>
  <c r="G151" i="97"/>
  <c r="J151" i="97" s="1"/>
  <c r="E151" i="98" s="1"/>
  <c r="E151" i="97"/>
  <c r="G245" i="99"/>
  <c r="J245" i="99" s="1"/>
  <c r="E245" i="100" s="1"/>
  <c r="E237" i="99"/>
  <c r="G237" i="99" s="1"/>
  <c r="J237" i="99" s="1"/>
  <c r="E205" i="97"/>
  <c r="G205" i="97" s="1"/>
  <c r="J205" i="97" s="1"/>
  <c r="E205" i="98" s="1"/>
  <c r="G205" i="98" s="1"/>
  <c r="J205" i="98" s="1"/>
  <c r="E205" i="99" s="1"/>
  <c r="E148" i="97"/>
  <c r="G148" i="97" s="1"/>
  <c r="J148" i="97" s="1"/>
  <c r="E148" i="98" s="1"/>
  <c r="G148" i="98" s="1"/>
  <c r="J148" i="98" s="1"/>
  <c r="E148" i="99" s="1"/>
  <c r="E181" i="97"/>
  <c r="G181" i="97" s="1"/>
  <c r="J181" i="97" s="1"/>
  <c r="E181" i="98" s="1"/>
  <c r="G181" i="98" s="1"/>
  <c r="J181" i="98" s="1"/>
  <c r="E181" i="99" s="1"/>
  <c r="E127" i="97"/>
  <c r="G127" i="97" s="1"/>
  <c r="J127" i="97" s="1"/>
  <c r="E127" i="98" s="1"/>
  <c r="G127" i="98" s="1"/>
  <c r="J127" i="98" s="1"/>
  <c r="E127" i="99" s="1"/>
  <c r="G252" i="94"/>
  <c r="J252" i="94" s="1"/>
  <c r="E252" i="95" s="1"/>
  <c r="E239" i="94"/>
  <c r="G239" i="94" s="1"/>
  <c r="J239" i="94" s="1"/>
  <c r="E113" i="97"/>
  <c r="G113" i="97" s="1"/>
  <c r="J113" i="97" s="1"/>
  <c r="E113" i="98" s="1"/>
  <c r="G113" i="98" s="1"/>
  <c r="J113" i="98" s="1"/>
  <c r="E113" i="99" s="1"/>
  <c r="E208" i="97"/>
  <c r="G208" i="97" s="1"/>
  <c r="J208" i="97" s="1"/>
  <c r="E208" i="98" s="1"/>
  <c r="G208" i="98" s="1"/>
  <c r="J208" i="98" s="1"/>
  <c r="E208" i="99" s="1"/>
  <c r="E155" i="97"/>
  <c r="G155" i="97" s="1"/>
  <c r="J155" i="97" s="1"/>
  <c r="E155" i="98" s="1"/>
  <c r="G155" i="98" s="1"/>
  <c r="J155" i="98" s="1"/>
  <c r="E155" i="99" s="1"/>
  <c r="E84" i="97"/>
  <c r="G84" i="97" s="1"/>
  <c r="J84" i="97" s="1"/>
  <c r="E84" i="98" s="1"/>
  <c r="G84" i="98" s="1"/>
  <c r="J84" i="98" s="1"/>
  <c r="E84" i="99" s="1"/>
  <c r="E226" i="97"/>
  <c r="G226" i="97" s="1"/>
  <c r="J226" i="97" s="1"/>
  <c r="E226" i="98" s="1"/>
  <c r="G226" i="98" s="1"/>
  <c r="J226" i="98" s="1"/>
  <c r="E226" i="99" s="1"/>
  <c r="E206" i="97"/>
  <c r="G206" i="97" s="1"/>
  <c r="J206" i="97" s="1"/>
  <c r="E206" i="98" s="1"/>
  <c r="G206" i="98" s="1"/>
  <c r="J206" i="98" s="1"/>
  <c r="E206" i="99" s="1"/>
  <c r="G249" i="93"/>
  <c r="J249" i="93" s="1"/>
  <c r="E249" i="94" s="1"/>
  <c r="E241" i="93"/>
  <c r="E152" i="97"/>
  <c r="G152" i="97" s="1"/>
  <c r="J152" i="97" s="1"/>
  <c r="E152" i="98" s="1"/>
  <c r="G152" i="98" s="1"/>
  <c r="J152" i="98" s="1"/>
  <c r="E152" i="99" s="1"/>
  <c r="E193" i="97"/>
  <c r="G193" i="97" s="1"/>
  <c r="J193" i="97" s="1"/>
  <c r="E193" i="98" s="1"/>
  <c r="G193" i="98" s="1"/>
  <c r="J193" i="98" s="1"/>
  <c r="E193" i="99" s="1"/>
  <c r="G126" i="97"/>
  <c r="J126" i="97" s="1"/>
  <c r="E126" i="98" s="1"/>
  <c r="E126" i="97"/>
  <c r="E119" i="82"/>
  <c r="G119" i="82" s="1"/>
  <c r="J119" i="82" s="1"/>
  <c r="E119" i="83" s="1"/>
  <c r="G119" i="83" s="1"/>
  <c r="J119" i="83" s="1"/>
  <c r="E119" i="84" s="1"/>
  <c r="G88" i="83"/>
  <c r="J88" i="83" s="1"/>
  <c r="E88" i="84" s="1"/>
  <c r="E87" i="83"/>
  <c r="E233" i="83"/>
  <c r="G233" i="83" s="1"/>
  <c r="J233" i="83" s="1"/>
  <c r="E233" i="84" s="1"/>
  <c r="G233" i="84" s="1"/>
  <c r="J233" i="84" s="1"/>
  <c r="E233" i="85" s="1"/>
  <c r="G233" i="85" s="1"/>
  <c r="J233" i="85" s="1"/>
  <c r="E233" i="86" s="1"/>
  <c r="E161" i="82"/>
  <c r="G161" i="82" s="1"/>
  <c r="J161" i="82" s="1"/>
  <c r="E161" i="83" s="1"/>
  <c r="G161" i="83" s="1"/>
  <c r="J161" i="83" s="1"/>
  <c r="E161" i="84" s="1"/>
  <c r="E235" i="83"/>
  <c r="G251" i="83"/>
  <c r="J251" i="83" s="1"/>
  <c r="E251" i="84" s="1"/>
  <c r="E243" i="83"/>
  <c r="G243" i="83" s="1"/>
  <c r="J243" i="83" s="1"/>
  <c r="G246" i="83"/>
  <c r="J246" i="83" s="1"/>
  <c r="E246" i="84" s="1"/>
  <c r="E238" i="83"/>
  <c r="G238" i="83" s="1"/>
  <c r="J238" i="83" s="1"/>
  <c r="E214" i="81"/>
  <c r="G214" i="81" s="1"/>
  <c r="J214" i="81" s="1"/>
  <c r="E247" i="83"/>
  <c r="G247" i="83" s="1"/>
  <c r="J247" i="83" s="1"/>
  <c r="G250" i="83"/>
  <c r="J250" i="83" s="1"/>
  <c r="E250" i="84" s="1"/>
  <c r="E242" i="83"/>
  <c r="G242" i="83" s="1"/>
  <c r="J242" i="83" s="1"/>
  <c r="G244" i="83"/>
  <c r="J244" i="83" s="1"/>
  <c r="E244" i="84" s="1"/>
  <c r="E236" i="83"/>
  <c r="G236" i="83" s="1"/>
  <c r="J236" i="83" s="1"/>
  <c r="E96" i="82"/>
  <c r="G96" i="82" s="1"/>
  <c r="J96" i="82" s="1"/>
  <c r="E96" i="83" s="1"/>
  <c r="G96" i="83" s="1"/>
  <c r="J96" i="83" s="1"/>
  <c r="E96" i="84" s="1"/>
  <c r="G86" i="83"/>
  <c r="J86" i="83" s="1"/>
  <c r="E86" i="84" s="1"/>
  <c r="G87" i="83"/>
  <c r="J87" i="83" s="1"/>
  <c r="G231" i="96"/>
  <c r="J231" i="96" s="1"/>
  <c r="G227" i="83"/>
  <c r="J227" i="83" s="1"/>
  <c r="E227" i="84" s="1"/>
  <c r="G235" i="83"/>
  <c r="J235" i="83" s="1"/>
  <c r="G232" i="93"/>
  <c r="J232" i="93" s="1"/>
  <c r="E232" i="94" s="1"/>
  <c r="G241" i="93"/>
  <c r="J241" i="93" s="1"/>
  <c r="G240" i="93"/>
  <c r="J240" i="93" s="1"/>
  <c r="E240" i="94" s="1"/>
  <c r="G230" i="84"/>
  <c r="J230" i="84" s="1"/>
  <c r="G234" i="83"/>
  <c r="J234" i="83" s="1"/>
  <c r="E234" i="84" s="1"/>
  <c r="G229" i="103"/>
  <c r="J229" i="103" s="1"/>
  <c r="E229" i="104" s="1"/>
  <c r="G228" i="83"/>
  <c r="J228" i="83" s="1"/>
  <c r="E228" i="84" s="1"/>
  <c r="G253" i="84"/>
  <c r="J253" i="84" s="1"/>
  <c r="E253" i="85" s="1"/>
  <c r="G259" i="83"/>
  <c r="J259" i="83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156" i="96"/>
  <c r="J156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151" i="98"/>
  <c r="J151" i="98" s="1"/>
  <c r="E151" i="99" s="1"/>
  <c r="G126" i="98"/>
  <c r="J126" i="98" s="1"/>
  <c r="E126" i="99" s="1"/>
  <c r="G198" i="97"/>
  <c r="J198" i="97" s="1"/>
  <c r="G97" i="85"/>
  <c r="J97" i="85" s="1"/>
  <c r="G131" i="81"/>
  <c r="J131" i="81" s="1"/>
  <c r="E131" i="82" s="1"/>
  <c r="G134" i="81"/>
  <c r="J134" i="81" s="1"/>
  <c r="E134" i="82" s="1"/>
  <c r="G254" i="83"/>
  <c r="J254" i="83" s="1"/>
  <c r="E254" i="84" s="1"/>
  <c r="G248" i="83"/>
  <c r="J248" i="83" s="1"/>
  <c r="E248" i="84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E70" i="94" s="1"/>
  <c r="G71" i="93"/>
  <c r="J71" i="93" s="1"/>
  <c r="E71" i="94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E175" i="94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255" i="85"/>
  <c r="J255" i="85" s="1"/>
  <c r="E255" i="86" s="1"/>
  <c r="G104" i="85"/>
  <c r="J104" i="85" s="1"/>
  <c r="E104" i="86" s="1"/>
  <c r="G256" i="85"/>
  <c r="J256" i="85" s="1"/>
  <c r="E256" i="86" s="1"/>
  <c r="G258" i="85"/>
  <c r="J258" i="85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E39" i="97" l="1"/>
  <c r="G39" i="97" s="1"/>
  <c r="J39" i="97" s="1"/>
  <c r="E39" i="98" s="1"/>
  <c r="G39" i="98" s="1"/>
  <c r="J39" i="98" s="1"/>
  <c r="E39" i="99" s="1"/>
  <c r="E182" i="97"/>
  <c r="G182" i="97" s="1"/>
  <c r="J182" i="97" s="1"/>
  <c r="E182" i="98" s="1"/>
  <c r="G182" i="98" s="1"/>
  <c r="J182" i="98" s="1"/>
  <c r="E182" i="99" s="1"/>
  <c r="E10" i="97"/>
  <c r="G10" i="97" s="1"/>
  <c r="J10" i="97" s="1"/>
  <c r="E10" i="98" s="1"/>
  <c r="G10" i="98" s="1"/>
  <c r="J10" i="98" s="1"/>
  <c r="E10" i="99" s="1"/>
  <c r="E197" i="97"/>
  <c r="G197" i="97" s="1"/>
  <c r="J197" i="97" s="1"/>
  <c r="E197" i="98" s="1"/>
  <c r="G197" i="98" s="1"/>
  <c r="J197" i="98" s="1"/>
  <c r="E197" i="99" s="1"/>
  <c r="E209" i="97"/>
  <c r="G209" i="97" s="1"/>
  <c r="J209" i="97" s="1"/>
  <c r="E9" i="97"/>
  <c r="G9" i="97" s="1"/>
  <c r="J9" i="97" s="1"/>
  <c r="E9" i="98" s="1"/>
  <c r="G9" i="98" s="1"/>
  <c r="J9" i="98" s="1"/>
  <c r="E9" i="99" s="1"/>
  <c r="E195" i="97"/>
  <c r="G195" i="97" s="1"/>
  <c r="J195" i="97" s="1"/>
  <c r="E195" i="98" s="1"/>
  <c r="G195" i="98" s="1"/>
  <c r="J195" i="98" s="1"/>
  <c r="E195" i="99" s="1"/>
  <c r="E156" i="97"/>
  <c r="G156" i="97" s="1"/>
  <c r="J156" i="97" s="1"/>
  <c r="E156" i="98" s="1"/>
  <c r="G156" i="98" s="1"/>
  <c r="J156" i="98" s="1"/>
  <c r="E156" i="99" s="1"/>
  <c r="E150" i="97"/>
  <c r="G150" i="97" s="1"/>
  <c r="J150" i="97" s="1"/>
  <c r="E150" i="98" s="1"/>
  <c r="G150" i="98" s="1"/>
  <c r="J150" i="98" s="1"/>
  <c r="E150" i="99" s="1"/>
  <c r="E149" i="97"/>
  <c r="G149" i="97" s="1"/>
  <c r="J149" i="97" s="1"/>
  <c r="E149" i="98" s="1"/>
  <c r="G149" i="98" s="1"/>
  <c r="J149" i="98" s="1"/>
  <c r="E149" i="99" s="1"/>
  <c r="E231" i="97"/>
  <c r="G231" i="97" s="1"/>
  <c r="J231" i="97" s="1"/>
  <c r="E231" i="98" s="1"/>
  <c r="G231" i="98" s="1"/>
  <c r="J231" i="98" s="1"/>
  <c r="E157" i="97"/>
  <c r="G157" i="97" s="1"/>
  <c r="J157" i="97" s="1"/>
  <c r="E157" i="98" s="1"/>
  <c r="G157" i="98" s="1"/>
  <c r="J157" i="98" s="1"/>
  <c r="E157" i="99" s="1"/>
  <c r="E212" i="97"/>
  <c r="G212" i="97" s="1"/>
  <c r="J212" i="97" s="1"/>
  <c r="E212" i="98" s="1"/>
  <c r="G212" i="98" s="1"/>
  <c r="J212" i="98" s="1"/>
  <c r="E212" i="99" s="1"/>
  <c r="G252" i="95"/>
  <c r="J252" i="95" s="1"/>
  <c r="E252" i="96" s="1"/>
  <c r="E239" i="95"/>
  <c r="G239" i="95" s="1"/>
  <c r="J239" i="95" s="1"/>
  <c r="E211" i="97"/>
  <c r="G211" i="97" s="1"/>
  <c r="J211" i="97" s="1"/>
  <c r="E211" i="98" s="1"/>
  <c r="G211" i="98" s="1"/>
  <c r="J211" i="98" s="1"/>
  <c r="E211" i="99" s="1"/>
  <c r="E210" i="97"/>
  <c r="G210" i="97" s="1"/>
  <c r="J210" i="97" s="1"/>
  <c r="E210" i="98" s="1"/>
  <c r="G210" i="98" s="1"/>
  <c r="J210" i="98" s="1"/>
  <c r="E210" i="99" s="1"/>
  <c r="E202" i="97"/>
  <c r="G202" i="97" s="1"/>
  <c r="J202" i="97" s="1"/>
  <c r="E202" i="98" s="1"/>
  <c r="G202" i="98" s="1"/>
  <c r="J202" i="98" s="1"/>
  <c r="E202" i="99" s="1"/>
  <c r="E11" i="97"/>
  <c r="G11" i="97" s="1"/>
  <c r="J11" i="97" s="1"/>
  <c r="E11" i="98" s="1"/>
  <c r="G11" i="98" s="1"/>
  <c r="J11" i="98" s="1"/>
  <c r="E11" i="99" s="1"/>
  <c r="E196" i="97"/>
  <c r="G196" i="97" s="1"/>
  <c r="J196" i="97" s="1"/>
  <c r="E196" i="98" s="1"/>
  <c r="G196" i="98" s="1"/>
  <c r="J196" i="98" s="1"/>
  <c r="E196" i="99" s="1"/>
  <c r="E128" i="97"/>
  <c r="G128" i="97" s="1"/>
  <c r="J128" i="97" s="1"/>
  <c r="E128" i="98" s="1"/>
  <c r="G128" i="98" s="1"/>
  <c r="J128" i="98" s="1"/>
  <c r="E128" i="99" s="1"/>
  <c r="G245" i="100"/>
  <c r="J245" i="100" s="1"/>
  <c r="E245" i="101" s="1"/>
  <c r="E237" i="100"/>
  <c r="G237" i="100" s="1"/>
  <c r="J237" i="100" s="1"/>
  <c r="E204" i="97"/>
  <c r="G204" i="97" s="1"/>
  <c r="J204" i="97" s="1"/>
  <c r="E204" i="98" s="1"/>
  <c r="G204" i="98" s="1"/>
  <c r="J204" i="98" s="1"/>
  <c r="E204" i="99" s="1"/>
  <c r="E147" i="97"/>
  <c r="G147" i="97" s="1"/>
  <c r="J147" i="97" s="1"/>
  <c r="E147" i="98" s="1"/>
  <c r="G147" i="98" s="1"/>
  <c r="J147" i="98" s="1"/>
  <c r="E147" i="99" s="1"/>
  <c r="E203" i="97"/>
  <c r="G203" i="97" s="1"/>
  <c r="J203" i="97" s="1"/>
  <c r="E203" i="98" s="1"/>
  <c r="G203" i="98" s="1"/>
  <c r="J203" i="98" s="1"/>
  <c r="E203" i="99" s="1"/>
  <c r="G249" i="94"/>
  <c r="J249" i="94" s="1"/>
  <c r="E249" i="95" s="1"/>
  <c r="E241" i="94"/>
  <c r="G251" i="84"/>
  <c r="J251" i="84" s="1"/>
  <c r="E251" i="85" s="1"/>
  <c r="E243" i="84"/>
  <c r="G243" i="84" s="1"/>
  <c r="J243" i="84" s="1"/>
  <c r="G250" i="84"/>
  <c r="J250" i="84" s="1"/>
  <c r="E250" i="85" s="1"/>
  <c r="E242" i="84"/>
  <c r="G242" i="84" s="1"/>
  <c r="J242" i="84" s="1"/>
  <c r="E214" i="82"/>
  <c r="G214" i="82" s="1"/>
  <c r="J214" i="82" s="1"/>
  <c r="E214" i="83" s="1"/>
  <c r="G214" i="83" s="1"/>
  <c r="J214" i="83" s="1"/>
  <c r="E214" i="84" s="1"/>
  <c r="G244" i="84"/>
  <c r="J244" i="84" s="1"/>
  <c r="E244" i="85" s="1"/>
  <c r="E236" i="84"/>
  <c r="G236" i="84" s="1"/>
  <c r="J236" i="84" s="1"/>
  <c r="E235" i="84"/>
  <c r="G246" i="84"/>
  <c r="J246" i="84" s="1"/>
  <c r="E246" i="85" s="1"/>
  <c r="E238" i="84"/>
  <c r="G238" i="84" s="1"/>
  <c r="J238" i="84" s="1"/>
  <c r="E247" i="84"/>
  <c r="G247" i="84" s="1"/>
  <c r="J247" i="84" s="1"/>
  <c r="G88" i="84"/>
  <c r="J88" i="84" s="1"/>
  <c r="E88" i="85" s="1"/>
  <c r="E87" i="84"/>
  <c r="G87" i="84" s="1"/>
  <c r="J87" i="84" s="1"/>
  <c r="E97" i="86"/>
  <c r="G97" i="86" s="1"/>
  <c r="J97" i="86" s="1"/>
  <c r="E97" i="87" s="1"/>
  <c r="G97" i="87" s="1"/>
  <c r="J97" i="87" s="1"/>
  <c r="E97" i="88" s="1"/>
  <c r="E230" i="85"/>
  <c r="G86" i="84"/>
  <c r="J86" i="84" s="1"/>
  <c r="G228" i="84"/>
  <c r="J228" i="84" s="1"/>
  <c r="G232" i="94"/>
  <c r="J232" i="94" s="1"/>
  <c r="E232" i="95" s="1"/>
  <c r="G241" i="94"/>
  <c r="J241" i="94" s="1"/>
  <c r="G240" i="94"/>
  <c r="J240" i="94" s="1"/>
  <c r="E240" i="95" s="1"/>
  <c r="G229" i="104"/>
  <c r="J229" i="104" s="1"/>
  <c r="E229" i="105" s="1"/>
  <c r="G234" i="84"/>
  <c r="J234" i="84" s="1"/>
  <c r="E234" i="85" s="1"/>
  <c r="G227" i="84"/>
  <c r="J227" i="84" s="1"/>
  <c r="G235" i="84"/>
  <c r="J235" i="84" s="1"/>
  <c r="G253" i="85"/>
  <c r="J253" i="85" s="1"/>
  <c r="E253" i="86" s="1"/>
  <c r="G259" i="84"/>
  <c r="J259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25" i="99"/>
  <c r="J125" i="99" s="1"/>
  <c r="G206" i="99"/>
  <c r="J206" i="99" s="1"/>
  <c r="G127" i="99"/>
  <c r="J127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98" i="98"/>
  <c r="J198" i="98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230" i="85"/>
  <c r="J230" i="85" s="1"/>
  <c r="E230" i="86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248" i="84"/>
  <c r="J248" i="84" s="1"/>
  <c r="E248" i="85" s="1"/>
  <c r="G254" i="84"/>
  <c r="J254" i="84" s="1"/>
  <c r="E254" i="85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E71" i="95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E70" i="95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E175" i="95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255" i="86"/>
  <c r="J255" i="86" s="1"/>
  <c r="E255" i="87" s="1"/>
  <c r="G104" i="86"/>
  <c r="J104" i="86" s="1"/>
  <c r="E104" i="87" s="1"/>
  <c r="G258" i="86"/>
  <c r="J258" i="86" s="1"/>
  <c r="E258" i="87" s="1"/>
  <c r="G256" i="86"/>
  <c r="J256" i="86" s="1"/>
  <c r="E256" i="87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E209" i="98" l="1"/>
  <c r="G209" i="98" s="1"/>
  <c r="J209" i="98" s="1"/>
  <c r="E209" i="99" s="1"/>
  <c r="G209" i="99" s="1"/>
  <c r="J209" i="99" s="1"/>
  <c r="E231" i="99"/>
  <c r="E208" i="100"/>
  <c r="G208" i="100" s="1"/>
  <c r="J208" i="100" s="1"/>
  <c r="E181" i="100"/>
  <c r="G181" i="100" s="1"/>
  <c r="J181" i="100" s="1"/>
  <c r="E152" i="100"/>
  <c r="G152" i="100" s="1"/>
  <c r="J152" i="100" s="1"/>
  <c r="E153" i="100"/>
  <c r="G153" i="100" s="1"/>
  <c r="J153" i="100" s="1"/>
  <c r="E151" i="100"/>
  <c r="G151" i="100" s="1"/>
  <c r="J151" i="100" s="1"/>
  <c r="E83" i="100"/>
  <c r="G83" i="100" s="1"/>
  <c r="J83" i="100" s="1"/>
  <c r="E126" i="100"/>
  <c r="G126" i="100" s="1"/>
  <c r="J126" i="100" s="1"/>
  <c r="E155" i="100"/>
  <c r="G155" i="100" s="1"/>
  <c r="J155" i="100" s="1"/>
  <c r="E194" i="100"/>
  <c r="G194" i="100" s="1"/>
  <c r="J194" i="100" s="1"/>
  <c r="E213" i="100"/>
  <c r="G213" i="100" s="1"/>
  <c r="J213" i="100" s="1"/>
  <c r="E127" i="100"/>
  <c r="G127" i="100" s="1"/>
  <c r="J127" i="100" s="1"/>
  <c r="G249" i="95"/>
  <c r="J249" i="95" s="1"/>
  <c r="E249" i="96" s="1"/>
  <c r="E241" i="95"/>
  <c r="G252" i="96"/>
  <c r="J252" i="96" s="1"/>
  <c r="E252" i="97" s="1"/>
  <c r="E239" i="96"/>
  <c r="G239" i="96" s="1"/>
  <c r="J239" i="96" s="1"/>
  <c r="E205" i="100"/>
  <c r="G205" i="100" s="1"/>
  <c r="J205" i="100" s="1"/>
  <c r="E148" i="100"/>
  <c r="G148" i="100" s="1"/>
  <c r="J148" i="100" s="1"/>
  <c r="E206" i="100"/>
  <c r="G206" i="100" s="1"/>
  <c r="J206" i="100" s="1"/>
  <c r="E193" i="100"/>
  <c r="G193" i="100" s="1"/>
  <c r="J193" i="100" s="1"/>
  <c r="E226" i="100"/>
  <c r="G226" i="100" s="1"/>
  <c r="J226" i="100" s="1"/>
  <c r="E125" i="100"/>
  <c r="G125" i="100" s="1"/>
  <c r="J125" i="100" s="1"/>
  <c r="G245" i="101"/>
  <c r="J245" i="101" s="1"/>
  <c r="E245" i="102" s="1"/>
  <c r="E237" i="101"/>
  <c r="G237" i="101" s="1"/>
  <c r="J237" i="101" s="1"/>
  <c r="E113" i="100"/>
  <c r="G113" i="100" s="1"/>
  <c r="J113" i="100" s="1"/>
  <c r="G84" i="100"/>
  <c r="J84" i="100" s="1"/>
  <c r="E84" i="100"/>
  <c r="E177" i="100"/>
  <c r="G177" i="100" s="1"/>
  <c r="J177" i="100" s="1"/>
  <c r="G244" i="85"/>
  <c r="J244" i="85" s="1"/>
  <c r="E244" i="86" s="1"/>
  <c r="E236" i="85"/>
  <c r="G251" i="85"/>
  <c r="J251" i="85" s="1"/>
  <c r="E251" i="86" s="1"/>
  <c r="E243" i="85"/>
  <c r="E166" i="86"/>
  <c r="G166" i="86" s="1"/>
  <c r="J166" i="86" s="1"/>
  <c r="E166" i="87" s="1"/>
  <c r="G166" i="87" s="1"/>
  <c r="J166" i="87" s="1"/>
  <c r="E166" i="88" s="1"/>
  <c r="E225" i="86"/>
  <c r="G225" i="86" s="1"/>
  <c r="J225" i="86" s="1"/>
  <c r="E225" i="87" s="1"/>
  <c r="G225" i="87" s="1"/>
  <c r="J225" i="87" s="1"/>
  <c r="E225" i="88" s="1"/>
  <c r="E79" i="86"/>
  <c r="G79" i="86" s="1"/>
  <c r="J79" i="86" s="1"/>
  <c r="E79" i="87" s="1"/>
  <c r="G79" i="87" s="1"/>
  <c r="J79" i="87" s="1"/>
  <c r="E79" i="88" s="1"/>
  <c r="E62" i="86"/>
  <c r="G62" i="86" s="1"/>
  <c r="J62" i="86" s="1"/>
  <c r="E62" i="87" s="1"/>
  <c r="G62" i="87" s="1"/>
  <c r="J62" i="87" s="1"/>
  <c r="E62" i="88" s="1"/>
  <c r="E118" i="86"/>
  <c r="G118" i="86" s="1"/>
  <c r="J118" i="86" s="1"/>
  <c r="E118" i="87" s="1"/>
  <c r="G118" i="87" s="1"/>
  <c r="J118" i="87" s="1"/>
  <c r="E118" i="88" s="1"/>
  <c r="E123" i="86"/>
  <c r="G123" i="86" s="1"/>
  <c r="J123" i="86" s="1"/>
  <c r="E123" i="87" s="1"/>
  <c r="G123" i="87" s="1"/>
  <c r="J123" i="87" s="1"/>
  <c r="E123" i="88" s="1"/>
  <c r="E68" i="86"/>
  <c r="G68" i="86" s="1"/>
  <c r="J68" i="86" s="1"/>
  <c r="E68" i="87" s="1"/>
  <c r="G68" i="87" s="1"/>
  <c r="J68" i="87" s="1"/>
  <c r="E68" i="88" s="1"/>
  <c r="E176" i="86"/>
  <c r="G176" i="86" s="1"/>
  <c r="J176" i="86" s="1"/>
  <c r="E176" i="87" s="1"/>
  <c r="G176" i="87" s="1"/>
  <c r="J176" i="87" s="1"/>
  <c r="E176" i="88" s="1"/>
  <c r="E224" i="86"/>
  <c r="G224" i="86" s="1"/>
  <c r="J224" i="86" s="1"/>
  <c r="E224" i="87" s="1"/>
  <c r="G224" i="87" s="1"/>
  <c r="J224" i="87" s="1"/>
  <c r="E86" i="85"/>
  <c r="G86" i="85" s="1"/>
  <c r="J86" i="85" s="1"/>
  <c r="E64" i="86"/>
  <c r="G64" i="86" s="1"/>
  <c r="J64" i="86" s="1"/>
  <c r="E64" i="87" s="1"/>
  <c r="G64" i="87" s="1"/>
  <c r="J64" i="87" s="1"/>
  <c r="E64" i="88" s="1"/>
  <c r="E90" i="86"/>
  <c r="G90" i="86" s="1"/>
  <c r="J90" i="86" s="1"/>
  <c r="E90" i="87" s="1"/>
  <c r="G90" i="87" s="1"/>
  <c r="J90" i="87" s="1"/>
  <c r="E90" i="88" s="1"/>
  <c r="E65" i="86"/>
  <c r="G65" i="86" s="1"/>
  <c r="J65" i="86" s="1"/>
  <c r="E65" i="87" s="1"/>
  <c r="G65" i="87" s="1"/>
  <c r="J65" i="87" s="1"/>
  <c r="E65" i="88" s="1"/>
  <c r="E72" i="86"/>
  <c r="G72" i="86" s="1"/>
  <c r="J72" i="86" s="1"/>
  <c r="E72" i="87" s="1"/>
  <c r="G72" i="87" s="1"/>
  <c r="J72" i="87" s="1"/>
  <c r="E72" i="88" s="1"/>
  <c r="E170" i="86"/>
  <c r="G170" i="86" s="1"/>
  <c r="J170" i="86" s="1"/>
  <c r="E170" i="87" s="1"/>
  <c r="G170" i="87" s="1"/>
  <c r="J170" i="87" s="1"/>
  <c r="E170" i="88" s="1"/>
  <c r="E172" i="86"/>
  <c r="G172" i="86" s="1"/>
  <c r="J172" i="86" s="1"/>
  <c r="E172" i="87" s="1"/>
  <c r="G172" i="87" s="1"/>
  <c r="J172" i="87" s="1"/>
  <c r="E172" i="88" s="1"/>
  <c r="E215" i="86"/>
  <c r="G215" i="86" s="1"/>
  <c r="J215" i="86" s="1"/>
  <c r="E215" i="87" s="1"/>
  <c r="G215" i="87" s="1"/>
  <c r="J215" i="87" s="1"/>
  <c r="E215" i="88" s="1"/>
  <c r="E184" i="86"/>
  <c r="G184" i="86" s="1"/>
  <c r="J184" i="86" s="1"/>
  <c r="E184" i="87" s="1"/>
  <c r="G184" i="87" s="1"/>
  <c r="J184" i="87" s="1"/>
  <c r="E184" i="88" s="1"/>
  <c r="E160" i="86"/>
  <c r="G160" i="86" s="1"/>
  <c r="J160" i="86" s="1"/>
  <c r="E160" i="87" s="1"/>
  <c r="G160" i="87" s="1"/>
  <c r="J160" i="87" s="1"/>
  <c r="E160" i="88" s="1"/>
  <c r="E93" i="86"/>
  <c r="G93" i="86" s="1"/>
  <c r="J93" i="86" s="1"/>
  <c r="E93" i="87" s="1"/>
  <c r="G93" i="87" s="1"/>
  <c r="J93" i="87" s="1"/>
  <c r="E93" i="88" s="1"/>
  <c r="E168" i="86"/>
  <c r="G168" i="86" s="1"/>
  <c r="J168" i="86" s="1"/>
  <c r="E168" i="87" s="1"/>
  <c r="G168" i="87" s="1"/>
  <c r="J168" i="87" s="1"/>
  <c r="E168" i="88" s="1"/>
  <c r="E138" i="86"/>
  <c r="G138" i="86" s="1"/>
  <c r="J138" i="86" s="1"/>
  <c r="E138" i="87" s="1"/>
  <c r="G138" i="87" s="1"/>
  <c r="J138" i="87" s="1"/>
  <c r="E138" i="88" s="1"/>
  <c r="G88" i="85"/>
  <c r="J88" i="85" s="1"/>
  <c r="E88" i="86" s="1"/>
  <c r="E87" i="85"/>
  <c r="G87" i="85" s="1"/>
  <c r="J87" i="85" s="1"/>
  <c r="E81" i="86"/>
  <c r="G81" i="86" s="1"/>
  <c r="J81" i="86" s="1"/>
  <c r="E81" i="87" s="1"/>
  <c r="G81" i="87" s="1"/>
  <c r="J81" i="87" s="1"/>
  <c r="E81" i="88" s="1"/>
  <c r="E141" i="86"/>
  <c r="G141" i="86" s="1"/>
  <c r="J141" i="86" s="1"/>
  <c r="E141" i="87" s="1"/>
  <c r="G141" i="87" s="1"/>
  <c r="J141" i="87" s="1"/>
  <c r="E141" i="88" s="1"/>
  <c r="E140" i="86"/>
  <c r="G140" i="86" s="1"/>
  <c r="J140" i="86" s="1"/>
  <c r="E140" i="87" s="1"/>
  <c r="G140" i="87" s="1"/>
  <c r="J140" i="87" s="1"/>
  <c r="E140" i="88" s="1"/>
  <c r="E167" i="86"/>
  <c r="G167" i="86" s="1"/>
  <c r="J167" i="86" s="1"/>
  <c r="E167" i="87" s="1"/>
  <c r="G167" i="87" s="1"/>
  <c r="J167" i="87" s="1"/>
  <c r="E167" i="88" s="1"/>
  <c r="E80" i="86"/>
  <c r="G80" i="86" s="1"/>
  <c r="J80" i="86" s="1"/>
  <c r="E80" i="87" s="1"/>
  <c r="G80" i="87" s="1"/>
  <c r="J80" i="87" s="1"/>
  <c r="E80" i="88" s="1"/>
  <c r="E66" i="86"/>
  <c r="G66" i="86" s="1"/>
  <c r="J66" i="86" s="1"/>
  <c r="E66" i="87" s="1"/>
  <c r="G66" i="87" s="1"/>
  <c r="J66" i="87" s="1"/>
  <c r="E66" i="88" s="1"/>
  <c r="E222" i="86"/>
  <c r="G222" i="86" s="1"/>
  <c r="J222" i="86" s="1"/>
  <c r="E222" i="87" s="1"/>
  <c r="G222" i="87" s="1"/>
  <c r="J222" i="87" s="1"/>
  <c r="E222" i="88" s="1"/>
  <c r="E92" i="86"/>
  <c r="G92" i="86" s="1"/>
  <c r="J92" i="86" s="1"/>
  <c r="E92" i="87" s="1"/>
  <c r="G92" i="87" s="1"/>
  <c r="J92" i="87" s="1"/>
  <c r="E92" i="88" s="1"/>
  <c r="G243" i="85"/>
  <c r="J243" i="85" s="1"/>
  <c r="E235" i="85"/>
  <c r="G235" i="85" s="1"/>
  <c r="J235" i="85" s="1"/>
  <c r="G250" i="85"/>
  <c r="J250" i="85" s="1"/>
  <c r="E250" i="86" s="1"/>
  <c r="E242" i="85"/>
  <c r="E69" i="86"/>
  <c r="G69" i="86" s="1"/>
  <c r="J69" i="86" s="1"/>
  <c r="E69" i="87" s="1"/>
  <c r="G69" i="87" s="1"/>
  <c r="J69" i="87" s="1"/>
  <c r="E69" i="88" s="1"/>
  <c r="E171" i="86"/>
  <c r="G171" i="86" s="1"/>
  <c r="J171" i="86" s="1"/>
  <c r="E171" i="87" s="1"/>
  <c r="G171" i="87" s="1"/>
  <c r="J171" i="87" s="1"/>
  <c r="E171" i="88" s="1"/>
  <c r="E95" i="86"/>
  <c r="G95" i="86" s="1"/>
  <c r="J95" i="86" s="1"/>
  <c r="E95" i="87" s="1"/>
  <c r="G95" i="87" s="1"/>
  <c r="J95" i="87" s="1"/>
  <c r="E95" i="88" s="1"/>
  <c r="E139" i="86"/>
  <c r="G139" i="86" s="1"/>
  <c r="J139" i="86" s="1"/>
  <c r="E139" i="87" s="1"/>
  <c r="G139" i="87" s="1"/>
  <c r="J139" i="87" s="1"/>
  <c r="E139" i="88" s="1"/>
  <c r="E73" i="86"/>
  <c r="G73" i="86" s="1"/>
  <c r="J73" i="86" s="1"/>
  <c r="E73" i="87" s="1"/>
  <c r="G73" i="87" s="1"/>
  <c r="J73" i="87" s="1"/>
  <c r="E73" i="88" s="1"/>
  <c r="E137" i="86"/>
  <c r="G137" i="86" s="1"/>
  <c r="J137" i="86" s="1"/>
  <c r="E137" i="87" s="1"/>
  <c r="G137" i="87" s="1"/>
  <c r="J137" i="87" s="1"/>
  <c r="E137" i="88" s="1"/>
  <c r="E158" i="86"/>
  <c r="G158" i="86" s="1"/>
  <c r="J158" i="86" s="1"/>
  <c r="E158" i="87" s="1"/>
  <c r="G158" i="87" s="1"/>
  <c r="J158" i="87" s="1"/>
  <c r="E158" i="88" s="1"/>
  <c r="E143" i="86"/>
  <c r="G143" i="86" s="1"/>
  <c r="J143" i="86" s="1"/>
  <c r="E143" i="87" s="1"/>
  <c r="G143" i="87" s="1"/>
  <c r="J143" i="87" s="1"/>
  <c r="E143" i="88" s="1"/>
  <c r="E159" i="86"/>
  <c r="G159" i="86" s="1"/>
  <c r="J159" i="86" s="1"/>
  <c r="E159" i="87" s="1"/>
  <c r="G159" i="87" s="1"/>
  <c r="J159" i="87" s="1"/>
  <c r="E159" i="88" s="1"/>
  <c r="E227" i="85"/>
  <c r="G227" i="85" s="1"/>
  <c r="J227" i="85" s="1"/>
  <c r="E227" i="86" s="1"/>
  <c r="G236" i="85"/>
  <c r="J236" i="85" s="1"/>
  <c r="E228" i="85"/>
  <c r="G228" i="85" s="1"/>
  <c r="J228" i="85" s="1"/>
  <c r="E228" i="86" s="1"/>
  <c r="G246" i="85"/>
  <c r="J246" i="85" s="1"/>
  <c r="E246" i="86" s="1"/>
  <c r="E238" i="85"/>
  <c r="G238" i="85" s="1"/>
  <c r="J238" i="85" s="1"/>
  <c r="E162" i="86"/>
  <c r="G162" i="86" s="1"/>
  <c r="J162" i="86" s="1"/>
  <c r="E162" i="87" s="1"/>
  <c r="G162" i="87" s="1"/>
  <c r="J162" i="87" s="1"/>
  <c r="E162" i="88" s="1"/>
  <c r="E163" i="86"/>
  <c r="G163" i="86" s="1"/>
  <c r="J163" i="86" s="1"/>
  <c r="E163" i="87" s="1"/>
  <c r="G163" i="87" s="1"/>
  <c r="J163" i="87" s="1"/>
  <c r="E163" i="88" s="1"/>
  <c r="E120" i="86"/>
  <c r="G120" i="86" s="1"/>
  <c r="J120" i="86" s="1"/>
  <c r="E120" i="87" s="1"/>
  <c r="G120" i="87" s="1"/>
  <c r="J120" i="87" s="1"/>
  <c r="E120" i="88" s="1"/>
  <c r="E180" i="86"/>
  <c r="G180" i="86" s="1"/>
  <c r="J180" i="86" s="1"/>
  <c r="E180" i="87" s="1"/>
  <c r="G180" i="87" s="1"/>
  <c r="J180" i="87" s="1"/>
  <c r="E180" i="88" s="1"/>
  <c r="E142" i="86"/>
  <c r="G142" i="86" s="1"/>
  <c r="J142" i="86" s="1"/>
  <c r="E142" i="87" s="1"/>
  <c r="G142" i="87" s="1"/>
  <c r="J142" i="87" s="1"/>
  <c r="E142" i="88" s="1"/>
  <c r="E78" i="86"/>
  <c r="G78" i="86" s="1"/>
  <c r="J78" i="86" s="1"/>
  <c r="E78" i="87" s="1"/>
  <c r="G78" i="87" s="1"/>
  <c r="J78" i="87" s="1"/>
  <c r="E78" i="88" s="1"/>
  <c r="E164" i="86"/>
  <c r="G164" i="86" s="1"/>
  <c r="J164" i="86" s="1"/>
  <c r="E164" i="87" s="1"/>
  <c r="G164" i="87" s="1"/>
  <c r="J164" i="87" s="1"/>
  <c r="E164" i="88" s="1"/>
  <c r="E100" i="86"/>
  <c r="G100" i="86" s="1"/>
  <c r="J100" i="86" s="1"/>
  <c r="E100" i="87" s="1"/>
  <c r="G100" i="87" s="1"/>
  <c r="J100" i="87" s="1"/>
  <c r="E100" i="88" s="1"/>
  <c r="E89" i="86"/>
  <c r="G89" i="86" s="1"/>
  <c r="J89" i="86" s="1"/>
  <c r="E89" i="87" s="1"/>
  <c r="G89" i="87" s="1"/>
  <c r="J89" i="87" s="1"/>
  <c r="E89" i="88" s="1"/>
  <c r="G242" i="85"/>
  <c r="J242" i="85" s="1"/>
  <c r="E247" i="85"/>
  <c r="E121" i="86"/>
  <c r="G121" i="86" s="1"/>
  <c r="J121" i="86" s="1"/>
  <c r="E121" i="87" s="1"/>
  <c r="G121" i="87" s="1"/>
  <c r="J121" i="87" s="1"/>
  <c r="E121" i="88" s="1"/>
  <c r="E185" i="86"/>
  <c r="G185" i="86" s="1"/>
  <c r="J185" i="86" s="1"/>
  <c r="E185" i="87" s="1"/>
  <c r="G185" i="87" s="1"/>
  <c r="J185" i="87" s="1"/>
  <c r="E185" i="88" s="1"/>
  <c r="E144" i="86"/>
  <c r="G144" i="86" s="1"/>
  <c r="J144" i="86" s="1"/>
  <c r="E144" i="87" s="1"/>
  <c r="G144" i="87" s="1"/>
  <c r="J144" i="87" s="1"/>
  <c r="E144" i="88" s="1"/>
  <c r="G223" i="86"/>
  <c r="J223" i="86" s="1"/>
  <c r="E223" i="87" s="1"/>
  <c r="G223" i="87" s="1"/>
  <c r="J223" i="87" s="1"/>
  <c r="E223" i="88" s="1"/>
  <c r="E223" i="86"/>
  <c r="E183" i="86"/>
  <c r="G183" i="86" s="1"/>
  <c r="J183" i="86" s="1"/>
  <c r="E183" i="87" s="1"/>
  <c r="G183" i="87" s="1"/>
  <c r="J183" i="87" s="1"/>
  <c r="E183" i="88" s="1"/>
  <c r="E192" i="86"/>
  <c r="G192" i="86" s="1"/>
  <c r="J192" i="86" s="1"/>
  <c r="E192" i="87" s="1"/>
  <c r="G192" i="87" s="1"/>
  <c r="J192" i="87" s="1"/>
  <c r="E192" i="88" s="1"/>
  <c r="E74" i="86"/>
  <c r="G74" i="86" s="1"/>
  <c r="J74" i="86" s="1"/>
  <c r="E74" i="87" s="1"/>
  <c r="G74" i="87" s="1"/>
  <c r="J74" i="87" s="1"/>
  <c r="E74" i="88" s="1"/>
  <c r="G145" i="86"/>
  <c r="J145" i="86" s="1"/>
  <c r="E145" i="87" s="1"/>
  <c r="E145" i="86"/>
  <c r="E99" i="86"/>
  <c r="G99" i="86" s="1"/>
  <c r="J99" i="86" s="1"/>
  <c r="E99" i="87" s="1"/>
  <c r="G99" i="87" s="1"/>
  <c r="J99" i="87" s="1"/>
  <c r="E99" i="88" s="1"/>
  <c r="E130" i="86"/>
  <c r="G130" i="86" s="1"/>
  <c r="J130" i="86" s="1"/>
  <c r="E130" i="87" s="1"/>
  <c r="G130" i="87" s="1"/>
  <c r="J130" i="87" s="1"/>
  <c r="E130" i="88" s="1"/>
  <c r="E179" i="86"/>
  <c r="G179" i="86" s="1"/>
  <c r="J179" i="86" s="1"/>
  <c r="E179" i="87" s="1"/>
  <c r="G179" i="87" s="1"/>
  <c r="J179" i="87" s="1"/>
  <c r="E179" i="88" s="1"/>
  <c r="E106" i="86"/>
  <c r="G106" i="86" s="1"/>
  <c r="J106" i="86" s="1"/>
  <c r="E106" i="87" s="1"/>
  <c r="G106" i="87" s="1"/>
  <c r="J106" i="87" s="1"/>
  <c r="E106" i="88" s="1"/>
  <c r="E91" i="86"/>
  <c r="G91" i="86" s="1"/>
  <c r="J91" i="86" s="1"/>
  <c r="E91" i="87" s="1"/>
  <c r="G91" i="87" s="1"/>
  <c r="J91" i="87" s="1"/>
  <c r="E91" i="88" s="1"/>
  <c r="E77" i="86"/>
  <c r="G77" i="86" s="1"/>
  <c r="J77" i="86" s="1"/>
  <c r="E77" i="87" s="1"/>
  <c r="G77" i="87" s="1"/>
  <c r="J77" i="87" s="1"/>
  <c r="E77" i="88" s="1"/>
  <c r="E101" i="86"/>
  <c r="G101" i="86" s="1"/>
  <c r="J101" i="86" s="1"/>
  <c r="E101" i="87" s="1"/>
  <c r="G101" i="87" s="1"/>
  <c r="J101" i="87" s="1"/>
  <c r="E101" i="88" s="1"/>
  <c r="E61" i="86"/>
  <c r="G61" i="86" s="1"/>
  <c r="J61" i="86" s="1"/>
  <c r="E61" i="87" s="1"/>
  <c r="G61" i="87" s="1"/>
  <c r="J61" i="87" s="1"/>
  <c r="E61" i="88" s="1"/>
  <c r="E98" i="86"/>
  <c r="G98" i="86" s="1"/>
  <c r="J98" i="86" s="1"/>
  <c r="E98" i="87" s="1"/>
  <c r="G98" i="87" s="1"/>
  <c r="J98" i="87" s="1"/>
  <c r="E98" i="88" s="1"/>
  <c r="E220" i="86"/>
  <c r="G220" i="86" s="1"/>
  <c r="J220" i="86" s="1"/>
  <c r="E220" i="87" s="1"/>
  <c r="G220" i="87" s="1"/>
  <c r="J220" i="87" s="1"/>
  <c r="E220" i="88" s="1"/>
  <c r="E67" i="86"/>
  <c r="G67" i="86" s="1"/>
  <c r="J67" i="86" s="1"/>
  <c r="E67" i="87" s="1"/>
  <c r="G67" i="87" s="1"/>
  <c r="J67" i="87" s="1"/>
  <c r="E67" i="88" s="1"/>
  <c r="G146" i="86"/>
  <c r="J146" i="86" s="1"/>
  <c r="E146" i="87" s="1"/>
  <c r="G146" i="87" s="1"/>
  <c r="J146" i="87" s="1"/>
  <c r="E146" i="88" s="1"/>
  <c r="E146" i="86"/>
  <c r="E154" i="86"/>
  <c r="G154" i="86" s="1"/>
  <c r="J154" i="86" s="1"/>
  <c r="E154" i="87" s="1"/>
  <c r="G154" i="87" s="1"/>
  <c r="J154" i="87" s="1"/>
  <c r="E154" i="88" s="1"/>
  <c r="E85" i="86"/>
  <c r="G85" i="86" s="1"/>
  <c r="J85" i="86" s="1"/>
  <c r="E85" i="87" s="1"/>
  <c r="G85" i="87" s="1"/>
  <c r="J85" i="87" s="1"/>
  <c r="E85" i="88" s="1"/>
  <c r="G231" i="99"/>
  <c r="J231" i="99" s="1"/>
  <c r="G228" i="86"/>
  <c r="J228" i="86" s="1"/>
  <c r="G227" i="86"/>
  <c r="J227" i="86" s="1"/>
  <c r="G229" i="105"/>
  <c r="J229" i="105" s="1"/>
  <c r="E229" i="106" s="1"/>
  <c r="G230" i="86"/>
  <c r="J230" i="86" s="1"/>
  <c r="G232" i="95"/>
  <c r="J232" i="95" s="1"/>
  <c r="E232" i="96" s="1"/>
  <c r="G241" i="95"/>
  <c r="J241" i="95" s="1"/>
  <c r="G240" i="95"/>
  <c r="J240" i="95" s="1"/>
  <c r="E240" i="96" s="1"/>
  <c r="G234" i="85"/>
  <c r="J234" i="85" s="1"/>
  <c r="E234" i="86" s="1"/>
  <c r="G247" i="85"/>
  <c r="J247" i="85" s="1"/>
  <c r="G253" i="86"/>
  <c r="J253" i="86" s="1"/>
  <c r="E253" i="87" s="1"/>
  <c r="G259" i="85"/>
  <c r="J259" i="85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8" i="100" s="1"/>
  <c r="J198" i="100" s="1"/>
  <c r="G197" i="99"/>
  <c r="J197" i="99" s="1"/>
  <c r="G156" i="99"/>
  <c r="J156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145" i="87"/>
  <c r="J145" i="87" s="1"/>
  <c r="E145" i="88" s="1"/>
  <c r="G97" i="88"/>
  <c r="J97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254" i="85"/>
  <c r="J254" i="85" s="1"/>
  <c r="E254" i="86" s="1"/>
  <c r="G248" i="85"/>
  <c r="J248" i="85" s="1"/>
  <c r="E248" i="86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E175" i="96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E70" i="96" s="1"/>
  <c r="G111" i="86"/>
  <c r="J111" i="86" s="1"/>
  <c r="E111" i="87" s="1"/>
  <c r="G71" i="95"/>
  <c r="J71" i="95" s="1"/>
  <c r="E71" i="96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58" i="87"/>
  <c r="J258" i="87" s="1"/>
  <c r="G233" i="87"/>
  <c r="J233" i="87" s="1"/>
  <c r="E233" i="88" s="1"/>
  <c r="G256" i="87"/>
  <c r="J256" i="87" s="1"/>
  <c r="E256" i="88" s="1"/>
  <c r="G255" i="87"/>
  <c r="J255" i="87" s="1"/>
  <c r="E255" i="88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98" i="101" l="1"/>
  <c r="G198" i="101" s="1"/>
  <c r="J198" i="101" s="1"/>
  <c r="E206" i="101"/>
  <c r="G206" i="101" s="1"/>
  <c r="J206" i="101" s="1"/>
  <c r="E127" i="101"/>
  <c r="G127" i="101" s="1"/>
  <c r="J127" i="101" s="1"/>
  <c r="E151" i="101"/>
  <c r="G151" i="101" s="1"/>
  <c r="J151" i="101" s="1"/>
  <c r="E113" i="101"/>
  <c r="G113" i="101" s="1"/>
  <c r="J113" i="101" s="1"/>
  <c r="E148" i="101"/>
  <c r="G148" i="101" s="1"/>
  <c r="J148" i="101" s="1"/>
  <c r="E153" i="101"/>
  <c r="G153" i="101" s="1"/>
  <c r="J153" i="101" s="1"/>
  <c r="E152" i="101"/>
  <c r="G152" i="101" s="1"/>
  <c r="J152" i="101" s="1"/>
  <c r="E194" i="101"/>
  <c r="G194" i="101" s="1"/>
  <c r="J194" i="101" s="1"/>
  <c r="E125" i="101"/>
  <c r="G125" i="101" s="1"/>
  <c r="J125" i="101" s="1"/>
  <c r="E155" i="101"/>
  <c r="G155" i="101" s="1"/>
  <c r="J155" i="101" s="1"/>
  <c r="E126" i="101"/>
  <c r="G126" i="101" s="1"/>
  <c r="J126" i="101" s="1"/>
  <c r="E208" i="101"/>
  <c r="G208" i="101" s="1"/>
  <c r="J208" i="101" s="1"/>
  <c r="E177" i="101"/>
  <c r="G177" i="101" s="1"/>
  <c r="J177" i="101" s="1"/>
  <c r="E193" i="101"/>
  <c r="G193" i="101" s="1"/>
  <c r="J193" i="101" s="1"/>
  <c r="E209" i="100"/>
  <c r="G209" i="100" s="1"/>
  <c r="J209" i="100" s="1"/>
  <c r="E210" i="100"/>
  <c r="G210" i="100" s="1"/>
  <c r="J210" i="100" s="1"/>
  <c r="E10" i="100"/>
  <c r="G10" i="100" s="1"/>
  <c r="J10" i="100" s="1"/>
  <c r="E212" i="100"/>
  <c r="G212" i="100" s="1"/>
  <c r="J212" i="100" s="1"/>
  <c r="E202" i="100"/>
  <c r="G202" i="100" s="1"/>
  <c r="J202" i="100" s="1"/>
  <c r="G149" i="100"/>
  <c r="J149" i="100" s="1"/>
  <c r="E149" i="100"/>
  <c r="E84" i="101"/>
  <c r="G84" i="101" s="1"/>
  <c r="J84" i="101" s="1"/>
  <c r="E226" i="101"/>
  <c r="G226" i="101" s="1"/>
  <c r="J226" i="101" s="1"/>
  <c r="E205" i="101"/>
  <c r="G205" i="101" s="1"/>
  <c r="J205" i="101" s="1"/>
  <c r="E213" i="101"/>
  <c r="G213" i="101" s="1"/>
  <c r="J213" i="101" s="1"/>
  <c r="E83" i="101"/>
  <c r="G83" i="101" s="1"/>
  <c r="J83" i="101" s="1"/>
  <c r="E181" i="101"/>
  <c r="G181" i="101" s="1"/>
  <c r="J181" i="101" s="1"/>
  <c r="E204" i="100"/>
  <c r="G204" i="100" s="1"/>
  <c r="J204" i="100" s="1"/>
  <c r="E196" i="100"/>
  <c r="G196" i="100" s="1"/>
  <c r="J196" i="100" s="1"/>
  <c r="E195" i="100"/>
  <c r="G195" i="100" s="1"/>
  <c r="J195" i="100" s="1"/>
  <c r="G252" i="97"/>
  <c r="J252" i="97" s="1"/>
  <c r="E252" i="98" s="1"/>
  <c r="E239" i="97"/>
  <c r="G239" i="97" s="1"/>
  <c r="J239" i="97" s="1"/>
  <c r="E182" i="100"/>
  <c r="G182" i="100" s="1"/>
  <c r="J182" i="100" s="1"/>
  <c r="G39" i="100"/>
  <c r="J39" i="100" s="1"/>
  <c r="E39" i="100"/>
  <c r="E9" i="100"/>
  <c r="G9" i="100" s="1"/>
  <c r="J9" i="100" s="1"/>
  <c r="E147" i="100"/>
  <c r="G147" i="100" s="1"/>
  <c r="J147" i="100" s="1"/>
  <c r="E156" i="100"/>
  <c r="G156" i="100" s="1"/>
  <c r="J156" i="100" s="1"/>
  <c r="E211" i="100"/>
  <c r="G211" i="100" s="1"/>
  <c r="J211" i="100" s="1"/>
  <c r="G245" i="102"/>
  <c r="J245" i="102" s="1"/>
  <c r="E245" i="103" s="1"/>
  <c r="G245" i="103" s="1"/>
  <c r="J245" i="103" s="1"/>
  <c r="E245" i="104" s="1"/>
  <c r="G245" i="104" s="1"/>
  <c r="J245" i="104" s="1"/>
  <c r="E245" i="105" s="1"/>
  <c r="G245" i="105" s="1"/>
  <c r="J245" i="105" s="1"/>
  <c r="E245" i="106" s="1"/>
  <c r="G245" i="106" s="1"/>
  <c r="J245" i="106" s="1"/>
  <c r="E245" i="107" s="1"/>
  <c r="E237" i="102"/>
  <c r="G237" i="102" s="1"/>
  <c r="J237" i="102" s="1"/>
  <c r="E237" i="103" s="1"/>
  <c r="G237" i="103" s="1"/>
  <c r="J237" i="103" s="1"/>
  <c r="E237" i="104" s="1"/>
  <c r="G237" i="104" s="1"/>
  <c r="J237" i="104" s="1"/>
  <c r="E237" i="105" s="1"/>
  <c r="G237" i="105" s="1"/>
  <c r="J237" i="105" s="1"/>
  <c r="E237" i="106" s="1"/>
  <c r="G237" i="106" s="1"/>
  <c r="J237" i="106" s="1"/>
  <c r="E237" i="107" s="1"/>
  <c r="E11" i="100"/>
  <c r="G11" i="100" s="1"/>
  <c r="J11" i="100" s="1"/>
  <c r="E197" i="100"/>
  <c r="G197" i="100" s="1"/>
  <c r="J197" i="100" s="1"/>
  <c r="E150" i="100"/>
  <c r="G150" i="100" s="1"/>
  <c r="J150" i="100" s="1"/>
  <c r="E203" i="100"/>
  <c r="G203" i="100" s="1"/>
  <c r="J203" i="100" s="1"/>
  <c r="E231" i="100"/>
  <c r="G231" i="100" s="1"/>
  <c r="J231" i="100" s="1"/>
  <c r="E231" i="101" s="1"/>
  <c r="G231" i="101" s="1"/>
  <c r="J231" i="101" s="1"/>
  <c r="E231" i="102" s="1"/>
  <c r="E157" i="100"/>
  <c r="G157" i="100" s="1"/>
  <c r="J157" i="100" s="1"/>
  <c r="G128" i="100"/>
  <c r="J128" i="100" s="1"/>
  <c r="E128" i="100"/>
  <c r="G249" i="96"/>
  <c r="J249" i="96" s="1"/>
  <c r="E249" i="97" s="1"/>
  <c r="E241" i="96"/>
  <c r="E224" i="88"/>
  <c r="G224" i="88" s="1"/>
  <c r="J224" i="88" s="1"/>
  <c r="E224" i="89" s="1"/>
  <c r="G224" i="89" s="1"/>
  <c r="J224" i="89" s="1"/>
  <c r="E224" i="90" s="1"/>
  <c r="E86" i="86"/>
  <c r="G86" i="86" s="1"/>
  <c r="J86" i="86" s="1"/>
  <c r="E86" i="87" s="1"/>
  <c r="G86" i="87" s="1"/>
  <c r="J86" i="87" s="1"/>
  <c r="E23" i="87"/>
  <c r="G23" i="87" s="1"/>
  <c r="J23" i="87" s="1"/>
  <c r="E23" i="88" s="1"/>
  <c r="G23" i="88" s="1"/>
  <c r="J23" i="88" s="1"/>
  <c r="E228" i="87"/>
  <c r="G228" i="87" s="1"/>
  <c r="J228" i="87" s="1"/>
  <c r="G88" i="86"/>
  <c r="J88" i="86" s="1"/>
  <c r="E88" i="87" s="1"/>
  <c r="E87" i="86"/>
  <c r="E19" i="87"/>
  <c r="G19" i="87" s="1"/>
  <c r="J19" i="87" s="1"/>
  <c r="E19" i="88" s="1"/>
  <c r="G19" i="88" s="1"/>
  <c r="J19" i="88" s="1"/>
  <c r="E22" i="87"/>
  <c r="G22" i="87" s="1"/>
  <c r="J22" i="87" s="1"/>
  <c r="E22" i="88" s="1"/>
  <c r="G22" i="88" s="1"/>
  <c r="J22" i="88" s="1"/>
  <c r="G246" i="86"/>
  <c r="J246" i="86" s="1"/>
  <c r="E246" i="87" s="1"/>
  <c r="E238" i="86"/>
  <c r="G238" i="86" s="1"/>
  <c r="J238" i="86" s="1"/>
  <c r="E20" i="87"/>
  <c r="G20" i="87" s="1"/>
  <c r="J20" i="87" s="1"/>
  <c r="E20" i="88" s="1"/>
  <c r="G20" i="88" s="1"/>
  <c r="J20" i="88" s="1"/>
  <c r="E122" i="86"/>
  <c r="G122" i="86" s="1"/>
  <c r="J122" i="86" s="1"/>
  <c r="E122" i="87" s="1"/>
  <c r="G122" i="87" s="1"/>
  <c r="J122" i="87" s="1"/>
  <c r="E122" i="88" s="1"/>
  <c r="E230" i="87"/>
  <c r="G230" i="87" s="1"/>
  <c r="J230" i="87" s="1"/>
  <c r="E119" i="86"/>
  <c r="G119" i="86" s="1"/>
  <c r="J119" i="86" s="1"/>
  <c r="E119" i="87" s="1"/>
  <c r="G119" i="87" s="1"/>
  <c r="J119" i="87" s="1"/>
  <c r="E119" i="88" s="1"/>
  <c r="E24" i="87"/>
  <c r="G24" i="87" s="1"/>
  <c r="J24" i="87" s="1"/>
  <c r="E24" i="88" s="1"/>
  <c r="G24" i="88" s="1"/>
  <c r="J24" i="88" s="1"/>
  <c r="E26" i="87"/>
  <c r="G26" i="87" s="1"/>
  <c r="J26" i="87" s="1"/>
  <c r="E26" i="88" s="1"/>
  <c r="G26" i="88" s="1"/>
  <c r="J26" i="88" s="1"/>
  <c r="E25" i="87"/>
  <c r="G25" i="87" s="1"/>
  <c r="J25" i="87" s="1"/>
  <c r="E25" i="88" s="1"/>
  <c r="G25" i="88" s="1"/>
  <c r="J25" i="88" s="1"/>
  <c r="E38" i="86"/>
  <c r="G38" i="86" s="1"/>
  <c r="J38" i="86" s="1"/>
  <c r="E38" i="87" s="1"/>
  <c r="G38" i="87" s="1"/>
  <c r="J38" i="87" s="1"/>
  <c r="E38" i="88" s="1"/>
  <c r="E247" i="86"/>
  <c r="G247" i="86" s="1"/>
  <c r="J247" i="86" s="1"/>
  <c r="G244" i="86"/>
  <c r="J244" i="86" s="1"/>
  <c r="E244" i="87" s="1"/>
  <c r="E236" i="86"/>
  <c r="G236" i="86" s="1"/>
  <c r="J236" i="86" s="1"/>
  <c r="G251" i="86"/>
  <c r="J251" i="86" s="1"/>
  <c r="E251" i="87" s="1"/>
  <c r="E243" i="86"/>
  <c r="E221" i="86"/>
  <c r="G221" i="86" s="1"/>
  <c r="J221" i="86" s="1"/>
  <c r="E221" i="87" s="1"/>
  <c r="G221" i="87" s="1"/>
  <c r="J221" i="87" s="1"/>
  <c r="E221" i="88" s="1"/>
  <c r="E21" i="87"/>
  <c r="G21" i="87" s="1"/>
  <c r="J21" i="87" s="1"/>
  <c r="E21" i="88" s="1"/>
  <c r="G21" i="88" s="1"/>
  <c r="J21" i="88" s="1"/>
  <c r="E165" i="86"/>
  <c r="G165" i="86" s="1"/>
  <c r="J165" i="86" s="1"/>
  <c r="E165" i="87" s="1"/>
  <c r="G165" i="87" s="1"/>
  <c r="J165" i="87" s="1"/>
  <c r="E165" i="88" s="1"/>
  <c r="E161" i="86"/>
  <c r="G161" i="86" s="1"/>
  <c r="J161" i="86" s="1"/>
  <c r="E161" i="87" s="1"/>
  <c r="G161" i="87" s="1"/>
  <c r="J161" i="87" s="1"/>
  <c r="E161" i="88" s="1"/>
  <c r="E96" i="86"/>
  <c r="G96" i="86" s="1"/>
  <c r="J96" i="86" s="1"/>
  <c r="E96" i="87" s="1"/>
  <c r="G96" i="87" s="1"/>
  <c r="J96" i="87" s="1"/>
  <c r="E96" i="88" s="1"/>
  <c r="E97" i="89"/>
  <c r="G97" i="89" s="1"/>
  <c r="J97" i="89" s="1"/>
  <c r="E97" i="90" s="1"/>
  <c r="G97" i="90" s="1"/>
  <c r="J97" i="90" s="1"/>
  <c r="E97" i="91" s="1"/>
  <c r="E227" i="87"/>
  <c r="G227" i="87" s="1"/>
  <c r="J227" i="87" s="1"/>
  <c r="G250" i="86"/>
  <c r="J250" i="86" s="1"/>
  <c r="E250" i="87" s="1"/>
  <c r="E242" i="86"/>
  <c r="G242" i="86" s="1"/>
  <c r="J242" i="86" s="1"/>
  <c r="G243" i="86"/>
  <c r="J243" i="86" s="1"/>
  <c r="E235" i="86"/>
  <c r="G235" i="86" s="1"/>
  <c r="J235" i="86" s="1"/>
  <c r="G87" i="86"/>
  <c r="J87" i="86" s="1"/>
  <c r="G234" i="86"/>
  <c r="J234" i="86" s="1"/>
  <c r="E234" i="87" s="1"/>
  <c r="G229" i="106"/>
  <c r="J229" i="106" s="1"/>
  <c r="E229" i="107" s="1"/>
  <c r="G241" i="96"/>
  <c r="J241" i="96" s="1"/>
  <c r="G240" i="96"/>
  <c r="J240" i="96" s="1"/>
  <c r="E240" i="97" s="1"/>
  <c r="G232" i="96"/>
  <c r="J232" i="96" s="1"/>
  <c r="E232" i="97" s="1"/>
  <c r="G253" i="87"/>
  <c r="J253" i="87" s="1"/>
  <c r="E253" i="88" s="1"/>
  <c r="G259" i="86"/>
  <c r="J259" i="86" s="1"/>
  <c r="E259" i="87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71" i="96"/>
  <c r="J71" i="96" s="1"/>
  <c r="G70" i="96"/>
  <c r="J70" i="96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48" i="87"/>
  <c r="J48" i="87" s="1"/>
  <c r="G49" i="87"/>
  <c r="J49" i="87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248" i="86"/>
  <c r="J248" i="86" s="1"/>
  <c r="E248" i="87" s="1"/>
  <c r="G82" i="86"/>
  <c r="J82" i="86" s="1"/>
  <c r="E82" i="87" s="1"/>
  <c r="G254" i="86"/>
  <c r="J254" i="86" s="1"/>
  <c r="E254" i="87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255" i="88"/>
  <c r="J255" i="88" s="1"/>
  <c r="E255" i="89" s="1"/>
  <c r="G104" i="88"/>
  <c r="J104" i="88" s="1"/>
  <c r="E104" i="89" s="1"/>
  <c r="G258" i="88"/>
  <c r="J258" i="88" s="1"/>
  <c r="E258" i="89" s="1"/>
  <c r="G256" i="88"/>
  <c r="J256" i="88" s="1"/>
  <c r="E256" i="89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198" i="102" l="1"/>
  <c r="G198" i="102" s="1"/>
  <c r="J198" i="102" s="1"/>
  <c r="E198" i="103" s="1"/>
  <c r="G198" i="103" s="1"/>
  <c r="J198" i="103" s="1"/>
  <c r="E198" i="104" s="1"/>
  <c r="G198" i="104" s="1"/>
  <c r="J198" i="104" s="1"/>
  <c r="E198" i="105" s="1"/>
  <c r="E181" i="102"/>
  <c r="G181" i="102" s="1"/>
  <c r="J181" i="102" s="1"/>
  <c r="E181" i="103" s="1"/>
  <c r="G181" i="103" s="1"/>
  <c r="J181" i="103" s="1"/>
  <c r="E181" i="104" s="1"/>
  <c r="G181" i="104" s="1"/>
  <c r="J181" i="104" s="1"/>
  <c r="E181" i="105" s="1"/>
  <c r="G181" i="105" s="1"/>
  <c r="J181" i="105" s="1"/>
  <c r="E177" i="102"/>
  <c r="G177" i="102" s="1"/>
  <c r="J177" i="102" s="1"/>
  <c r="E177" i="103" s="1"/>
  <c r="G177" i="103" s="1"/>
  <c r="J177" i="103" s="1"/>
  <c r="E177" i="104" s="1"/>
  <c r="G177" i="104" s="1"/>
  <c r="J177" i="104" s="1"/>
  <c r="E177" i="105" s="1"/>
  <c r="G177" i="105" s="1"/>
  <c r="J177" i="105" s="1"/>
  <c r="E152" i="102"/>
  <c r="G152" i="102" s="1"/>
  <c r="J152" i="102" s="1"/>
  <c r="E152" i="103" s="1"/>
  <c r="G152" i="103" s="1"/>
  <c r="J152" i="103" s="1"/>
  <c r="E152" i="104" s="1"/>
  <c r="G152" i="104" s="1"/>
  <c r="J152" i="104" s="1"/>
  <c r="E152" i="105" s="1"/>
  <c r="G152" i="105" s="1"/>
  <c r="J152" i="105" s="1"/>
  <c r="E157" i="101"/>
  <c r="G157" i="101" s="1"/>
  <c r="J157" i="101" s="1"/>
  <c r="E182" i="101"/>
  <c r="G182" i="101" s="1"/>
  <c r="J182" i="101" s="1"/>
  <c r="E83" i="102"/>
  <c r="G83" i="102" s="1"/>
  <c r="J83" i="102" s="1"/>
  <c r="E83" i="103" s="1"/>
  <c r="G83" i="103" s="1"/>
  <c r="J83" i="103" s="1"/>
  <c r="E83" i="104" s="1"/>
  <c r="G83" i="104" s="1"/>
  <c r="J83" i="104" s="1"/>
  <c r="E83" i="105" s="1"/>
  <c r="G83" i="105" s="1"/>
  <c r="J83" i="105" s="1"/>
  <c r="E202" i="101"/>
  <c r="G202" i="101" s="1"/>
  <c r="J202" i="101" s="1"/>
  <c r="E153" i="102"/>
  <c r="G153" i="102" s="1"/>
  <c r="J153" i="102" s="1"/>
  <c r="E153" i="103" s="1"/>
  <c r="G153" i="103" s="1"/>
  <c r="J153" i="103" s="1"/>
  <c r="E153" i="104" s="1"/>
  <c r="G153" i="104" s="1"/>
  <c r="J153" i="104" s="1"/>
  <c r="E153" i="105" s="1"/>
  <c r="G153" i="105" s="1"/>
  <c r="J153" i="105" s="1"/>
  <c r="E212" i="101"/>
  <c r="G212" i="101" s="1"/>
  <c r="J212" i="101" s="1"/>
  <c r="E148" i="102"/>
  <c r="G148" i="102" s="1"/>
  <c r="J148" i="102" s="1"/>
  <c r="E148" i="103" s="1"/>
  <c r="G148" i="103" s="1"/>
  <c r="J148" i="103" s="1"/>
  <c r="E148" i="104" s="1"/>
  <c r="G148" i="104" s="1"/>
  <c r="J148" i="104" s="1"/>
  <c r="E148" i="105" s="1"/>
  <c r="G148" i="105" s="1"/>
  <c r="J148" i="105" s="1"/>
  <c r="E203" i="101"/>
  <c r="G203" i="101" s="1"/>
  <c r="J203" i="101" s="1"/>
  <c r="E10" i="101"/>
  <c r="G10" i="101" s="1"/>
  <c r="J10" i="101" s="1"/>
  <c r="E126" i="102"/>
  <c r="G126" i="102" s="1"/>
  <c r="J126" i="102" s="1"/>
  <c r="E126" i="103" s="1"/>
  <c r="G126" i="103" s="1"/>
  <c r="J126" i="103" s="1"/>
  <c r="E126" i="104" s="1"/>
  <c r="G126" i="104" s="1"/>
  <c r="J126" i="104" s="1"/>
  <c r="E126" i="105" s="1"/>
  <c r="G126" i="105" s="1"/>
  <c r="J126" i="105" s="1"/>
  <c r="E156" i="101"/>
  <c r="G156" i="101" s="1"/>
  <c r="J156" i="101" s="1"/>
  <c r="E195" i="101"/>
  <c r="G195" i="101" s="1"/>
  <c r="J195" i="101" s="1"/>
  <c r="G205" i="102"/>
  <c r="J205" i="102" s="1"/>
  <c r="E205" i="103" s="1"/>
  <c r="G205" i="103" s="1"/>
  <c r="J205" i="103" s="1"/>
  <c r="E205" i="104" s="1"/>
  <c r="G205" i="104" s="1"/>
  <c r="J205" i="104" s="1"/>
  <c r="E205" i="105" s="1"/>
  <c r="G205" i="105" s="1"/>
  <c r="J205" i="105" s="1"/>
  <c r="E205" i="102"/>
  <c r="E155" i="102"/>
  <c r="G155" i="102" s="1"/>
  <c r="J155" i="102" s="1"/>
  <c r="E155" i="103" s="1"/>
  <c r="G155" i="103" s="1"/>
  <c r="J155" i="103" s="1"/>
  <c r="E155" i="104" s="1"/>
  <c r="G155" i="104" s="1"/>
  <c r="J155" i="104" s="1"/>
  <c r="E155" i="105" s="1"/>
  <c r="G155" i="105" s="1"/>
  <c r="J155" i="105" s="1"/>
  <c r="E147" i="101"/>
  <c r="G147" i="101" s="1"/>
  <c r="J147" i="101" s="1"/>
  <c r="E226" i="102"/>
  <c r="G226" i="102" s="1"/>
  <c r="J226" i="102" s="1"/>
  <c r="E226" i="103" s="1"/>
  <c r="G226" i="103" s="1"/>
  <c r="J226" i="103" s="1"/>
  <c r="E226" i="104" s="1"/>
  <c r="G226" i="104" s="1"/>
  <c r="J226" i="104" s="1"/>
  <c r="E226" i="105" s="1"/>
  <c r="G226" i="105" s="1"/>
  <c r="J226" i="105" s="1"/>
  <c r="E125" i="102"/>
  <c r="G125" i="102" s="1"/>
  <c r="J125" i="102" s="1"/>
  <c r="E125" i="103" s="1"/>
  <c r="G125" i="103" s="1"/>
  <c r="J125" i="103" s="1"/>
  <c r="E125" i="104" s="1"/>
  <c r="G125" i="104" s="1"/>
  <c r="J125" i="104" s="1"/>
  <c r="E125" i="105" s="1"/>
  <c r="G125" i="105" s="1"/>
  <c r="J125" i="105" s="1"/>
  <c r="E151" i="102"/>
  <c r="G151" i="102" s="1"/>
  <c r="J151" i="102" s="1"/>
  <c r="E151" i="103" s="1"/>
  <c r="G151" i="103" s="1"/>
  <c r="J151" i="103" s="1"/>
  <c r="E151" i="104" s="1"/>
  <c r="G151" i="104" s="1"/>
  <c r="J151" i="104" s="1"/>
  <c r="E151" i="105" s="1"/>
  <c r="G151" i="105" s="1"/>
  <c r="J151" i="105" s="1"/>
  <c r="E197" i="101"/>
  <c r="G197" i="101" s="1"/>
  <c r="J197" i="101" s="1"/>
  <c r="E9" i="101"/>
  <c r="G9" i="101" s="1"/>
  <c r="J9" i="101" s="1"/>
  <c r="E84" i="102"/>
  <c r="G84" i="102" s="1"/>
  <c r="J84" i="102" s="1"/>
  <c r="E84" i="103" s="1"/>
  <c r="G84" i="103" s="1"/>
  <c r="J84" i="103" s="1"/>
  <c r="E84" i="104" s="1"/>
  <c r="G84" i="104" s="1"/>
  <c r="J84" i="104" s="1"/>
  <c r="E84" i="105" s="1"/>
  <c r="G84" i="105" s="1"/>
  <c r="J84" i="105" s="1"/>
  <c r="E209" i="101"/>
  <c r="G209" i="101" s="1"/>
  <c r="J209" i="101" s="1"/>
  <c r="E127" i="102"/>
  <c r="G127" i="102" s="1"/>
  <c r="J127" i="102" s="1"/>
  <c r="E127" i="103" s="1"/>
  <c r="G127" i="103" s="1"/>
  <c r="J127" i="103" s="1"/>
  <c r="E127" i="104" s="1"/>
  <c r="G127" i="104" s="1"/>
  <c r="J127" i="104" s="1"/>
  <c r="E127" i="105" s="1"/>
  <c r="G127" i="105" s="1"/>
  <c r="J127" i="105" s="1"/>
  <c r="E11" i="101"/>
  <c r="G11" i="101" s="1"/>
  <c r="J11" i="101" s="1"/>
  <c r="E204" i="101"/>
  <c r="G204" i="101" s="1"/>
  <c r="J204" i="101" s="1"/>
  <c r="E193" i="102"/>
  <c r="G193" i="102" s="1"/>
  <c r="J193" i="102" s="1"/>
  <c r="E193" i="103" s="1"/>
  <c r="G193" i="103" s="1"/>
  <c r="J193" i="103" s="1"/>
  <c r="E193" i="104" s="1"/>
  <c r="G193" i="104" s="1"/>
  <c r="J193" i="104" s="1"/>
  <c r="E193" i="105" s="1"/>
  <c r="G193" i="105" s="1"/>
  <c r="J193" i="105" s="1"/>
  <c r="E206" i="102"/>
  <c r="G206" i="102" s="1"/>
  <c r="J206" i="102" s="1"/>
  <c r="E206" i="103" s="1"/>
  <c r="G206" i="103" s="1"/>
  <c r="J206" i="103" s="1"/>
  <c r="E206" i="104" s="1"/>
  <c r="G206" i="104" s="1"/>
  <c r="J206" i="104" s="1"/>
  <c r="E206" i="105" s="1"/>
  <c r="G206" i="105" s="1"/>
  <c r="J206" i="105" s="1"/>
  <c r="E128" i="101"/>
  <c r="G128" i="101" s="1"/>
  <c r="J128" i="101" s="1"/>
  <c r="E150" i="101"/>
  <c r="G150" i="101" s="1"/>
  <c r="J150" i="101" s="1"/>
  <c r="E211" i="101"/>
  <c r="G211" i="101" s="1"/>
  <c r="J211" i="101" s="1"/>
  <c r="E39" i="101"/>
  <c r="G39" i="101" s="1"/>
  <c r="J39" i="101" s="1"/>
  <c r="E196" i="101"/>
  <c r="G196" i="101" s="1"/>
  <c r="J196" i="101" s="1"/>
  <c r="E213" i="102"/>
  <c r="G213" i="102" s="1"/>
  <c r="J213" i="102" s="1"/>
  <c r="E213" i="103" s="1"/>
  <c r="G213" i="103" s="1"/>
  <c r="J213" i="103" s="1"/>
  <c r="E213" i="104" s="1"/>
  <c r="G213" i="104" s="1"/>
  <c r="J213" i="104" s="1"/>
  <c r="E213" i="105" s="1"/>
  <c r="G213" i="105" s="1"/>
  <c r="J213" i="105" s="1"/>
  <c r="E149" i="101"/>
  <c r="G149" i="101" s="1"/>
  <c r="J149" i="101" s="1"/>
  <c r="E210" i="101"/>
  <c r="G210" i="101" s="1"/>
  <c r="J210" i="101" s="1"/>
  <c r="E208" i="102"/>
  <c r="G208" i="102" s="1"/>
  <c r="J208" i="102" s="1"/>
  <c r="E208" i="103" s="1"/>
  <c r="G208" i="103" s="1"/>
  <c r="J208" i="103" s="1"/>
  <c r="E208" i="104" s="1"/>
  <c r="G208" i="104" s="1"/>
  <c r="J208" i="104" s="1"/>
  <c r="E208" i="105" s="1"/>
  <c r="G208" i="105" s="1"/>
  <c r="J208" i="105" s="1"/>
  <c r="E194" i="102"/>
  <c r="G194" i="102" s="1"/>
  <c r="J194" i="102" s="1"/>
  <c r="E194" i="103" s="1"/>
  <c r="G194" i="103" s="1"/>
  <c r="J194" i="103" s="1"/>
  <c r="E194" i="104" s="1"/>
  <c r="G194" i="104" s="1"/>
  <c r="J194" i="104" s="1"/>
  <c r="E194" i="105" s="1"/>
  <c r="G194" i="105" s="1"/>
  <c r="J194" i="105" s="1"/>
  <c r="E113" i="102"/>
  <c r="G113" i="102" s="1"/>
  <c r="J113" i="102" s="1"/>
  <c r="E70" i="97"/>
  <c r="G70" i="97" s="1"/>
  <c r="J70" i="97" s="1"/>
  <c r="E70" i="98" s="1"/>
  <c r="G70" i="98" s="1"/>
  <c r="J70" i="98" s="1"/>
  <c r="E70" i="99" s="1"/>
  <c r="E71" i="97"/>
  <c r="G71" i="97" s="1"/>
  <c r="J71" i="97" s="1"/>
  <c r="E71" i="98" s="1"/>
  <c r="G71" i="98" s="1"/>
  <c r="J71" i="98" s="1"/>
  <c r="E71" i="99" s="1"/>
  <c r="E175" i="97"/>
  <c r="G175" i="97" s="1"/>
  <c r="J175" i="97" s="1"/>
  <c r="E175" i="98" s="1"/>
  <c r="G175" i="98" s="1"/>
  <c r="J175" i="98" s="1"/>
  <c r="E175" i="99" s="1"/>
  <c r="G252" i="98"/>
  <c r="J252" i="98" s="1"/>
  <c r="E252" i="99" s="1"/>
  <c r="E239" i="98"/>
  <c r="G239" i="98" s="1"/>
  <c r="J239" i="98" s="1"/>
  <c r="G249" i="97"/>
  <c r="J249" i="97" s="1"/>
  <c r="E249" i="98" s="1"/>
  <c r="E241" i="97"/>
  <c r="G241" i="97" s="1"/>
  <c r="J241" i="97" s="1"/>
  <c r="E19" i="89"/>
  <c r="G19" i="89" s="1"/>
  <c r="J19" i="89" s="1"/>
  <c r="E19" i="90" s="1"/>
  <c r="G250" i="87"/>
  <c r="J250" i="87" s="1"/>
  <c r="E250" i="88" s="1"/>
  <c r="E242" i="87"/>
  <c r="E25" i="89"/>
  <c r="G25" i="89" s="1"/>
  <c r="J25" i="89" s="1"/>
  <c r="E25" i="90" s="1"/>
  <c r="E23" i="89"/>
  <c r="G23" i="89" s="1"/>
  <c r="J23" i="89" s="1"/>
  <c r="E23" i="90" s="1"/>
  <c r="E26" i="89"/>
  <c r="G26" i="89" s="1"/>
  <c r="J26" i="89" s="1"/>
  <c r="E26" i="90" s="1"/>
  <c r="E86" i="88"/>
  <c r="G86" i="88" s="1"/>
  <c r="J86" i="88" s="1"/>
  <c r="E86" i="89" s="1"/>
  <c r="E22" i="89"/>
  <c r="G22" i="89" s="1"/>
  <c r="J22" i="89" s="1"/>
  <c r="E22" i="90" s="1"/>
  <c r="G22" i="90" s="1"/>
  <c r="J22" i="90" s="1"/>
  <c r="E22" i="91" s="1"/>
  <c r="E100" i="89"/>
  <c r="G100" i="89" s="1"/>
  <c r="J100" i="89" s="1"/>
  <c r="E100" i="90" s="1"/>
  <c r="E140" i="89"/>
  <c r="G140" i="89" s="1"/>
  <c r="J140" i="89" s="1"/>
  <c r="E140" i="90" s="1"/>
  <c r="E44" i="88"/>
  <c r="G44" i="88" s="1"/>
  <c r="J44" i="88" s="1"/>
  <c r="E44" i="89" s="1"/>
  <c r="G44" i="89" s="1"/>
  <c r="J44" i="89" s="1"/>
  <c r="E44" i="90" s="1"/>
  <c r="E24" i="89"/>
  <c r="G24" i="89" s="1"/>
  <c r="J24" i="89" s="1"/>
  <c r="E24" i="90" s="1"/>
  <c r="E163" i="89"/>
  <c r="G163" i="89" s="1"/>
  <c r="J163" i="89" s="1"/>
  <c r="E163" i="90" s="1"/>
  <c r="E67" i="89"/>
  <c r="G67" i="89" s="1"/>
  <c r="J67" i="89" s="1"/>
  <c r="E67" i="90" s="1"/>
  <c r="E29" i="88"/>
  <c r="G29" i="88" s="1"/>
  <c r="J29" i="88" s="1"/>
  <c r="E29" i="89" s="1"/>
  <c r="G29" i="89" s="1"/>
  <c r="J29" i="89" s="1"/>
  <c r="E29" i="90" s="1"/>
  <c r="E50" i="88"/>
  <c r="G50" i="88" s="1"/>
  <c r="J50" i="88" s="1"/>
  <c r="E50" i="89" s="1"/>
  <c r="G50" i="89" s="1"/>
  <c r="J50" i="89" s="1"/>
  <c r="E50" i="90" s="1"/>
  <c r="E41" i="88"/>
  <c r="G41" i="88" s="1"/>
  <c r="J41" i="88" s="1"/>
  <c r="E41" i="89" s="1"/>
  <c r="G41" i="89" s="1"/>
  <c r="J41" i="89" s="1"/>
  <c r="E41" i="90" s="1"/>
  <c r="E73" i="89"/>
  <c r="G73" i="89" s="1"/>
  <c r="J73" i="89" s="1"/>
  <c r="E73" i="90" s="1"/>
  <c r="E176" i="89"/>
  <c r="G176" i="89" s="1"/>
  <c r="J176" i="89" s="1"/>
  <c r="E176" i="90" s="1"/>
  <c r="E66" i="89"/>
  <c r="G66" i="89" s="1"/>
  <c r="J66" i="89" s="1"/>
  <c r="E66" i="90" s="1"/>
  <c r="E154" i="89"/>
  <c r="G154" i="89" s="1"/>
  <c r="J154" i="89" s="1"/>
  <c r="E154" i="90" s="1"/>
  <c r="E137" i="89"/>
  <c r="G137" i="89" s="1"/>
  <c r="J137" i="89" s="1"/>
  <c r="E137" i="90" s="1"/>
  <c r="G88" i="87"/>
  <c r="J88" i="87" s="1"/>
  <c r="E88" i="88" s="1"/>
  <c r="E87" i="87"/>
  <c r="G87" i="87" s="1"/>
  <c r="J87" i="87" s="1"/>
  <c r="G251" i="87"/>
  <c r="J251" i="87" s="1"/>
  <c r="E251" i="88" s="1"/>
  <c r="E243" i="87"/>
  <c r="E74" i="89"/>
  <c r="G74" i="89" s="1"/>
  <c r="J74" i="89" s="1"/>
  <c r="E74" i="90" s="1"/>
  <c r="E118" i="89"/>
  <c r="G118" i="89" s="1"/>
  <c r="J118" i="89" s="1"/>
  <c r="E118" i="90" s="1"/>
  <c r="E123" i="89"/>
  <c r="G123" i="89" s="1"/>
  <c r="J123" i="89" s="1"/>
  <c r="E123" i="90" s="1"/>
  <c r="E228" i="88"/>
  <c r="G228" i="88" s="1"/>
  <c r="J228" i="88" s="1"/>
  <c r="E228" i="89" s="1"/>
  <c r="E162" i="89"/>
  <c r="G162" i="89" s="1"/>
  <c r="J162" i="89" s="1"/>
  <c r="E162" i="90" s="1"/>
  <c r="E68" i="89"/>
  <c r="G68" i="89" s="1"/>
  <c r="J68" i="89" s="1"/>
  <c r="E68" i="90" s="1"/>
  <c r="G68" i="90" s="1"/>
  <c r="J68" i="90" s="1"/>
  <c r="E68" i="91" s="1"/>
  <c r="E21" i="89"/>
  <c r="G21" i="89" s="1"/>
  <c r="J21" i="89" s="1"/>
  <c r="E21" i="90" s="1"/>
  <c r="E49" i="88"/>
  <c r="G49" i="88" s="1"/>
  <c r="J49" i="88" s="1"/>
  <c r="E49" i="89" s="1"/>
  <c r="G49" i="89" s="1"/>
  <c r="J49" i="89" s="1"/>
  <c r="E49" i="90" s="1"/>
  <c r="E43" i="88"/>
  <c r="G43" i="88" s="1"/>
  <c r="J43" i="88" s="1"/>
  <c r="E43" i="89" s="1"/>
  <c r="G43" i="89" s="1"/>
  <c r="J43" i="89" s="1"/>
  <c r="E61" i="89"/>
  <c r="G61" i="89" s="1"/>
  <c r="J61" i="89" s="1"/>
  <c r="E61" i="90" s="1"/>
  <c r="E62" i="89"/>
  <c r="G62" i="89" s="1"/>
  <c r="J62" i="89" s="1"/>
  <c r="E62" i="90" s="1"/>
  <c r="E30" i="88"/>
  <c r="G30" i="88" s="1"/>
  <c r="J30" i="88" s="1"/>
  <c r="E30" i="89" s="1"/>
  <c r="G30" i="89" s="1"/>
  <c r="J30" i="89" s="1"/>
  <c r="E30" i="90" s="1"/>
  <c r="E225" i="89"/>
  <c r="G225" i="89" s="1"/>
  <c r="J225" i="89" s="1"/>
  <c r="E225" i="90" s="1"/>
  <c r="E144" i="89"/>
  <c r="G144" i="89" s="1"/>
  <c r="J144" i="89" s="1"/>
  <c r="E144" i="90" s="1"/>
  <c r="G144" i="90" s="1"/>
  <c r="J144" i="90" s="1"/>
  <c r="E144" i="91" s="1"/>
  <c r="E230" i="88"/>
  <c r="G230" i="88" s="1"/>
  <c r="J230" i="88" s="1"/>
  <c r="E230" i="89" s="1"/>
  <c r="E31" i="88"/>
  <c r="G31" i="88" s="1"/>
  <c r="J31" i="88" s="1"/>
  <c r="E31" i="89" s="1"/>
  <c r="G31" i="89" s="1"/>
  <c r="J31" i="89" s="1"/>
  <c r="E31" i="90" s="1"/>
  <c r="E168" i="89"/>
  <c r="G168" i="89" s="1"/>
  <c r="J168" i="89" s="1"/>
  <c r="E168" i="90" s="1"/>
  <c r="G246" i="87"/>
  <c r="J246" i="87" s="1"/>
  <c r="E246" i="88" s="1"/>
  <c r="E238" i="87"/>
  <c r="G238" i="87" s="1"/>
  <c r="J238" i="87" s="1"/>
  <c r="E79" i="89"/>
  <c r="G79" i="89" s="1"/>
  <c r="J79" i="89" s="1"/>
  <c r="E79" i="90" s="1"/>
  <c r="E64" i="89"/>
  <c r="G64" i="89" s="1"/>
  <c r="J64" i="89" s="1"/>
  <c r="E64" i="90" s="1"/>
  <c r="E69" i="89"/>
  <c r="G69" i="89" s="1"/>
  <c r="J69" i="89" s="1"/>
  <c r="E69" i="90" s="1"/>
  <c r="G69" i="90" s="1"/>
  <c r="J69" i="90" s="1"/>
  <c r="E69" i="91" s="1"/>
  <c r="E36" i="88"/>
  <c r="G36" i="88" s="1"/>
  <c r="J36" i="88" s="1"/>
  <c r="E36" i="89" s="1"/>
  <c r="G36" i="89" s="1"/>
  <c r="J36" i="89" s="1"/>
  <c r="E36" i="90" s="1"/>
  <c r="E48" i="88"/>
  <c r="G48" i="88" s="1"/>
  <c r="J48" i="88" s="1"/>
  <c r="E48" i="89" s="1"/>
  <c r="G48" i="89" s="1"/>
  <c r="J48" i="89" s="1"/>
  <c r="E48" i="90" s="1"/>
  <c r="E33" i="88"/>
  <c r="G33" i="88" s="1"/>
  <c r="J33" i="88" s="1"/>
  <c r="E33" i="89" s="1"/>
  <c r="G33" i="89" s="1"/>
  <c r="J33" i="89" s="1"/>
  <c r="E33" i="90" s="1"/>
  <c r="E99" i="89"/>
  <c r="G99" i="89" s="1"/>
  <c r="J99" i="89" s="1"/>
  <c r="E99" i="90" s="1"/>
  <c r="E81" i="89"/>
  <c r="G81" i="89" s="1"/>
  <c r="J81" i="89" s="1"/>
  <c r="E81" i="90" s="1"/>
  <c r="E40" i="88"/>
  <c r="G40" i="88" s="1"/>
  <c r="J40" i="88" s="1"/>
  <c r="E40" i="89" s="1"/>
  <c r="G40" i="89" s="1"/>
  <c r="J40" i="89" s="1"/>
  <c r="E40" i="90" s="1"/>
  <c r="E58" i="88"/>
  <c r="G58" i="88" s="1"/>
  <c r="J58" i="88" s="1"/>
  <c r="E58" i="89" s="1"/>
  <c r="G58" i="89" s="1"/>
  <c r="J58" i="89" s="1"/>
  <c r="E58" i="90" s="1"/>
  <c r="E215" i="89"/>
  <c r="G215" i="89" s="1"/>
  <c r="J215" i="89" s="1"/>
  <c r="E215" i="90" s="1"/>
  <c r="G215" i="90" s="1"/>
  <c r="J215" i="90" s="1"/>
  <c r="E215" i="91" s="1"/>
  <c r="E72" i="89"/>
  <c r="G72" i="89" s="1"/>
  <c r="J72" i="89" s="1"/>
  <c r="E72" i="90" s="1"/>
  <c r="E65" i="89"/>
  <c r="G65" i="89" s="1"/>
  <c r="J65" i="89" s="1"/>
  <c r="E65" i="90" s="1"/>
  <c r="E20" i="89"/>
  <c r="G20" i="89" s="1"/>
  <c r="J20" i="89" s="1"/>
  <c r="E20" i="90" s="1"/>
  <c r="G20" i="90" s="1"/>
  <c r="J20" i="90" s="1"/>
  <c r="E20" i="91" s="1"/>
  <c r="E56" i="88"/>
  <c r="G56" i="88" s="1"/>
  <c r="J56" i="88" s="1"/>
  <c r="E56" i="89" s="1"/>
  <c r="G56" i="89" s="1"/>
  <c r="J56" i="89" s="1"/>
  <c r="E56" i="90" s="1"/>
  <c r="E220" i="89"/>
  <c r="G220" i="89" s="1"/>
  <c r="J220" i="89" s="1"/>
  <c r="E220" i="90" s="1"/>
  <c r="E139" i="89"/>
  <c r="G139" i="89" s="1"/>
  <c r="J139" i="89" s="1"/>
  <c r="E139" i="90" s="1"/>
  <c r="E59" i="88"/>
  <c r="G59" i="88" s="1"/>
  <c r="J59" i="88" s="1"/>
  <c r="E59" i="89" s="1"/>
  <c r="G59" i="89" s="1"/>
  <c r="J59" i="89" s="1"/>
  <c r="E59" i="90" s="1"/>
  <c r="E214" i="86"/>
  <c r="G214" i="86" s="1"/>
  <c r="J214" i="86" s="1"/>
  <c r="E214" i="87" s="1"/>
  <c r="G214" i="87" s="1"/>
  <c r="J214" i="87" s="1"/>
  <c r="E214" i="88" s="1"/>
  <c r="E95" i="89"/>
  <c r="G95" i="89" s="1"/>
  <c r="J95" i="89" s="1"/>
  <c r="E95" i="90" s="1"/>
  <c r="E170" i="89"/>
  <c r="G170" i="89" s="1"/>
  <c r="J170" i="89" s="1"/>
  <c r="E170" i="90" s="1"/>
  <c r="E32" i="88"/>
  <c r="G32" i="88" s="1"/>
  <c r="J32" i="88" s="1"/>
  <c r="E32" i="89" s="1"/>
  <c r="G32" i="89" s="1"/>
  <c r="J32" i="89" s="1"/>
  <c r="E32" i="90" s="1"/>
  <c r="E166" i="89"/>
  <c r="G166" i="89" s="1"/>
  <c r="J166" i="89" s="1"/>
  <c r="E166" i="90" s="1"/>
  <c r="E183" i="89"/>
  <c r="G183" i="89" s="1"/>
  <c r="J183" i="89" s="1"/>
  <c r="E183" i="90" s="1"/>
  <c r="E145" i="89"/>
  <c r="G145" i="89" s="1"/>
  <c r="J145" i="89" s="1"/>
  <c r="E145" i="90" s="1"/>
  <c r="E180" i="89"/>
  <c r="G180" i="89" s="1"/>
  <c r="J180" i="89" s="1"/>
  <c r="E180" i="90" s="1"/>
  <c r="E222" i="89"/>
  <c r="G222" i="89" s="1"/>
  <c r="J222" i="89" s="1"/>
  <c r="E222" i="90" s="1"/>
  <c r="G222" i="90" s="1"/>
  <c r="J222" i="90" s="1"/>
  <c r="E222" i="91" s="1"/>
  <c r="E227" i="88"/>
  <c r="G227" i="88" s="1"/>
  <c r="J227" i="88" s="1"/>
  <c r="E227" i="89" s="1"/>
  <c r="G244" i="87"/>
  <c r="J244" i="87" s="1"/>
  <c r="E244" i="88" s="1"/>
  <c r="E236" i="87"/>
  <c r="G236" i="87" s="1"/>
  <c r="J236" i="87" s="1"/>
  <c r="E77" i="89"/>
  <c r="G77" i="89" s="1"/>
  <c r="J77" i="89" s="1"/>
  <c r="E77" i="90" s="1"/>
  <c r="E28" i="88"/>
  <c r="G28" i="88" s="1"/>
  <c r="J28" i="88" s="1"/>
  <c r="E28" i="89" s="1"/>
  <c r="G28" i="89" s="1"/>
  <c r="J28" i="89" s="1"/>
  <c r="E28" i="90" s="1"/>
  <c r="E158" i="89"/>
  <c r="G158" i="89" s="1"/>
  <c r="J158" i="89" s="1"/>
  <c r="E158" i="90" s="1"/>
  <c r="E106" i="89"/>
  <c r="G106" i="89" s="1"/>
  <c r="J106" i="89" s="1"/>
  <c r="E106" i="90" s="1"/>
  <c r="E37" i="88"/>
  <c r="G37" i="88" s="1"/>
  <c r="J37" i="88" s="1"/>
  <c r="E37" i="89" s="1"/>
  <c r="G37" i="89" s="1"/>
  <c r="J37" i="89" s="1"/>
  <c r="E37" i="90" s="1"/>
  <c r="E47" i="88"/>
  <c r="G47" i="88" s="1"/>
  <c r="J47" i="88" s="1"/>
  <c r="E47" i="89" s="1"/>
  <c r="G47" i="89" s="1"/>
  <c r="J47" i="89" s="1"/>
  <c r="E47" i="90" s="1"/>
  <c r="E57" i="88"/>
  <c r="G57" i="88" s="1"/>
  <c r="J57" i="88" s="1"/>
  <c r="E57" i="89" s="1"/>
  <c r="G57" i="89" s="1"/>
  <c r="J57" i="89" s="1"/>
  <c r="E57" i="90" s="1"/>
  <c r="E223" i="89"/>
  <c r="G223" i="89" s="1"/>
  <c r="J223" i="89" s="1"/>
  <c r="E223" i="90" s="1"/>
  <c r="E171" i="89"/>
  <c r="G171" i="89" s="1"/>
  <c r="J171" i="89" s="1"/>
  <c r="E171" i="90" s="1"/>
  <c r="E34" i="88"/>
  <c r="G34" i="88" s="1"/>
  <c r="J34" i="88" s="1"/>
  <c r="E34" i="89" s="1"/>
  <c r="G34" i="89" s="1"/>
  <c r="J34" i="89" s="1"/>
  <c r="E34" i="90" s="1"/>
  <c r="E141" i="89"/>
  <c r="G141" i="89" s="1"/>
  <c r="J141" i="89" s="1"/>
  <c r="E141" i="90" s="1"/>
  <c r="E167" i="89"/>
  <c r="G167" i="89" s="1"/>
  <c r="J167" i="89" s="1"/>
  <c r="E167" i="90" s="1"/>
  <c r="E78" i="89"/>
  <c r="G78" i="89" s="1"/>
  <c r="J78" i="89" s="1"/>
  <c r="E78" i="90" s="1"/>
  <c r="G78" i="90" s="1"/>
  <c r="J78" i="90" s="1"/>
  <c r="E78" i="91" s="1"/>
  <c r="E172" i="89"/>
  <c r="G172" i="89" s="1"/>
  <c r="J172" i="89" s="1"/>
  <c r="E172" i="90" s="1"/>
  <c r="E185" i="89"/>
  <c r="G185" i="89" s="1"/>
  <c r="J185" i="89" s="1"/>
  <c r="E185" i="90" s="1"/>
  <c r="G242" i="87"/>
  <c r="J242" i="87" s="1"/>
  <c r="E247" i="87"/>
  <c r="E159" i="89"/>
  <c r="G159" i="89" s="1"/>
  <c r="J159" i="89" s="1"/>
  <c r="E159" i="90" s="1"/>
  <c r="E91" i="89"/>
  <c r="G91" i="89" s="1"/>
  <c r="J91" i="89" s="1"/>
  <c r="E91" i="90" s="1"/>
  <c r="G243" i="87"/>
  <c r="J243" i="87" s="1"/>
  <c r="E235" i="87"/>
  <c r="G235" i="87" s="1"/>
  <c r="J235" i="87" s="1"/>
  <c r="E80" i="89"/>
  <c r="G80" i="89" s="1"/>
  <c r="J80" i="89" s="1"/>
  <c r="E80" i="90" s="1"/>
  <c r="E146" i="89"/>
  <c r="G146" i="89" s="1"/>
  <c r="J146" i="89" s="1"/>
  <c r="E146" i="90" s="1"/>
  <c r="E55" i="88"/>
  <c r="G55" i="88" s="1"/>
  <c r="J55" i="88" s="1"/>
  <c r="E55" i="89" s="1"/>
  <c r="G55" i="89" s="1"/>
  <c r="J55" i="89" s="1"/>
  <c r="E55" i="90" s="1"/>
  <c r="E160" i="89"/>
  <c r="G160" i="89" s="1"/>
  <c r="J160" i="89" s="1"/>
  <c r="E160" i="90" s="1"/>
  <c r="E130" i="89"/>
  <c r="G130" i="89" s="1"/>
  <c r="J130" i="89" s="1"/>
  <c r="E130" i="90" s="1"/>
  <c r="E92" i="89"/>
  <c r="G92" i="89" s="1"/>
  <c r="J92" i="89" s="1"/>
  <c r="E92" i="90" s="1"/>
  <c r="E52" i="88"/>
  <c r="G52" i="88" s="1"/>
  <c r="J52" i="88" s="1"/>
  <c r="E52" i="89" s="1"/>
  <c r="G52" i="89" s="1"/>
  <c r="J52" i="89" s="1"/>
  <c r="E52" i="90" s="1"/>
  <c r="E53" i="88"/>
  <c r="G53" i="88" s="1"/>
  <c r="J53" i="88" s="1"/>
  <c r="E53" i="89" s="1"/>
  <c r="G53" i="89" s="1"/>
  <c r="J53" i="89" s="1"/>
  <c r="E53" i="90" s="1"/>
  <c r="E93" i="89"/>
  <c r="G93" i="89" s="1"/>
  <c r="J93" i="89" s="1"/>
  <c r="E93" i="90" s="1"/>
  <c r="E101" i="89"/>
  <c r="G101" i="89" s="1"/>
  <c r="J101" i="89" s="1"/>
  <c r="E101" i="90" s="1"/>
  <c r="E164" i="89"/>
  <c r="G164" i="89" s="1"/>
  <c r="J164" i="89" s="1"/>
  <c r="E164" i="90" s="1"/>
  <c r="G164" i="90" s="1"/>
  <c r="J164" i="90" s="1"/>
  <c r="E164" i="91" s="1"/>
  <c r="E120" i="89"/>
  <c r="G120" i="89" s="1"/>
  <c r="J120" i="89" s="1"/>
  <c r="E120" i="90" s="1"/>
  <c r="E143" i="89"/>
  <c r="G143" i="89" s="1"/>
  <c r="J143" i="89" s="1"/>
  <c r="E143" i="90" s="1"/>
  <c r="E46" i="88"/>
  <c r="G46" i="88" s="1"/>
  <c r="J46" i="88" s="1"/>
  <c r="E184" i="89"/>
  <c r="G184" i="89" s="1"/>
  <c r="J184" i="89" s="1"/>
  <c r="E184" i="90" s="1"/>
  <c r="E192" i="89"/>
  <c r="G192" i="89" s="1"/>
  <c r="J192" i="89" s="1"/>
  <c r="E192" i="90" s="1"/>
  <c r="E138" i="89"/>
  <c r="G138" i="89" s="1"/>
  <c r="J138" i="89" s="1"/>
  <c r="E138" i="90" s="1"/>
  <c r="E51" i="88"/>
  <c r="G51" i="88" s="1"/>
  <c r="J51" i="88" s="1"/>
  <c r="E51" i="89" s="1"/>
  <c r="G51" i="89" s="1"/>
  <c r="J51" i="89" s="1"/>
  <c r="E51" i="90" s="1"/>
  <c r="E54" i="88"/>
  <c r="G54" i="88" s="1"/>
  <c r="J54" i="88" s="1"/>
  <c r="E54" i="89" s="1"/>
  <c r="G54" i="89" s="1"/>
  <c r="J54" i="89" s="1"/>
  <c r="E54" i="90" s="1"/>
  <c r="E142" i="89"/>
  <c r="G142" i="89" s="1"/>
  <c r="J142" i="89" s="1"/>
  <c r="E142" i="90" s="1"/>
  <c r="G142" i="90" s="1"/>
  <c r="J142" i="90" s="1"/>
  <c r="E142" i="91" s="1"/>
  <c r="E85" i="89"/>
  <c r="G85" i="89" s="1"/>
  <c r="J85" i="89" s="1"/>
  <c r="E85" i="90" s="1"/>
  <c r="E27" i="88"/>
  <c r="G27" i="88" s="1"/>
  <c r="J27" i="88" s="1"/>
  <c r="E27" i="89" s="1"/>
  <c r="G27" i="89" s="1"/>
  <c r="J27" i="89" s="1"/>
  <c r="E27" i="90" s="1"/>
  <c r="E42" i="88"/>
  <c r="G42" i="88" s="1"/>
  <c r="J42" i="88" s="1"/>
  <c r="E42" i="89" s="1"/>
  <c r="G42" i="89" s="1"/>
  <c r="J42" i="89" s="1"/>
  <c r="E121" i="89"/>
  <c r="G121" i="89" s="1"/>
  <c r="J121" i="89" s="1"/>
  <c r="E121" i="90" s="1"/>
  <c r="G121" i="90" s="1"/>
  <c r="J121" i="90" s="1"/>
  <c r="E121" i="91" s="1"/>
  <c r="E179" i="89"/>
  <c r="G179" i="89" s="1"/>
  <c r="J179" i="89" s="1"/>
  <c r="E179" i="90" s="1"/>
  <c r="E98" i="89"/>
  <c r="G98" i="89" s="1"/>
  <c r="J98" i="89" s="1"/>
  <c r="E98" i="90" s="1"/>
  <c r="E89" i="89"/>
  <c r="G89" i="89" s="1"/>
  <c r="J89" i="89" s="1"/>
  <c r="E89" i="90" s="1"/>
  <c r="G89" i="90" s="1"/>
  <c r="J89" i="90" s="1"/>
  <c r="E89" i="91" s="1"/>
  <c r="E90" i="89"/>
  <c r="G90" i="89" s="1"/>
  <c r="J90" i="89" s="1"/>
  <c r="E90" i="90" s="1"/>
  <c r="G90" i="90" s="1"/>
  <c r="J90" i="90" s="1"/>
  <c r="E90" i="91" s="1"/>
  <c r="G245" i="107"/>
  <c r="J245" i="107" s="1"/>
  <c r="G237" i="107"/>
  <c r="J237" i="107" s="1"/>
  <c r="G86" i="89"/>
  <c r="J86" i="89" s="1"/>
  <c r="E86" i="90" s="1"/>
  <c r="G230" i="89"/>
  <c r="J230" i="89" s="1"/>
  <c r="E230" i="90" s="1"/>
  <c r="G229" i="107"/>
  <c r="J229" i="107" s="1"/>
  <c r="G234" i="87"/>
  <c r="J234" i="87" s="1"/>
  <c r="E234" i="88" s="1"/>
  <c r="G247" i="87"/>
  <c r="J247" i="87" s="1"/>
  <c r="G228" i="89"/>
  <c r="J228" i="89" s="1"/>
  <c r="E228" i="90" s="1"/>
  <c r="G227" i="89"/>
  <c r="J227" i="89" s="1"/>
  <c r="E227" i="90" s="1"/>
  <c r="G232" i="97"/>
  <c r="J232" i="97" s="1"/>
  <c r="E232" i="98" s="1"/>
  <c r="G240" i="97"/>
  <c r="J240" i="97" s="1"/>
  <c r="E240" i="98" s="1"/>
  <c r="G231" i="102"/>
  <c r="J231" i="102" s="1"/>
  <c r="E231" i="103" s="1"/>
  <c r="G253" i="88"/>
  <c r="J253" i="88" s="1"/>
  <c r="E253" i="89" s="1"/>
  <c r="G259" i="87"/>
  <c r="J259" i="87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19" i="90"/>
  <c r="J19" i="90" s="1"/>
  <c r="E19" i="91" s="1"/>
  <c r="G24" i="90"/>
  <c r="J24" i="90" s="1"/>
  <c r="E24" i="91" s="1"/>
  <c r="G111" i="88"/>
  <c r="J111" i="88" s="1"/>
  <c r="G116" i="88"/>
  <c r="J116" i="88" s="1"/>
  <c r="G26" i="90"/>
  <c r="J26" i="90" s="1"/>
  <c r="E26" i="91" s="1"/>
  <c r="G25" i="90"/>
  <c r="J25" i="90" s="1"/>
  <c r="E25" i="91" s="1"/>
  <c r="G115" i="88"/>
  <c r="J115" i="88" s="1"/>
  <c r="G21" i="90"/>
  <c r="J21" i="90" s="1"/>
  <c r="E21" i="91" s="1"/>
  <c r="G73" i="90"/>
  <c r="J73" i="90" s="1"/>
  <c r="E73" i="91" s="1"/>
  <c r="G38" i="88"/>
  <c r="J38" i="88" s="1"/>
  <c r="G165" i="88"/>
  <c r="J165" i="88" s="1"/>
  <c r="G107" i="88"/>
  <c r="J107" i="88" s="1"/>
  <c r="G23" i="90"/>
  <c r="J23" i="90" s="1"/>
  <c r="E23" i="91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E134" i="86" s="1"/>
  <c r="G131" i="85"/>
  <c r="J131" i="85" s="1"/>
  <c r="E131" i="86" s="1"/>
  <c r="G254" i="87"/>
  <c r="J254" i="87" s="1"/>
  <c r="E254" i="88" s="1"/>
  <c r="G248" i="87"/>
  <c r="J248" i="87" s="1"/>
  <c r="E248" i="88" s="1"/>
  <c r="G82" i="87"/>
  <c r="J82" i="87" s="1"/>
  <c r="E82" i="88" s="1"/>
  <c r="G220" i="90"/>
  <c r="J220" i="90" s="1"/>
  <c r="E220" i="91" s="1"/>
  <c r="G64" i="90"/>
  <c r="J64" i="90" s="1"/>
  <c r="E64" i="91" s="1"/>
  <c r="G99" i="90"/>
  <c r="J99" i="90" s="1"/>
  <c r="E99" i="91" s="1"/>
  <c r="G192" i="90"/>
  <c r="J192" i="90" s="1"/>
  <c r="E192" i="91" s="1"/>
  <c r="G138" i="90"/>
  <c r="J138" i="90" s="1"/>
  <c r="E138" i="91" s="1"/>
  <c r="G139" i="90"/>
  <c r="J139" i="90" s="1"/>
  <c r="E139" i="91" s="1"/>
  <c r="G106" i="90"/>
  <c r="J106" i="90" s="1"/>
  <c r="E106" i="91" s="1"/>
  <c r="G140" i="90"/>
  <c r="J140" i="90" s="1"/>
  <c r="E140" i="91" s="1"/>
  <c r="G123" i="90"/>
  <c r="J123" i="90" s="1"/>
  <c r="E123" i="91" s="1"/>
  <c r="G100" i="90"/>
  <c r="J100" i="90" s="1"/>
  <c r="E100" i="91" s="1"/>
  <c r="G65" i="90"/>
  <c r="J65" i="90" s="1"/>
  <c r="E65" i="91" s="1"/>
  <c r="G79" i="90"/>
  <c r="J79" i="90" s="1"/>
  <c r="E79" i="91" s="1"/>
  <c r="G74" i="90"/>
  <c r="J74" i="90" s="1"/>
  <c r="E74" i="91" s="1"/>
  <c r="G166" i="90"/>
  <c r="J166" i="90" s="1"/>
  <c r="E166" i="91" s="1"/>
  <c r="G176" i="90"/>
  <c r="J176" i="90" s="1"/>
  <c r="E176" i="91" s="1"/>
  <c r="G184" i="90"/>
  <c r="J184" i="90" s="1"/>
  <c r="E184" i="91" s="1"/>
  <c r="G145" i="90"/>
  <c r="J145" i="90" s="1"/>
  <c r="E145" i="91" s="1"/>
  <c r="G91" i="90"/>
  <c r="J91" i="90" s="1"/>
  <c r="E91" i="91" s="1"/>
  <c r="G118" i="90"/>
  <c r="J118" i="90" s="1"/>
  <c r="E118" i="91" s="1"/>
  <c r="G224" i="90"/>
  <c r="J224" i="90" s="1"/>
  <c r="E224" i="91" s="1"/>
  <c r="G67" i="90"/>
  <c r="J67" i="90" s="1"/>
  <c r="E67" i="91" s="1"/>
  <c r="G146" i="90"/>
  <c r="J146" i="90" s="1"/>
  <c r="E146" i="91" s="1"/>
  <c r="G98" i="90"/>
  <c r="J98" i="90" s="1"/>
  <c r="E98" i="91" s="1"/>
  <c r="G143" i="90"/>
  <c r="J143" i="90" s="1"/>
  <c r="E143" i="91" s="1"/>
  <c r="G93" i="90"/>
  <c r="J93" i="90" s="1"/>
  <c r="E93" i="91" s="1"/>
  <c r="G80" i="90"/>
  <c r="J80" i="90" s="1"/>
  <c r="E80" i="91" s="1"/>
  <c r="G163" i="90"/>
  <c r="J163" i="90" s="1"/>
  <c r="E163" i="91" s="1"/>
  <c r="G137" i="90"/>
  <c r="J137" i="90" s="1"/>
  <c r="E137" i="91" s="1"/>
  <c r="G130" i="90"/>
  <c r="J130" i="90" s="1"/>
  <c r="E130" i="91" s="1"/>
  <c r="G72" i="90"/>
  <c r="J72" i="90" s="1"/>
  <c r="E72" i="91" s="1"/>
  <c r="G85" i="90"/>
  <c r="J85" i="90" s="1"/>
  <c r="E85" i="91" s="1"/>
  <c r="G170" i="90"/>
  <c r="J170" i="90" s="1"/>
  <c r="E170" i="91" s="1"/>
  <c r="G185" i="90"/>
  <c r="J185" i="90" s="1"/>
  <c r="E185" i="91" s="1"/>
  <c r="G66" i="90"/>
  <c r="J66" i="90" s="1"/>
  <c r="E66" i="91" s="1"/>
  <c r="G141" i="90"/>
  <c r="J141" i="90" s="1"/>
  <c r="E141" i="91" s="1"/>
  <c r="G154" i="90"/>
  <c r="J154" i="90" s="1"/>
  <c r="E154" i="91" s="1"/>
  <c r="G101" i="90"/>
  <c r="J101" i="90" s="1"/>
  <c r="E101" i="91" s="1"/>
  <c r="G225" i="90"/>
  <c r="J225" i="90" s="1"/>
  <c r="E225" i="91" s="1"/>
  <c r="G61" i="90"/>
  <c r="J61" i="90" s="1"/>
  <c r="E61" i="91" s="1"/>
  <c r="G168" i="90"/>
  <c r="J168" i="90" s="1"/>
  <c r="E168" i="91" s="1"/>
  <c r="G81" i="90"/>
  <c r="J81" i="90" s="1"/>
  <c r="E81" i="91" s="1"/>
  <c r="G167" i="90"/>
  <c r="J167" i="90" s="1"/>
  <c r="E167" i="91" s="1"/>
  <c r="G183" i="90"/>
  <c r="J183" i="90" s="1"/>
  <c r="E183" i="91" s="1"/>
  <c r="G223" i="90"/>
  <c r="J223" i="90" s="1"/>
  <c r="E223" i="91" s="1"/>
  <c r="G120" i="90"/>
  <c r="J120" i="90" s="1"/>
  <c r="E120" i="91" s="1"/>
  <c r="G159" i="90"/>
  <c r="J159" i="90" s="1"/>
  <c r="E159" i="91" s="1"/>
  <c r="G180" i="90"/>
  <c r="J180" i="90" s="1"/>
  <c r="E180" i="91" s="1"/>
  <c r="G46" i="89"/>
  <c r="J46" i="89" s="1"/>
  <c r="G77" i="90"/>
  <c r="J77" i="90" s="1"/>
  <c r="E77" i="91" s="1"/>
  <c r="G92" i="90"/>
  <c r="J92" i="90" s="1"/>
  <c r="E92" i="91" s="1"/>
  <c r="G160" i="90"/>
  <c r="J160" i="90" s="1"/>
  <c r="E160" i="91" s="1"/>
  <c r="G95" i="90"/>
  <c r="J95" i="90" s="1"/>
  <c r="E95" i="91" s="1"/>
  <c r="G171" i="90"/>
  <c r="J171" i="90" s="1"/>
  <c r="E171" i="91" s="1"/>
  <c r="G162" i="90"/>
  <c r="J162" i="90" s="1"/>
  <c r="E162" i="91" s="1"/>
  <c r="G172" i="90"/>
  <c r="J172" i="90" s="1"/>
  <c r="E172" i="91" s="1"/>
  <c r="G158" i="90"/>
  <c r="J158" i="90" s="1"/>
  <c r="E158" i="91" s="1"/>
  <c r="G62" i="90"/>
  <c r="J62" i="90" s="1"/>
  <c r="E62" i="91" s="1"/>
  <c r="G179" i="90"/>
  <c r="J179" i="90" s="1"/>
  <c r="E179" i="91" s="1"/>
  <c r="G97" i="91"/>
  <c r="J97" i="91" s="1"/>
  <c r="E97" i="92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258" i="89"/>
  <c r="J258" i="89" s="1"/>
  <c r="G255" i="89"/>
  <c r="J255" i="89" s="1"/>
  <c r="G104" i="89"/>
  <c r="J104" i="89" s="1"/>
  <c r="E104" i="90" s="1"/>
  <c r="G233" i="89"/>
  <c r="J233" i="89" s="1"/>
  <c r="E233" i="90" s="1"/>
  <c r="G256" i="89"/>
  <c r="J256" i="89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208" i="106" l="1"/>
  <c r="G208" i="106" s="1"/>
  <c r="J208" i="106" s="1"/>
  <c r="E127" i="106"/>
  <c r="G127" i="106" s="1"/>
  <c r="J127" i="106" s="1"/>
  <c r="E126" i="106"/>
  <c r="G126" i="106" s="1"/>
  <c r="J126" i="106" s="1"/>
  <c r="E202" i="102"/>
  <c r="G202" i="102" s="1"/>
  <c r="J202" i="102" s="1"/>
  <c r="E202" i="103" s="1"/>
  <c r="G202" i="103" s="1"/>
  <c r="J202" i="103" s="1"/>
  <c r="E202" i="104" s="1"/>
  <c r="G202" i="104" s="1"/>
  <c r="J202" i="104" s="1"/>
  <c r="E202" i="105" s="1"/>
  <c r="G202" i="105" s="1"/>
  <c r="J202" i="105" s="1"/>
  <c r="E210" i="102"/>
  <c r="G210" i="102" s="1"/>
  <c r="J210" i="102" s="1"/>
  <c r="E210" i="103" s="1"/>
  <c r="G210" i="103" s="1"/>
  <c r="J210" i="103" s="1"/>
  <c r="E210" i="104" s="1"/>
  <c r="G210" i="104" s="1"/>
  <c r="J210" i="104" s="1"/>
  <c r="E210" i="105" s="1"/>
  <c r="G210" i="105" s="1"/>
  <c r="J210" i="105" s="1"/>
  <c r="E209" i="102"/>
  <c r="G209" i="102" s="1"/>
  <c r="J209" i="102" s="1"/>
  <c r="E209" i="103" s="1"/>
  <c r="G209" i="103" s="1"/>
  <c r="J209" i="103" s="1"/>
  <c r="E226" i="106"/>
  <c r="G226" i="106" s="1"/>
  <c r="J226" i="106" s="1"/>
  <c r="E83" i="106"/>
  <c r="G83" i="106" s="1"/>
  <c r="J83" i="106" s="1"/>
  <c r="E149" i="102"/>
  <c r="G149" i="102" s="1"/>
  <c r="J149" i="102" s="1"/>
  <c r="E149" i="103" s="1"/>
  <c r="G149" i="103" s="1"/>
  <c r="J149" i="103" s="1"/>
  <c r="E149" i="104" s="1"/>
  <c r="G149" i="104" s="1"/>
  <c r="J149" i="104" s="1"/>
  <c r="E149" i="105" s="1"/>
  <c r="G149" i="105" s="1"/>
  <c r="J149" i="105" s="1"/>
  <c r="E128" i="102"/>
  <c r="G128" i="102" s="1"/>
  <c r="J128" i="102" s="1"/>
  <c r="E128" i="103" s="1"/>
  <c r="G128" i="103" s="1"/>
  <c r="J128" i="103" s="1"/>
  <c r="E128" i="104" s="1"/>
  <c r="G128" i="104" s="1"/>
  <c r="J128" i="104" s="1"/>
  <c r="E128" i="105" s="1"/>
  <c r="G128" i="105" s="1"/>
  <c r="J128" i="105" s="1"/>
  <c r="E147" i="102"/>
  <c r="G147" i="102" s="1"/>
  <c r="J147" i="102" s="1"/>
  <c r="E147" i="103" s="1"/>
  <c r="G147" i="103" s="1"/>
  <c r="J147" i="103" s="1"/>
  <c r="E147" i="104" s="1"/>
  <c r="G147" i="104" s="1"/>
  <c r="J147" i="104" s="1"/>
  <c r="E147" i="105" s="1"/>
  <c r="G147" i="105" s="1"/>
  <c r="J147" i="105" s="1"/>
  <c r="E182" i="102"/>
  <c r="G182" i="102" s="1"/>
  <c r="J182" i="102" s="1"/>
  <c r="E182" i="103" s="1"/>
  <c r="G182" i="103" s="1"/>
  <c r="J182" i="103" s="1"/>
  <c r="E182" i="104" s="1"/>
  <c r="G182" i="104" s="1"/>
  <c r="J182" i="104" s="1"/>
  <c r="E182" i="105" s="1"/>
  <c r="G182" i="105" s="1"/>
  <c r="J182" i="105" s="1"/>
  <c r="E206" i="106"/>
  <c r="G206" i="106" s="1"/>
  <c r="J206" i="106" s="1"/>
  <c r="E155" i="106"/>
  <c r="G155" i="106" s="1"/>
  <c r="J155" i="106" s="1"/>
  <c r="E203" i="102"/>
  <c r="G203" i="102" s="1"/>
  <c r="J203" i="102" s="1"/>
  <c r="E203" i="103" s="1"/>
  <c r="G203" i="103" s="1"/>
  <c r="J203" i="103" s="1"/>
  <c r="E203" i="104" s="1"/>
  <c r="G203" i="104" s="1"/>
  <c r="J203" i="104" s="1"/>
  <c r="E203" i="105" s="1"/>
  <c r="G203" i="105" s="1"/>
  <c r="J203" i="105" s="1"/>
  <c r="E193" i="106"/>
  <c r="G193" i="106" s="1"/>
  <c r="J193" i="106" s="1"/>
  <c r="E9" i="102"/>
  <c r="G9" i="102" s="1"/>
  <c r="J9" i="102" s="1"/>
  <c r="E9" i="103" s="1"/>
  <c r="G9" i="103" s="1"/>
  <c r="J9" i="103" s="1"/>
  <c r="E9" i="104" s="1"/>
  <c r="G9" i="104" s="1"/>
  <c r="J9" i="104" s="1"/>
  <c r="E9" i="105" s="1"/>
  <c r="G9" i="105" s="1"/>
  <c r="J9" i="105" s="1"/>
  <c r="E148" i="106"/>
  <c r="G148" i="106" s="1"/>
  <c r="J148" i="106" s="1"/>
  <c r="E113" i="103"/>
  <c r="G113" i="103" s="1"/>
  <c r="J113" i="103" s="1"/>
  <c r="E113" i="104" s="1"/>
  <c r="G113" i="104" s="1"/>
  <c r="J113" i="104" s="1"/>
  <c r="E113" i="105" s="1"/>
  <c r="G113" i="105" s="1"/>
  <c r="J113" i="105" s="1"/>
  <c r="G196" i="102"/>
  <c r="J196" i="102" s="1"/>
  <c r="E196" i="103" s="1"/>
  <c r="G196" i="103" s="1"/>
  <c r="J196" i="103" s="1"/>
  <c r="E196" i="104" s="1"/>
  <c r="G196" i="104" s="1"/>
  <c r="J196" i="104" s="1"/>
  <c r="E196" i="105" s="1"/>
  <c r="G196" i="105" s="1"/>
  <c r="J196" i="105" s="1"/>
  <c r="E196" i="102"/>
  <c r="E197" i="102"/>
  <c r="G197" i="102" s="1"/>
  <c r="J197" i="102" s="1"/>
  <c r="E197" i="103" s="1"/>
  <c r="G197" i="103" s="1"/>
  <c r="J197" i="103" s="1"/>
  <c r="E197" i="104" s="1"/>
  <c r="G197" i="104" s="1"/>
  <c r="J197" i="104" s="1"/>
  <c r="E197" i="105" s="1"/>
  <c r="G197" i="105" s="1"/>
  <c r="J197" i="105" s="1"/>
  <c r="E212" i="102"/>
  <c r="G212" i="102" s="1"/>
  <c r="J212" i="102" s="1"/>
  <c r="E212" i="103" s="1"/>
  <c r="G212" i="103" s="1"/>
  <c r="J212" i="103" s="1"/>
  <c r="E212" i="104" s="1"/>
  <c r="G212" i="104" s="1"/>
  <c r="J212" i="104" s="1"/>
  <c r="E212" i="105" s="1"/>
  <c r="G212" i="105" s="1"/>
  <c r="J212" i="105" s="1"/>
  <c r="E152" i="106"/>
  <c r="G152" i="106" s="1"/>
  <c r="J152" i="106" s="1"/>
  <c r="G39" i="102"/>
  <c r="J39" i="102" s="1"/>
  <c r="E39" i="103" s="1"/>
  <c r="G39" i="103" s="1"/>
  <c r="J39" i="103" s="1"/>
  <c r="E39" i="104" s="1"/>
  <c r="G39" i="104" s="1"/>
  <c r="J39" i="104" s="1"/>
  <c r="E39" i="105" s="1"/>
  <c r="G39" i="105" s="1"/>
  <c r="J39" i="105" s="1"/>
  <c r="E39" i="102"/>
  <c r="E151" i="106"/>
  <c r="G151" i="106" s="1"/>
  <c r="J151" i="106" s="1"/>
  <c r="E195" i="102"/>
  <c r="G195" i="102" s="1"/>
  <c r="J195" i="102" s="1"/>
  <c r="E195" i="103" s="1"/>
  <c r="G195" i="103" s="1"/>
  <c r="J195" i="103" s="1"/>
  <c r="E195" i="104" s="1"/>
  <c r="G195" i="104" s="1"/>
  <c r="J195" i="104" s="1"/>
  <c r="E195" i="105" s="1"/>
  <c r="G195" i="105" s="1"/>
  <c r="J195" i="105" s="1"/>
  <c r="E177" i="106"/>
  <c r="G177" i="106" s="1"/>
  <c r="J177" i="106" s="1"/>
  <c r="E211" i="102"/>
  <c r="G211" i="102" s="1"/>
  <c r="J211" i="102" s="1"/>
  <c r="E211" i="103" s="1"/>
  <c r="G211" i="103" s="1"/>
  <c r="J211" i="103" s="1"/>
  <c r="E211" i="104" s="1"/>
  <c r="G211" i="104" s="1"/>
  <c r="J211" i="104" s="1"/>
  <c r="E211" i="105" s="1"/>
  <c r="G211" i="105" s="1"/>
  <c r="J211" i="105" s="1"/>
  <c r="E11" i="102"/>
  <c r="G11" i="102" s="1"/>
  <c r="J11" i="102" s="1"/>
  <c r="E11" i="103" s="1"/>
  <c r="G11" i="103" s="1"/>
  <c r="J11" i="103" s="1"/>
  <c r="E11" i="104" s="1"/>
  <c r="G11" i="104" s="1"/>
  <c r="J11" i="104" s="1"/>
  <c r="E156" i="102"/>
  <c r="G156" i="102" s="1"/>
  <c r="J156" i="102" s="1"/>
  <c r="E156" i="103" s="1"/>
  <c r="G156" i="103" s="1"/>
  <c r="J156" i="103" s="1"/>
  <c r="E156" i="104" s="1"/>
  <c r="G156" i="104" s="1"/>
  <c r="J156" i="104" s="1"/>
  <c r="E156" i="105" s="1"/>
  <c r="G156" i="105" s="1"/>
  <c r="J156" i="105" s="1"/>
  <c r="E181" i="106"/>
  <c r="G181" i="106" s="1"/>
  <c r="J181" i="106" s="1"/>
  <c r="E213" i="106"/>
  <c r="G213" i="106" s="1"/>
  <c r="J213" i="106" s="1"/>
  <c r="E150" i="102"/>
  <c r="G150" i="102" s="1"/>
  <c r="J150" i="102" s="1"/>
  <c r="E150" i="103" s="1"/>
  <c r="G150" i="103" s="1"/>
  <c r="J150" i="103" s="1"/>
  <c r="E150" i="104" s="1"/>
  <c r="G150" i="104" s="1"/>
  <c r="J150" i="104" s="1"/>
  <c r="E150" i="105" s="1"/>
  <c r="G150" i="105" s="1"/>
  <c r="J150" i="105" s="1"/>
  <c r="E204" i="102"/>
  <c r="G204" i="102" s="1"/>
  <c r="J204" i="102" s="1"/>
  <c r="E204" i="103" s="1"/>
  <c r="G204" i="103" s="1"/>
  <c r="J204" i="103" s="1"/>
  <c r="E204" i="104" s="1"/>
  <c r="G204" i="104" s="1"/>
  <c r="J204" i="104" s="1"/>
  <c r="E204" i="105" s="1"/>
  <c r="G204" i="105" s="1"/>
  <c r="J204" i="105" s="1"/>
  <c r="E10" i="102"/>
  <c r="G10" i="102" s="1"/>
  <c r="J10" i="102" s="1"/>
  <c r="E10" i="103" s="1"/>
  <c r="G10" i="103" s="1"/>
  <c r="J10" i="103" s="1"/>
  <c r="E10" i="104" s="1"/>
  <c r="G10" i="104" s="1"/>
  <c r="J10" i="104" s="1"/>
  <c r="E10" i="105" s="1"/>
  <c r="G10" i="105" s="1"/>
  <c r="J10" i="105" s="1"/>
  <c r="E157" i="102"/>
  <c r="G157" i="102" s="1"/>
  <c r="J157" i="102" s="1"/>
  <c r="E157" i="103" s="1"/>
  <c r="G157" i="103" s="1"/>
  <c r="J157" i="103" s="1"/>
  <c r="E157" i="104" s="1"/>
  <c r="G157" i="104" s="1"/>
  <c r="J157" i="104" s="1"/>
  <c r="E157" i="105" s="1"/>
  <c r="G157" i="105" s="1"/>
  <c r="J157" i="105" s="1"/>
  <c r="E125" i="106"/>
  <c r="G125" i="106" s="1"/>
  <c r="J125" i="106" s="1"/>
  <c r="E194" i="106"/>
  <c r="G194" i="106" s="1"/>
  <c r="J194" i="106" s="1"/>
  <c r="E84" i="106"/>
  <c r="G84" i="106" s="1"/>
  <c r="J84" i="106" s="1"/>
  <c r="G249" i="98"/>
  <c r="J249" i="98" s="1"/>
  <c r="E249" i="99" s="1"/>
  <c r="E241" i="98"/>
  <c r="E205" i="106"/>
  <c r="G205" i="106" s="1"/>
  <c r="J205" i="106" s="1"/>
  <c r="G252" i="99"/>
  <c r="J252" i="99" s="1"/>
  <c r="E252" i="100" s="1"/>
  <c r="E239" i="99"/>
  <c r="G239" i="99" s="1"/>
  <c r="J239" i="99" s="1"/>
  <c r="E239" i="100" s="1"/>
  <c r="G239" i="100" s="1"/>
  <c r="J239" i="100" s="1"/>
  <c r="E239" i="101" s="1"/>
  <c r="G239" i="101" s="1"/>
  <c r="J239" i="101" s="1"/>
  <c r="E239" i="102" s="1"/>
  <c r="G239" i="102" s="1"/>
  <c r="J239" i="102" s="1"/>
  <c r="E239" i="103" s="1"/>
  <c r="G239" i="103" s="1"/>
  <c r="J239" i="103" s="1"/>
  <c r="E239" i="104" s="1"/>
  <c r="E153" i="106"/>
  <c r="G153" i="106" s="1"/>
  <c r="J153" i="106" s="1"/>
  <c r="E96" i="89"/>
  <c r="G96" i="89" s="1"/>
  <c r="J96" i="89" s="1"/>
  <c r="E96" i="90" s="1"/>
  <c r="E122" i="89"/>
  <c r="G122" i="89" s="1"/>
  <c r="J122" i="89" s="1"/>
  <c r="E122" i="90" s="1"/>
  <c r="E161" i="89"/>
  <c r="G161" i="89" s="1"/>
  <c r="J161" i="89" s="1"/>
  <c r="E161" i="90" s="1"/>
  <c r="E119" i="89"/>
  <c r="G119" i="89" s="1"/>
  <c r="J119" i="89" s="1"/>
  <c r="E119" i="90" s="1"/>
  <c r="E115" i="89"/>
  <c r="G115" i="89" s="1"/>
  <c r="J115" i="89" s="1"/>
  <c r="E115" i="90" s="1"/>
  <c r="G115" i="90" s="1"/>
  <c r="J115" i="90" s="1"/>
  <c r="E108" i="89"/>
  <c r="G108" i="89" s="1"/>
  <c r="J108" i="89" s="1"/>
  <c r="E108" i="90" s="1"/>
  <c r="E221" i="89"/>
  <c r="G221" i="89" s="1"/>
  <c r="J221" i="89" s="1"/>
  <c r="E221" i="90" s="1"/>
  <c r="E107" i="89"/>
  <c r="G107" i="89" s="1"/>
  <c r="J107" i="89" s="1"/>
  <c r="G244" i="88"/>
  <c r="E244" i="89" s="1"/>
  <c r="E236" i="88"/>
  <c r="G236" i="88" s="1"/>
  <c r="J236" i="88" s="1"/>
  <c r="G88" i="88"/>
  <c r="J88" i="88" s="1"/>
  <c r="E88" i="89" s="1"/>
  <c r="E87" i="88"/>
  <c r="G87" i="88" s="1"/>
  <c r="J87" i="88" s="1"/>
  <c r="E112" i="89"/>
  <c r="G112" i="89" s="1"/>
  <c r="J112" i="89" s="1"/>
  <c r="E112" i="90" s="1"/>
  <c r="G112" i="90" s="1"/>
  <c r="J112" i="90" s="1"/>
  <c r="E165" i="89"/>
  <c r="G165" i="89" s="1"/>
  <c r="J165" i="89" s="1"/>
  <c r="E165" i="90" s="1"/>
  <c r="E247" i="88"/>
  <c r="G247" i="88" s="1"/>
  <c r="G250" i="88"/>
  <c r="E250" i="89" s="1"/>
  <c r="E242" i="88"/>
  <c r="G242" i="88" s="1"/>
  <c r="E117" i="89"/>
  <c r="G117" i="89" s="1"/>
  <c r="J117" i="89" s="1"/>
  <c r="E117" i="90" s="1"/>
  <c r="E116" i="89"/>
  <c r="G116" i="89" s="1"/>
  <c r="J116" i="89" s="1"/>
  <c r="E116" i="90" s="1"/>
  <c r="E235" i="88"/>
  <c r="G235" i="88" s="1"/>
  <c r="J235" i="88" s="1"/>
  <c r="G246" i="88"/>
  <c r="E246" i="89" s="1"/>
  <c r="E238" i="88"/>
  <c r="G238" i="88" s="1"/>
  <c r="J238" i="88" s="1"/>
  <c r="E110" i="89"/>
  <c r="G110" i="89" s="1"/>
  <c r="J110" i="89" s="1"/>
  <c r="E110" i="90" s="1"/>
  <c r="E38" i="89"/>
  <c r="G38" i="89" s="1"/>
  <c r="J38" i="89" s="1"/>
  <c r="E38" i="90" s="1"/>
  <c r="E111" i="89"/>
  <c r="G111" i="89" s="1"/>
  <c r="J111" i="89" s="1"/>
  <c r="E111" i="90" s="1"/>
  <c r="G111" i="90" s="1"/>
  <c r="J111" i="90" s="1"/>
  <c r="G251" i="88"/>
  <c r="E251" i="89" s="1"/>
  <c r="E243" i="88"/>
  <c r="G243" i="88" s="1"/>
  <c r="G198" i="105"/>
  <c r="J198" i="105" s="1"/>
  <c r="G86" i="90"/>
  <c r="J86" i="90" s="1"/>
  <c r="E86" i="91" s="1"/>
  <c r="G228" i="90"/>
  <c r="J228" i="90" s="1"/>
  <c r="E228" i="91" s="1"/>
  <c r="G234" i="88"/>
  <c r="J234" i="88" s="1"/>
  <c r="E234" i="89" s="1"/>
  <c r="G240" i="98"/>
  <c r="J240" i="98" s="1"/>
  <c r="E240" i="99" s="1"/>
  <c r="G241" i="98"/>
  <c r="J241" i="98" s="1"/>
  <c r="G232" i="98"/>
  <c r="J232" i="98" s="1"/>
  <c r="E232" i="99" s="1"/>
  <c r="G231" i="103"/>
  <c r="J231" i="103" s="1"/>
  <c r="E231" i="104" s="1"/>
  <c r="G227" i="90"/>
  <c r="J227" i="90" s="1"/>
  <c r="E227" i="91" s="1"/>
  <c r="G230" i="90"/>
  <c r="J230" i="90" s="1"/>
  <c r="E230" i="91" s="1"/>
  <c r="G253" i="89"/>
  <c r="J253" i="89" s="1"/>
  <c r="G259" i="88"/>
  <c r="J259" i="88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70" i="99"/>
  <c r="J70" i="99" s="1"/>
  <c r="G71" i="99"/>
  <c r="J71" i="99" s="1"/>
  <c r="G23" i="91"/>
  <c r="J23" i="91" s="1"/>
  <c r="E23" i="92" s="1"/>
  <c r="G110" i="90"/>
  <c r="J110" i="90" s="1"/>
  <c r="G108" i="90"/>
  <c r="J108" i="90" s="1"/>
  <c r="G25" i="91"/>
  <c r="J25" i="91" s="1"/>
  <c r="E25" i="92" s="1"/>
  <c r="G26" i="91"/>
  <c r="J26" i="91" s="1"/>
  <c r="E26" i="92" s="1"/>
  <c r="G24" i="91"/>
  <c r="J24" i="91" s="1"/>
  <c r="E24" i="92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E90" i="92" s="1"/>
  <c r="G21" i="91"/>
  <c r="J21" i="91" s="1"/>
  <c r="E21" i="92" s="1"/>
  <c r="G22" i="91"/>
  <c r="J22" i="91" s="1"/>
  <c r="E22" i="92" s="1"/>
  <c r="G20" i="91"/>
  <c r="J20" i="91" s="1"/>
  <c r="E20" i="92" s="1"/>
  <c r="G17" i="86"/>
  <c r="J17" i="86" s="1"/>
  <c r="G74" i="91"/>
  <c r="J74" i="91" s="1"/>
  <c r="G14" i="86"/>
  <c r="J14" i="86" s="1"/>
  <c r="G7" i="86"/>
  <c r="J7" i="86" s="1"/>
  <c r="G117" i="90"/>
  <c r="J117" i="90" s="1"/>
  <c r="G214" i="88"/>
  <c r="J214" i="88" s="1"/>
  <c r="G116" i="90"/>
  <c r="J116" i="90" s="1"/>
  <c r="G19" i="91"/>
  <c r="J19" i="91" s="1"/>
  <c r="E19" i="92" s="1"/>
  <c r="G82" i="88"/>
  <c r="J82" i="88" s="1"/>
  <c r="E82" i="89" s="1"/>
  <c r="G248" i="88"/>
  <c r="E248" i="89" s="1"/>
  <c r="G254" i="88"/>
  <c r="J254" i="88" s="1"/>
  <c r="E254" i="89" s="1"/>
  <c r="G131" i="86"/>
  <c r="J131" i="86" s="1"/>
  <c r="E131" i="87" s="1"/>
  <c r="G134" i="86"/>
  <c r="J134" i="86" s="1"/>
  <c r="E134" i="87" s="1"/>
  <c r="G215" i="91"/>
  <c r="J215" i="91" s="1"/>
  <c r="E215" i="92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E68" i="92" s="1"/>
  <c r="G183" i="91"/>
  <c r="J183" i="91" s="1"/>
  <c r="E183" i="92" s="1"/>
  <c r="G36" i="90"/>
  <c r="J36" i="90" s="1"/>
  <c r="E36" i="91" s="1"/>
  <c r="G106" i="91"/>
  <c r="J106" i="91" s="1"/>
  <c r="E106" i="92" s="1"/>
  <c r="G158" i="91"/>
  <c r="J158" i="91" s="1"/>
  <c r="E158" i="92" s="1"/>
  <c r="G121" i="91"/>
  <c r="J121" i="91" s="1"/>
  <c r="E121" i="92" s="1"/>
  <c r="G161" i="90"/>
  <c r="J161" i="90" s="1"/>
  <c r="E161" i="91" s="1"/>
  <c r="G167" i="91"/>
  <c r="J167" i="91" s="1"/>
  <c r="E167" i="92" s="1"/>
  <c r="G85" i="91"/>
  <c r="J85" i="91" s="1"/>
  <c r="E85" i="92" s="1"/>
  <c r="G93" i="91"/>
  <c r="J93" i="91" s="1"/>
  <c r="E93" i="92" s="1"/>
  <c r="G69" i="91"/>
  <c r="J69" i="91" s="1"/>
  <c r="E69" i="92" s="1"/>
  <c r="G166" i="91"/>
  <c r="J166" i="91" s="1"/>
  <c r="E166" i="92" s="1"/>
  <c r="G139" i="91"/>
  <c r="J139" i="91" s="1"/>
  <c r="E139" i="92" s="1"/>
  <c r="G30" i="90"/>
  <c r="J30" i="90" s="1"/>
  <c r="E30" i="91" s="1"/>
  <c r="G165" i="90"/>
  <c r="J165" i="90" s="1"/>
  <c r="E165" i="91" s="1"/>
  <c r="G49" i="90"/>
  <c r="J49" i="90" s="1"/>
  <c r="E49" i="91" s="1"/>
  <c r="G62" i="91"/>
  <c r="J62" i="91" s="1"/>
  <c r="E62" i="92" s="1"/>
  <c r="G119" i="90"/>
  <c r="J119" i="90" s="1"/>
  <c r="E119" i="91" s="1"/>
  <c r="G170" i="91"/>
  <c r="J170" i="91" s="1"/>
  <c r="E170" i="92" s="1"/>
  <c r="G118" i="91"/>
  <c r="J118" i="91" s="1"/>
  <c r="E118" i="92" s="1"/>
  <c r="G50" i="90"/>
  <c r="J50" i="90" s="1"/>
  <c r="E50" i="91" s="1"/>
  <c r="G57" i="90"/>
  <c r="J57" i="90" s="1"/>
  <c r="E57" i="91" s="1"/>
  <c r="G160" i="91"/>
  <c r="J160" i="91" s="1"/>
  <c r="E160" i="92" s="1"/>
  <c r="G122" i="90"/>
  <c r="J122" i="90" s="1"/>
  <c r="E122" i="91" s="1"/>
  <c r="G159" i="91"/>
  <c r="J159" i="91" s="1"/>
  <c r="E159" i="92" s="1"/>
  <c r="G225" i="91"/>
  <c r="J225" i="91" s="1"/>
  <c r="E225" i="92" s="1"/>
  <c r="G72" i="91"/>
  <c r="J72" i="91" s="1"/>
  <c r="E72" i="92" s="1"/>
  <c r="G142" i="91"/>
  <c r="J142" i="91" s="1"/>
  <c r="E142" i="92" s="1"/>
  <c r="G144" i="91"/>
  <c r="J144" i="91" s="1"/>
  <c r="E144" i="92" s="1"/>
  <c r="G37" i="90"/>
  <c r="J37" i="90" s="1"/>
  <c r="E37" i="91" s="1"/>
  <c r="G123" i="91"/>
  <c r="J123" i="91" s="1"/>
  <c r="E123" i="92" s="1"/>
  <c r="G192" i="91"/>
  <c r="J192" i="91" s="1"/>
  <c r="E192" i="92" s="1"/>
  <c r="G180" i="91"/>
  <c r="J180" i="91" s="1"/>
  <c r="E180" i="92" s="1"/>
  <c r="G66" i="91"/>
  <c r="J66" i="91" s="1"/>
  <c r="E66" i="92" s="1"/>
  <c r="G44" i="90"/>
  <c r="J44" i="90" s="1"/>
  <c r="E44" i="91" s="1"/>
  <c r="G56" i="90"/>
  <c r="J56" i="90" s="1"/>
  <c r="E56" i="91" s="1"/>
  <c r="G99" i="91"/>
  <c r="J99" i="91" s="1"/>
  <c r="E99" i="92" s="1"/>
  <c r="G47" i="90"/>
  <c r="J47" i="90" s="1"/>
  <c r="E47" i="91" s="1"/>
  <c r="G89" i="91"/>
  <c r="J89" i="91" s="1"/>
  <c r="E89" i="92" s="1"/>
  <c r="G162" i="91"/>
  <c r="J162" i="91" s="1"/>
  <c r="E162" i="92" s="1"/>
  <c r="G53" i="90"/>
  <c r="J53" i="90" s="1"/>
  <c r="E53" i="91" s="1"/>
  <c r="G81" i="91"/>
  <c r="J81" i="91" s="1"/>
  <c r="E81" i="92" s="1"/>
  <c r="G130" i="91"/>
  <c r="J130" i="91" s="1"/>
  <c r="E130" i="92" s="1"/>
  <c r="G98" i="91"/>
  <c r="J98" i="91" s="1"/>
  <c r="E98" i="92" s="1"/>
  <c r="G79" i="91"/>
  <c r="J79" i="91" s="1"/>
  <c r="E79" i="92" s="1"/>
  <c r="G43" i="90"/>
  <c r="J43" i="90" s="1"/>
  <c r="G171" i="91"/>
  <c r="J171" i="91" s="1"/>
  <c r="E171" i="92" s="1"/>
  <c r="G29" i="90"/>
  <c r="J29" i="90" s="1"/>
  <c r="E29" i="91" s="1"/>
  <c r="G34" i="90"/>
  <c r="J34" i="90" s="1"/>
  <c r="E34" i="91" s="1"/>
  <c r="G168" i="91"/>
  <c r="J168" i="91" s="1"/>
  <c r="E168" i="92" s="1"/>
  <c r="G54" i="90"/>
  <c r="J54" i="90" s="1"/>
  <c r="E54" i="91" s="1"/>
  <c r="G137" i="91"/>
  <c r="J137" i="91" s="1"/>
  <c r="E137" i="92" s="1"/>
  <c r="G224" i="91"/>
  <c r="J224" i="91" s="1"/>
  <c r="E224" i="92" s="1"/>
  <c r="G65" i="91"/>
  <c r="J65" i="91" s="1"/>
  <c r="E65" i="92" s="1"/>
  <c r="G138" i="91"/>
  <c r="J138" i="91" s="1"/>
  <c r="E138" i="92" s="1"/>
  <c r="G64" i="91"/>
  <c r="J64" i="91" s="1"/>
  <c r="E64" i="92" s="1"/>
  <c r="G92" i="91"/>
  <c r="J92" i="91" s="1"/>
  <c r="E92" i="92" s="1"/>
  <c r="G141" i="91"/>
  <c r="J141" i="91" s="1"/>
  <c r="E141" i="92" s="1"/>
  <c r="G145" i="91"/>
  <c r="J145" i="91" s="1"/>
  <c r="E145" i="92" s="1"/>
  <c r="G164" i="91"/>
  <c r="J164" i="91" s="1"/>
  <c r="E164" i="92" s="1"/>
  <c r="G120" i="91"/>
  <c r="J120" i="91" s="1"/>
  <c r="E120" i="92" s="1"/>
  <c r="G184" i="91"/>
  <c r="J184" i="91" s="1"/>
  <c r="E184" i="92" s="1"/>
  <c r="G221" i="90"/>
  <c r="J221" i="90" s="1"/>
  <c r="E221" i="91" s="1"/>
  <c r="G52" i="90"/>
  <c r="J52" i="90" s="1"/>
  <c r="E52" i="91" s="1"/>
  <c r="G51" i="90"/>
  <c r="J51" i="90" s="1"/>
  <c r="E51" i="91" s="1"/>
  <c r="G179" i="91"/>
  <c r="J179" i="91" s="1"/>
  <c r="E179" i="92" s="1"/>
  <c r="G46" i="90"/>
  <c r="J46" i="90" s="1"/>
  <c r="G42" i="90"/>
  <c r="J42" i="90" s="1"/>
  <c r="G163" i="91"/>
  <c r="J163" i="91" s="1"/>
  <c r="E163" i="92" s="1"/>
  <c r="G80" i="91"/>
  <c r="J80" i="91" s="1"/>
  <c r="E80" i="92" s="1"/>
  <c r="G55" i="90"/>
  <c r="J55" i="90" s="1"/>
  <c r="E55" i="91" s="1"/>
  <c r="G100" i="91"/>
  <c r="J100" i="91" s="1"/>
  <c r="E100" i="92" s="1"/>
  <c r="G140" i="91"/>
  <c r="J140" i="91" s="1"/>
  <c r="E140" i="92" s="1"/>
  <c r="G220" i="91"/>
  <c r="J220" i="91" s="1"/>
  <c r="E220" i="92" s="1"/>
  <c r="G48" i="90"/>
  <c r="J48" i="90" s="1"/>
  <c r="E48" i="91" s="1"/>
  <c r="G101" i="91"/>
  <c r="J101" i="91" s="1"/>
  <c r="E101" i="92" s="1"/>
  <c r="G97" i="92"/>
  <c r="J97" i="92" s="1"/>
  <c r="E97" i="93" s="1"/>
  <c r="G172" i="91"/>
  <c r="J172" i="91" s="1"/>
  <c r="E172" i="92" s="1"/>
  <c r="G95" i="91"/>
  <c r="J95" i="91" s="1"/>
  <c r="E95" i="92" s="1"/>
  <c r="G77" i="91"/>
  <c r="J77" i="91" s="1"/>
  <c r="E77" i="92" s="1"/>
  <c r="G38" i="90"/>
  <c r="J38" i="90" s="1"/>
  <c r="E38" i="91" s="1"/>
  <c r="G96" i="90"/>
  <c r="J96" i="90" s="1"/>
  <c r="E96" i="91" s="1"/>
  <c r="G40" i="90"/>
  <c r="J40" i="90" s="1"/>
  <c r="E40" i="91" s="1"/>
  <c r="G223" i="91"/>
  <c r="J223" i="91" s="1"/>
  <c r="E223" i="92" s="1"/>
  <c r="G59" i="90"/>
  <c r="J59" i="90" s="1"/>
  <c r="E59" i="91" s="1"/>
  <c r="G61" i="91"/>
  <c r="J61" i="91" s="1"/>
  <c r="E61" i="92" s="1"/>
  <c r="G154" i="91"/>
  <c r="J154" i="91" s="1"/>
  <c r="E154" i="92" s="1"/>
  <c r="G185" i="91"/>
  <c r="J185" i="91" s="1"/>
  <c r="E185" i="92" s="1"/>
  <c r="G33" i="90"/>
  <c r="J33" i="90" s="1"/>
  <c r="E33" i="91" s="1"/>
  <c r="G58" i="90"/>
  <c r="J58" i="90" s="1"/>
  <c r="E58" i="91" s="1"/>
  <c r="G41" i="90"/>
  <c r="J41" i="90" s="1"/>
  <c r="E41" i="91" s="1"/>
  <c r="G143" i="91"/>
  <c r="J143" i="91" s="1"/>
  <c r="E143" i="92" s="1"/>
  <c r="G146" i="91"/>
  <c r="J146" i="91" s="1"/>
  <c r="E146" i="92" s="1"/>
  <c r="G67" i="91"/>
  <c r="J67" i="91" s="1"/>
  <c r="E67" i="92" s="1"/>
  <c r="G91" i="91"/>
  <c r="J91" i="91" s="1"/>
  <c r="E91" i="92" s="1"/>
  <c r="G176" i="91"/>
  <c r="J176" i="91" s="1"/>
  <c r="E176" i="92" s="1"/>
  <c r="G78" i="91"/>
  <c r="J78" i="91" s="1"/>
  <c r="E78" i="92" s="1"/>
  <c r="G222" i="91"/>
  <c r="J222" i="91" s="1"/>
  <c r="E222" i="92" s="1"/>
  <c r="G27" i="90"/>
  <c r="J27" i="90" s="1"/>
  <c r="E27" i="91" s="1"/>
  <c r="G186" i="90"/>
  <c r="J186" i="90" s="1"/>
  <c r="E186" i="91" s="1"/>
  <c r="G255" i="90"/>
  <c r="J255" i="90" s="1"/>
  <c r="G104" i="90"/>
  <c r="J104" i="90" s="1"/>
  <c r="E104" i="91" s="1"/>
  <c r="G256" i="90"/>
  <c r="J256" i="90" s="1"/>
  <c r="G233" i="90"/>
  <c r="J233" i="90" s="1"/>
  <c r="E233" i="91" s="1"/>
  <c r="G258" i="90"/>
  <c r="J258" i="90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83" i="107" l="1"/>
  <c r="G83" i="107" s="1"/>
  <c r="J83" i="107" s="1"/>
  <c r="E153" i="107"/>
  <c r="G153" i="107" s="1"/>
  <c r="J153" i="107" s="1"/>
  <c r="E125" i="107"/>
  <c r="G125" i="107" s="1"/>
  <c r="J125" i="107" s="1"/>
  <c r="E226" i="107"/>
  <c r="G226" i="107" s="1"/>
  <c r="J226" i="107" s="1"/>
  <c r="E155" i="107"/>
  <c r="G155" i="107" s="1"/>
  <c r="J155" i="107" s="1"/>
  <c r="E177" i="107"/>
  <c r="G177" i="107" s="1"/>
  <c r="J177" i="107" s="1"/>
  <c r="E206" i="107"/>
  <c r="G206" i="107" s="1"/>
  <c r="J206" i="107" s="1"/>
  <c r="E205" i="107"/>
  <c r="G205" i="107" s="1"/>
  <c r="J205" i="107" s="1"/>
  <c r="E194" i="107"/>
  <c r="G194" i="107" s="1"/>
  <c r="J194" i="107" s="1"/>
  <c r="E198" i="106"/>
  <c r="G198" i="106" s="1"/>
  <c r="J198" i="106" s="1"/>
  <c r="E151" i="107"/>
  <c r="G151" i="107" s="1"/>
  <c r="J151" i="107" s="1"/>
  <c r="E126" i="107"/>
  <c r="G126" i="107" s="1"/>
  <c r="J126" i="107" s="1"/>
  <c r="E193" i="107"/>
  <c r="G193" i="107" s="1"/>
  <c r="J193" i="107" s="1"/>
  <c r="E213" i="107"/>
  <c r="G213" i="107" s="1"/>
  <c r="J213" i="107" s="1"/>
  <c r="E148" i="107"/>
  <c r="G148" i="107" s="1"/>
  <c r="J148" i="107" s="1"/>
  <c r="E127" i="107"/>
  <c r="G127" i="107" s="1"/>
  <c r="J127" i="107" s="1"/>
  <c r="E152" i="107"/>
  <c r="G152" i="107" s="1"/>
  <c r="J152" i="107" s="1"/>
  <c r="E84" i="107"/>
  <c r="G84" i="107" s="1"/>
  <c r="J84" i="107" s="1"/>
  <c r="E181" i="107"/>
  <c r="G181" i="107" s="1"/>
  <c r="J181" i="107" s="1"/>
  <c r="E208" i="107"/>
  <c r="G208" i="107" s="1"/>
  <c r="J208" i="107" s="1"/>
  <c r="E195" i="106"/>
  <c r="G195" i="106" s="1"/>
  <c r="J195" i="106" s="1"/>
  <c r="E196" i="106"/>
  <c r="G196" i="106" s="1"/>
  <c r="J196" i="106" s="1"/>
  <c r="E111" i="91"/>
  <c r="G111" i="91" s="1"/>
  <c r="J111" i="91" s="1"/>
  <c r="E113" i="106"/>
  <c r="G113" i="106" s="1"/>
  <c r="J113" i="106" s="1"/>
  <c r="E209" i="104"/>
  <c r="G209" i="104" s="1"/>
  <c r="J209" i="104" s="1"/>
  <c r="E209" i="105" s="1"/>
  <c r="G209" i="105" s="1"/>
  <c r="J209" i="105" s="1"/>
  <c r="E210" i="106"/>
  <c r="G210" i="106" s="1"/>
  <c r="J210" i="106" s="1"/>
  <c r="E156" i="106"/>
  <c r="G156" i="106" s="1"/>
  <c r="J156" i="106" s="1"/>
  <c r="E39" i="106"/>
  <c r="G39" i="106" s="1"/>
  <c r="J39" i="106" s="1"/>
  <c r="E39" i="107" s="1"/>
  <c r="G39" i="107" s="1"/>
  <c r="J39" i="107" s="1"/>
  <c r="E9" i="106"/>
  <c r="G9" i="106" s="1"/>
  <c r="J9" i="106" s="1"/>
  <c r="E147" i="106"/>
  <c r="G147" i="106" s="1"/>
  <c r="J147" i="106" s="1"/>
  <c r="E11" i="105"/>
  <c r="G11" i="105" s="1"/>
  <c r="J11" i="105" s="1"/>
  <c r="E128" i="106"/>
  <c r="G128" i="106" s="1"/>
  <c r="J128" i="106" s="1"/>
  <c r="E10" i="106"/>
  <c r="G10" i="106" s="1"/>
  <c r="J10" i="106" s="1"/>
  <c r="E212" i="106"/>
  <c r="G212" i="106" s="1"/>
  <c r="J212" i="106" s="1"/>
  <c r="E149" i="106"/>
  <c r="G149" i="106" s="1"/>
  <c r="J149" i="106" s="1"/>
  <c r="E204" i="106"/>
  <c r="G204" i="106" s="1"/>
  <c r="J204" i="106" s="1"/>
  <c r="E211" i="106"/>
  <c r="G211" i="106" s="1"/>
  <c r="J211" i="106" s="1"/>
  <c r="E197" i="106"/>
  <c r="G197" i="106" s="1"/>
  <c r="J197" i="106" s="1"/>
  <c r="E203" i="106"/>
  <c r="G203" i="106" s="1"/>
  <c r="J203" i="106" s="1"/>
  <c r="E150" i="106"/>
  <c r="G150" i="106" s="1"/>
  <c r="J150" i="106" s="1"/>
  <c r="E110" i="91"/>
  <c r="G110" i="91" s="1"/>
  <c r="J110" i="91" s="1"/>
  <c r="E157" i="106"/>
  <c r="G157" i="106" s="1"/>
  <c r="J157" i="106" s="1"/>
  <c r="E115" i="91"/>
  <c r="G115" i="91" s="1"/>
  <c r="J115" i="91" s="1"/>
  <c r="E182" i="106"/>
  <c r="G182" i="106" s="1"/>
  <c r="J182" i="106" s="1"/>
  <c r="E107" i="90"/>
  <c r="G107" i="90" s="1"/>
  <c r="J107" i="90" s="1"/>
  <c r="E71" i="100"/>
  <c r="G71" i="100" s="1"/>
  <c r="J71" i="100" s="1"/>
  <c r="G249" i="99"/>
  <c r="J249" i="99" s="1"/>
  <c r="E249" i="100" s="1"/>
  <c r="E241" i="99"/>
  <c r="G241" i="99" s="1"/>
  <c r="J241" i="99" s="1"/>
  <c r="G117" i="91"/>
  <c r="J117" i="91" s="1"/>
  <c r="E117" i="91"/>
  <c r="E112" i="91"/>
  <c r="G112" i="91" s="1"/>
  <c r="J112" i="91" s="1"/>
  <c r="E70" i="100"/>
  <c r="G70" i="100" s="1"/>
  <c r="J70" i="100" s="1"/>
  <c r="E116" i="91"/>
  <c r="G116" i="91" s="1"/>
  <c r="J116" i="91" s="1"/>
  <c r="G175" i="100"/>
  <c r="J175" i="100" s="1"/>
  <c r="E175" i="100"/>
  <c r="E202" i="106"/>
  <c r="G202" i="106" s="1"/>
  <c r="J202" i="106" s="1"/>
  <c r="E74" i="92"/>
  <c r="G74" i="92" s="1"/>
  <c r="J74" i="92" s="1"/>
  <c r="E74" i="93" s="1"/>
  <c r="G74" i="93" s="1"/>
  <c r="J74" i="93" s="1"/>
  <c r="E74" i="94" s="1"/>
  <c r="E108" i="91"/>
  <c r="G108" i="91" s="1"/>
  <c r="J108" i="91" s="1"/>
  <c r="G251" i="89"/>
  <c r="J251" i="89" s="1"/>
  <c r="E251" i="90" s="1"/>
  <c r="E243" i="89"/>
  <c r="G243" i="89" s="1"/>
  <c r="J243" i="89" s="1"/>
  <c r="G250" i="89"/>
  <c r="J250" i="89" s="1"/>
  <c r="E250" i="90" s="1"/>
  <c r="E242" i="89"/>
  <c r="G242" i="89" s="1"/>
  <c r="J242" i="89" s="1"/>
  <c r="E214" i="89"/>
  <c r="G214" i="89" s="1"/>
  <c r="J214" i="89" s="1"/>
  <c r="E214" i="90" s="1"/>
  <c r="E7" i="87"/>
  <c r="G7" i="87" s="1"/>
  <c r="J7" i="87" s="1"/>
  <c r="E7" i="88" s="1"/>
  <c r="G7" i="88" s="1"/>
  <c r="J7" i="88" s="1"/>
  <c r="E247" i="89"/>
  <c r="G247" i="89" s="1"/>
  <c r="J247" i="89" s="1"/>
  <c r="E14" i="87"/>
  <c r="G14" i="87" s="1"/>
  <c r="J14" i="87" s="1"/>
  <c r="E14" i="88" s="1"/>
  <c r="G14" i="88" s="1"/>
  <c r="J14" i="88" s="1"/>
  <c r="E16" i="87"/>
  <c r="G16" i="87" s="1"/>
  <c r="J16" i="87" s="1"/>
  <c r="E16" i="88" s="1"/>
  <c r="G16" i="88" s="1"/>
  <c r="J16" i="88" s="1"/>
  <c r="E13" i="87"/>
  <c r="G13" i="87" s="1"/>
  <c r="J13" i="87" s="1"/>
  <c r="E13" i="88" s="1"/>
  <c r="G13" i="88" s="1"/>
  <c r="J13" i="88" s="1"/>
  <c r="E8" i="87"/>
  <c r="G8" i="87" s="1"/>
  <c r="J8" i="87" s="1"/>
  <c r="E8" i="88" s="1"/>
  <c r="G8" i="88" s="1"/>
  <c r="J8" i="88" s="1"/>
  <c r="G246" i="89"/>
  <c r="J246" i="89" s="1"/>
  <c r="E246" i="90" s="1"/>
  <c r="E238" i="89"/>
  <c r="G238" i="89" s="1"/>
  <c r="J238" i="89" s="1"/>
  <c r="G88" i="89"/>
  <c r="J88" i="89" s="1"/>
  <c r="E88" i="90" s="1"/>
  <c r="E87" i="89"/>
  <c r="G87" i="89" s="1"/>
  <c r="J87" i="89" s="1"/>
  <c r="E17" i="87"/>
  <c r="G17" i="87" s="1"/>
  <c r="J17" i="87" s="1"/>
  <c r="E17" i="88" s="1"/>
  <c r="G17" i="88" s="1"/>
  <c r="J17" i="88" s="1"/>
  <c r="E15" i="87"/>
  <c r="G15" i="87" s="1"/>
  <c r="J15" i="87" s="1"/>
  <c r="E15" i="88" s="1"/>
  <c r="G15" i="88" s="1"/>
  <c r="J15" i="88" s="1"/>
  <c r="E6" i="87"/>
  <c r="G6" i="87" s="1"/>
  <c r="J6" i="87" s="1"/>
  <c r="E6" i="88" s="1"/>
  <c r="G6" i="88" s="1"/>
  <c r="J6" i="88" s="1"/>
  <c r="E235" i="89"/>
  <c r="G235" i="89" s="1"/>
  <c r="J235" i="89" s="1"/>
  <c r="G244" i="89"/>
  <c r="J244" i="89" s="1"/>
  <c r="E244" i="90" s="1"/>
  <c r="E236" i="89"/>
  <c r="G236" i="89" s="1"/>
  <c r="J236" i="89" s="1"/>
  <c r="G18" i="87"/>
  <c r="J18" i="87" s="1"/>
  <c r="E18" i="88" s="1"/>
  <c r="G18" i="88" s="1"/>
  <c r="J18" i="88" s="1"/>
  <c r="E18" i="87"/>
  <c r="G86" i="91"/>
  <c r="J86" i="91" s="1"/>
  <c r="E86" i="92" s="1"/>
  <c r="G231" i="104"/>
  <c r="J231" i="104" s="1"/>
  <c r="E231" i="105" s="1"/>
  <c r="G239" i="104"/>
  <c r="J239" i="104" s="1"/>
  <c r="E239" i="105" s="1"/>
  <c r="G240" i="99"/>
  <c r="J240" i="99" s="1"/>
  <c r="E240" i="100" s="1"/>
  <c r="G232" i="99"/>
  <c r="J232" i="99" s="1"/>
  <c r="E232" i="100" s="1"/>
  <c r="G230" i="91"/>
  <c r="J230" i="91" s="1"/>
  <c r="E230" i="92" s="1"/>
  <c r="G234" i="89"/>
  <c r="J234" i="89" s="1"/>
  <c r="E234" i="90" s="1"/>
  <c r="G227" i="91"/>
  <c r="J227" i="91" s="1"/>
  <c r="E227" i="92" s="1"/>
  <c r="G228" i="91"/>
  <c r="J228" i="91" s="1"/>
  <c r="E228" i="92" s="1"/>
  <c r="G253" i="90"/>
  <c r="J253" i="90" s="1"/>
  <c r="G259" i="89"/>
  <c r="J259" i="89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90" i="92"/>
  <c r="J90" i="92" s="1"/>
  <c r="E90" i="93" s="1"/>
  <c r="G21" i="92"/>
  <c r="J21" i="92" s="1"/>
  <c r="E21" i="93" s="1"/>
  <c r="G20" i="92"/>
  <c r="J20" i="92" s="1"/>
  <c r="E20" i="93" s="1"/>
  <c r="G26" i="92"/>
  <c r="J26" i="92" s="1"/>
  <c r="E26" i="93" s="1"/>
  <c r="G22" i="92"/>
  <c r="J22" i="92" s="1"/>
  <c r="E22" i="93" s="1"/>
  <c r="G19" i="92"/>
  <c r="J19" i="92" s="1"/>
  <c r="E19" i="93" s="1"/>
  <c r="G24" i="92"/>
  <c r="J24" i="92" s="1"/>
  <c r="E24" i="93" s="1"/>
  <c r="G25" i="92"/>
  <c r="J25" i="92" s="1"/>
  <c r="E25" i="93" s="1"/>
  <c r="G23" i="92"/>
  <c r="J23" i="92" s="1"/>
  <c r="E23" i="93" s="1"/>
  <c r="G131" i="87"/>
  <c r="J131" i="87" s="1"/>
  <c r="E131" i="88" s="1"/>
  <c r="G134" i="87"/>
  <c r="J134" i="87" s="1"/>
  <c r="E134" i="88" s="1"/>
  <c r="G254" i="89"/>
  <c r="J254" i="89" s="1"/>
  <c r="G248" i="89"/>
  <c r="J248" i="89" s="1"/>
  <c r="E248" i="90" s="1"/>
  <c r="G82" i="89"/>
  <c r="J82" i="89" s="1"/>
  <c r="E82" i="90" s="1"/>
  <c r="G146" i="92"/>
  <c r="J146" i="92" s="1"/>
  <c r="E146" i="93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E55" i="92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41" i="91"/>
  <c r="J41" i="91" s="1"/>
  <c r="E41" i="92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E56" i="92" s="1"/>
  <c r="G122" i="91"/>
  <c r="J122" i="91" s="1"/>
  <c r="E122" i="92" s="1"/>
  <c r="G166" i="92"/>
  <c r="J166" i="92" s="1"/>
  <c r="E166" i="93" s="1"/>
  <c r="G161" i="91"/>
  <c r="J161" i="91" s="1"/>
  <c r="E161" i="92" s="1"/>
  <c r="G168" i="92"/>
  <c r="J168" i="92" s="1"/>
  <c r="E168" i="93" s="1"/>
  <c r="G120" i="92"/>
  <c r="J120" i="92" s="1"/>
  <c r="E120" i="93" s="1"/>
  <c r="G34" i="91"/>
  <c r="J34" i="91" s="1"/>
  <c r="E34" i="92" s="1"/>
  <c r="G51" i="91"/>
  <c r="J51" i="91" s="1"/>
  <c r="E51" i="92" s="1"/>
  <c r="G171" i="92"/>
  <c r="J171" i="92" s="1"/>
  <c r="E171" i="93" s="1"/>
  <c r="G121" i="92"/>
  <c r="J121" i="92" s="1"/>
  <c r="E121" i="93" s="1"/>
  <c r="G33" i="91"/>
  <c r="J33" i="91" s="1"/>
  <c r="E33" i="92" s="1"/>
  <c r="G223" i="92"/>
  <c r="J223" i="92" s="1"/>
  <c r="E223" i="93" s="1"/>
  <c r="G48" i="91"/>
  <c r="J48" i="91" s="1"/>
  <c r="E48" i="92" s="1"/>
  <c r="G52" i="91"/>
  <c r="J52" i="91" s="1"/>
  <c r="E52" i="92" s="1"/>
  <c r="G141" i="92"/>
  <c r="J141" i="92" s="1"/>
  <c r="E141" i="93" s="1"/>
  <c r="G43" i="91"/>
  <c r="J43" i="91" s="1"/>
  <c r="G66" i="92"/>
  <c r="J66" i="92" s="1"/>
  <c r="E66" i="93" s="1"/>
  <c r="G144" i="92"/>
  <c r="J144" i="92" s="1"/>
  <c r="E144" i="93" s="1"/>
  <c r="G49" i="91"/>
  <c r="J49" i="91" s="1"/>
  <c r="E49" i="92" s="1"/>
  <c r="G158" i="92"/>
  <c r="J158" i="92" s="1"/>
  <c r="E158" i="93" s="1"/>
  <c r="G32" i="91"/>
  <c r="J32" i="91" s="1"/>
  <c r="E32" i="92" s="1"/>
  <c r="G130" i="92"/>
  <c r="J130" i="92" s="1"/>
  <c r="E130" i="93" s="1"/>
  <c r="G30" i="91"/>
  <c r="J30" i="91" s="1"/>
  <c r="E30" i="92" s="1"/>
  <c r="G58" i="91"/>
  <c r="J58" i="91" s="1"/>
  <c r="E58" i="92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E40" i="92" s="1"/>
  <c r="G220" i="92"/>
  <c r="J220" i="92" s="1"/>
  <c r="E220" i="93" s="1"/>
  <c r="G42" i="91"/>
  <c r="J42" i="91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165" i="91"/>
  <c r="J165" i="91" s="1"/>
  <c r="E165" i="92" s="1"/>
  <c r="G93" i="92"/>
  <c r="J93" i="92" s="1"/>
  <c r="E93" i="93" s="1"/>
  <c r="G28" i="91"/>
  <c r="J28" i="91" s="1"/>
  <c r="E28" i="92" s="1"/>
  <c r="G154" i="92"/>
  <c r="J154" i="92" s="1"/>
  <c r="E154" i="93" s="1"/>
  <c r="G95" i="92"/>
  <c r="J95" i="92" s="1"/>
  <c r="E95" i="93" s="1"/>
  <c r="G44" i="91"/>
  <c r="J44" i="91" s="1"/>
  <c r="E44" i="92" s="1"/>
  <c r="G62" i="92"/>
  <c r="J62" i="92" s="1"/>
  <c r="E62" i="93" s="1"/>
  <c r="G27" i="91"/>
  <c r="J27" i="91" s="1"/>
  <c r="E27" i="92" s="1"/>
  <c r="G67" i="92"/>
  <c r="J67" i="92" s="1"/>
  <c r="E67" i="93" s="1"/>
  <c r="G96" i="91"/>
  <c r="J96" i="91" s="1"/>
  <c r="E96" i="92" s="1"/>
  <c r="G97" i="93"/>
  <c r="J97" i="93" s="1"/>
  <c r="E97" i="94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E50" i="92" s="1"/>
  <c r="G85" i="92"/>
  <c r="J85" i="92" s="1"/>
  <c r="E85" i="93" s="1"/>
  <c r="G31" i="91"/>
  <c r="J31" i="91" s="1"/>
  <c r="E31" i="92" s="1"/>
  <c r="G184" i="92"/>
  <c r="J184" i="92" s="1"/>
  <c r="E184" i="93" s="1"/>
  <c r="G47" i="91"/>
  <c r="J47" i="91" s="1"/>
  <c r="E47" i="92" s="1"/>
  <c r="G180" i="92"/>
  <c r="J180" i="92" s="1"/>
  <c r="E180" i="93" s="1"/>
  <c r="G118" i="92"/>
  <c r="J118" i="92" s="1"/>
  <c r="E118" i="93" s="1"/>
  <c r="G36" i="91"/>
  <c r="J36" i="91" s="1"/>
  <c r="E36" i="92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221" i="91"/>
  <c r="J221" i="91" s="1"/>
  <c r="E221" i="92" s="1"/>
  <c r="G53" i="91"/>
  <c r="J53" i="91" s="1"/>
  <c r="E53" i="92" s="1"/>
  <c r="G119" i="91"/>
  <c r="J119" i="91" s="1"/>
  <c r="E119" i="92" s="1"/>
  <c r="G143" i="92"/>
  <c r="J143" i="92" s="1"/>
  <c r="E143" i="93" s="1"/>
  <c r="G163" i="92"/>
  <c r="J163" i="92" s="1"/>
  <c r="E163" i="93" s="1"/>
  <c r="G29" i="91"/>
  <c r="J29" i="91" s="1"/>
  <c r="E29" i="92" s="1"/>
  <c r="G57" i="91"/>
  <c r="J57" i="91" s="1"/>
  <c r="E57" i="92" s="1"/>
  <c r="G215" i="92"/>
  <c r="J215" i="92" s="1"/>
  <c r="E215" i="93" s="1"/>
  <c r="G214" i="90"/>
  <c r="J214" i="90" s="1"/>
  <c r="E214" i="91" s="1"/>
  <c r="G38" i="91"/>
  <c r="J38" i="91" s="1"/>
  <c r="E38" i="92" s="1"/>
  <c r="G138" i="92"/>
  <c r="J138" i="92" s="1"/>
  <c r="E138" i="93" s="1"/>
  <c r="G69" i="92"/>
  <c r="J69" i="92" s="1"/>
  <c r="E69" i="93" s="1"/>
  <c r="G176" i="92"/>
  <c r="J176" i="92" s="1"/>
  <c r="E176" i="93" s="1"/>
  <c r="G137" i="92"/>
  <c r="J137" i="92" s="1"/>
  <c r="E137" i="93" s="1"/>
  <c r="G37" i="91"/>
  <c r="J37" i="91" s="1"/>
  <c r="E37" i="92" s="1"/>
  <c r="G106" i="92"/>
  <c r="J106" i="92" s="1"/>
  <c r="E106" i="93" s="1"/>
  <c r="G59" i="91"/>
  <c r="J59" i="91" s="1"/>
  <c r="E59" i="92" s="1"/>
  <c r="G46" i="91"/>
  <c r="J46" i="91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E186" i="92" s="1"/>
  <c r="G233" i="91"/>
  <c r="J233" i="91" s="1"/>
  <c r="E233" i="92" s="1"/>
  <c r="G255" i="91"/>
  <c r="J255" i="91" s="1"/>
  <c r="G104" i="91"/>
  <c r="J104" i="91" s="1"/>
  <c r="E104" i="92" s="1"/>
  <c r="G258" i="91"/>
  <c r="J258" i="91" s="1"/>
  <c r="G256" i="91"/>
  <c r="G191" i="91"/>
  <c r="J191" i="91" s="1"/>
  <c r="E191" i="92" s="1"/>
  <c r="G190" i="91"/>
  <c r="J190" i="91" s="1"/>
  <c r="E190" i="92" s="1"/>
  <c r="G133" i="89"/>
  <c r="J133" i="89" s="1"/>
  <c r="E133" i="90" s="1"/>
  <c r="G136" i="89"/>
  <c r="J136" i="89" s="1"/>
  <c r="E136" i="90" s="1"/>
  <c r="G132" i="90"/>
  <c r="J132" i="90" s="1"/>
  <c r="E132" i="91" s="1"/>
  <c r="G135" i="90"/>
  <c r="J135" i="90" s="1"/>
  <c r="E135" i="91" s="1"/>
  <c r="G5" i="74"/>
  <c r="J5" i="74" s="1"/>
  <c r="E5" i="77" s="1"/>
  <c r="E198" i="107" l="1"/>
  <c r="G198" i="107" s="1"/>
  <c r="J198" i="107" s="1"/>
  <c r="E150" i="107"/>
  <c r="G150" i="107" s="1"/>
  <c r="J150" i="107" s="1"/>
  <c r="E204" i="107"/>
  <c r="G204" i="107" s="1"/>
  <c r="J204" i="107" s="1"/>
  <c r="E149" i="107"/>
  <c r="G149" i="107" s="1"/>
  <c r="J149" i="107" s="1"/>
  <c r="E156" i="107"/>
  <c r="G156" i="107" s="1"/>
  <c r="J156" i="107" s="1"/>
  <c r="E157" i="107"/>
  <c r="G157" i="107" s="1"/>
  <c r="J157" i="107" s="1"/>
  <c r="E202" i="107"/>
  <c r="G202" i="107" s="1"/>
  <c r="J202" i="107" s="1"/>
  <c r="E212" i="107"/>
  <c r="G212" i="107" s="1"/>
  <c r="J212" i="107" s="1"/>
  <c r="E210" i="107"/>
  <c r="G210" i="107" s="1"/>
  <c r="J210" i="107" s="1"/>
  <c r="E10" i="107"/>
  <c r="G10" i="107" s="1"/>
  <c r="J10" i="107" s="1"/>
  <c r="E203" i="107"/>
  <c r="G203" i="107" s="1"/>
  <c r="J203" i="107" s="1"/>
  <c r="E128" i="107"/>
  <c r="G128" i="107" s="1"/>
  <c r="J128" i="107" s="1"/>
  <c r="E113" i="107"/>
  <c r="G113" i="107" s="1"/>
  <c r="J113" i="107" s="1"/>
  <c r="E197" i="107"/>
  <c r="G197" i="107" s="1"/>
  <c r="J197" i="107" s="1"/>
  <c r="E182" i="107"/>
  <c r="G182" i="107" s="1"/>
  <c r="J182" i="107" s="1"/>
  <c r="E211" i="107"/>
  <c r="G211" i="107" s="1"/>
  <c r="J211" i="107" s="1"/>
  <c r="E147" i="107"/>
  <c r="G147" i="107" s="1"/>
  <c r="J147" i="107" s="1"/>
  <c r="E196" i="107"/>
  <c r="G196" i="107" s="1"/>
  <c r="J196" i="107" s="1"/>
  <c r="E9" i="107"/>
  <c r="G9" i="107" s="1"/>
  <c r="J9" i="107" s="1"/>
  <c r="E195" i="107"/>
  <c r="G195" i="107" s="1"/>
  <c r="J195" i="107" s="1"/>
  <c r="E71" i="101"/>
  <c r="G71" i="101" s="1"/>
  <c r="J71" i="101" s="1"/>
  <c r="E116" i="92"/>
  <c r="G116" i="92" s="1"/>
  <c r="J116" i="92" s="1"/>
  <c r="E116" i="93" s="1"/>
  <c r="G116" i="93" s="1"/>
  <c r="J116" i="93" s="1"/>
  <c r="E116" i="94" s="1"/>
  <c r="G116" i="94" s="1"/>
  <c r="J116" i="94" s="1"/>
  <c r="E116" i="95" s="1"/>
  <c r="E107" i="91"/>
  <c r="G107" i="91" s="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E107" i="95" s="1"/>
  <c r="E70" i="101"/>
  <c r="G70" i="101" s="1"/>
  <c r="J70" i="101" s="1"/>
  <c r="E209" i="106"/>
  <c r="G209" i="106" s="1"/>
  <c r="J209" i="106" s="1"/>
  <c r="E112" i="92"/>
  <c r="G112" i="92" s="1"/>
  <c r="J112" i="92" s="1"/>
  <c r="E112" i="93" s="1"/>
  <c r="G112" i="93" s="1"/>
  <c r="J112" i="93" s="1"/>
  <c r="E112" i="94" s="1"/>
  <c r="G112" i="94" s="1"/>
  <c r="J112" i="94" s="1"/>
  <c r="E112" i="95" s="1"/>
  <c r="E11" i="106"/>
  <c r="G11" i="106" s="1"/>
  <c r="J11" i="106" s="1"/>
  <c r="E108" i="92"/>
  <c r="G108" i="92" s="1"/>
  <c r="J108" i="92" s="1"/>
  <c r="E108" i="93" s="1"/>
  <c r="G108" i="93" s="1"/>
  <c r="J108" i="93" s="1"/>
  <c r="E108" i="94" s="1"/>
  <c r="G108" i="94" s="1"/>
  <c r="J108" i="94" s="1"/>
  <c r="E108" i="95" s="1"/>
  <c r="E115" i="92"/>
  <c r="G115" i="92" s="1"/>
  <c r="J115" i="92" s="1"/>
  <c r="E115" i="93" s="1"/>
  <c r="G115" i="93" s="1"/>
  <c r="J115" i="93" s="1"/>
  <c r="E115" i="94" s="1"/>
  <c r="G115" i="94" s="1"/>
  <c r="J115" i="94" s="1"/>
  <c r="E115" i="95" s="1"/>
  <c r="E111" i="92"/>
  <c r="G111" i="92" s="1"/>
  <c r="J111" i="92" s="1"/>
  <c r="E111" i="93" s="1"/>
  <c r="G111" i="93" s="1"/>
  <c r="J111" i="93" s="1"/>
  <c r="E111" i="94" s="1"/>
  <c r="G111" i="94" s="1"/>
  <c r="J111" i="94" s="1"/>
  <c r="E111" i="95" s="1"/>
  <c r="G251" i="90"/>
  <c r="J251" i="90" s="1"/>
  <c r="E251" i="91" s="1"/>
  <c r="E243" i="90"/>
  <c r="G243" i="90" s="1"/>
  <c r="J243" i="90" s="1"/>
  <c r="G249" i="100"/>
  <c r="J249" i="100" s="1"/>
  <c r="E249" i="101" s="1"/>
  <c r="E241" i="100"/>
  <c r="E110" i="92"/>
  <c r="G110" i="92" s="1"/>
  <c r="J110" i="92" s="1"/>
  <c r="E110" i="93" s="1"/>
  <c r="G110" i="93" s="1"/>
  <c r="J110" i="93" s="1"/>
  <c r="E110" i="94" s="1"/>
  <c r="G110" i="94" s="1"/>
  <c r="J110" i="94" s="1"/>
  <c r="E110" i="95" s="1"/>
  <c r="E247" i="90"/>
  <c r="G247" i="90" s="1"/>
  <c r="J247" i="90" s="1"/>
  <c r="E175" i="101"/>
  <c r="G175" i="101" s="1"/>
  <c r="J175" i="101" s="1"/>
  <c r="E117" i="92"/>
  <c r="G117" i="92" s="1"/>
  <c r="J117" i="92" s="1"/>
  <c r="E117" i="93" s="1"/>
  <c r="G117" i="93" s="1"/>
  <c r="J117" i="93" s="1"/>
  <c r="E117" i="94" s="1"/>
  <c r="G117" i="94" s="1"/>
  <c r="J117" i="94" s="1"/>
  <c r="E117" i="95" s="1"/>
  <c r="G244" i="90"/>
  <c r="J244" i="90" s="1"/>
  <c r="E244" i="91" s="1"/>
  <c r="E236" i="90"/>
  <c r="G236" i="90" s="1"/>
  <c r="J236" i="90" s="1"/>
  <c r="G88" i="90"/>
  <c r="J88" i="90" s="1"/>
  <c r="E88" i="91" s="1"/>
  <c r="E87" i="90"/>
  <c r="G87" i="90" s="1"/>
  <c r="J87" i="90" s="1"/>
  <c r="E235" i="90"/>
  <c r="G235" i="90" s="1"/>
  <c r="J235" i="90" s="1"/>
  <c r="G246" i="90"/>
  <c r="J246" i="90" s="1"/>
  <c r="E246" i="91" s="1"/>
  <c r="E238" i="90"/>
  <c r="G238" i="90" s="1"/>
  <c r="J238" i="90" s="1"/>
  <c r="G250" i="90"/>
  <c r="J250" i="90" s="1"/>
  <c r="E250" i="91" s="1"/>
  <c r="E242" i="90"/>
  <c r="G242" i="90" s="1"/>
  <c r="J242" i="90" s="1"/>
  <c r="E14" i="89"/>
  <c r="G14" i="89" s="1"/>
  <c r="J14" i="89" s="1"/>
  <c r="E14" i="90" s="1"/>
  <c r="G14" i="90" s="1"/>
  <c r="J14" i="90" s="1"/>
  <c r="E14" i="91" s="1"/>
  <c r="E7" i="89"/>
  <c r="G7" i="89" s="1"/>
  <c r="J7" i="89" s="1"/>
  <c r="E7" i="90" s="1"/>
  <c r="G7" i="90" s="1"/>
  <c r="J7" i="90" s="1"/>
  <c r="E7" i="91" s="1"/>
  <c r="E13" i="89"/>
  <c r="G13" i="89" s="1"/>
  <c r="J13" i="89" s="1"/>
  <c r="E13" i="90" s="1"/>
  <c r="E6" i="89"/>
  <c r="G6" i="89" s="1"/>
  <c r="J6" i="89" s="1"/>
  <c r="E6" i="90" s="1"/>
  <c r="E17" i="89"/>
  <c r="G17" i="89" s="1"/>
  <c r="J17" i="89" s="1"/>
  <c r="E17" i="90" s="1"/>
  <c r="G17" i="90" s="1"/>
  <c r="J17" i="90" s="1"/>
  <c r="E17" i="91" s="1"/>
  <c r="E16" i="89"/>
  <c r="G16" i="89" s="1"/>
  <c r="J16" i="89" s="1"/>
  <c r="E16" i="90" s="1"/>
  <c r="G16" i="90" s="1"/>
  <c r="J16" i="90" s="1"/>
  <c r="E16" i="91" s="1"/>
  <c r="E18" i="89"/>
  <c r="G18" i="89" s="1"/>
  <c r="J18" i="89" s="1"/>
  <c r="E18" i="90" s="1"/>
  <c r="E15" i="89"/>
  <c r="G15" i="89" s="1"/>
  <c r="J15" i="89" s="1"/>
  <c r="E15" i="90" s="1"/>
  <c r="G15" i="90" s="1"/>
  <c r="J15" i="90" s="1"/>
  <c r="E15" i="91" s="1"/>
  <c r="E8" i="89"/>
  <c r="G8" i="89" s="1"/>
  <c r="J8" i="89" s="1"/>
  <c r="E8" i="90" s="1"/>
  <c r="G8" i="90" s="1"/>
  <c r="J8" i="90" s="1"/>
  <c r="E8" i="91" s="1"/>
  <c r="G86" i="92"/>
  <c r="J86" i="92" s="1"/>
  <c r="E86" i="93" s="1"/>
  <c r="G234" i="90"/>
  <c r="J234" i="90" s="1"/>
  <c r="E234" i="91" s="1"/>
  <c r="G230" i="92"/>
  <c r="J230" i="92" s="1"/>
  <c r="E230" i="93" s="1"/>
  <c r="G240" i="100"/>
  <c r="J240" i="100" s="1"/>
  <c r="E240" i="101" s="1"/>
  <c r="G232" i="100"/>
  <c r="J232" i="100" s="1"/>
  <c r="E232" i="101" s="1"/>
  <c r="G259" i="100"/>
  <c r="J259" i="100" s="1"/>
  <c r="G228" i="92"/>
  <c r="J228" i="92" s="1"/>
  <c r="E228" i="93" s="1"/>
  <c r="G227" i="92"/>
  <c r="J227" i="92" s="1"/>
  <c r="E227" i="93" s="1"/>
  <c r="G231" i="105"/>
  <c r="J231" i="105" s="1"/>
  <c r="E231" i="106" s="1"/>
  <c r="G239" i="105"/>
  <c r="J239" i="105" s="1"/>
  <c r="E239" i="106" s="1"/>
  <c r="G253" i="91"/>
  <c r="J253" i="91" s="1"/>
  <c r="G259" i="90"/>
  <c r="J259" i="90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78" s="1"/>
  <c r="E5" i="8"/>
  <c r="G24" i="93"/>
  <c r="J24" i="93" s="1"/>
  <c r="E24" i="94" s="1"/>
  <c r="G21" i="93"/>
  <c r="J21" i="93" s="1"/>
  <c r="E21" i="94" s="1"/>
  <c r="G19" i="93"/>
  <c r="J19" i="93" s="1"/>
  <c r="E19" i="94" s="1"/>
  <c r="G13" i="90"/>
  <c r="J13" i="90" s="1"/>
  <c r="E13" i="91" s="1"/>
  <c r="G22" i="93"/>
  <c r="J22" i="93" s="1"/>
  <c r="E22" i="94" s="1"/>
  <c r="G18" i="90"/>
  <c r="J18" i="90" s="1"/>
  <c r="E18" i="91" s="1"/>
  <c r="G26" i="93"/>
  <c r="J26" i="93" s="1"/>
  <c r="E26" i="94" s="1"/>
  <c r="G90" i="93"/>
  <c r="J90" i="93" s="1"/>
  <c r="E90" i="94" s="1"/>
  <c r="G23" i="93"/>
  <c r="J23" i="93" s="1"/>
  <c r="E23" i="94" s="1"/>
  <c r="G6" i="90"/>
  <c r="J6" i="90" s="1"/>
  <c r="E6" i="91" s="1"/>
  <c r="G25" i="93"/>
  <c r="J25" i="93" s="1"/>
  <c r="E25" i="94" s="1"/>
  <c r="G20" i="93"/>
  <c r="J20" i="93" s="1"/>
  <c r="G97" i="94"/>
  <c r="J97" i="94" s="1"/>
  <c r="E97" i="95" s="1"/>
  <c r="G248" i="90"/>
  <c r="J248" i="90" s="1"/>
  <c r="E248" i="91" s="1"/>
  <c r="G82" i="90"/>
  <c r="J82" i="90" s="1"/>
  <c r="E82" i="91" s="1"/>
  <c r="G254" i="90"/>
  <c r="J254" i="90" s="1"/>
  <c r="G131" i="88"/>
  <c r="J131" i="88" s="1"/>
  <c r="E131" i="89" s="1"/>
  <c r="G134" i="88"/>
  <c r="J134" i="88" s="1"/>
  <c r="E134" i="89" s="1"/>
  <c r="G59" i="92"/>
  <c r="J59" i="92" s="1"/>
  <c r="E59" i="93" s="1"/>
  <c r="G72" i="93"/>
  <c r="J72" i="93" s="1"/>
  <c r="E72" i="94" s="1"/>
  <c r="G101" i="93"/>
  <c r="J101" i="93" s="1"/>
  <c r="E101" i="94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E37" i="93" s="1"/>
  <c r="G214" i="91"/>
  <c r="J214" i="91" s="1"/>
  <c r="E214" i="92" s="1"/>
  <c r="G192" i="93"/>
  <c r="J192" i="93" s="1"/>
  <c r="E192" i="94" s="1"/>
  <c r="G54" i="92"/>
  <c r="J54" i="92" s="1"/>
  <c r="E54" i="93" s="1"/>
  <c r="G27" i="92"/>
  <c r="J27" i="92" s="1"/>
  <c r="E27" i="93" s="1"/>
  <c r="G42" i="92"/>
  <c r="J42" i="92" s="1"/>
  <c r="G66" i="93"/>
  <c r="J66" i="93" s="1"/>
  <c r="E66" i="94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E30" i="93" s="1"/>
  <c r="G80" i="93"/>
  <c r="J80" i="93" s="1"/>
  <c r="E80" i="94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65" i="92"/>
  <c r="J165" i="92" s="1"/>
  <c r="E165" i="93" s="1"/>
  <c r="G130" i="93"/>
  <c r="J130" i="93" s="1"/>
  <c r="E130" i="94" s="1"/>
  <c r="G122" i="92"/>
  <c r="J122" i="92" s="1"/>
  <c r="E122" i="93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E221" i="93" s="1"/>
  <c r="G85" i="93"/>
  <c r="J85" i="93" s="1"/>
  <c r="E85" i="94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E180" i="94" s="1"/>
  <c r="G74" i="94"/>
  <c r="J74" i="94" s="1"/>
  <c r="E74" i="95" s="1"/>
  <c r="G98" i="93"/>
  <c r="J98" i="93" s="1"/>
  <c r="E98" i="94" s="1"/>
  <c r="G69" i="93"/>
  <c r="J69" i="93" s="1"/>
  <c r="E69" i="94" s="1"/>
  <c r="G140" i="93"/>
  <c r="J140" i="93" s="1"/>
  <c r="E140" i="94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46" i="92"/>
  <c r="J46" i="92" s="1"/>
  <c r="G163" i="93"/>
  <c r="J163" i="93" s="1"/>
  <c r="E163" i="94" s="1"/>
  <c r="G118" i="93"/>
  <c r="J118" i="93" s="1"/>
  <c r="E118" i="94" s="1"/>
  <c r="G96" i="92"/>
  <c r="J96" i="92" s="1"/>
  <c r="E96" i="93" s="1"/>
  <c r="G95" i="93"/>
  <c r="J95" i="93" s="1"/>
  <c r="E95" i="94" s="1"/>
  <c r="G160" i="93"/>
  <c r="J160" i="93" s="1"/>
  <c r="E160" i="94" s="1"/>
  <c r="G48" i="92"/>
  <c r="J48" i="92" s="1"/>
  <c r="E48" i="93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29" i="92"/>
  <c r="J29" i="92" s="1"/>
  <c r="E29" i="93" s="1"/>
  <c r="G119" i="92"/>
  <c r="J119" i="92" s="1"/>
  <c r="E11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E40" i="93" s="1"/>
  <c r="G58" i="92"/>
  <c r="J58" i="92" s="1"/>
  <c r="E58" i="93" s="1"/>
  <c r="G158" i="93"/>
  <c r="J158" i="93" s="1"/>
  <c r="E158" i="94" s="1"/>
  <c r="G43" i="92"/>
  <c r="J43" i="92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E41" i="93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G258" i="92"/>
  <c r="J258" i="92" s="1"/>
  <c r="G255" i="92"/>
  <c r="J255" i="92" s="1"/>
  <c r="G104" i="92"/>
  <c r="J104" i="92" s="1"/>
  <c r="E104" i="93" s="1"/>
  <c r="G233" i="92"/>
  <c r="J233" i="92" s="1"/>
  <c r="E233" i="93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3" i="90"/>
  <c r="J133" i="90" s="1"/>
  <c r="E133" i="91" s="1"/>
  <c r="G136" i="90"/>
  <c r="J136" i="90" s="1"/>
  <c r="E136" i="91" s="1"/>
  <c r="J208" i="8"/>
  <c r="E11" i="107" l="1"/>
  <c r="G11" i="107" s="1"/>
  <c r="J11" i="107" s="1"/>
  <c r="E209" i="107"/>
  <c r="G209" i="107" s="1"/>
  <c r="J209" i="107" s="1"/>
  <c r="G251" i="91"/>
  <c r="J251" i="91" s="1"/>
  <c r="E251" i="92" s="1"/>
  <c r="E243" i="91"/>
  <c r="G250" i="91"/>
  <c r="J250" i="91" s="1"/>
  <c r="E250" i="92" s="1"/>
  <c r="E242" i="91"/>
  <c r="G242" i="91" s="1"/>
  <c r="J242" i="91" s="1"/>
  <c r="E175" i="102"/>
  <c r="G175" i="102" s="1"/>
  <c r="J175" i="102" s="1"/>
  <c r="E175" i="103" s="1"/>
  <c r="G175" i="103" s="1"/>
  <c r="J175" i="103" s="1"/>
  <c r="E175" i="104" s="1"/>
  <c r="G175" i="104" s="1"/>
  <c r="J175" i="104" s="1"/>
  <c r="E175" i="105" s="1"/>
  <c r="G175" i="105" s="1"/>
  <c r="J175" i="105" s="1"/>
  <c r="E71" i="102"/>
  <c r="G71" i="102" s="1"/>
  <c r="J71" i="102" s="1"/>
  <c r="E71" i="103" s="1"/>
  <c r="G71" i="103" s="1"/>
  <c r="J71" i="103" s="1"/>
  <c r="E71" i="104" s="1"/>
  <c r="G71" i="104" s="1"/>
  <c r="J71" i="104" s="1"/>
  <c r="E71" i="105" s="1"/>
  <c r="G71" i="105" s="1"/>
  <c r="J71" i="105" s="1"/>
  <c r="G246" i="91"/>
  <c r="J246" i="91" s="1"/>
  <c r="E246" i="92" s="1"/>
  <c r="E238" i="91"/>
  <c r="G238" i="91" s="1"/>
  <c r="J238" i="91" s="1"/>
  <c r="E70" i="102"/>
  <c r="G70" i="102" s="1"/>
  <c r="J70" i="102" s="1"/>
  <c r="E70" i="103" s="1"/>
  <c r="G70" i="103" s="1"/>
  <c r="J70" i="103" s="1"/>
  <c r="E70" i="104" s="1"/>
  <c r="G70" i="104" s="1"/>
  <c r="J70" i="104" s="1"/>
  <c r="E70" i="105" s="1"/>
  <c r="G70" i="105" s="1"/>
  <c r="J70" i="105" s="1"/>
  <c r="E20" i="94"/>
  <c r="G20" i="94" s="1"/>
  <c r="J20" i="94" s="1"/>
  <c r="E20" i="95" s="1"/>
  <c r="G20" i="95" s="1"/>
  <c r="G243" i="91"/>
  <c r="J243" i="91" s="1"/>
  <c r="E235" i="91"/>
  <c r="G235" i="91" s="1"/>
  <c r="J235" i="91" s="1"/>
  <c r="G88" i="91"/>
  <c r="J88" i="91" s="1"/>
  <c r="E88" i="92" s="1"/>
  <c r="E87" i="91"/>
  <c r="G87" i="91" s="1"/>
  <c r="J87" i="91" s="1"/>
  <c r="E247" i="91"/>
  <c r="G247" i="91" s="1"/>
  <c r="J247" i="91" s="1"/>
  <c r="G244" i="91"/>
  <c r="J244" i="91" s="1"/>
  <c r="E244" i="92" s="1"/>
  <c r="E236" i="91"/>
  <c r="G236" i="91" s="1"/>
  <c r="J236" i="91" s="1"/>
  <c r="G86" i="93"/>
  <c r="J86" i="93" s="1"/>
  <c r="E86" i="94" s="1"/>
  <c r="G228" i="93"/>
  <c r="J228" i="93" s="1"/>
  <c r="E228" i="94" s="1"/>
  <c r="G232" i="101"/>
  <c r="J232" i="101" s="1"/>
  <c r="E232" i="102" s="1"/>
  <c r="G240" i="101"/>
  <c r="J240" i="101" s="1"/>
  <c r="E240" i="102" s="1"/>
  <c r="G231" i="106"/>
  <c r="J231" i="106" s="1"/>
  <c r="E231" i="107" s="1"/>
  <c r="G239" i="106"/>
  <c r="J239" i="106" s="1"/>
  <c r="E239" i="107" s="1"/>
  <c r="G230" i="93"/>
  <c r="J230" i="93" s="1"/>
  <c r="E230" i="94" s="1"/>
  <c r="G227" i="93"/>
  <c r="J227" i="93" s="1"/>
  <c r="E227" i="94" s="1"/>
  <c r="G234" i="91"/>
  <c r="J234" i="91" s="1"/>
  <c r="E234" i="92" s="1"/>
  <c r="G253" i="92"/>
  <c r="J253" i="92" s="1"/>
  <c r="G259" i="91"/>
  <c r="J259" i="91" s="1"/>
  <c r="G173" i="91"/>
  <c r="J173" i="91" s="1"/>
  <c r="E173" i="92" s="1"/>
  <c r="G174" i="91"/>
  <c r="J174" i="91" s="1"/>
  <c r="E174" i="92" s="1"/>
  <c r="G102" i="91"/>
  <c r="J102" i="91" s="1"/>
  <c r="E102" i="92" s="1"/>
  <c r="G15" i="91"/>
  <c r="J15" i="91" s="1"/>
  <c r="E15" i="92" s="1"/>
  <c r="G13" i="91"/>
  <c r="J13" i="91" s="1"/>
  <c r="E13" i="92" s="1"/>
  <c r="G14" i="91"/>
  <c r="J14" i="91" s="1"/>
  <c r="E14" i="92" s="1"/>
  <c r="G19" i="94"/>
  <c r="J19" i="94" s="1"/>
  <c r="E19" i="95" s="1"/>
  <c r="G16" i="91"/>
  <c r="J16" i="91" s="1"/>
  <c r="E16" i="92" s="1"/>
  <c r="G23" i="94"/>
  <c r="J23" i="94" s="1"/>
  <c r="E23" i="95" s="1"/>
  <c r="G90" i="94"/>
  <c r="J90" i="94" s="1"/>
  <c r="E90" i="95" s="1"/>
  <c r="G26" i="94"/>
  <c r="J26" i="94" s="1"/>
  <c r="E26" i="95" s="1"/>
  <c r="G18" i="91"/>
  <c r="J18" i="91" s="1"/>
  <c r="E18" i="92" s="1"/>
  <c r="G24" i="94"/>
  <c r="J24" i="94" s="1"/>
  <c r="E24" i="95" s="1"/>
  <c r="G25" i="94"/>
  <c r="J25" i="94" s="1"/>
  <c r="E25" i="95" s="1"/>
  <c r="G97" i="95"/>
  <c r="J97" i="95" s="1"/>
  <c r="E97" i="96" s="1"/>
  <c r="G8" i="91"/>
  <c r="J8" i="91" s="1"/>
  <c r="E8" i="92" s="1"/>
  <c r="G17" i="91"/>
  <c r="J17" i="91" s="1"/>
  <c r="E17" i="92" s="1"/>
  <c r="G224" i="94"/>
  <c r="J224" i="94" s="1"/>
  <c r="E224" i="95" s="1"/>
  <c r="G6" i="91"/>
  <c r="J6" i="91" s="1"/>
  <c r="E6" i="92" s="1"/>
  <c r="G7" i="91"/>
  <c r="J7" i="91" s="1"/>
  <c r="E7" i="92" s="1"/>
  <c r="G22" i="94"/>
  <c r="J22" i="94" s="1"/>
  <c r="E22" i="95" s="1"/>
  <c r="G21" i="94"/>
  <c r="J21" i="94" s="1"/>
  <c r="E21" i="95" s="1"/>
  <c r="G131" i="89"/>
  <c r="J131" i="89" s="1"/>
  <c r="E131" i="90" s="1"/>
  <c r="G134" i="89"/>
  <c r="J134" i="89" s="1"/>
  <c r="E134" i="90" s="1"/>
  <c r="G103" i="91"/>
  <c r="J103" i="91" s="1"/>
  <c r="E103" i="92" s="1"/>
  <c r="G254" i="91"/>
  <c r="J254" i="91" s="1"/>
  <c r="G248" i="91"/>
  <c r="J248" i="91" s="1"/>
  <c r="E248" i="92" s="1"/>
  <c r="G82" i="91"/>
  <c r="J82" i="91" s="1"/>
  <c r="E82" i="92" s="1"/>
  <c r="G130" i="94"/>
  <c r="J130" i="94" s="1"/>
  <c r="E130" i="95" s="1"/>
  <c r="G78" i="94"/>
  <c r="J78" i="94" s="1"/>
  <c r="E78" i="95" s="1"/>
  <c r="G161" i="93"/>
  <c r="J161" i="93" s="1"/>
  <c r="E161" i="94" s="1"/>
  <c r="G116" i="95"/>
  <c r="J116" i="95" s="1"/>
  <c r="E116" i="96" s="1"/>
  <c r="G164" i="94"/>
  <c r="J164" i="94" s="1"/>
  <c r="E164" i="95" s="1"/>
  <c r="G43" i="93"/>
  <c r="J43" i="93" s="1"/>
  <c r="G64" i="94"/>
  <c r="J64" i="94" s="1"/>
  <c r="E64" i="95" s="1"/>
  <c r="G115" i="95"/>
  <c r="J115" i="95" s="1"/>
  <c r="E115" i="96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E33" i="94" s="1"/>
  <c r="G171" i="94"/>
  <c r="J171" i="94" s="1"/>
  <c r="E171" i="95" s="1"/>
  <c r="G108" i="95"/>
  <c r="J108" i="95" s="1"/>
  <c r="E108" i="96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E50" i="94" s="1"/>
  <c r="G61" i="94"/>
  <c r="J61" i="94" s="1"/>
  <c r="E61" i="95" s="1"/>
  <c r="G95" i="94"/>
  <c r="J95" i="94" s="1"/>
  <c r="E95" i="95" s="1"/>
  <c r="G167" i="94"/>
  <c r="J167" i="94" s="1"/>
  <c r="E167" i="95" s="1"/>
  <c r="G112" i="95"/>
  <c r="J112" i="95" s="1"/>
  <c r="E112" i="96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E48" i="94" s="1"/>
  <c r="G179" i="94"/>
  <c r="J179" i="94" s="1"/>
  <c r="E179" i="95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E56" i="94" s="1"/>
  <c r="G221" i="93"/>
  <c r="J221" i="93" s="1"/>
  <c r="E221" i="94" s="1"/>
  <c r="G80" i="94"/>
  <c r="J80" i="94" s="1"/>
  <c r="E80" i="95" s="1"/>
  <c r="G154" i="94"/>
  <c r="J154" i="94" s="1"/>
  <c r="E154" i="95" s="1"/>
  <c r="G101" i="94"/>
  <c r="J101" i="94" s="1"/>
  <c r="E101" i="95" s="1"/>
  <c r="G40" i="93"/>
  <c r="J40" i="93" s="1"/>
  <c r="E40" i="94" s="1"/>
  <c r="G36" i="93"/>
  <c r="J36" i="93" s="1"/>
  <c r="E36" i="94" s="1"/>
  <c r="G100" i="94"/>
  <c r="J100" i="94" s="1"/>
  <c r="E100" i="95" s="1"/>
  <c r="G52" i="93"/>
  <c r="J52" i="93" s="1"/>
  <c r="E52" i="94" s="1"/>
  <c r="G74" i="95"/>
  <c r="J74" i="95" s="1"/>
  <c r="E74" i="96" s="1"/>
  <c r="G176" i="94"/>
  <c r="J176" i="94" s="1"/>
  <c r="E176" i="95" s="1"/>
  <c r="G31" i="93"/>
  <c r="J31" i="93" s="1"/>
  <c r="E31" i="94" s="1"/>
  <c r="G34" i="93"/>
  <c r="J34" i="93" s="1"/>
  <c r="E34" i="94" s="1"/>
  <c r="G37" i="93"/>
  <c r="J37" i="93" s="1"/>
  <c r="E37" i="94" s="1"/>
  <c r="G111" i="95"/>
  <c r="J111" i="95" s="1"/>
  <c r="E111" i="96" s="1"/>
  <c r="G137" i="94"/>
  <c r="J137" i="94" s="1"/>
  <c r="E137" i="95" s="1"/>
  <c r="G166" i="94"/>
  <c r="J166" i="94" s="1"/>
  <c r="E166" i="95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E172" i="95" s="1"/>
  <c r="G93" i="94"/>
  <c r="J93" i="94" s="1"/>
  <c r="E93" i="95" s="1"/>
  <c r="G119" i="93"/>
  <c r="J119" i="93" s="1"/>
  <c r="E119" i="94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E32" i="94" s="1"/>
  <c r="G122" i="93"/>
  <c r="J122" i="93" s="1"/>
  <c r="E122" i="94" s="1"/>
  <c r="G215" i="94"/>
  <c r="J215" i="94" s="1"/>
  <c r="E215" i="95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E139" i="95" s="1"/>
  <c r="G120" i="94"/>
  <c r="J120" i="94" s="1"/>
  <c r="E120" i="95" s="1"/>
  <c r="G107" i="95"/>
  <c r="J107" i="95" s="1"/>
  <c r="E107" i="96" s="1"/>
  <c r="G96" i="93"/>
  <c r="J96" i="93" s="1"/>
  <c r="E96" i="94" s="1"/>
  <c r="G46" i="93"/>
  <c r="J46" i="93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E143" i="95" s="1"/>
  <c r="G165" i="93"/>
  <c r="J165" i="93" s="1"/>
  <c r="E165" i="94" s="1"/>
  <c r="G57" i="93"/>
  <c r="J57" i="93" s="1"/>
  <c r="E57" i="94" s="1"/>
  <c r="G184" i="94"/>
  <c r="J184" i="94" s="1"/>
  <c r="E184" i="95" s="1"/>
  <c r="G222" i="94"/>
  <c r="J222" i="94" s="1"/>
  <c r="E222" i="95" s="1"/>
  <c r="G110" i="95"/>
  <c r="J110" i="95" s="1"/>
  <c r="E110" i="96" s="1"/>
  <c r="G138" i="94"/>
  <c r="J138" i="94" s="1"/>
  <c r="E138" i="95" s="1"/>
  <c r="G66" i="94"/>
  <c r="J66" i="94" s="1"/>
  <c r="E66" i="95" s="1"/>
  <c r="G192" i="94"/>
  <c r="J192" i="94" s="1"/>
  <c r="E192" i="95" s="1"/>
  <c r="G144" i="94"/>
  <c r="J144" i="94" s="1"/>
  <c r="E144" i="95" s="1"/>
  <c r="G72" i="94"/>
  <c r="J72" i="94" s="1"/>
  <c r="E72" i="95" s="1"/>
  <c r="G44" i="93"/>
  <c r="J44" i="93" s="1"/>
  <c r="E44" i="94" s="1"/>
  <c r="G30" i="93"/>
  <c r="J30" i="93" s="1"/>
  <c r="E30" i="94" s="1"/>
  <c r="G117" i="95"/>
  <c r="J117" i="95" s="1"/>
  <c r="E117" i="96" s="1"/>
  <c r="G68" i="94"/>
  <c r="J68" i="94" s="1"/>
  <c r="E68" i="95" s="1"/>
  <c r="G145" i="94"/>
  <c r="J145" i="94" s="1"/>
  <c r="E145" i="95" s="1"/>
  <c r="G170" i="94"/>
  <c r="J170" i="94" s="1"/>
  <c r="E170" i="95" s="1"/>
  <c r="G42" i="93"/>
  <c r="J42" i="93" s="1"/>
  <c r="G214" i="92"/>
  <c r="J214" i="92" s="1"/>
  <c r="E214" i="93" s="1"/>
  <c r="G89" i="94"/>
  <c r="J89" i="94" s="1"/>
  <c r="E89" i="95" s="1"/>
  <c r="G59" i="93"/>
  <c r="J59" i="93" s="1"/>
  <c r="E59" i="94" s="1"/>
  <c r="G5" i="78"/>
  <c r="J5" i="78" s="1"/>
  <c r="E5" i="79" s="1"/>
  <c r="G186" i="93"/>
  <c r="J186" i="93" s="1"/>
  <c r="E186" i="94" s="1"/>
  <c r="G255" i="93"/>
  <c r="J255" i="93" s="1"/>
  <c r="G104" i="93"/>
  <c r="J104" i="93" s="1"/>
  <c r="E104" i="94" s="1"/>
  <c r="G233" i="93"/>
  <c r="J233" i="93" s="1"/>
  <c r="E233" i="94" s="1"/>
  <c r="G256" i="93"/>
  <c r="J256" i="93" s="1"/>
  <c r="G258" i="93"/>
  <c r="J258" i="93" s="1"/>
  <c r="G191" i="93"/>
  <c r="J191" i="93" s="1"/>
  <c r="E191" i="94" s="1"/>
  <c r="G190" i="93"/>
  <c r="J190" i="93" s="1"/>
  <c r="E190" i="94" s="1"/>
  <c r="G133" i="91"/>
  <c r="J133" i="91" s="1"/>
  <c r="E133" i="92" s="1"/>
  <c r="G136" i="91"/>
  <c r="J136" i="91" s="1"/>
  <c r="E136" i="92" s="1"/>
  <c r="G132" i="92"/>
  <c r="J132" i="92" s="1"/>
  <c r="E132" i="93" s="1"/>
  <c r="G135" i="92"/>
  <c r="J135" i="92" s="1"/>
  <c r="E135" i="93" s="1"/>
  <c r="J5" i="8"/>
  <c r="G5" i="8"/>
  <c r="J204" i="8"/>
  <c r="J206" i="8"/>
  <c r="J183" i="8"/>
  <c r="J182" i="8"/>
  <c r="G208" i="8"/>
  <c r="J205" i="8"/>
  <c r="J184" i="8"/>
  <c r="E71" i="106" l="1"/>
  <c r="G71" i="106" s="1"/>
  <c r="J71" i="106" s="1"/>
  <c r="E175" i="106"/>
  <c r="G175" i="106" s="1"/>
  <c r="J175" i="106" s="1"/>
  <c r="G250" i="92"/>
  <c r="J250" i="92" s="1"/>
  <c r="E250" i="93" s="1"/>
  <c r="E242" i="92"/>
  <c r="G242" i="92" s="1"/>
  <c r="J242" i="92" s="1"/>
  <c r="E70" i="106"/>
  <c r="G70" i="106" s="1"/>
  <c r="J70" i="106" s="1"/>
  <c r="E235" i="92"/>
  <c r="G235" i="92" s="1"/>
  <c r="J235" i="92" s="1"/>
  <c r="E247" i="92"/>
  <c r="G247" i="92" s="1"/>
  <c r="J247" i="92" s="1"/>
  <c r="G251" i="92"/>
  <c r="J251" i="92" s="1"/>
  <c r="E251" i="93" s="1"/>
  <c r="E243" i="92"/>
  <c r="G243" i="92" s="1"/>
  <c r="J243" i="92" s="1"/>
  <c r="G244" i="92"/>
  <c r="J244" i="92" s="1"/>
  <c r="E244" i="93" s="1"/>
  <c r="E236" i="92"/>
  <c r="G236" i="92" s="1"/>
  <c r="J236" i="92" s="1"/>
  <c r="G88" i="92"/>
  <c r="J88" i="92" s="1"/>
  <c r="E88" i="93" s="1"/>
  <c r="E87" i="92"/>
  <c r="G87" i="92" s="1"/>
  <c r="J87" i="92" s="1"/>
  <c r="G246" i="92"/>
  <c r="J246" i="92" s="1"/>
  <c r="E246" i="93" s="1"/>
  <c r="E238" i="92"/>
  <c r="G238" i="92" s="1"/>
  <c r="J238" i="92" s="1"/>
  <c r="J20" i="95"/>
  <c r="E20" i="96" s="1"/>
  <c r="G20" i="96" s="1"/>
  <c r="J20" i="96" s="1"/>
  <c r="E20" i="97" s="1"/>
  <c r="G20" i="97" s="1"/>
  <c r="J20" i="97" s="1"/>
  <c r="E20" i="98" s="1"/>
  <c r="G86" i="94"/>
  <c r="J86" i="94" s="1"/>
  <c r="E86" i="95" s="1"/>
  <c r="G230" i="94"/>
  <c r="J230" i="94" s="1"/>
  <c r="E230" i="95" s="1"/>
  <c r="G239" i="107"/>
  <c r="J239" i="107" s="1"/>
  <c r="G231" i="107"/>
  <c r="J231" i="107" s="1"/>
  <c r="G234" i="92"/>
  <c r="J234" i="92" s="1"/>
  <c r="E234" i="93" s="1"/>
  <c r="G240" i="102"/>
  <c r="J240" i="102" s="1"/>
  <c r="E240" i="103" s="1"/>
  <c r="G232" i="102"/>
  <c r="J232" i="102" s="1"/>
  <c r="E232" i="103" s="1"/>
  <c r="G259" i="102"/>
  <c r="J259" i="102" s="1"/>
  <c r="G227" i="94"/>
  <c r="J227" i="94" s="1"/>
  <c r="E227" i="95" s="1"/>
  <c r="G228" i="94"/>
  <c r="J228" i="94" s="1"/>
  <c r="E228" i="95" s="1"/>
  <c r="G253" i="93"/>
  <c r="J253" i="93" s="1"/>
  <c r="G259" i="92"/>
  <c r="J259" i="92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7" i="92"/>
  <c r="J7" i="92" s="1"/>
  <c r="E7" i="93" s="1"/>
  <c r="G25" i="95"/>
  <c r="J25" i="95" s="1"/>
  <c r="E25" i="96" s="1"/>
  <c r="G24" i="95"/>
  <c r="J24" i="95" s="1"/>
  <c r="E24" i="96" s="1"/>
  <c r="G22" i="95"/>
  <c r="J22" i="95" s="1"/>
  <c r="E22" i="96" s="1"/>
  <c r="G18" i="92"/>
  <c r="J18" i="92" s="1"/>
  <c r="E18" i="93" s="1"/>
  <c r="G19" i="95"/>
  <c r="J19" i="95" s="1"/>
  <c r="E19" i="96" s="1"/>
  <c r="G224" i="95"/>
  <c r="J224" i="95" s="1"/>
  <c r="E224" i="96" s="1"/>
  <c r="G14" i="92"/>
  <c r="J14" i="92" s="1"/>
  <c r="E14" i="93" s="1"/>
  <c r="G23" i="95"/>
  <c r="J23" i="95" s="1"/>
  <c r="E23" i="96" s="1"/>
  <c r="G13" i="92"/>
  <c r="J13" i="92" s="1"/>
  <c r="E13" i="93" s="1"/>
  <c r="G8" i="92"/>
  <c r="J8" i="92" s="1"/>
  <c r="E8" i="93" s="1"/>
  <c r="G26" i="95"/>
  <c r="J26" i="95" s="1"/>
  <c r="E26" i="96" s="1"/>
  <c r="G17" i="92"/>
  <c r="J17" i="92" s="1"/>
  <c r="E17" i="93" s="1"/>
  <c r="G21" i="95"/>
  <c r="G90" i="95"/>
  <c r="J90" i="95" s="1"/>
  <c r="E90" i="96" s="1"/>
  <c r="G15" i="92"/>
  <c r="J15" i="92" s="1"/>
  <c r="E15" i="93" s="1"/>
  <c r="G121" i="95"/>
  <c r="J121" i="95" s="1"/>
  <c r="E121" i="96" s="1"/>
  <c r="G146" i="95"/>
  <c r="J146" i="95" s="1"/>
  <c r="E146" i="96" s="1"/>
  <c r="G6" i="92"/>
  <c r="J6" i="92" s="1"/>
  <c r="E6" i="93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E16" i="93" s="1"/>
  <c r="G248" i="92"/>
  <c r="J248" i="92" s="1"/>
  <c r="E248" i="93" s="1"/>
  <c r="G82" i="92"/>
  <c r="J82" i="92" s="1"/>
  <c r="E82" i="93" s="1"/>
  <c r="G254" i="92"/>
  <c r="J254" i="92" s="1"/>
  <c r="G131" i="90"/>
  <c r="J131" i="90" s="1"/>
  <c r="E131" i="91" s="1"/>
  <c r="G134" i="90"/>
  <c r="J134" i="90" s="1"/>
  <c r="E134" i="91" s="1"/>
  <c r="G46" i="94"/>
  <c r="J46" i="94" s="1"/>
  <c r="G214" i="93"/>
  <c r="J214" i="93" s="1"/>
  <c r="E214" i="94" s="1"/>
  <c r="G184" i="95"/>
  <c r="J184" i="95" s="1"/>
  <c r="E184" i="96" s="1"/>
  <c r="G29" i="94"/>
  <c r="J29" i="94" s="1"/>
  <c r="E29" i="95" s="1"/>
  <c r="G225" i="95"/>
  <c r="J225" i="95" s="1"/>
  <c r="E225" i="96" s="1"/>
  <c r="G36" i="94"/>
  <c r="J36" i="94" s="1"/>
  <c r="E36" i="95" s="1"/>
  <c r="G106" i="95"/>
  <c r="J106" i="95" s="1"/>
  <c r="E106" i="96" s="1"/>
  <c r="G42" i="94"/>
  <c r="J42" i="94" s="1"/>
  <c r="G72" i="95"/>
  <c r="J72" i="95" s="1"/>
  <c r="E72" i="96" s="1"/>
  <c r="G98" i="95"/>
  <c r="G98" i="96" s="1"/>
  <c r="J98" i="96" s="1"/>
  <c r="G54" i="94"/>
  <c r="J54" i="94" s="1"/>
  <c r="E54" i="95" s="1"/>
  <c r="G119" i="94"/>
  <c r="J119" i="94" s="1"/>
  <c r="E119" i="95" s="1"/>
  <c r="G180" i="95"/>
  <c r="J180" i="95" s="1"/>
  <c r="E180" i="96" s="1"/>
  <c r="G37" i="94"/>
  <c r="J37" i="94" s="1"/>
  <c r="E37" i="95" s="1"/>
  <c r="G40" i="94"/>
  <c r="J40" i="94" s="1"/>
  <c r="E40" i="95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E165" i="95" s="1"/>
  <c r="G44" i="94"/>
  <c r="J44" i="94" s="1"/>
  <c r="E44" i="95" s="1"/>
  <c r="G123" i="95"/>
  <c r="J123" i="95" s="1"/>
  <c r="E123" i="96" s="1"/>
  <c r="G77" i="95"/>
  <c r="G77" i="96" s="1"/>
  <c r="J77" i="96" s="1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E57" i="95" s="1"/>
  <c r="G162" i="95"/>
  <c r="J162" i="95" s="1"/>
  <c r="E162" i="96" s="1"/>
  <c r="G27" i="94"/>
  <c r="J27" i="94" s="1"/>
  <c r="E27" i="95" s="1"/>
  <c r="G93" i="95"/>
  <c r="G93" i="96" s="1"/>
  <c r="J93" i="96" s="1"/>
  <c r="G118" i="95"/>
  <c r="J118" i="95" s="1"/>
  <c r="E118" i="96" s="1"/>
  <c r="G34" i="94"/>
  <c r="J34" i="94" s="1"/>
  <c r="E34" i="95" s="1"/>
  <c r="G101" i="95"/>
  <c r="J101" i="95" s="1"/>
  <c r="E101" i="96" s="1"/>
  <c r="G47" i="94"/>
  <c r="J47" i="94" s="1"/>
  <c r="E47" i="95" s="1"/>
  <c r="G61" i="95"/>
  <c r="J61" i="95" s="1"/>
  <c r="E61" i="96" s="1"/>
  <c r="G69" i="95"/>
  <c r="J69" i="95" s="1"/>
  <c r="E69" i="96" s="1"/>
  <c r="G31" i="94"/>
  <c r="J31" i="94" s="1"/>
  <c r="E31" i="95" s="1"/>
  <c r="G154" i="95"/>
  <c r="J154" i="95" s="1"/>
  <c r="E154" i="96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E161" i="95" s="1"/>
  <c r="G192" i="95"/>
  <c r="J192" i="95" s="1"/>
  <c r="E192" i="96" s="1"/>
  <c r="G68" i="95"/>
  <c r="J68" i="95" s="1"/>
  <c r="E68" i="96" s="1"/>
  <c r="G66" i="95"/>
  <c r="G66" i="96" s="1"/>
  <c r="J66" i="96" s="1"/>
  <c r="G143" i="95"/>
  <c r="J143" i="95" s="1"/>
  <c r="E143" i="96" s="1"/>
  <c r="G96" i="94"/>
  <c r="J96" i="94" s="1"/>
  <c r="E96" i="95" s="1"/>
  <c r="G122" i="94"/>
  <c r="J122" i="94" s="1"/>
  <c r="E122" i="95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E41" i="95" s="1"/>
  <c r="G51" i="94"/>
  <c r="J51" i="94" s="1"/>
  <c r="E51" i="95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E32" i="95" s="1"/>
  <c r="G28" i="94"/>
  <c r="J28" i="94" s="1"/>
  <c r="E28" i="95" s="1"/>
  <c r="G79" i="95"/>
  <c r="J79" i="95" s="1"/>
  <c r="E79" i="96" s="1"/>
  <c r="G74" i="96"/>
  <c r="J74" i="96" s="1"/>
  <c r="E74" i="97" s="1"/>
  <c r="G221" i="94"/>
  <c r="J221" i="94" s="1"/>
  <c r="E221" i="95" s="1"/>
  <c r="G179" i="95"/>
  <c r="J179" i="95" s="1"/>
  <c r="E179" i="96" s="1"/>
  <c r="G159" i="95"/>
  <c r="J159" i="95" s="1"/>
  <c r="E159" i="96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E120" i="96" s="1"/>
  <c r="G53" i="94"/>
  <c r="J53" i="94" s="1"/>
  <c r="E53" i="95" s="1"/>
  <c r="G56" i="94"/>
  <c r="J56" i="94" s="1"/>
  <c r="E56" i="95" s="1"/>
  <c r="G64" i="95"/>
  <c r="J64" i="95" s="1"/>
  <c r="E64" i="96" s="1"/>
  <c r="G85" i="95"/>
  <c r="J85" i="95" s="1"/>
  <c r="E85" i="96" s="1"/>
  <c r="G99" i="95"/>
  <c r="G99" i="96" s="1"/>
  <c r="J99" i="96" s="1"/>
  <c r="G166" i="95"/>
  <c r="J166" i="95" s="1"/>
  <c r="E166" i="96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E55" i="95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E5" i="80" s="1"/>
  <c r="G186" i="94"/>
  <c r="J186" i="94" s="1"/>
  <c r="E186" i="95" s="1"/>
  <c r="G233" i="94"/>
  <c r="J233" i="94" s="1"/>
  <c r="E233" i="95" s="1"/>
  <c r="G258" i="94"/>
  <c r="J258" i="94" s="1"/>
  <c r="G255" i="94"/>
  <c r="J255" i="94" s="1"/>
  <c r="G104" i="94"/>
  <c r="J104" i="94" s="1"/>
  <c r="E104" i="95" s="1"/>
  <c r="G256" i="94"/>
  <c r="J256" i="94" s="1"/>
  <c r="G191" i="94"/>
  <c r="J191" i="94" s="1"/>
  <c r="E191" i="95" s="1"/>
  <c r="G190" i="94"/>
  <c r="J190" i="94" s="1"/>
  <c r="E190" i="95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G206" i="8"/>
  <c r="G205" i="8"/>
  <c r="G182" i="8"/>
  <c r="G183" i="8"/>
  <c r="G204" i="8"/>
  <c r="G184" i="8"/>
  <c r="E70" i="107" l="1"/>
  <c r="G70" i="107" s="1"/>
  <c r="J70" i="107" s="1"/>
  <c r="E175" i="107"/>
  <c r="G175" i="107" s="1"/>
  <c r="J175" i="107" s="1"/>
  <c r="E71" i="107"/>
  <c r="G71" i="107" s="1"/>
  <c r="J71" i="107" s="1"/>
  <c r="G250" i="93"/>
  <c r="J250" i="93" s="1"/>
  <c r="E250" i="94" s="1"/>
  <c r="E242" i="93"/>
  <c r="G251" i="93"/>
  <c r="J251" i="93" s="1"/>
  <c r="E251" i="94" s="1"/>
  <c r="E243" i="93"/>
  <c r="E116" i="97"/>
  <c r="G116" i="97" s="1"/>
  <c r="J116" i="97" s="1"/>
  <c r="E116" i="98" s="1"/>
  <c r="G116" i="98" s="1"/>
  <c r="J116" i="98" s="1"/>
  <c r="E116" i="99" s="1"/>
  <c r="G244" i="93"/>
  <c r="J244" i="93" s="1"/>
  <c r="E244" i="94" s="1"/>
  <c r="E236" i="93"/>
  <c r="G236" i="93" s="1"/>
  <c r="J236" i="93" s="1"/>
  <c r="E107" i="97"/>
  <c r="G107" i="97" s="1"/>
  <c r="J107" i="97" s="1"/>
  <c r="E107" i="98" s="1"/>
  <c r="G107" i="98" s="1"/>
  <c r="J107" i="98" s="1"/>
  <c r="E107" i="99" s="1"/>
  <c r="E117" i="97"/>
  <c r="G117" i="97" s="1"/>
  <c r="J117" i="97" s="1"/>
  <c r="E117" i="98" s="1"/>
  <c r="G117" i="98" s="1"/>
  <c r="J117" i="98" s="1"/>
  <c r="E117" i="99" s="1"/>
  <c r="G242" i="93"/>
  <c r="J242" i="93" s="1"/>
  <c r="E247" i="93"/>
  <c r="G247" i="93" s="1"/>
  <c r="J247" i="93" s="1"/>
  <c r="E108" i="97"/>
  <c r="G108" i="97" s="1"/>
  <c r="J108" i="97" s="1"/>
  <c r="E108" i="98" s="1"/>
  <c r="G108" i="98" s="1"/>
  <c r="J108" i="98" s="1"/>
  <c r="E108" i="99" s="1"/>
  <c r="E111" i="97"/>
  <c r="G111" i="97" s="1"/>
  <c r="J111" i="97" s="1"/>
  <c r="E111" i="98" s="1"/>
  <c r="G111" i="98" s="1"/>
  <c r="J111" i="98" s="1"/>
  <c r="E111" i="99" s="1"/>
  <c r="E97" i="97"/>
  <c r="G97" i="97" s="1"/>
  <c r="J97" i="97" s="1"/>
  <c r="E97" i="98" s="1"/>
  <c r="G97" i="98" s="1"/>
  <c r="J97" i="98" s="1"/>
  <c r="E97" i="99" s="1"/>
  <c r="G246" i="93"/>
  <c r="J246" i="93" s="1"/>
  <c r="E246" i="94" s="1"/>
  <c r="E238" i="93"/>
  <c r="G238" i="93" s="1"/>
  <c r="J238" i="93" s="1"/>
  <c r="E115" i="97"/>
  <c r="G115" i="97" s="1"/>
  <c r="J115" i="97" s="1"/>
  <c r="E115" i="98" s="1"/>
  <c r="G115" i="98" s="1"/>
  <c r="J115" i="98" s="1"/>
  <c r="E115" i="99" s="1"/>
  <c r="E112" i="97"/>
  <c r="G112" i="97" s="1"/>
  <c r="J112" i="97" s="1"/>
  <c r="E112" i="98" s="1"/>
  <c r="G112" i="98" s="1"/>
  <c r="J112" i="98" s="1"/>
  <c r="E112" i="99" s="1"/>
  <c r="G88" i="93"/>
  <c r="J88" i="93" s="1"/>
  <c r="E88" i="94" s="1"/>
  <c r="E87" i="93"/>
  <c r="G87" i="93" s="1"/>
  <c r="J87" i="93" s="1"/>
  <c r="G243" i="93"/>
  <c r="J243" i="93" s="1"/>
  <c r="E235" i="93"/>
  <c r="G235" i="93" s="1"/>
  <c r="J235" i="93" s="1"/>
  <c r="G110" i="97"/>
  <c r="J110" i="97" s="1"/>
  <c r="E110" i="98" s="1"/>
  <c r="E110" i="97"/>
  <c r="J21" i="95"/>
  <c r="E21" i="96" s="1"/>
  <c r="G21" i="96" s="1"/>
  <c r="J21" i="96" s="1"/>
  <c r="E21" i="97" s="1"/>
  <c r="G21" i="97" s="1"/>
  <c r="J21" i="97" s="1"/>
  <c r="E21" i="98" s="1"/>
  <c r="G86" i="95"/>
  <c r="J86" i="95" s="1"/>
  <c r="G240" i="103"/>
  <c r="J240" i="103" s="1"/>
  <c r="E240" i="104" s="1"/>
  <c r="G232" i="103"/>
  <c r="J232" i="103" s="1"/>
  <c r="E232" i="104" s="1"/>
  <c r="G259" i="103"/>
  <c r="J259" i="103" s="1"/>
  <c r="G234" i="93"/>
  <c r="J234" i="93" s="1"/>
  <c r="E234" i="94" s="1"/>
  <c r="G228" i="95"/>
  <c r="J228" i="95" s="1"/>
  <c r="G227" i="95"/>
  <c r="J227" i="95" s="1"/>
  <c r="G230" i="95"/>
  <c r="J230" i="95" s="1"/>
  <c r="G253" i="94"/>
  <c r="J253" i="94" s="1"/>
  <c r="G259" i="93"/>
  <c r="J259" i="93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110" i="98"/>
  <c r="J110" i="98" s="1"/>
  <c r="E110" i="99" s="1"/>
  <c r="G20" i="98"/>
  <c r="J20" i="98" s="1"/>
  <c r="E20" i="99" s="1"/>
  <c r="G99" i="97"/>
  <c r="J99" i="97" s="1"/>
  <c r="G98" i="97"/>
  <c r="J98" i="97" s="1"/>
  <c r="G66" i="97"/>
  <c r="J66" i="97" s="1"/>
  <c r="G74" i="97"/>
  <c r="J74" i="97" s="1"/>
  <c r="E74" i="98" s="1"/>
  <c r="G93" i="97"/>
  <c r="J93" i="97" s="1"/>
  <c r="G77" i="97"/>
  <c r="J77" i="97" s="1"/>
  <c r="G13" i="93"/>
  <c r="J13" i="93" s="1"/>
  <c r="E13" i="94" s="1"/>
  <c r="G15" i="93"/>
  <c r="J15" i="93" s="1"/>
  <c r="E15" i="94" s="1"/>
  <c r="G14" i="93"/>
  <c r="J14" i="93" s="1"/>
  <c r="E14" i="94" s="1"/>
  <c r="G16" i="93"/>
  <c r="J16" i="93" s="1"/>
  <c r="E16" i="94" s="1"/>
  <c r="G6" i="93"/>
  <c r="J6" i="93" s="1"/>
  <c r="E6" i="94" s="1"/>
  <c r="G8" i="93"/>
  <c r="J8" i="93" s="1"/>
  <c r="E8" i="94" s="1"/>
  <c r="G29" i="95"/>
  <c r="J29" i="95" s="1"/>
  <c r="E29" i="96" s="1"/>
  <c r="G17" i="93"/>
  <c r="J17" i="93" s="1"/>
  <c r="E17" i="94" s="1"/>
  <c r="G18" i="93"/>
  <c r="J18" i="93" s="1"/>
  <c r="E18" i="94" s="1"/>
  <c r="G7" i="93"/>
  <c r="J7" i="93" s="1"/>
  <c r="E7" i="94" s="1"/>
  <c r="G131" i="91"/>
  <c r="J131" i="91" s="1"/>
  <c r="E131" i="92" s="1"/>
  <c r="G134" i="91"/>
  <c r="J134" i="91" s="1"/>
  <c r="E134" i="92" s="1"/>
  <c r="G254" i="93"/>
  <c r="J254" i="93" s="1"/>
  <c r="G248" i="93"/>
  <c r="J248" i="93" s="1"/>
  <c r="E248" i="94" s="1"/>
  <c r="G82" i="93"/>
  <c r="J82" i="93" s="1"/>
  <c r="E82" i="94" s="1"/>
  <c r="G40" i="95"/>
  <c r="J40" i="95" s="1"/>
  <c r="E40" i="96" s="1"/>
  <c r="G49" i="95"/>
  <c r="G49" i="96" s="1"/>
  <c r="J49" i="96" s="1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G34" i="95"/>
  <c r="J34" i="95" s="1"/>
  <c r="E34" i="96" s="1"/>
  <c r="G214" i="94"/>
  <c r="J214" i="94" s="1"/>
  <c r="E214" i="95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51" i="96" s="1"/>
  <c r="J51" i="96" s="1"/>
  <c r="G165" i="95"/>
  <c r="J165" i="95" s="1"/>
  <c r="E165" i="96" s="1"/>
  <c r="G46" i="95"/>
  <c r="J46" i="95" s="1"/>
  <c r="G5" i="80"/>
  <c r="J5" i="80" s="1"/>
  <c r="E5" i="81" s="1"/>
  <c r="G186" i="95"/>
  <c r="J186" i="95" s="1"/>
  <c r="E186" i="96" s="1"/>
  <c r="G256" i="95"/>
  <c r="J256" i="95" s="1"/>
  <c r="G255" i="95"/>
  <c r="J255" i="95" s="1"/>
  <c r="G104" i="95"/>
  <c r="J104" i="95" s="1"/>
  <c r="E104" i="96" s="1"/>
  <c r="G258" i="95"/>
  <c r="J258" i="95" s="1"/>
  <c r="G233" i="95"/>
  <c r="J233" i="95" s="1"/>
  <c r="E233" i="96" s="1"/>
  <c r="G191" i="95"/>
  <c r="J191" i="95" s="1"/>
  <c r="E191" i="96" s="1"/>
  <c r="G190" i="95"/>
  <c r="J190" i="95" s="1"/>
  <c r="E190" i="96" s="1"/>
  <c r="G133" i="93"/>
  <c r="J133" i="93" s="1"/>
  <c r="E133" i="94" s="1"/>
  <c r="G136" i="93"/>
  <c r="J136" i="93" s="1"/>
  <c r="E136" i="94" s="1"/>
  <c r="G132" i="94"/>
  <c r="J132" i="94" s="1"/>
  <c r="E132" i="95" s="1"/>
  <c r="G135" i="94"/>
  <c r="J135" i="94" s="1"/>
  <c r="E135" i="95" s="1"/>
  <c r="E247" i="94" l="1"/>
  <c r="E123" i="97"/>
  <c r="G123" i="97" s="1"/>
  <c r="J123" i="97" s="1"/>
  <c r="E123" i="98" s="1"/>
  <c r="G123" i="98" s="1"/>
  <c r="J123" i="98" s="1"/>
  <c r="E123" i="99" s="1"/>
  <c r="E215" i="97"/>
  <c r="G215" i="97" s="1"/>
  <c r="J215" i="97" s="1"/>
  <c r="E215" i="98" s="1"/>
  <c r="G215" i="98" s="1"/>
  <c r="J215" i="98" s="1"/>
  <c r="E215" i="99" s="1"/>
  <c r="E118" i="97"/>
  <c r="G118" i="97" s="1"/>
  <c r="J118" i="97" s="1"/>
  <c r="E118" i="98" s="1"/>
  <c r="G118" i="98" s="1"/>
  <c r="J118" i="98" s="1"/>
  <c r="E118" i="99" s="1"/>
  <c r="E143" i="97"/>
  <c r="G143" i="97" s="1"/>
  <c r="J143" i="97" s="1"/>
  <c r="E143" i="98" s="1"/>
  <c r="G143" i="98" s="1"/>
  <c r="J143" i="98" s="1"/>
  <c r="E143" i="99" s="1"/>
  <c r="E185" i="97"/>
  <c r="G185" i="97" s="1"/>
  <c r="J185" i="97" s="1"/>
  <c r="E185" i="98" s="1"/>
  <c r="G185" i="98" s="1"/>
  <c r="J185" i="98" s="1"/>
  <c r="E185" i="99" s="1"/>
  <c r="E222" i="97"/>
  <c r="G222" i="97" s="1"/>
  <c r="J222" i="97" s="1"/>
  <c r="E222" i="98" s="1"/>
  <c r="G222" i="98" s="1"/>
  <c r="J222" i="98" s="1"/>
  <c r="E222" i="99" s="1"/>
  <c r="E141" i="97"/>
  <c r="G141" i="97" s="1"/>
  <c r="J141" i="97" s="1"/>
  <c r="E141" i="98" s="1"/>
  <c r="G141" i="98" s="1"/>
  <c r="J141" i="98" s="1"/>
  <c r="E141" i="99" s="1"/>
  <c r="E166" i="97"/>
  <c r="G166" i="97" s="1"/>
  <c r="J166" i="97" s="1"/>
  <c r="E166" i="98" s="1"/>
  <c r="G166" i="98" s="1"/>
  <c r="J166" i="98" s="1"/>
  <c r="E166" i="99" s="1"/>
  <c r="E23" i="97"/>
  <c r="G23" i="97" s="1"/>
  <c r="J23" i="97" s="1"/>
  <c r="E23" i="98" s="1"/>
  <c r="G23" i="98" s="1"/>
  <c r="J23" i="98" s="1"/>
  <c r="E23" i="99" s="1"/>
  <c r="G244" i="94"/>
  <c r="J244" i="94" s="1"/>
  <c r="E244" i="95" s="1"/>
  <c r="E236" i="94"/>
  <c r="G236" i="94" s="1"/>
  <c r="J236" i="94" s="1"/>
  <c r="E192" i="97"/>
  <c r="G192" i="97" s="1"/>
  <c r="J192" i="97" s="1"/>
  <c r="E192" i="98" s="1"/>
  <c r="G192" i="98" s="1"/>
  <c r="J192" i="98" s="1"/>
  <c r="E192" i="99" s="1"/>
  <c r="E68" i="97"/>
  <c r="G68" i="97" s="1"/>
  <c r="J68" i="97" s="1"/>
  <c r="E68" i="98" s="1"/>
  <c r="G68" i="98" s="1"/>
  <c r="J68" i="98" s="1"/>
  <c r="E68" i="99" s="1"/>
  <c r="E89" i="97"/>
  <c r="G89" i="97" s="1"/>
  <c r="J89" i="97" s="1"/>
  <c r="E89" i="98" s="1"/>
  <c r="G89" i="98" s="1"/>
  <c r="J89" i="98" s="1"/>
  <c r="E89" i="99" s="1"/>
  <c r="E171" i="97"/>
  <c r="G171" i="97" s="1"/>
  <c r="J171" i="97" s="1"/>
  <c r="E171" i="98" s="1"/>
  <c r="G171" i="98" s="1"/>
  <c r="J171" i="98" s="1"/>
  <c r="E171" i="99" s="1"/>
  <c r="E184" i="97"/>
  <c r="G184" i="97" s="1"/>
  <c r="J184" i="97" s="1"/>
  <c r="E184" i="98" s="1"/>
  <c r="G184" i="98" s="1"/>
  <c r="J184" i="98" s="1"/>
  <c r="E184" i="99" s="1"/>
  <c r="E223" i="97"/>
  <c r="G223" i="97" s="1"/>
  <c r="J223" i="97" s="1"/>
  <c r="E223" i="98" s="1"/>
  <c r="G223" i="98" s="1"/>
  <c r="J223" i="98" s="1"/>
  <c r="E223" i="99" s="1"/>
  <c r="E183" i="97"/>
  <c r="G183" i="97" s="1"/>
  <c r="J183" i="97" s="1"/>
  <c r="E183" i="98" s="1"/>
  <c r="G183" i="98" s="1"/>
  <c r="J183" i="98" s="1"/>
  <c r="E183" i="99" s="1"/>
  <c r="E139" i="97"/>
  <c r="G139" i="97" s="1"/>
  <c r="J139" i="97" s="1"/>
  <c r="E139" i="98" s="1"/>
  <c r="G139" i="98" s="1"/>
  <c r="J139" i="98" s="1"/>
  <c r="E139" i="99" s="1"/>
  <c r="E121" i="97"/>
  <c r="G121" i="97" s="1"/>
  <c r="J121" i="97" s="1"/>
  <c r="E121" i="98" s="1"/>
  <c r="G121" i="98" s="1"/>
  <c r="J121" i="98" s="1"/>
  <c r="E121" i="99" s="1"/>
  <c r="E80" i="97"/>
  <c r="G80" i="97" s="1"/>
  <c r="J80" i="97" s="1"/>
  <c r="E80" i="98" s="1"/>
  <c r="G80" i="98" s="1"/>
  <c r="J80" i="98" s="1"/>
  <c r="E80" i="99" s="1"/>
  <c r="E137" i="97"/>
  <c r="G137" i="97" s="1"/>
  <c r="J137" i="97" s="1"/>
  <c r="E137" i="98" s="1"/>
  <c r="G137" i="98" s="1"/>
  <c r="J137" i="98" s="1"/>
  <c r="E137" i="99" s="1"/>
  <c r="E100" i="97"/>
  <c r="G100" i="97" s="1"/>
  <c r="J100" i="97" s="1"/>
  <c r="E100" i="98" s="1"/>
  <c r="G100" i="98" s="1"/>
  <c r="J100" i="98" s="1"/>
  <c r="E100" i="99" s="1"/>
  <c r="E179" i="97"/>
  <c r="G179" i="97" s="1"/>
  <c r="J179" i="97" s="1"/>
  <c r="E179" i="98" s="1"/>
  <c r="G179" i="98" s="1"/>
  <c r="J179" i="98" s="1"/>
  <c r="E179" i="99" s="1"/>
  <c r="E95" i="97"/>
  <c r="G95" i="97" s="1"/>
  <c r="J95" i="97" s="1"/>
  <c r="E95" i="98" s="1"/>
  <c r="G95" i="98" s="1"/>
  <c r="J95" i="98" s="1"/>
  <c r="E95" i="99" s="1"/>
  <c r="E130" i="97"/>
  <c r="G130" i="97" s="1"/>
  <c r="J130" i="97" s="1"/>
  <c r="E130" i="98" s="1"/>
  <c r="G130" i="98" s="1"/>
  <c r="J130" i="98" s="1"/>
  <c r="E130" i="99" s="1"/>
  <c r="E180" i="97"/>
  <c r="G180" i="97" s="1"/>
  <c r="J180" i="97" s="1"/>
  <c r="E180" i="98" s="1"/>
  <c r="G180" i="98" s="1"/>
  <c r="J180" i="98" s="1"/>
  <c r="E180" i="99" s="1"/>
  <c r="E24" i="97"/>
  <c r="G24" i="97" s="1"/>
  <c r="J24" i="97" s="1"/>
  <c r="E24" i="98" s="1"/>
  <c r="G24" i="98" s="1"/>
  <c r="J24" i="98" s="1"/>
  <c r="E24" i="99" s="1"/>
  <c r="E140" i="97"/>
  <c r="G140" i="97" s="1"/>
  <c r="J140" i="97" s="1"/>
  <c r="E140" i="98" s="1"/>
  <c r="G140" i="98" s="1"/>
  <c r="J140" i="98" s="1"/>
  <c r="E140" i="99" s="1"/>
  <c r="E230" i="96"/>
  <c r="E235" i="94"/>
  <c r="G235" i="94" s="1"/>
  <c r="J235" i="94" s="1"/>
  <c r="G246" i="94"/>
  <c r="J246" i="94" s="1"/>
  <c r="E246" i="95" s="1"/>
  <c r="E238" i="94"/>
  <c r="G238" i="94" s="1"/>
  <c r="J238" i="94" s="1"/>
  <c r="E79" i="97"/>
  <c r="G79" i="97" s="1"/>
  <c r="J79" i="97" s="1"/>
  <c r="E79" i="98" s="1"/>
  <c r="G79" i="98" s="1"/>
  <c r="J79" i="98" s="1"/>
  <c r="E79" i="99" s="1"/>
  <c r="E62" i="97"/>
  <c r="G62" i="97" s="1"/>
  <c r="J62" i="97" s="1"/>
  <c r="E62" i="98" s="1"/>
  <c r="G62" i="98" s="1"/>
  <c r="J62" i="98" s="1"/>
  <c r="E62" i="99" s="1"/>
  <c r="E160" i="97"/>
  <c r="G160" i="97" s="1"/>
  <c r="J160" i="97" s="1"/>
  <c r="E160" i="98" s="1"/>
  <c r="G160" i="98" s="1"/>
  <c r="J160" i="98" s="1"/>
  <c r="E160" i="99" s="1"/>
  <c r="E64" i="97"/>
  <c r="G64" i="97" s="1"/>
  <c r="J64" i="97" s="1"/>
  <c r="E64" i="98" s="1"/>
  <c r="G64" i="98" s="1"/>
  <c r="J64" i="98" s="1"/>
  <c r="E64" i="99" s="1"/>
  <c r="E170" i="97"/>
  <c r="G170" i="97" s="1"/>
  <c r="J170" i="97" s="1"/>
  <c r="E170" i="98" s="1"/>
  <c r="G170" i="98" s="1"/>
  <c r="J170" i="98" s="1"/>
  <c r="E170" i="99" s="1"/>
  <c r="E162" i="97"/>
  <c r="G162" i="97" s="1"/>
  <c r="J162" i="97" s="1"/>
  <c r="E162" i="98" s="1"/>
  <c r="G162" i="98" s="1"/>
  <c r="J162" i="98" s="1"/>
  <c r="E162" i="99" s="1"/>
  <c r="E25" i="97"/>
  <c r="G25" i="97" s="1"/>
  <c r="J25" i="97" s="1"/>
  <c r="E25" i="98" s="1"/>
  <c r="G25" i="98" s="1"/>
  <c r="J25" i="98" s="1"/>
  <c r="E25" i="99" s="1"/>
  <c r="E176" i="97"/>
  <c r="G176" i="97" s="1"/>
  <c r="J176" i="97" s="1"/>
  <c r="E176" i="98" s="1"/>
  <c r="G176" i="98" s="1"/>
  <c r="J176" i="98" s="1"/>
  <c r="E176" i="99" s="1"/>
  <c r="G251" i="94"/>
  <c r="J251" i="94" s="1"/>
  <c r="E251" i="95" s="1"/>
  <c r="E243" i="94"/>
  <c r="G243" i="94" s="1"/>
  <c r="J243" i="94" s="1"/>
  <c r="G250" i="94"/>
  <c r="J250" i="94" s="1"/>
  <c r="E250" i="95" s="1"/>
  <c r="E242" i="94"/>
  <c r="G242" i="94" s="1"/>
  <c r="J242" i="94" s="1"/>
  <c r="E120" i="97"/>
  <c r="G120" i="97" s="1"/>
  <c r="J120" i="97" s="1"/>
  <c r="E120" i="98" s="1"/>
  <c r="G120" i="98" s="1"/>
  <c r="J120" i="98" s="1"/>
  <c r="E120" i="99" s="1"/>
  <c r="E163" i="97"/>
  <c r="G163" i="97" s="1"/>
  <c r="J163" i="97" s="1"/>
  <c r="E163" i="98" s="1"/>
  <c r="G163" i="98" s="1"/>
  <c r="J163" i="98" s="1"/>
  <c r="E163" i="99" s="1"/>
  <c r="E220" i="97"/>
  <c r="G220" i="97" s="1"/>
  <c r="J220" i="97" s="1"/>
  <c r="E220" i="98" s="1"/>
  <c r="G220" i="98" s="1"/>
  <c r="J220" i="98" s="1"/>
  <c r="E220" i="99" s="1"/>
  <c r="E101" i="97"/>
  <c r="G101" i="97" s="1"/>
  <c r="J101" i="97" s="1"/>
  <c r="E101" i="98" s="1"/>
  <c r="G101" i="98" s="1"/>
  <c r="J101" i="98" s="1"/>
  <c r="E101" i="99" s="1"/>
  <c r="E26" i="97"/>
  <c r="G26" i="97" s="1"/>
  <c r="J26" i="97" s="1"/>
  <c r="E26" i="98" s="1"/>
  <c r="G26" i="98" s="1"/>
  <c r="J26" i="98" s="1"/>
  <c r="E26" i="99" s="1"/>
  <c r="E146" i="97"/>
  <c r="G146" i="97" s="1"/>
  <c r="J146" i="97" s="1"/>
  <c r="E146" i="98" s="1"/>
  <c r="G146" i="98" s="1"/>
  <c r="J146" i="98" s="1"/>
  <c r="E146" i="99" s="1"/>
  <c r="E78" i="97"/>
  <c r="G78" i="97" s="1"/>
  <c r="J78" i="97" s="1"/>
  <c r="E78" i="98" s="1"/>
  <c r="G78" i="98" s="1"/>
  <c r="J78" i="98" s="1"/>
  <c r="E78" i="99" s="1"/>
  <c r="E227" i="96"/>
  <c r="G227" i="96" s="1"/>
  <c r="J227" i="96" s="1"/>
  <c r="E227" i="97" s="1"/>
  <c r="G88" i="94"/>
  <c r="J88" i="94" s="1"/>
  <c r="E88" i="95" s="1"/>
  <c r="E87" i="94"/>
  <c r="G87" i="94" s="1"/>
  <c r="J87" i="94" s="1"/>
  <c r="E67" i="97"/>
  <c r="G67" i="97" s="1"/>
  <c r="J67" i="97" s="1"/>
  <c r="E67" i="98" s="1"/>
  <c r="G67" i="98" s="1"/>
  <c r="J67" i="98" s="1"/>
  <c r="E67" i="99" s="1"/>
  <c r="E72" i="97"/>
  <c r="G72" i="97" s="1"/>
  <c r="J72" i="97" s="1"/>
  <c r="E72" i="98" s="1"/>
  <c r="G72" i="98" s="1"/>
  <c r="J72" i="98" s="1"/>
  <c r="E72" i="99" s="1"/>
  <c r="E81" i="97"/>
  <c r="G81" i="97" s="1"/>
  <c r="J81" i="97" s="1"/>
  <c r="E81" i="98" s="1"/>
  <c r="G81" i="98" s="1"/>
  <c r="J81" i="98" s="1"/>
  <c r="E81" i="99" s="1"/>
  <c r="E168" i="97"/>
  <c r="G168" i="97" s="1"/>
  <c r="J168" i="97" s="1"/>
  <c r="E168" i="98" s="1"/>
  <c r="G168" i="98" s="1"/>
  <c r="J168" i="98" s="1"/>
  <c r="E168" i="99" s="1"/>
  <c r="E138" i="97"/>
  <c r="G138" i="97" s="1"/>
  <c r="J138" i="97" s="1"/>
  <c r="E138" i="98" s="1"/>
  <c r="G138" i="98" s="1"/>
  <c r="J138" i="98" s="1"/>
  <c r="E138" i="99" s="1"/>
  <c r="E145" i="97"/>
  <c r="G145" i="97" s="1"/>
  <c r="J145" i="97" s="1"/>
  <c r="E145" i="98" s="1"/>
  <c r="G145" i="98" s="1"/>
  <c r="J145" i="98" s="1"/>
  <c r="E145" i="99" s="1"/>
  <c r="E225" i="97"/>
  <c r="G225" i="97" s="1"/>
  <c r="J225" i="97" s="1"/>
  <c r="E225" i="98" s="1"/>
  <c r="G225" i="98" s="1"/>
  <c r="J225" i="98" s="1"/>
  <c r="E225" i="99" s="1"/>
  <c r="E224" i="97"/>
  <c r="G224" i="97" s="1"/>
  <c r="J224" i="97" s="1"/>
  <c r="E224" i="98" s="1"/>
  <c r="G224" i="98" s="1"/>
  <c r="J224" i="98" s="1"/>
  <c r="E224" i="99" s="1"/>
  <c r="E86" i="96"/>
  <c r="E91" i="97"/>
  <c r="G91" i="97" s="1"/>
  <c r="J91" i="97" s="1"/>
  <c r="E91" i="98" s="1"/>
  <c r="G91" i="98" s="1"/>
  <c r="J91" i="98" s="1"/>
  <c r="E91" i="99" s="1"/>
  <c r="E69" i="97"/>
  <c r="G69" i="97" s="1"/>
  <c r="J69" i="97" s="1"/>
  <c r="E69" i="98" s="1"/>
  <c r="G69" i="98" s="1"/>
  <c r="J69" i="98" s="1"/>
  <c r="E69" i="99" s="1"/>
  <c r="E65" i="97"/>
  <c r="G65" i="97" s="1"/>
  <c r="J65" i="97" s="1"/>
  <c r="E65" i="98" s="1"/>
  <c r="G65" i="98" s="1"/>
  <c r="J65" i="98" s="1"/>
  <c r="E65" i="99" s="1"/>
  <c r="E167" i="97"/>
  <c r="G167" i="97" s="1"/>
  <c r="J167" i="97" s="1"/>
  <c r="E167" i="98" s="1"/>
  <c r="G167" i="98" s="1"/>
  <c r="J167" i="98" s="1"/>
  <c r="E167" i="99" s="1"/>
  <c r="E164" i="97"/>
  <c r="G164" i="97" s="1"/>
  <c r="J164" i="97" s="1"/>
  <c r="E164" i="98" s="1"/>
  <c r="G164" i="98" s="1"/>
  <c r="J164" i="98" s="1"/>
  <c r="E164" i="99" s="1"/>
  <c r="E159" i="97"/>
  <c r="G159" i="97" s="1"/>
  <c r="J159" i="97" s="1"/>
  <c r="E159" i="98" s="1"/>
  <c r="G159" i="98" s="1"/>
  <c r="J159" i="98" s="1"/>
  <c r="E159" i="99" s="1"/>
  <c r="E144" i="97"/>
  <c r="G144" i="97" s="1"/>
  <c r="J144" i="97" s="1"/>
  <c r="E144" i="98" s="1"/>
  <c r="G144" i="98" s="1"/>
  <c r="J144" i="98" s="1"/>
  <c r="E144" i="99" s="1"/>
  <c r="E61" i="97"/>
  <c r="G61" i="97" s="1"/>
  <c r="J61" i="97" s="1"/>
  <c r="E61" i="98" s="1"/>
  <c r="G61" i="98" s="1"/>
  <c r="J61" i="98" s="1"/>
  <c r="E61" i="99" s="1"/>
  <c r="E90" i="97"/>
  <c r="G90" i="97" s="1"/>
  <c r="J90" i="97" s="1"/>
  <c r="E90" i="98" s="1"/>
  <c r="G90" i="98" s="1"/>
  <c r="J90" i="98" s="1"/>
  <c r="E90" i="99" s="1"/>
  <c r="E228" i="96"/>
  <c r="G228" i="96" s="1"/>
  <c r="J228" i="96" s="1"/>
  <c r="E228" i="97" s="1"/>
  <c r="E106" i="97"/>
  <c r="G106" i="97" s="1"/>
  <c r="J106" i="97" s="1"/>
  <c r="E106" i="98" s="1"/>
  <c r="G106" i="98" s="1"/>
  <c r="J106" i="98" s="1"/>
  <c r="E106" i="99" s="1"/>
  <c r="E22" i="97"/>
  <c r="G22" i="97" s="1"/>
  <c r="J22" i="97" s="1"/>
  <c r="E22" i="98" s="1"/>
  <c r="G22" i="98" s="1"/>
  <c r="J22" i="98" s="1"/>
  <c r="E22" i="99" s="1"/>
  <c r="E142" i="97"/>
  <c r="G142" i="97" s="1"/>
  <c r="J142" i="97" s="1"/>
  <c r="E142" i="98" s="1"/>
  <c r="G142" i="98" s="1"/>
  <c r="J142" i="98" s="1"/>
  <c r="E142" i="99" s="1"/>
  <c r="E154" i="97"/>
  <c r="G154" i="97" s="1"/>
  <c r="J154" i="97" s="1"/>
  <c r="E154" i="98" s="1"/>
  <c r="G154" i="98" s="1"/>
  <c r="J154" i="98" s="1"/>
  <c r="E154" i="99" s="1"/>
  <c r="E19" i="97"/>
  <c r="G19" i="97" s="1"/>
  <c r="J19" i="97" s="1"/>
  <c r="E19" i="98" s="1"/>
  <c r="G19" i="98" s="1"/>
  <c r="J19" i="98" s="1"/>
  <c r="E19" i="99" s="1"/>
  <c r="E85" i="97"/>
  <c r="G85" i="97" s="1"/>
  <c r="J85" i="97" s="1"/>
  <c r="E85" i="98" s="1"/>
  <c r="G85" i="98" s="1"/>
  <c r="J85" i="98" s="1"/>
  <c r="E85" i="99" s="1"/>
  <c r="E92" i="97"/>
  <c r="G92" i="97" s="1"/>
  <c r="J92" i="97" s="1"/>
  <c r="E92" i="98" s="1"/>
  <c r="G92" i="98" s="1"/>
  <c r="J92" i="98" s="1"/>
  <c r="E92" i="99" s="1"/>
  <c r="E172" i="97"/>
  <c r="G172" i="97" s="1"/>
  <c r="J172" i="97" s="1"/>
  <c r="E172" i="98" s="1"/>
  <c r="G172" i="98" s="1"/>
  <c r="J172" i="98" s="1"/>
  <c r="E172" i="99" s="1"/>
  <c r="E158" i="97"/>
  <c r="G158" i="97" s="1"/>
  <c r="J158" i="97" s="1"/>
  <c r="E158" i="98" s="1"/>
  <c r="G158" i="98" s="1"/>
  <c r="J158" i="98" s="1"/>
  <c r="E158" i="99" s="1"/>
  <c r="G86" i="96"/>
  <c r="J86" i="96" s="1"/>
  <c r="G230" i="96"/>
  <c r="J230" i="96" s="1"/>
  <c r="G234" i="94"/>
  <c r="J234" i="94" s="1"/>
  <c r="E234" i="95" s="1"/>
  <c r="G247" i="94"/>
  <c r="J247" i="94" s="1"/>
  <c r="G227" i="97"/>
  <c r="J227" i="97" s="1"/>
  <c r="G240" i="104"/>
  <c r="J240" i="104" s="1"/>
  <c r="E240" i="105" s="1"/>
  <c r="G259" i="104"/>
  <c r="J259" i="104" s="1"/>
  <c r="G232" i="104"/>
  <c r="J232" i="104" s="1"/>
  <c r="E232" i="105" s="1"/>
  <c r="G253" i="95"/>
  <c r="J253" i="95" s="1"/>
  <c r="G259" i="94"/>
  <c r="J259" i="94" s="1"/>
  <c r="G173" i="94"/>
  <c r="J173" i="94" s="1"/>
  <c r="E173" i="95" s="1"/>
  <c r="G174" i="94"/>
  <c r="J174" i="94" s="1"/>
  <c r="E174" i="95" s="1"/>
  <c r="G103" i="94"/>
  <c r="J103" i="94" s="1"/>
  <c r="E103" i="95" s="1"/>
  <c r="G102" i="94"/>
  <c r="J102" i="94" s="1"/>
  <c r="E102" i="95" s="1"/>
  <c r="G97" i="99"/>
  <c r="J97" i="99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59" i="96"/>
  <c r="J59" i="96" s="1"/>
  <c r="G57" i="96"/>
  <c r="J57" i="96" s="1"/>
  <c r="G30" i="96"/>
  <c r="J30" i="96" s="1"/>
  <c r="G161" i="96"/>
  <c r="J161" i="96" s="1"/>
  <c r="G108" i="99"/>
  <c r="J108" i="99" s="1"/>
  <c r="G48" i="96"/>
  <c r="J48" i="96" s="1"/>
  <c r="G31" i="96"/>
  <c r="J31" i="96" s="1"/>
  <c r="G54" i="96"/>
  <c r="J54" i="96" s="1"/>
  <c r="G28" i="96"/>
  <c r="J28" i="96" s="1"/>
  <c r="G117" i="99"/>
  <c r="J117" i="99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07" i="99"/>
  <c r="J107" i="99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46" i="96"/>
  <c r="J46" i="96" s="1"/>
  <c r="G46" i="97" s="1"/>
  <c r="J46" i="97" s="1"/>
  <c r="G55" i="96"/>
  <c r="J55" i="96" s="1"/>
  <c r="G56" i="96"/>
  <c r="J56" i="96" s="1"/>
  <c r="G34" i="96"/>
  <c r="J34" i="96" s="1"/>
  <c r="G122" i="96"/>
  <c r="J122" i="96" s="1"/>
  <c r="G110" i="99"/>
  <c r="J110" i="99" s="1"/>
  <c r="G36" i="96"/>
  <c r="J36" i="96" s="1"/>
  <c r="G165" i="96"/>
  <c r="J165" i="96" s="1"/>
  <c r="G37" i="96"/>
  <c r="J37" i="96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112" i="99"/>
  <c r="J112" i="99" s="1"/>
  <c r="G20" i="99"/>
  <c r="J20" i="99" s="1"/>
  <c r="G66" i="98"/>
  <c r="J66" i="98" s="1"/>
  <c r="G77" i="98"/>
  <c r="J77" i="98" s="1"/>
  <c r="G21" i="98"/>
  <c r="J21" i="98" s="1"/>
  <c r="E21" i="99" s="1"/>
  <c r="G93" i="98"/>
  <c r="J93" i="98" s="1"/>
  <c r="G74" i="98"/>
  <c r="J74" i="98" s="1"/>
  <c r="E74" i="99" s="1"/>
  <c r="G51" i="97"/>
  <c r="J51" i="97" s="1"/>
  <c r="G49" i="97"/>
  <c r="J49" i="97" s="1"/>
  <c r="G98" i="98"/>
  <c r="J98" i="98" s="1"/>
  <c r="G99" i="98"/>
  <c r="J99" i="98" s="1"/>
  <c r="G16" i="94"/>
  <c r="J16" i="94" s="1"/>
  <c r="E16" i="95" s="1"/>
  <c r="G14" i="94"/>
  <c r="J14" i="94" s="1"/>
  <c r="E14" i="95" s="1"/>
  <c r="G17" i="94"/>
  <c r="J17" i="94" s="1"/>
  <c r="E17" i="95" s="1"/>
  <c r="G7" i="94"/>
  <c r="J7" i="94" s="1"/>
  <c r="E7" i="95" s="1"/>
  <c r="G8" i="94"/>
  <c r="J8" i="94" s="1"/>
  <c r="E8" i="95" s="1"/>
  <c r="G15" i="94"/>
  <c r="J15" i="94" s="1"/>
  <c r="E15" i="95" s="1"/>
  <c r="G18" i="94"/>
  <c r="J18" i="94" s="1"/>
  <c r="E18" i="95" s="1"/>
  <c r="G6" i="94"/>
  <c r="J6" i="94" s="1"/>
  <c r="E6" i="95" s="1"/>
  <c r="G13" i="94"/>
  <c r="J13" i="94" s="1"/>
  <c r="E13" i="95" s="1"/>
  <c r="G248" i="94"/>
  <c r="J248" i="94" s="1"/>
  <c r="E248" i="95" s="1"/>
  <c r="G82" i="94"/>
  <c r="J82" i="94" s="1"/>
  <c r="E82" i="95" s="1"/>
  <c r="G254" i="94"/>
  <c r="J254" i="94" s="1"/>
  <c r="G131" i="92"/>
  <c r="J131" i="92" s="1"/>
  <c r="E131" i="93" s="1"/>
  <c r="G134" i="92"/>
  <c r="J134" i="92" s="1"/>
  <c r="E134" i="93" s="1"/>
  <c r="G214" i="95"/>
  <c r="J214" i="95" s="1"/>
  <c r="E214" i="96" s="1"/>
  <c r="G5" i="81"/>
  <c r="J5" i="81" s="1"/>
  <c r="E5" i="82" s="1"/>
  <c r="G189" i="96"/>
  <c r="J189" i="96" s="1"/>
  <c r="G186" i="96"/>
  <c r="J186" i="96" s="1"/>
  <c r="E186" i="97" s="1"/>
  <c r="G258" i="96"/>
  <c r="J258" i="96" s="1"/>
  <c r="G255" i="96"/>
  <c r="J255" i="96" s="1"/>
  <c r="G104" i="96"/>
  <c r="J104" i="96" s="1"/>
  <c r="E104" i="97" s="1"/>
  <c r="G233" i="96"/>
  <c r="J233" i="96" s="1"/>
  <c r="E233" i="97" s="1"/>
  <c r="G256" i="96"/>
  <c r="J256" i="96" s="1"/>
  <c r="G191" i="96"/>
  <c r="J191" i="96" s="1"/>
  <c r="E191" i="97" s="1"/>
  <c r="G190" i="96"/>
  <c r="J190" i="96" s="1"/>
  <c r="E190" i="97" s="1"/>
  <c r="G132" i="95"/>
  <c r="G135" i="95"/>
  <c r="J135" i="95" s="1"/>
  <c r="E135" i="96" s="1"/>
  <c r="G133" i="94"/>
  <c r="J133" i="94" s="1"/>
  <c r="E133" i="95" s="1"/>
  <c r="G136" i="94"/>
  <c r="J136" i="94" s="1"/>
  <c r="E136" i="95" s="1"/>
  <c r="E219" i="8"/>
  <c r="G250" i="95" l="1"/>
  <c r="J250" i="95" s="1"/>
  <c r="E250" i="96" s="1"/>
  <c r="E242" i="95"/>
  <c r="E33" i="97"/>
  <c r="G33" i="97" s="1"/>
  <c r="J33" i="97" s="1"/>
  <c r="E33" i="98" s="1"/>
  <c r="G33" i="98" s="1"/>
  <c r="J33" i="98" s="1"/>
  <c r="E33" i="99" s="1"/>
  <c r="E34" i="97"/>
  <c r="G34" i="97" s="1"/>
  <c r="J34" i="97" s="1"/>
  <c r="E34" i="98" s="1"/>
  <c r="G34" i="98" s="1"/>
  <c r="J34" i="98" s="1"/>
  <c r="E34" i="99" s="1"/>
  <c r="E58" i="97"/>
  <c r="G58" i="97" s="1"/>
  <c r="J58" i="97" s="1"/>
  <c r="E58" i="98" s="1"/>
  <c r="G58" i="98" s="1"/>
  <c r="J58" i="98" s="1"/>
  <c r="E58" i="99" s="1"/>
  <c r="E27" i="97"/>
  <c r="G27" i="97" s="1"/>
  <c r="J27" i="97" s="1"/>
  <c r="E27" i="98" s="1"/>
  <c r="G27" i="98" s="1"/>
  <c r="J27" i="98" s="1"/>
  <c r="E27" i="99" s="1"/>
  <c r="E30" i="97"/>
  <c r="G30" i="97" s="1"/>
  <c r="J30" i="97" s="1"/>
  <c r="E30" i="98" s="1"/>
  <c r="G30" i="98" s="1"/>
  <c r="J30" i="98" s="1"/>
  <c r="E30" i="99" s="1"/>
  <c r="E221" i="97"/>
  <c r="G221" i="97" s="1"/>
  <c r="J221" i="97" s="1"/>
  <c r="E221" i="98" s="1"/>
  <c r="G221" i="98" s="1"/>
  <c r="J221" i="98" s="1"/>
  <c r="E221" i="99" s="1"/>
  <c r="E230" i="97"/>
  <c r="G230" i="97" s="1"/>
  <c r="J230" i="97" s="1"/>
  <c r="E230" i="98" s="1"/>
  <c r="G230" i="98" s="1"/>
  <c r="J230" i="98" s="1"/>
  <c r="G246" i="95"/>
  <c r="J246" i="95" s="1"/>
  <c r="E246" i="96" s="1"/>
  <c r="E238" i="95"/>
  <c r="G238" i="95" s="1"/>
  <c r="J238" i="95" s="1"/>
  <c r="E56" i="97"/>
  <c r="G56" i="97" s="1"/>
  <c r="J56" i="97" s="1"/>
  <c r="E56" i="98" s="1"/>
  <c r="G56" i="98" s="1"/>
  <c r="J56" i="98" s="1"/>
  <c r="E56" i="99" s="1"/>
  <c r="E41" i="97"/>
  <c r="G41" i="97" s="1"/>
  <c r="J41" i="97" s="1"/>
  <c r="E41" i="98" s="1"/>
  <c r="G41" i="98" s="1"/>
  <c r="J41" i="98" s="1"/>
  <c r="E41" i="99" s="1"/>
  <c r="G117" i="100"/>
  <c r="J117" i="100" s="1"/>
  <c r="E117" i="100"/>
  <c r="E57" i="97"/>
  <c r="G57" i="97" s="1"/>
  <c r="J57" i="97" s="1"/>
  <c r="E57" i="98" s="1"/>
  <c r="G57" i="98" s="1"/>
  <c r="J57" i="98" s="1"/>
  <c r="E57" i="99" s="1"/>
  <c r="E97" i="100"/>
  <c r="G97" i="100" s="1"/>
  <c r="J97" i="100" s="1"/>
  <c r="E86" i="97"/>
  <c r="G86" i="97" s="1"/>
  <c r="J86" i="97" s="1"/>
  <c r="E86" i="98" s="1"/>
  <c r="G86" i="98" s="1"/>
  <c r="J86" i="98" s="1"/>
  <c r="E55" i="97"/>
  <c r="G55" i="97" s="1"/>
  <c r="J55" i="97" s="1"/>
  <c r="E55" i="98" s="1"/>
  <c r="G55" i="98" s="1"/>
  <c r="J55" i="98" s="1"/>
  <c r="E55" i="99" s="1"/>
  <c r="E107" i="100"/>
  <c r="G107" i="100" s="1"/>
  <c r="J107" i="100" s="1"/>
  <c r="E28" i="97"/>
  <c r="G28" i="97" s="1"/>
  <c r="J28" i="97" s="1"/>
  <c r="E28" i="98" s="1"/>
  <c r="G28" i="98" s="1"/>
  <c r="J28" i="98" s="1"/>
  <c r="E28" i="99" s="1"/>
  <c r="E59" i="97"/>
  <c r="G59" i="97" s="1"/>
  <c r="J59" i="97" s="1"/>
  <c r="E59" i="98" s="1"/>
  <c r="G59" i="98" s="1"/>
  <c r="J59" i="98" s="1"/>
  <c r="E59" i="99" s="1"/>
  <c r="G88" i="95"/>
  <c r="J88" i="95" s="1"/>
  <c r="E88" i="96" s="1"/>
  <c r="E87" i="95"/>
  <c r="G87" i="95" s="1"/>
  <c r="J87" i="95" s="1"/>
  <c r="E235" i="95"/>
  <c r="G235" i="95" s="1"/>
  <c r="J235" i="95" s="1"/>
  <c r="G244" i="95"/>
  <c r="J244" i="95" s="1"/>
  <c r="E244" i="96" s="1"/>
  <c r="E236" i="95"/>
  <c r="G236" i="95" s="1"/>
  <c r="J236" i="95" s="1"/>
  <c r="E37" i="97"/>
  <c r="G37" i="97" s="1"/>
  <c r="J37" i="97" s="1"/>
  <c r="E37" i="98" s="1"/>
  <c r="G37" i="98" s="1"/>
  <c r="J37" i="98" s="1"/>
  <c r="E37" i="99" s="1"/>
  <c r="G115" i="100"/>
  <c r="J115" i="100" s="1"/>
  <c r="E115" i="100"/>
  <c r="E54" i="97"/>
  <c r="G54" i="97" s="1"/>
  <c r="J54" i="97" s="1"/>
  <c r="E54" i="98" s="1"/>
  <c r="G54" i="98" s="1"/>
  <c r="J54" i="98" s="1"/>
  <c r="E54" i="99" s="1"/>
  <c r="E111" i="100"/>
  <c r="G111" i="100" s="1"/>
  <c r="J111" i="100" s="1"/>
  <c r="G251" i="95"/>
  <c r="J251" i="95" s="1"/>
  <c r="E251" i="96" s="1"/>
  <c r="E243" i="95"/>
  <c r="G243" i="95" s="1"/>
  <c r="J243" i="95" s="1"/>
  <c r="E165" i="97"/>
  <c r="G165" i="97" s="1"/>
  <c r="J165" i="97" s="1"/>
  <c r="E165" i="98" s="1"/>
  <c r="G165" i="98" s="1"/>
  <c r="J165" i="98" s="1"/>
  <c r="E165" i="99" s="1"/>
  <c r="E116" i="100"/>
  <c r="G116" i="100" s="1"/>
  <c r="J116" i="100" s="1"/>
  <c r="E52" i="97"/>
  <c r="G52" i="97" s="1"/>
  <c r="J52" i="97" s="1"/>
  <c r="E52" i="98" s="1"/>
  <c r="G52" i="98" s="1"/>
  <c r="J52" i="98" s="1"/>
  <c r="E52" i="99" s="1"/>
  <c r="E31" i="97"/>
  <c r="G31" i="97" s="1"/>
  <c r="J31" i="97" s="1"/>
  <c r="E31" i="98" s="1"/>
  <c r="G31" i="98" s="1"/>
  <c r="J31" i="98" s="1"/>
  <c r="E31" i="99" s="1"/>
  <c r="E40" i="97"/>
  <c r="G40" i="97" s="1"/>
  <c r="J40" i="97" s="1"/>
  <c r="E40" i="98" s="1"/>
  <c r="G40" i="98" s="1"/>
  <c r="J40" i="98" s="1"/>
  <c r="E40" i="99" s="1"/>
  <c r="E227" i="98"/>
  <c r="G227" i="98" s="1"/>
  <c r="J227" i="98" s="1"/>
  <c r="E36" i="97"/>
  <c r="G36" i="97" s="1"/>
  <c r="J36" i="97" s="1"/>
  <c r="E36" i="98" s="1"/>
  <c r="G36" i="98" s="1"/>
  <c r="J36" i="98" s="1"/>
  <c r="E36" i="99" s="1"/>
  <c r="E29" i="97"/>
  <c r="G29" i="97" s="1"/>
  <c r="J29" i="97" s="1"/>
  <c r="E29" i="98" s="1"/>
  <c r="G29" i="98" s="1"/>
  <c r="J29" i="98" s="1"/>
  <c r="E29" i="99" s="1"/>
  <c r="G38" i="97"/>
  <c r="J38" i="97" s="1"/>
  <c r="E38" i="98" s="1"/>
  <c r="E38" i="97"/>
  <c r="E48" i="97"/>
  <c r="G48" i="97" s="1"/>
  <c r="J48" i="97" s="1"/>
  <c r="E48" i="98" s="1"/>
  <c r="G48" i="98" s="1"/>
  <c r="J48" i="98" s="1"/>
  <c r="E48" i="99" s="1"/>
  <c r="E53" i="97"/>
  <c r="G53" i="97" s="1"/>
  <c r="J53" i="97" s="1"/>
  <c r="E53" i="98" s="1"/>
  <c r="G53" i="98" s="1"/>
  <c r="J53" i="98" s="1"/>
  <c r="E53" i="99" s="1"/>
  <c r="G242" i="95"/>
  <c r="J242" i="95" s="1"/>
  <c r="E247" i="95"/>
  <c r="E20" i="100"/>
  <c r="G20" i="100" s="1"/>
  <c r="J20" i="100" s="1"/>
  <c r="E110" i="100"/>
  <c r="G110" i="100" s="1"/>
  <c r="J110" i="100" s="1"/>
  <c r="E47" i="97"/>
  <c r="G47" i="97" s="1"/>
  <c r="J47" i="97" s="1"/>
  <c r="E47" i="98" s="1"/>
  <c r="G47" i="98" s="1"/>
  <c r="J47" i="98" s="1"/>
  <c r="E47" i="99" s="1"/>
  <c r="E50" i="97"/>
  <c r="G50" i="97" s="1"/>
  <c r="J50" i="97" s="1"/>
  <c r="E50" i="98" s="1"/>
  <c r="G50" i="98" s="1"/>
  <c r="J50" i="98" s="1"/>
  <c r="E50" i="99" s="1"/>
  <c r="E108" i="100"/>
  <c r="G108" i="100" s="1"/>
  <c r="J108" i="100" s="1"/>
  <c r="E44" i="97"/>
  <c r="G44" i="97" s="1"/>
  <c r="J44" i="97" s="1"/>
  <c r="E44" i="98" s="1"/>
  <c r="G44" i="98" s="1"/>
  <c r="J44" i="98" s="1"/>
  <c r="E44" i="99" s="1"/>
  <c r="E112" i="100"/>
  <c r="G112" i="100" s="1"/>
  <c r="J112" i="100" s="1"/>
  <c r="E122" i="97"/>
  <c r="G122" i="97" s="1"/>
  <c r="J122" i="97" s="1"/>
  <c r="E122" i="98" s="1"/>
  <c r="G122" i="98" s="1"/>
  <c r="J122" i="98" s="1"/>
  <c r="E122" i="99" s="1"/>
  <c r="G32" i="97"/>
  <c r="J32" i="97" s="1"/>
  <c r="E32" i="98" s="1"/>
  <c r="E32" i="97"/>
  <c r="E96" i="97"/>
  <c r="G96" i="97" s="1"/>
  <c r="J96" i="97" s="1"/>
  <c r="E96" i="98" s="1"/>
  <c r="G96" i="98" s="1"/>
  <c r="J96" i="98" s="1"/>
  <c r="E96" i="99" s="1"/>
  <c r="E161" i="97"/>
  <c r="G161" i="97" s="1"/>
  <c r="J161" i="97" s="1"/>
  <c r="E161" i="98" s="1"/>
  <c r="G161" i="98" s="1"/>
  <c r="J161" i="98" s="1"/>
  <c r="E161" i="99" s="1"/>
  <c r="G119" i="97"/>
  <c r="J119" i="97" s="1"/>
  <c r="E119" i="98" s="1"/>
  <c r="E119" i="97"/>
  <c r="G234" i="95"/>
  <c r="J234" i="95" s="1"/>
  <c r="E234" i="96" s="1"/>
  <c r="G247" i="95"/>
  <c r="J247" i="95" s="1"/>
  <c r="G240" i="105"/>
  <c r="J240" i="105" s="1"/>
  <c r="E240" i="106" s="1"/>
  <c r="G259" i="105"/>
  <c r="J259" i="105" s="1"/>
  <c r="G232" i="105"/>
  <c r="J232" i="105" s="1"/>
  <c r="E232" i="106" s="1"/>
  <c r="G228" i="97"/>
  <c r="J228" i="97" s="1"/>
  <c r="E228" i="98" s="1"/>
  <c r="G253" i="96"/>
  <c r="J253" i="96" s="1"/>
  <c r="G259" i="95"/>
  <c r="J259" i="95" s="1"/>
  <c r="G173" i="95"/>
  <c r="J173" i="95" s="1"/>
  <c r="E173" i="96" s="1"/>
  <c r="G174" i="95"/>
  <c r="J174" i="95" s="1"/>
  <c r="E174" i="96" s="1"/>
  <c r="G102" i="95"/>
  <c r="J102" i="95" s="1"/>
  <c r="E102" i="96" s="1"/>
  <c r="G62" i="99"/>
  <c r="J62" i="99" s="1"/>
  <c r="G23" i="99"/>
  <c r="J23" i="99" s="1"/>
  <c r="G85" i="99"/>
  <c r="J85" i="99" s="1"/>
  <c r="G98" i="99"/>
  <c r="J98" i="99" s="1"/>
  <c r="G98" i="100" s="1"/>
  <c r="J98" i="100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E224" i="100" s="1"/>
  <c r="G164" i="99"/>
  <c r="J164" i="99" s="1"/>
  <c r="G167" i="99"/>
  <c r="J16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E225" i="100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171" i="99"/>
  <c r="J171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66" i="100" s="1"/>
  <c r="J66" i="100" s="1"/>
  <c r="G137" i="99"/>
  <c r="J137" i="99" s="1"/>
  <c r="G81" i="99"/>
  <c r="J81" i="99" s="1"/>
  <c r="G179" i="99"/>
  <c r="J179" i="99" s="1"/>
  <c r="G99" i="99"/>
  <c r="J99" i="99" s="1"/>
  <c r="G99" i="100" s="1"/>
  <c r="J99" i="100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93" i="100" s="1"/>
  <c r="J93" i="100" s="1"/>
  <c r="G77" i="99"/>
  <c r="J77" i="99" s="1"/>
  <c r="G77" i="100" s="1"/>
  <c r="J77" i="100" s="1"/>
  <c r="G74" i="99"/>
  <c r="J74" i="99" s="1"/>
  <c r="G189" i="74"/>
  <c r="J189" i="74" s="1"/>
  <c r="G119" i="98"/>
  <c r="J119" i="98" s="1"/>
  <c r="E119" i="99" s="1"/>
  <c r="G43" i="98"/>
  <c r="J43" i="98" s="1"/>
  <c r="G46" i="98"/>
  <c r="J46" i="98" s="1"/>
  <c r="G38" i="98"/>
  <c r="J38" i="98" s="1"/>
  <c r="E38" i="99" s="1"/>
  <c r="G188" i="96"/>
  <c r="J188" i="96" s="1"/>
  <c r="G188" i="97" s="1"/>
  <c r="J188" i="97" s="1"/>
  <c r="G187" i="74"/>
  <c r="J187" i="74" s="1"/>
  <c r="G258" i="97"/>
  <c r="J258" i="97" s="1"/>
  <c r="G187" i="96"/>
  <c r="J187" i="96" s="1"/>
  <c r="G187" i="97" s="1"/>
  <c r="J187" i="97" s="1"/>
  <c r="G32" i="98"/>
  <c r="J32" i="98" s="1"/>
  <c r="E32" i="99" s="1"/>
  <c r="G42" i="98"/>
  <c r="J42" i="98" s="1"/>
  <c r="E105" i="8"/>
  <c r="G105" i="74"/>
  <c r="J105" i="74" s="1"/>
  <c r="E105" i="77" s="1"/>
  <c r="G105" i="77" s="1"/>
  <c r="J105" i="77" s="1"/>
  <c r="E105" i="78" s="1"/>
  <c r="G105" i="78" s="1"/>
  <c r="J105" i="78" s="1"/>
  <c r="E105" i="79" s="1"/>
  <c r="G105" i="79" s="1"/>
  <c r="J105" i="79" s="1"/>
  <c r="E105" i="80" s="1"/>
  <c r="G256" i="97"/>
  <c r="J256" i="97" s="1"/>
  <c r="G49" i="98"/>
  <c r="J49" i="98" s="1"/>
  <c r="G51" i="98"/>
  <c r="J51" i="98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E131" i="94" s="1"/>
  <c r="G134" i="93"/>
  <c r="J134" i="93" s="1"/>
  <c r="E134" i="94" s="1"/>
  <c r="G254" i="95"/>
  <c r="J254" i="95" s="1"/>
  <c r="G103" i="95"/>
  <c r="J103" i="95" s="1"/>
  <c r="E103" i="96" s="1"/>
  <c r="G248" i="95"/>
  <c r="J248" i="95" s="1"/>
  <c r="E248" i="96" s="1"/>
  <c r="G82" i="95"/>
  <c r="J82" i="95" s="1"/>
  <c r="E82" i="96" s="1"/>
  <c r="G219" i="77"/>
  <c r="J219" i="77" s="1"/>
  <c r="E219" i="78" s="1"/>
  <c r="G5" i="82"/>
  <c r="J5" i="82" s="1"/>
  <c r="E5" i="83" s="1"/>
  <c r="G186" i="97"/>
  <c r="J186" i="97" s="1"/>
  <c r="E186" i="98" s="1"/>
  <c r="G189" i="97"/>
  <c r="J189" i="97" s="1"/>
  <c r="G233" i="97"/>
  <c r="J233" i="97" s="1"/>
  <c r="E233" i="98" s="1"/>
  <c r="G255" i="97"/>
  <c r="J255" i="97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G132" i="96"/>
  <c r="J132" i="96" s="1"/>
  <c r="G135" i="96"/>
  <c r="J135" i="96" s="1"/>
  <c r="E135" i="97" s="1"/>
  <c r="E217" i="8"/>
  <c r="E201" i="8"/>
  <c r="E199" i="8"/>
  <c r="E200" i="8"/>
  <c r="E218" i="8"/>
  <c r="E216" i="8"/>
  <c r="G219" i="8"/>
  <c r="J219" i="8"/>
  <c r="E66" i="101" l="1"/>
  <c r="G66" i="101" s="1"/>
  <c r="J66" i="101" s="1"/>
  <c r="E98" i="101"/>
  <c r="G98" i="101" s="1"/>
  <c r="J98" i="101" s="1"/>
  <c r="E77" i="101"/>
  <c r="G77" i="101" s="1"/>
  <c r="J77" i="101" s="1"/>
  <c r="E93" i="101"/>
  <c r="G93" i="101" s="1"/>
  <c r="J93" i="101" s="1"/>
  <c r="E99" i="101"/>
  <c r="G99" i="101" s="1"/>
  <c r="J99" i="101" s="1"/>
  <c r="E110" i="101"/>
  <c r="G110" i="101" s="1"/>
  <c r="J110" i="101" s="1"/>
  <c r="E116" i="101"/>
  <c r="G116" i="101" s="1"/>
  <c r="J116" i="101" s="1"/>
  <c r="E107" i="101"/>
  <c r="G107" i="101" s="1"/>
  <c r="J107" i="101" s="1"/>
  <c r="E112" i="101"/>
  <c r="G112" i="101" s="1"/>
  <c r="J112" i="101" s="1"/>
  <c r="G251" i="96"/>
  <c r="J251" i="96" s="1"/>
  <c r="E251" i="97" s="1"/>
  <c r="E243" i="96"/>
  <c r="G243" i="96" s="1"/>
  <c r="J243" i="96" s="1"/>
  <c r="E86" i="99"/>
  <c r="G86" i="99" s="1"/>
  <c r="J86" i="99" s="1"/>
  <c r="E86" i="100" s="1"/>
  <c r="E111" i="101"/>
  <c r="G111" i="101" s="1"/>
  <c r="J111" i="101" s="1"/>
  <c r="E97" i="101"/>
  <c r="G97" i="101" s="1"/>
  <c r="J97" i="101" s="1"/>
  <c r="E192" i="100"/>
  <c r="G192" i="100" s="1"/>
  <c r="J192" i="100" s="1"/>
  <c r="E183" i="100"/>
  <c r="G183" i="100" s="1"/>
  <c r="J183" i="100" s="1"/>
  <c r="E118" i="100"/>
  <c r="G118" i="100" s="1"/>
  <c r="J118" i="100" s="1"/>
  <c r="E141" i="100"/>
  <c r="G141" i="100" s="1"/>
  <c r="J141" i="100" s="1"/>
  <c r="E164" i="100"/>
  <c r="G164" i="100" s="1"/>
  <c r="J164" i="100" s="1"/>
  <c r="E158" i="100"/>
  <c r="G158" i="100" s="1"/>
  <c r="J158" i="100" s="1"/>
  <c r="E180" i="100"/>
  <c r="G180" i="100" s="1"/>
  <c r="J180" i="100" s="1"/>
  <c r="E138" i="100"/>
  <c r="G138" i="100" s="1"/>
  <c r="J138" i="100" s="1"/>
  <c r="E26" i="100"/>
  <c r="G26" i="100" s="1"/>
  <c r="J26" i="100" s="1"/>
  <c r="E247" i="96"/>
  <c r="G88" i="96"/>
  <c r="J88" i="96" s="1"/>
  <c r="E88" i="97" s="1"/>
  <c r="E87" i="96"/>
  <c r="G87" i="96" s="1"/>
  <c r="J87" i="96" s="1"/>
  <c r="E64" i="100"/>
  <c r="G64" i="100" s="1"/>
  <c r="J64" i="100" s="1"/>
  <c r="E89" i="100"/>
  <c r="G89" i="100" s="1"/>
  <c r="J89" i="100" s="1"/>
  <c r="E120" i="100"/>
  <c r="G120" i="100" s="1"/>
  <c r="J120" i="100" s="1"/>
  <c r="E215" i="100"/>
  <c r="G215" i="100" s="1"/>
  <c r="J215" i="100" s="1"/>
  <c r="E100" i="100"/>
  <c r="G100" i="100" s="1"/>
  <c r="J100" i="100" s="1"/>
  <c r="E176" i="100"/>
  <c r="G176" i="100" s="1"/>
  <c r="J176" i="100" s="1"/>
  <c r="E143" i="100"/>
  <c r="G143" i="100" s="1"/>
  <c r="J143" i="100" s="1"/>
  <c r="E108" i="101"/>
  <c r="G108" i="101" s="1"/>
  <c r="J108" i="101" s="1"/>
  <c r="E20" i="101"/>
  <c r="G20" i="101" s="1"/>
  <c r="J20" i="101" s="1"/>
  <c r="E115" i="101"/>
  <c r="G115" i="101" s="1"/>
  <c r="J115" i="101" s="1"/>
  <c r="E117" i="101"/>
  <c r="G117" i="101" s="1"/>
  <c r="J117" i="101" s="1"/>
  <c r="E78" i="100"/>
  <c r="G78" i="100" s="1"/>
  <c r="J78" i="100" s="1"/>
  <c r="E21" i="100"/>
  <c r="G21" i="100" s="1"/>
  <c r="J21" i="100" s="1"/>
  <c r="E68" i="100"/>
  <c r="G68" i="100" s="1"/>
  <c r="J68" i="100" s="1"/>
  <c r="E123" i="100"/>
  <c r="G123" i="100" s="1"/>
  <c r="J123" i="100" s="1"/>
  <c r="E154" i="100"/>
  <c r="G154" i="100" s="1"/>
  <c r="J154" i="100" s="1"/>
  <c r="E65" i="100"/>
  <c r="G65" i="100" s="1"/>
  <c r="J65" i="100" s="1"/>
  <c r="E142" i="100"/>
  <c r="G142" i="100" s="1"/>
  <c r="J142" i="100" s="1"/>
  <c r="E79" i="100"/>
  <c r="G79" i="100" s="1"/>
  <c r="J79" i="100" s="1"/>
  <c r="E61" i="100"/>
  <c r="G61" i="100" s="1"/>
  <c r="J61" i="100" s="1"/>
  <c r="E230" i="99"/>
  <c r="G230" i="99" s="1"/>
  <c r="J230" i="99" s="1"/>
  <c r="E19" i="100"/>
  <c r="G19" i="100" s="1"/>
  <c r="J19" i="100" s="1"/>
  <c r="E179" i="100"/>
  <c r="G179" i="100" s="1"/>
  <c r="J179" i="100" s="1"/>
  <c r="E121" i="100"/>
  <c r="G121" i="100" s="1"/>
  <c r="J121" i="100" s="1"/>
  <c r="E184" i="100"/>
  <c r="G184" i="100" s="1"/>
  <c r="J184" i="100" s="1"/>
  <c r="E146" i="100"/>
  <c r="G146" i="100" s="1"/>
  <c r="J146" i="100" s="1"/>
  <c r="E163" i="100"/>
  <c r="G163" i="100" s="1"/>
  <c r="J163" i="100" s="1"/>
  <c r="E24" i="100"/>
  <c r="G24" i="100" s="1"/>
  <c r="J24" i="100" s="1"/>
  <c r="E85" i="100"/>
  <c r="G85" i="100" s="1"/>
  <c r="J85" i="100" s="1"/>
  <c r="G250" i="96"/>
  <c r="J250" i="96" s="1"/>
  <c r="E250" i="97" s="1"/>
  <c r="E242" i="96"/>
  <c r="G242" i="96" s="1"/>
  <c r="J242" i="96" s="1"/>
  <c r="E80" i="100"/>
  <c r="G80" i="100" s="1"/>
  <c r="J80" i="100" s="1"/>
  <c r="E81" i="100"/>
  <c r="G81" i="100" s="1"/>
  <c r="J81" i="100" s="1"/>
  <c r="E171" i="100"/>
  <c r="G171" i="100" s="1"/>
  <c r="J171" i="100" s="1"/>
  <c r="E223" i="100"/>
  <c r="G223" i="100" s="1"/>
  <c r="J223" i="100" s="1"/>
  <c r="E67" i="100"/>
  <c r="G67" i="100" s="1"/>
  <c r="J67" i="100" s="1"/>
  <c r="E130" i="100"/>
  <c r="G130" i="100" s="1"/>
  <c r="J130" i="100" s="1"/>
  <c r="E159" i="100"/>
  <c r="G159" i="100" s="1"/>
  <c r="J159" i="100" s="1"/>
  <c r="E25" i="100"/>
  <c r="G25" i="100" s="1"/>
  <c r="J25" i="100" s="1"/>
  <c r="E166" i="100"/>
  <c r="G166" i="100" s="1"/>
  <c r="J166" i="100" s="1"/>
  <c r="E23" i="100"/>
  <c r="G23" i="100" s="1"/>
  <c r="J23" i="100" s="1"/>
  <c r="G244" i="96"/>
  <c r="J244" i="96" s="1"/>
  <c r="E244" i="97" s="1"/>
  <c r="E236" i="96"/>
  <c r="G236" i="96" s="1"/>
  <c r="J236" i="96" s="1"/>
  <c r="E140" i="100"/>
  <c r="G140" i="100" s="1"/>
  <c r="J140" i="100" s="1"/>
  <c r="E137" i="100"/>
  <c r="G137" i="100" s="1"/>
  <c r="J137" i="100" s="1"/>
  <c r="E214" i="97"/>
  <c r="G214" i="97" s="1"/>
  <c r="J214" i="97" s="1"/>
  <c r="E214" i="98" s="1"/>
  <c r="G214" i="98" s="1"/>
  <c r="J214" i="98" s="1"/>
  <c r="E214" i="99" s="1"/>
  <c r="E172" i="100"/>
  <c r="G172" i="100" s="1"/>
  <c r="J172" i="100" s="1"/>
  <c r="E162" i="100"/>
  <c r="G162" i="100" s="1"/>
  <c r="J162" i="100" s="1"/>
  <c r="E220" i="100"/>
  <c r="G220" i="100" s="1"/>
  <c r="J220" i="100" s="1"/>
  <c r="E139" i="100"/>
  <c r="G139" i="100" s="1"/>
  <c r="J139" i="100" s="1"/>
  <c r="E170" i="100"/>
  <c r="G170" i="100" s="1"/>
  <c r="J170" i="100" s="1"/>
  <c r="E62" i="100"/>
  <c r="G62" i="100" s="1"/>
  <c r="J62" i="100" s="1"/>
  <c r="E95" i="100"/>
  <c r="G95" i="100" s="1"/>
  <c r="J95" i="100" s="1"/>
  <c r="E91" i="100"/>
  <c r="G91" i="100" s="1"/>
  <c r="J91" i="100" s="1"/>
  <c r="E69" i="100"/>
  <c r="G69" i="100" s="1"/>
  <c r="J69" i="100" s="1"/>
  <c r="E222" i="100"/>
  <c r="G222" i="100" s="1"/>
  <c r="J222" i="100" s="1"/>
  <c r="E185" i="100"/>
  <c r="G185" i="100" s="1"/>
  <c r="J185" i="100" s="1"/>
  <c r="E22" i="100"/>
  <c r="G22" i="100" s="1"/>
  <c r="J22" i="100" s="1"/>
  <c r="G92" i="100"/>
  <c r="J92" i="100" s="1"/>
  <c r="E92" i="100"/>
  <c r="E227" i="99"/>
  <c r="G227" i="99" s="1"/>
  <c r="J227" i="99" s="1"/>
  <c r="E227" i="100" s="1"/>
  <c r="E235" i="96"/>
  <c r="G235" i="96" s="1"/>
  <c r="J235" i="96" s="1"/>
  <c r="G246" i="96"/>
  <c r="J246" i="96" s="1"/>
  <c r="E246" i="97" s="1"/>
  <c r="E238" i="96"/>
  <c r="G238" i="96" s="1"/>
  <c r="J238" i="96" s="1"/>
  <c r="E74" i="100"/>
  <c r="G74" i="100" s="1"/>
  <c r="J74" i="100" s="1"/>
  <c r="E160" i="100"/>
  <c r="G160" i="100" s="1"/>
  <c r="J160" i="100" s="1"/>
  <c r="E106" i="100"/>
  <c r="G106" i="100" s="1"/>
  <c r="J106" i="100" s="1"/>
  <c r="E90" i="100"/>
  <c r="G90" i="100" s="1"/>
  <c r="J90" i="100" s="1"/>
  <c r="E168" i="100"/>
  <c r="G168" i="100" s="1"/>
  <c r="J168" i="100" s="1"/>
  <c r="E167" i="100"/>
  <c r="G167" i="100" s="1"/>
  <c r="J167" i="100" s="1"/>
  <c r="E145" i="100"/>
  <c r="G145" i="100" s="1"/>
  <c r="J145" i="100" s="1"/>
  <c r="E72" i="100"/>
  <c r="G72" i="100" s="1"/>
  <c r="J72" i="100" s="1"/>
  <c r="E144" i="100"/>
  <c r="G144" i="100" s="1"/>
  <c r="J144" i="100" s="1"/>
  <c r="E101" i="100"/>
  <c r="G101" i="100" s="1"/>
  <c r="J101" i="100" s="1"/>
  <c r="J6" i="95"/>
  <c r="E6" i="96" s="1"/>
  <c r="G6" i="96" s="1"/>
  <c r="J6" i="96" s="1"/>
  <c r="E6" i="97" s="1"/>
  <c r="G6" i="97" s="1"/>
  <c r="J6" i="97" s="1"/>
  <c r="E6" i="98" s="1"/>
  <c r="E189" i="8"/>
  <c r="E189" i="77"/>
  <c r="G189" i="77" s="1"/>
  <c r="J189" i="77" s="1"/>
  <c r="E189" i="78" s="1"/>
  <c r="E187" i="8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G15" i="96"/>
  <c r="J15" i="96" s="1"/>
  <c r="E15" i="97" s="1"/>
  <c r="G189" i="8"/>
  <c r="J189" i="8"/>
  <c r="G187" i="8"/>
  <c r="J187" i="8"/>
  <c r="G86" i="100"/>
  <c r="J86" i="100" s="1"/>
  <c r="E86" i="101" s="1"/>
  <c r="G227" i="100"/>
  <c r="J227" i="100" s="1"/>
  <c r="E227" i="101" s="1"/>
  <c r="G228" i="98"/>
  <c r="J228" i="98" s="1"/>
  <c r="E228" i="99" s="1"/>
  <c r="G240" i="106"/>
  <c r="J240" i="106" s="1"/>
  <c r="E240" i="107" s="1"/>
  <c r="G259" i="106"/>
  <c r="J259" i="106" s="1"/>
  <c r="G232" i="106"/>
  <c r="J232" i="106" s="1"/>
  <c r="E232" i="107" s="1"/>
  <c r="G224" i="100"/>
  <c r="J224" i="100" s="1"/>
  <c r="G241" i="100"/>
  <c r="J241" i="100" s="1"/>
  <c r="G225" i="100"/>
  <c r="J225" i="100" s="1"/>
  <c r="G234" i="96"/>
  <c r="J234" i="96" s="1"/>
  <c r="E234" i="97" s="1"/>
  <c r="G247" i="96"/>
  <c r="J247" i="96" s="1"/>
  <c r="G253" i="97"/>
  <c r="J253" i="97" s="1"/>
  <c r="G259" i="96"/>
  <c r="J259" i="96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G7" i="96"/>
  <c r="J7" i="96" s="1"/>
  <c r="G16" i="96"/>
  <c r="J16" i="96" s="1"/>
  <c r="G41" i="99"/>
  <c r="J41" i="99" s="1"/>
  <c r="G59" i="99"/>
  <c r="J59" i="99" s="1"/>
  <c r="G105" i="80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J105" i="95" s="1"/>
  <c r="G53" i="99"/>
  <c r="J53" i="99" s="1"/>
  <c r="G43" i="99"/>
  <c r="J43" i="99" s="1"/>
  <c r="G43" i="100" s="1"/>
  <c r="J43" i="100" s="1"/>
  <c r="G56" i="99"/>
  <c r="J56" i="99" s="1"/>
  <c r="G8" i="96"/>
  <c r="J8" i="96" s="1"/>
  <c r="G51" i="99"/>
  <c r="J51" i="99" s="1"/>
  <c r="G51" i="100" s="1"/>
  <c r="J51" i="100" s="1"/>
  <c r="G54" i="99"/>
  <c r="J54" i="99" s="1"/>
  <c r="G96" i="99"/>
  <c r="J96" i="99" s="1"/>
  <c r="G33" i="99"/>
  <c r="J33" i="99" s="1"/>
  <c r="G38" i="99"/>
  <c r="J38" i="99" s="1"/>
  <c r="G49" i="99"/>
  <c r="J49" i="99" s="1"/>
  <c r="G49" i="100" s="1"/>
  <c r="J49" i="100" s="1"/>
  <c r="G42" i="99"/>
  <c r="J42" i="99" s="1"/>
  <c r="G42" i="100" s="1"/>
  <c r="J42" i="100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89" i="78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G13" i="96"/>
  <c r="J13" i="96" s="1"/>
  <c r="G30" i="99"/>
  <c r="J30" i="99" s="1"/>
  <c r="G46" i="99"/>
  <c r="J46" i="99" s="1"/>
  <c r="G46" i="100" s="1"/>
  <c r="J46" i="100" s="1"/>
  <c r="G37" i="99"/>
  <c r="J37" i="99" s="1"/>
  <c r="G57" i="99"/>
  <c r="J57" i="99" s="1"/>
  <c r="G31" i="99"/>
  <c r="J31" i="99" s="1"/>
  <c r="G15" i="97"/>
  <c r="J15" i="97" s="1"/>
  <c r="E15" i="98" s="1"/>
  <c r="J105" i="8"/>
  <c r="G105" i="8"/>
  <c r="G248" i="96"/>
  <c r="J248" i="96" s="1"/>
  <c r="E248" i="97" s="1"/>
  <c r="G82" i="96"/>
  <c r="J82" i="96" s="1"/>
  <c r="E82" i="97" s="1"/>
  <c r="G219" i="78"/>
  <c r="J219" i="78" s="1"/>
  <c r="E219" i="79" s="1"/>
  <c r="G254" i="96"/>
  <c r="J254" i="96" s="1"/>
  <c r="G103" i="96"/>
  <c r="J103" i="96" s="1"/>
  <c r="E103" i="97" s="1"/>
  <c r="G131" i="94"/>
  <c r="J131" i="94" s="1"/>
  <c r="E131" i="95" s="1"/>
  <c r="G134" i="94"/>
  <c r="J134" i="94" s="1"/>
  <c r="E134" i="95" s="1"/>
  <c r="G216" i="77"/>
  <c r="J216" i="77" s="1"/>
  <c r="E216" i="78" s="1"/>
  <c r="G199" i="77"/>
  <c r="J199" i="77" s="1"/>
  <c r="E199" i="78" s="1"/>
  <c r="G201" i="77"/>
  <c r="J201" i="77" s="1"/>
  <c r="E201" i="78" s="1"/>
  <c r="G217" i="77"/>
  <c r="J217" i="77" s="1"/>
  <c r="E217" i="78" s="1"/>
  <c r="G200" i="77"/>
  <c r="J200" i="77" s="1"/>
  <c r="E200" i="78" s="1"/>
  <c r="G218" i="77"/>
  <c r="J218" i="77" s="1"/>
  <c r="E218" i="78" s="1"/>
  <c r="G5" i="83"/>
  <c r="J5" i="83" s="1"/>
  <c r="E5" i="84" s="1"/>
  <c r="G186" i="98"/>
  <c r="J186" i="98" s="1"/>
  <c r="E186" i="99" s="1"/>
  <c r="G189" i="98"/>
  <c r="J189" i="98" s="1"/>
  <c r="G188" i="98"/>
  <c r="J188" i="98" s="1"/>
  <c r="G256" i="98"/>
  <c r="J256" i="98" s="1"/>
  <c r="G258" i="98"/>
  <c r="J258" i="98" s="1"/>
  <c r="G187" i="98"/>
  <c r="J187" i="98" s="1"/>
  <c r="G255" i="98"/>
  <c r="J255" i="98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G135" i="97"/>
  <c r="J135" i="97" s="1"/>
  <c r="E135" i="98" s="1"/>
  <c r="G133" i="96"/>
  <c r="J133" i="96" s="1"/>
  <c r="E133" i="97" s="1"/>
  <c r="G136" i="96"/>
  <c r="J136" i="96" s="1"/>
  <c r="E136" i="97" s="1"/>
  <c r="J200" i="8"/>
  <c r="G200" i="8"/>
  <c r="J199" i="8"/>
  <c r="G199" i="8"/>
  <c r="J216" i="8"/>
  <c r="G216" i="8"/>
  <c r="J201" i="8"/>
  <c r="G201" i="8"/>
  <c r="J218" i="8"/>
  <c r="G218" i="8"/>
  <c r="J217" i="8"/>
  <c r="G217" i="8"/>
  <c r="E93" i="102" l="1"/>
  <c r="G93" i="102" s="1"/>
  <c r="J93" i="102" s="1"/>
  <c r="E93" i="103" s="1"/>
  <c r="G93" i="103" s="1"/>
  <c r="J93" i="103" s="1"/>
  <c r="E93" i="104" s="1"/>
  <c r="G93" i="104" s="1"/>
  <c r="J93" i="104" s="1"/>
  <c r="E93" i="105" s="1"/>
  <c r="E77" i="102"/>
  <c r="G77" i="102" s="1"/>
  <c r="J77" i="102" s="1"/>
  <c r="E77" i="103" s="1"/>
  <c r="G77" i="103" s="1"/>
  <c r="J77" i="103" s="1"/>
  <c r="E77" i="104" s="1"/>
  <c r="G77" i="104" s="1"/>
  <c r="J77" i="104" s="1"/>
  <c r="E77" i="105" s="1"/>
  <c r="E98" i="102"/>
  <c r="G98" i="102" s="1"/>
  <c r="J98" i="102" s="1"/>
  <c r="E98" i="103" s="1"/>
  <c r="G98" i="103" s="1"/>
  <c r="J98" i="103" s="1"/>
  <c r="E98" i="104" s="1"/>
  <c r="G98" i="104" s="1"/>
  <c r="J98" i="104" s="1"/>
  <c r="E98" i="105" s="1"/>
  <c r="E66" i="102"/>
  <c r="G66" i="102" s="1"/>
  <c r="J66" i="102" s="1"/>
  <c r="E66" i="103" s="1"/>
  <c r="G66" i="103" s="1"/>
  <c r="J66" i="103" s="1"/>
  <c r="E66" i="104" s="1"/>
  <c r="G66" i="104" s="1"/>
  <c r="J66" i="104" s="1"/>
  <c r="E66" i="105" s="1"/>
  <c r="E49" i="101"/>
  <c r="G49" i="101" s="1"/>
  <c r="J49" i="101" s="1"/>
  <c r="E51" i="101"/>
  <c r="G51" i="101" s="1"/>
  <c r="J51" i="101" s="1"/>
  <c r="E43" i="101"/>
  <c r="G43" i="101" s="1"/>
  <c r="J43" i="101" s="1"/>
  <c r="E46" i="101"/>
  <c r="G46" i="101" s="1"/>
  <c r="J46" i="101" s="1"/>
  <c r="E42" i="101"/>
  <c r="G42" i="101" s="1"/>
  <c r="J42" i="101" s="1"/>
  <c r="E99" i="102"/>
  <c r="G99" i="102" s="1"/>
  <c r="J99" i="102" s="1"/>
  <c r="E99" i="103" s="1"/>
  <c r="G99" i="103" s="1"/>
  <c r="J99" i="103" s="1"/>
  <c r="E99" i="104" s="1"/>
  <c r="G99" i="104" s="1"/>
  <c r="J99" i="104" s="1"/>
  <c r="E99" i="105" s="1"/>
  <c r="E72" i="101"/>
  <c r="G72" i="101" s="1"/>
  <c r="J72" i="101" s="1"/>
  <c r="E62" i="101"/>
  <c r="G62" i="101" s="1"/>
  <c r="J62" i="101" s="1"/>
  <c r="E80" i="101"/>
  <c r="G80" i="101" s="1"/>
  <c r="J80" i="101" s="1"/>
  <c r="E142" i="101"/>
  <c r="G142" i="101" s="1"/>
  <c r="J142" i="101" s="1"/>
  <c r="E78" i="101"/>
  <c r="G78" i="101" s="1"/>
  <c r="J78" i="101" s="1"/>
  <c r="E145" i="101"/>
  <c r="G145" i="101" s="1"/>
  <c r="J145" i="101" s="1"/>
  <c r="E22" i="101"/>
  <c r="G22" i="101" s="1"/>
  <c r="J22" i="101" s="1"/>
  <c r="E137" i="101"/>
  <c r="G137" i="101" s="1"/>
  <c r="J137" i="101" s="1"/>
  <c r="G250" i="97"/>
  <c r="J250" i="97" s="1"/>
  <c r="E250" i="98" s="1"/>
  <c r="E242" i="97"/>
  <c r="E117" i="102"/>
  <c r="G117" i="102" s="1"/>
  <c r="J117" i="102" s="1"/>
  <c r="E117" i="103" s="1"/>
  <c r="G117" i="103" s="1"/>
  <c r="J117" i="103" s="1"/>
  <c r="E185" i="101"/>
  <c r="G185" i="101" s="1"/>
  <c r="J185" i="101" s="1"/>
  <c r="E140" i="101"/>
  <c r="G140" i="101" s="1"/>
  <c r="J140" i="101" s="1"/>
  <c r="E130" i="101"/>
  <c r="G130" i="101" s="1"/>
  <c r="J130" i="101" s="1"/>
  <c r="E121" i="101"/>
  <c r="G121" i="101" s="1"/>
  <c r="J121" i="101" s="1"/>
  <c r="E115" i="102"/>
  <c r="G115" i="102" s="1"/>
  <c r="J115" i="102" s="1"/>
  <c r="E115" i="103" s="1"/>
  <c r="G115" i="103" s="1"/>
  <c r="J115" i="103" s="1"/>
  <c r="E215" i="101"/>
  <c r="G215" i="101" s="1"/>
  <c r="J215" i="101" s="1"/>
  <c r="E26" i="101"/>
  <c r="G26" i="101" s="1"/>
  <c r="J26" i="101" s="1"/>
  <c r="E118" i="101"/>
  <c r="G118" i="101" s="1"/>
  <c r="J118" i="101" s="1"/>
  <c r="E167" i="101"/>
  <c r="G167" i="101" s="1"/>
  <c r="J167" i="101" s="1"/>
  <c r="E222" i="101"/>
  <c r="G222" i="101" s="1"/>
  <c r="J222" i="101" s="1"/>
  <c r="E139" i="101"/>
  <c r="G139" i="101" s="1"/>
  <c r="J139" i="101" s="1"/>
  <c r="E67" i="101"/>
  <c r="G67" i="101" s="1"/>
  <c r="J67" i="101" s="1"/>
  <c r="E179" i="101"/>
  <c r="G179" i="101" s="1"/>
  <c r="J179" i="101" s="1"/>
  <c r="E154" i="101"/>
  <c r="G154" i="101" s="1"/>
  <c r="J154" i="101" s="1"/>
  <c r="E120" i="101"/>
  <c r="G120" i="101" s="1"/>
  <c r="J120" i="101" s="1"/>
  <c r="E183" i="101"/>
  <c r="G183" i="101" s="1"/>
  <c r="J183" i="101" s="1"/>
  <c r="E220" i="101"/>
  <c r="G220" i="101" s="1"/>
  <c r="J220" i="101" s="1"/>
  <c r="E223" i="101"/>
  <c r="G223" i="101" s="1"/>
  <c r="J223" i="101" s="1"/>
  <c r="E19" i="101"/>
  <c r="G19" i="101" s="1"/>
  <c r="J19" i="101" s="1"/>
  <c r="E123" i="101"/>
  <c r="G123" i="101" s="1"/>
  <c r="J123" i="101" s="1"/>
  <c r="E89" i="101"/>
  <c r="G89" i="101" s="1"/>
  <c r="J89" i="101" s="1"/>
  <c r="E192" i="101"/>
  <c r="G192" i="101" s="1"/>
  <c r="J192" i="101" s="1"/>
  <c r="E101" i="101"/>
  <c r="G101" i="101" s="1"/>
  <c r="J101" i="101" s="1"/>
  <c r="E90" i="101"/>
  <c r="G90" i="101" s="1"/>
  <c r="J90" i="101" s="1"/>
  <c r="E162" i="101"/>
  <c r="G162" i="101" s="1"/>
  <c r="J162" i="101" s="1"/>
  <c r="E23" i="101"/>
  <c r="G23" i="101" s="1"/>
  <c r="J23" i="101" s="1"/>
  <c r="E24" i="101"/>
  <c r="G24" i="101" s="1"/>
  <c r="J24" i="101" s="1"/>
  <c r="E68" i="101"/>
  <c r="G68" i="101" s="1"/>
  <c r="J68" i="101" s="1"/>
  <c r="E108" i="102"/>
  <c r="G108" i="102" s="1"/>
  <c r="J108" i="102" s="1"/>
  <c r="E108" i="103" s="1"/>
  <c r="G108" i="103" s="1"/>
  <c r="J108" i="103" s="1"/>
  <c r="E180" i="101"/>
  <c r="G180" i="101" s="1"/>
  <c r="J180" i="101" s="1"/>
  <c r="E107" i="102"/>
  <c r="G107" i="102" s="1"/>
  <c r="J107" i="102" s="1"/>
  <c r="E107" i="103" s="1"/>
  <c r="G107" i="103" s="1"/>
  <c r="J107" i="103" s="1"/>
  <c r="E106" i="101"/>
  <c r="G106" i="101" s="1"/>
  <c r="J106" i="101" s="1"/>
  <c r="E91" i="101"/>
  <c r="G91" i="101" s="1"/>
  <c r="J91" i="101" s="1"/>
  <c r="E166" i="101"/>
  <c r="G166" i="101" s="1"/>
  <c r="J166" i="101" s="1"/>
  <c r="E163" i="101"/>
  <c r="G163" i="101" s="1"/>
  <c r="J163" i="101" s="1"/>
  <c r="E61" i="101"/>
  <c r="G61" i="101" s="1"/>
  <c r="J61" i="101" s="1"/>
  <c r="E143" i="101"/>
  <c r="G143" i="101" s="1"/>
  <c r="J143" i="101" s="1"/>
  <c r="E158" i="101"/>
  <c r="G158" i="101" s="1"/>
  <c r="J158" i="101" s="1"/>
  <c r="E116" i="102"/>
  <c r="G116" i="102" s="1"/>
  <c r="J116" i="102" s="1"/>
  <c r="E116" i="103" s="1"/>
  <c r="G116" i="103" s="1"/>
  <c r="J116" i="103" s="1"/>
  <c r="E160" i="101"/>
  <c r="G160" i="101" s="1"/>
  <c r="J160" i="101" s="1"/>
  <c r="E95" i="101"/>
  <c r="G95" i="101" s="1"/>
  <c r="J95" i="101" s="1"/>
  <c r="E25" i="101"/>
  <c r="G25" i="101" s="1"/>
  <c r="J25" i="101" s="1"/>
  <c r="E81" i="101"/>
  <c r="G81" i="101" s="1"/>
  <c r="J81" i="101" s="1"/>
  <c r="E146" i="101"/>
  <c r="G146" i="101" s="1"/>
  <c r="J146" i="101" s="1"/>
  <c r="E79" i="101"/>
  <c r="G79" i="101" s="1"/>
  <c r="J79" i="101" s="1"/>
  <c r="E176" i="101"/>
  <c r="G176" i="101" s="1"/>
  <c r="J176" i="101" s="1"/>
  <c r="E164" i="101"/>
  <c r="G164" i="101" s="1"/>
  <c r="J164" i="101" s="1"/>
  <c r="E111" i="102"/>
  <c r="G111" i="102" s="1"/>
  <c r="J111" i="102" s="1"/>
  <c r="E111" i="103" s="1"/>
  <c r="G111" i="103" s="1"/>
  <c r="J111" i="103" s="1"/>
  <c r="E110" i="102"/>
  <c r="G110" i="102" s="1"/>
  <c r="J110" i="102" s="1"/>
  <c r="E110" i="103" s="1"/>
  <c r="G110" i="103" s="1"/>
  <c r="J110" i="103" s="1"/>
  <c r="G244" i="97"/>
  <c r="J244" i="97" s="1"/>
  <c r="E244" i="98" s="1"/>
  <c r="E236" i="97"/>
  <c r="G236" i="97" s="1"/>
  <c r="J236" i="97" s="1"/>
  <c r="G252" i="100"/>
  <c r="J252" i="100" s="1"/>
  <c r="E252" i="101" s="1"/>
  <c r="G252" i="101" s="1"/>
  <c r="J252" i="101" s="1"/>
  <c r="E252" i="102" s="1"/>
  <c r="E230" i="100"/>
  <c r="G230" i="100" s="1"/>
  <c r="J230" i="100" s="1"/>
  <c r="E230" i="101" s="1"/>
  <c r="G230" i="101" s="1"/>
  <c r="J230" i="101" s="1"/>
  <c r="E32" i="100"/>
  <c r="G32" i="100" s="1"/>
  <c r="J32" i="100" s="1"/>
  <c r="E30" i="100"/>
  <c r="G30" i="100" s="1"/>
  <c r="J30" i="100" s="1"/>
  <c r="E144" i="101"/>
  <c r="G144" i="101" s="1"/>
  <c r="J144" i="101" s="1"/>
  <c r="E168" i="101"/>
  <c r="G168" i="101" s="1"/>
  <c r="J168" i="101" s="1"/>
  <c r="E74" i="101"/>
  <c r="G74" i="101" s="1"/>
  <c r="J74" i="101" s="1"/>
  <c r="E92" i="101"/>
  <c r="G92" i="101" s="1"/>
  <c r="J92" i="101" s="1"/>
  <c r="E69" i="101"/>
  <c r="G69" i="101" s="1"/>
  <c r="J69" i="101" s="1"/>
  <c r="E170" i="101"/>
  <c r="G170" i="101" s="1"/>
  <c r="J170" i="101" s="1"/>
  <c r="E172" i="101"/>
  <c r="G172" i="101" s="1"/>
  <c r="J172" i="101" s="1"/>
  <c r="E159" i="101"/>
  <c r="G159" i="101" s="1"/>
  <c r="J159" i="101" s="1"/>
  <c r="E171" i="101"/>
  <c r="G171" i="101" s="1"/>
  <c r="J171" i="101" s="1"/>
  <c r="E85" i="101"/>
  <c r="G85" i="101" s="1"/>
  <c r="J85" i="101" s="1"/>
  <c r="E184" i="101"/>
  <c r="G184" i="101" s="1"/>
  <c r="J184" i="101" s="1"/>
  <c r="E65" i="101"/>
  <c r="G65" i="101" s="1"/>
  <c r="J65" i="101" s="1"/>
  <c r="E21" i="101"/>
  <c r="G21" i="101" s="1"/>
  <c r="J21" i="101" s="1"/>
  <c r="E20" i="102"/>
  <c r="G20" i="102" s="1"/>
  <c r="J20" i="102" s="1"/>
  <c r="E20" i="103" s="1"/>
  <c r="G20" i="103" s="1"/>
  <c r="J20" i="103" s="1"/>
  <c r="E20" i="104" s="1"/>
  <c r="G20" i="104" s="1"/>
  <c r="J20" i="104" s="1"/>
  <c r="E20" i="105" s="1"/>
  <c r="G20" i="105" s="1"/>
  <c r="J20" i="105" s="1"/>
  <c r="E20" i="106" s="1"/>
  <c r="G20" i="106" s="1"/>
  <c r="J20" i="106" s="1"/>
  <c r="E20" i="107" s="1"/>
  <c r="G20" i="107" s="1"/>
  <c r="J20" i="107" s="1"/>
  <c r="E100" i="101"/>
  <c r="G100" i="101" s="1"/>
  <c r="J100" i="101" s="1"/>
  <c r="E64" i="101"/>
  <c r="G64" i="101" s="1"/>
  <c r="J64" i="101" s="1"/>
  <c r="E138" i="101"/>
  <c r="G138" i="101" s="1"/>
  <c r="J138" i="101" s="1"/>
  <c r="E141" i="101"/>
  <c r="G141" i="101" s="1"/>
  <c r="J141" i="101" s="1"/>
  <c r="E97" i="102"/>
  <c r="G97" i="102" s="1"/>
  <c r="J97" i="102" s="1"/>
  <c r="E97" i="103" s="1"/>
  <c r="G97" i="103" s="1"/>
  <c r="J97" i="103" s="1"/>
  <c r="E97" i="104" s="1"/>
  <c r="G97" i="104" s="1"/>
  <c r="J97" i="104" s="1"/>
  <c r="E97" i="105" s="1"/>
  <c r="G97" i="105" s="1"/>
  <c r="J97" i="105" s="1"/>
  <c r="E112" i="102"/>
  <c r="G112" i="102" s="1"/>
  <c r="J112" i="102" s="1"/>
  <c r="E112" i="103" s="1"/>
  <c r="G112" i="103" s="1"/>
  <c r="J112" i="103" s="1"/>
  <c r="E14" i="97"/>
  <c r="G14" i="97" s="1"/>
  <c r="J14" i="97" s="1"/>
  <c r="E14" i="98" s="1"/>
  <c r="G14" i="98" s="1"/>
  <c r="J14" i="98" s="1"/>
  <c r="E14" i="99" s="1"/>
  <c r="E47" i="100"/>
  <c r="G47" i="100" s="1"/>
  <c r="J47" i="100" s="1"/>
  <c r="E47" i="101" s="1"/>
  <c r="G47" i="101" s="1"/>
  <c r="J47" i="101" s="1"/>
  <c r="E225" i="101"/>
  <c r="G225" i="101" s="1"/>
  <c r="J225" i="101" s="1"/>
  <c r="E225" i="102" s="1"/>
  <c r="G225" i="102" s="1"/>
  <c r="J225" i="102" s="1"/>
  <c r="E225" i="103" s="1"/>
  <c r="E13" i="97"/>
  <c r="G13" i="97" s="1"/>
  <c r="J13" i="97" s="1"/>
  <c r="E13" i="98" s="1"/>
  <c r="G13" i="98" s="1"/>
  <c r="J13" i="98" s="1"/>
  <c r="E13" i="99" s="1"/>
  <c r="E122" i="100"/>
  <c r="G122" i="100" s="1"/>
  <c r="J122" i="100" s="1"/>
  <c r="E36" i="100"/>
  <c r="G36" i="100" s="1"/>
  <c r="J36" i="100" s="1"/>
  <c r="E38" i="100"/>
  <c r="G38" i="100" s="1"/>
  <c r="J38" i="100" s="1"/>
  <c r="E53" i="100"/>
  <c r="G53" i="100" s="1"/>
  <c r="J53" i="100" s="1"/>
  <c r="E53" i="101" s="1"/>
  <c r="G53" i="101" s="1"/>
  <c r="J53" i="101" s="1"/>
  <c r="G246" i="97"/>
  <c r="J246" i="97" s="1"/>
  <c r="E246" i="98" s="1"/>
  <c r="E238" i="97"/>
  <c r="G238" i="97" s="1"/>
  <c r="J238" i="97" s="1"/>
  <c r="G88" i="97"/>
  <c r="J88" i="97" s="1"/>
  <c r="E88" i="98" s="1"/>
  <c r="E87" i="97"/>
  <c r="G87" i="97" s="1"/>
  <c r="J87" i="97" s="1"/>
  <c r="E105" i="96"/>
  <c r="G105" i="96" s="1"/>
  <c r="J105" i="96" s="1"/>
  <c r="E56" i="100"/>
  <c r="G56" i="100" s="1"/>
  <c r="J56" i="100" s="1"/>
  <c r="E55" i="100"/>
  <c r="G55" i="100" s="1"/>
  <c r="J55" i="100" s="1"/>
  <c r="E29" i="100"/>
  <c r="G29" i="100" s="1"/>
  <c r="J29" i="100" s="1"/>
  <c r="E119" i="100"/>
  <c r="G119" i="100" s="1"/>
  <c r="J119" i="100" s="1"/>
  <c r="E161" i="100"/>
  <c r="G161" i="100" s="1"/>
  <c r="J161" i="100" s="1"/>
  <c r="E44" i="100"/>
  <c r="G44" i="100" s="1"/>
  <c r="J44" i="100" s="1"/>
  <c r="E96" i="100"/>
  <c r="G96" i="100" s="1"/>
  <c r="J96" i="100" s="1"/>
  <c r="E59" i="100"/>
  <c r="G59" i="100" s="1"/>
  <c r="J59" i="100" s="1"/>
  <c r="G249" i="101"/>
  <c r="J249" i="101" s="1"/>
  <c r="E249" i="102" s="1"/>
  <c r="E241" i="101"/>
  <c r="G241" i="101" s="1"/>
  <c r="J241" i="101" s="1"/>
  <c r="E235" i="97"/>
  <c r="G235" i="97" s="1"/>
  <c r="J235" i="97" s="1"/>
  <c r="E31" i="100"/>
  <c r="G31" i="100" s="1"/>
  <c r="J31" i="100" s="1"/>
  <c r="E40" i="100"/>
  <c r="G40" i="100" s="1"/>
  <c r="J40" i="100" s="1"/>
  <c r="E165" i="100"/>
  <c r="G165" i="100" s="1"/>
  <c r="J165" i="100" s="1"/>
  <c r="E34" i="100"/>
  <c r="G34" i="100" s="1"/>
  <c r="J34" i="100" s="1"/>
  <c r="E54" i="100"/>
  <c r="G54" i="100" s="1"/>
  <c r="J54" i="100" s="1"/>
  <c r="E41" i="100"/>
  <c r="G41" i="100" s="1"/>
  <c r="J41" i="100" s="1"/>
  <c r="E224" i="101"/>
  <c r="G224" i="101" s="1"/>
  <c r="J224" i="101" s="1"/>
  <c r="E224" i="102" s="1"/>
  <c r="G224" i="102" s="1"/>
  <c r="J224" i="102" s="1"/>
  <c r="E224" i="103" s="1"/>
  <c r="G251" i="97"/>
  <c r="J251" i="97" s="1"/>
  <c r="E251" i="98" s="1"/>
  <c r="E243" i="97"/>
  <c r="G243" i="97" s="1"/>
  <c r="J243" i="97" s="1"/>
  <c r="E221" i="100"/>
  <c r="G221" i="100" s="1"/>
  <c r="J221" i="100" s="1"/>
  <c r="E33" i="100"/>
  <c r="G33" i="100" s="1"/>
  <c r="J33" i="100" s="1"/>
  <c r="E57" i="100"/>
  <c r="G57" i="100" s="1"/>
  <c r="J57" i="100" s="1"/>
  <c r="G50" i="100"/>
  <c r="J50" i="100" s="1"/>
  <c r="E50" i="100"/>
  <c r="E48" i="100"/>
  <c r="G48" i="100" s="1"/>
  <c r="J48" i="100" s="1"/>
  <c r="E28" i="100"/>
  <c r="G28" i="100" s="1"/>
  <c r="J28" i="100" s="1"/>
  <c r="E16" i="97"/>
  <c r="G16" i="97" s="1"/>
  <c r="J16" i="97" s="1"/>
  <c r="E16" i="98" s="1"/>
  <c r="G16" i="98" s="1"/>
  <c r="J16" i="98" s="1"/>
  <c r="E16" i="99" s="1"/>
  <c r="G242" i="97"/>
  <c r="J242" i="97" s="1"/>
  <c r="E247" i="97"/>
  <c r="E52" i="100"/>
  <c r="G52" i="100" s="1"/>
  <c r="J52" i="100" s="1"/>
  <c r="E37" i="100"/>
  <c r="G37" i="100" s="1"/>
  <c r="J37" i="100" s="1"/>
  <c r="E27" i="100"/>
  <c r="G27" i="100" s="1"/>
  <c r="J27" i="100" s="1"/>
  <c r="G17" i="97"/>
  <c r="J17" i="97" s="1"/>
  <c r="E17" i="98" s="1"/>
  <c r="G17" i="98" s="1"/>
  <c r="J17" i="98" s="1"/>
  <c r="E17" i="99" s="1"/>
  <c r="E17" i="97"/>
  <c r="E58" i="100"/>
  <c r="G58" i="100" s="1"/>
  <c r="J58" i="100" s="1"/>
  <c r="E8" i="97"/>
  <c r="G8" i="97" s="1"/>
  <c r="J8" i="97" s="1"/>
  <c r="E8" i="98" s="1"/>
  <c r="G8" i="98" s="1"/>
  <c r="J8" i="98" s="1"/>
  <c r="E8" i="99" s="1"/>
  <c r="E7" i="97"/>
  <c r="G7" i="97" s="1"/>
  <c r="J7" i="97" s="1"/>
  <c r="E7" i="98" s="1"/>
  <c r="G7" i="98" s="1"/>
  <c r="J7" i="98" s="1"/>
  <c r="E7" i="99" s="1"/>
  <c r="G86" i="101"/>
  <c r="J86" i="101" s="1"/>
  <c r="E86" i="102" s="1"/>
  <c r="G240" i="107"/>
  <c r="J240" i="107" s="1"/>
  <c r="G259" i="107"/>
  <c r="J259" i="107" s="1"/>
  <c r="G232" i="107"/>
  <c r="J232" i="107" s="1"/>
  <c r="G234" i="97"/>
  <c r="J234" i="97" s="1"/>
  <c r="E234" i="98" s="1"/>
  <c r="G247" i="97"/>
  <c r="J247" i="97" s="1"/>
  <c r="G228" i="99"/>
  <c r="J228" i="99" s="1"/>
  <c r="E228" i="100" s="1"/>
  <c r="G227" i="101"/>
  <c r="J227" i="101" s="1"/>
  <c r="E227" i="102" s="1"/>
  <c r="G259" i="97"/>
  <c r="J259" i="97" s="1"/>
  <c r="G253" i="98"/>
  <c r="J253" i="98" s="1"/>
  <c r="G188" i="74"/>
  <c r="J188" i="74" s="1"/>
  <c r="G174" i="97"/>
  <c r="J174" i="97" s="1"/>
  <c r="E174" i="98" s="1"/>
  <c r="E207" i="8"/>
  <c r="G173" i="97"/>
  <c r="J173" i="97" s="1"/>
  <c r="E173" i="98" s="1"/>
  <c r="G207" i="78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207" i="74"/>
  <c r="J207" i="74" s="1"/>
  <c r="E207" i="77" s="1"/>
  <c r="G207" i="77" s="1"/>
  <c r="J207" i="77" s="1"/>
  <c r="E207" i="78" s="1"/>
  <c r="G102" i="97"/>
  <c r="J102" i="97" s="1"/>
  <c r="E102" i="98" s="1"/>
  <c r="G18" i="96"/>
  <c r="J18" i="96" s="1"/>
  <c r="G214" i="99"/>
  <c r="J214" i="99" s="1"/>
  <c r="G76" i="74"/>
  <c r="J76" i="74" s="1"/>
  <c r="E76" i="77" s="1"/>
  <c r="G76" i="77"/>
  <c r="J76" i="77" s="1"/>
  <c r="E76" i="78" s="1"/>
  <c r="G76" i="78" s="1"/>
  <c r="J76" i="78" s="1"/>
  <c r="E76" i="79" s="1"/>
  <c r="G82" i="97"/>
  <c r="J82" i="97" s="1"/>
  <c r="E82" i="98" s="1"/>
  <c r="E76" i="8"/>
  <c r="G15" i="98"/>
  <c r="J15" i="98" s="1"/>
  <c r="E15" i="99" s="1"/>
  <c r="G6" i="98"/>
  <c r="J6" i="98" s="1"/>
  <c r="E6" i="99" s="1"/>
  <c r="G219" i="79"/>
  <c r="J219" i="79" s="1"/>
  <c r="E219" i="80" s="1"/>
  <c r="G201" i="78"/>
  <c r="J201" i="78" s="1"/>
  <c r="E201" i="79" s="1"/>
  <c r="G134" i="95"/>
  <c r="J134" i="95" s="1"/>
  <c r="E134" i="96" s="1"/>
  <c r="G131" i="95"/>
  <c r="J131" i="95" s="1"/>
  <c r="E131" i="96" s="1"/>
  <c r="G199" i="78"/>
  <c r="J199" i="78" s="1"/>
  <c r="E199" i="79" s="1"/>
  <c r="G216" i="78"/>
  <c r="J216" i="78" s="1"/>
  <c r="E216" i="79" s="1"/>
  <c r="G254" i="97"/>
  <c r="J254" i="97" s="1"/>
  <c r="G103" i="97"/>
  <c r="J103" i="97" s="1"/>
  <c r="E103" i="98" s="1"/>
  <c r="G218" i="78"/>
  <c r="J218" i="78" s="1"/>
  <c r="E218" i="79" s="1"/>
  <c r="G200" i="78"/>
  <c r="J200" i="78" s="1"/>
  <c r="E200" i="79" s="1"/>
  <c r="G217" i="78"/>
  <c r="J217" i="78" s="1"/>
  <c r="E217" i="79" s="1"/>
  <c r="G248" i="97"/>
  <c r="J248" i="97" s="1"/>
  <c r="E248" i="98" s="1"/>
  <c r="G5" i="84"/>
  <c r="J5" i="84" s="1"/>
  <c r="E5" i="85" s="1"/>
  <c r="G189" i="99"/>
  <c r="J189" i="99" s="1"/>
  <c r="G186" i="99"/>
  <c r="J186" i="99" s="1"/>
  <c r="E186" i="100" s="1"/>
  <c r="G255" i="99"/>
  <c r="J255" i="99" s="1"/>
  <c r="G104" i="99"/>
  <c r="J104" i="99" s="1"/>
  <c r="E104" i="100" s="1"/>
  <c r="G258" i="99"/>
  <c r="J258" i="99" s="1"/>
  <c r="G187" i="99"/>
  <c r="J187" i="99" s="1"/>
  <c r="G233" i="99"/>
  <c r="J233" i="99" s="1"/>
  <c r="E233" i="100" s="1"/>
  <c r="G256" i="99"/>
  <c r="J256" i="99" s="1"/>
  <c r="G188" i="99"/>
  <c r="J188" i="99" s="1"/>
  <c r="G191" i="99"/>
  <c r="J191" i="99" s="1"/>
  <c r="E191" i="100" s="1"/>
  <c r="G190" i="99"/>
  <c r="J190" i="99" s="1"/>
  <c r="E190" i="100" s="1"/>
  <c r="G132" i="98"/>
  <c r="J132" i="98" s="1"/>
  <c r="G135" i="98"/>
  <c r="J135" i="98" s="1"/>
  <c r="E135" i="99" s="1"/>
  <c r="G133" i="97"/>
  <c r="J133" i="97" s="1"/>
  <c r="E133" i="98" s="1"/>
  <c r="G136" i="97"/>
  <c r="J136" i="97" s="1"/>
  <c r="E136" i="98" s="1"/>
  <c r="E124" i="8"/>
  <c r="E43" i="102" l="1"/>
  <c r="G43" i="102" s="1"/>
  <c r="J43" i="102" s="1"/>
  <c r="E43" i="103" s="1"/>
  <c r="G43" i="103" s="1"/>
  <c r="J43" i="103" s="1"/>
  <c r="E43" i="104" s="1"/>
  <c r="G43" i="104" s="1"/>
  <c r="J43" i="104" s="1"/>
  <c r="E43" i="105" s="1"/>
  <c r="E49" i="102"/>
  <c r="G49" i="102" s="1"/>
  <c r="J49" i="102" s="1"/>
  <c r="E49" i="103" s="1"/>
  <c r="G49" i="103" s="1"/>
  <c r="J49" i="103" s="1"/>
  <c r="E49" i="104" s="1"/>
  <c r="G49" i="104" s="1"/>
  <c r="J49" i="104" s="1"/>
  <c r="E49" i="105" s="1"/>
  <c r="E51" i="102"/>
  <c r="G51" i="102" s="1"/>
  <c r="J51" i="102" s="1"/>
  <c r="E51" i="103" s="1"/>
  <c r="G51" i="103" s="1"/>
  <c r="J51" i="103" s="1"/>
  <c r="E51" i="104" s="1"/>
  <c r="G51" i="104" s="1"/>
  <c r="J51" i="104" s="1"/>
  <c r="E51" i="105" s="1"/>
  <c r="E46" i="102"/>
  <c r="G46" i="102" s="1"/>
  <c r="J46" i="102" s="1"/>
  <c r="E46" i="103" s="1"/>
  <c r="G46" i="103" s="1"/>
  <c r="J46" i="103" s="1"/>
  <c r="E46" i="104" s="1"/>
  <c r="G46" i="104" s="1"/>
  <c r="J46" i="104" s="1"/>
  <c r="E46" i="105" s="1"/>
  <c r="E42" i="102"/>
  <c r="G42" i="102" s="1"/>
  <c r="J42" i="102" s="1"/>
  <c r="E42" i="103" s="1"/>
  <c r="G42" i="103" s="1"/>
  <c r="J42" i="103" s="1"/>
  <c r="E42" i="104" s="1"/>
  <c r="G42" i="104" s="1"/>
  <c r="J42" i="104" s="1"/>
  <c r="E42" i="105" s="1"/>
  <c r="E40" i="101"/>
  <c r="G40" i="101" s="1"/>
  <c r="J40" i="101" s="1"/>
  <c r="E97" i="106"/>
  <c r="G97" i="106" s="1"/>
  <c r="J97" i="106" s="1"/>
  <c r="E170" i="102"/>
  <c r="G170" i="102" s="1"/>
  <c r="J170" i="102" s="1"/>
  <c r="E170" i="103" s="1"/>
  <c r="G170" i="103" s="1"/>
  <c r="J170" i="103" s="1"/>
  <c r="E170" i="104" s="1"/>
  <c r="G170" i="104" s="1"/>
  <c r="J170" i="104" s="1"/>
  <c r="E170" i="105" s="1"/>
  <c r="G170" i="105" s="1"/>
  <c r="J170" i="105" s="1"/>
  <c r="E30" i="101"/>
  <c r="G30" i="101" s="1"/>
  <c r="J30" i="101" s="1"/>
  <c r="E164" i="102"/>
  <c r="G164" i="102" s="1"/>
  <c r="J164" i="102" s="1"/>
  <c r="E164" i="103" s="1"/>
  <c r="G164" i="103" s="1"/>
  <c r="J164" i="103" s="1"/>
  <c r="E164" i="104" s="1"/>
  <c r="G164" i="104" s="1"/>
  <c r="J164" i="104" s="1"/>
  <c r="E164" i="105" s="1"/>
  <c r="G164" i="105" s="1"/>
  <c r="J164" i="105" s="1"/>
  <c r="E95" i="102"/>
  <c r="G95" i="102" s="1"/>
  <c r="J95" i="102" s="1"/>
  <c r="E95" i="103" s="1"/>
  <c r="G95" i="103" s="1"/>
  <c r="J95" i="103" s="1"/>
  <c r="E95" i="104" s="1"/>
  <c r="G95" i="104" s="1"/>
  <c r="J95" i="104" s="1"/>
  <c r="E95" i="105" s="1"/>
  <c r="G95" i="105" s="1"/>
  <c r="J95" i="105" s="1"/>
  <c r="E68" i="102"/>
  <c r="G68" i="102" s="1"/>
  <c r="J68" i="102" s="1"/>
  <c r="E68" i="103" s="1"/>
  <c r="G68" i="103" s="1"/>
  <c r="J68" i="103" s="1"/>
  <c r="E68" i="104" s="1"/>
  <c r="G68" i="104" s="1"/>
  <c r="J68" i="104" s="1"/>
  <c r="E68" i="105" s="1"/>
  <c r="G68" i="105" s="1"/>
  <c r="J68" i="105" s="1"/>
  <c r="E120" i="102"/>
  <c r="G120" i="102" s="1"/>
  <c r="J120" i="102" s="1"/>
  <c r="E120" i="103" s="1"/>
  <c r="G120" i="103" s="1"/>
  <c r="J120" i="103" s="1"/>
  <c r="E120" i="104" s="1"/>
  <c r="G120" i="104" s="1"/>
  <c r="J120" i="104" s="1"/>
  <c r="E120" i="105" s="1"/>
  <c r="G120" i="105" s="1"/>
  <c r="J120" i="105" s="1"/>
  <c r="E167" i="102"/>
  <c r="G167" i="102" s="1"/>
  <c r="J167" i="102" s="1"/>
  <c r="E167" i="103" s="1"/>
  <c r="G167" i="103" s="1"/>
  <c r="J167" i="103" s="1"/>
  <c r="E167" i="104" s="1"/>
  <c r="G167" i="104" s="1"/>
  <c r="J167" i="104" s="1"/>
  <c r="E167" i="105" s="1"/>
  <c r="G167" i="105" s="1"/>
  <c r="J167" i="105" s="1"/>
  <c r="E22" i="102"/>
  <c r="G22" i="102" s="1"/>
  <c r="J22" i="102" s="1"/>
  <c r="E22" i="103" s="1"/>
  <c r="G22" i="103" s="1"/>
  <c r="J22" i="103" s="1"/>
  <c r="E22" i="104" s="1"/>
  <c r="G22" i="104" s="1"/>
  <c r="J22" i="104" s="1"/>
  <c r="E58" i="101"/>
  <c r="G58" i="101" s="1"/>
  <c r="J58" i="101" s="1"/>
  <c r="E105" i="97"/>
  <c r="G105" i="97" s="1"/>
  <c r="J105" i="97" s="1"/>
  <c r="E105" i="98" s="1"/>
  <c r="G105" i="98" s="1"/>
  <c r="J105" i="98" s="1"/>
  <c r="E105" i="99" s="1"/>
  <c r="G105" i="99" s="1"/>
  <c r="J105" i="99" s="1"/>
  <c r="E105" i="100" s="1"/>
  <c r="G105" i="100" s="1"/>
  <c r="J105" i="100" s="1"/>
  <c r="E105" i="101" s="1"/>
  <c r="E28" i="101"/>
  <c r="G28" i="101" s="1"/>
  <c r="J28" i="101" s="1"/>
  <c r="E31" i="101"/>
  <c r="G31" i="101" s="1"/>
  <c r="J31" i="101" s="1"/>
  <c r="E141" i="102"/>
  <c r="G141" i="102" s="1"/>
  <c r="J141" i="102" s="1"/>
  <c r="E141" i="103" s="1"/>
  <c r="G141" i="103" s="1"/>
  <c r="J141" i="103" s="1"/>
  <c r="E141" i="104" s="1"/>
  <c r="G141" i="104" s="1"/>
  <c r="J141" i="104" s="1"/>
  <c r="E141" i="105" s="1"/>
  <c r="G141" i="105" s="1"/>
  <c r="J141" i="105" s="1"/>
  <c r="E65" i="102"/>
  <c r="G65" i="102" s="1"/>
  <c r="J65" i="102" s="1"/>
  <c r="E65" i="103" s="1"/>
  <c r="G65" i="103" s="1"/>
  <c r="J65" i="103" s="1"/>
  <c r="E65" i="104" s="1"/>
  <c r="G65" i="104" s="1"/>
  <c r="J65" i="104" s="1"/>
  <c r="E65" i="105" s="1"/>
  <c r="G65" i="105" s="1"/>
  <c r="J65" i="105" s="1"/>
  <c r="E32" i="101"/>
  <c r="G32" i="101" s="1"/>
  <c r="J32" i="101" s="1"/>
  <c r="E160" i="102"/>
  <c r="G160" i="102" s="1"/>
  <c r="J160" i="102" s="1"/>
  <c r="E160" i="103" s="1"/>
  <c r="G160" i="103" s="1"/>
  <c r="J160" i="103" s="1"/>
  <c r="E160" i="104" s="1"/>
  <c r="G160" i="104" s="1"/>
  <c r="J160" i="104" s="1"/>
  <c r="E160" i="105" s="1"/>
  <c r="G160" i="105" s="1"/>
  <c r="J160" i="105" s="1"/>
  <c r="E24" i="102"/>
  <c r="G24" i="102" s="1"/>
  <c r="J24" i="102" s="1"/>
  <c r="E24" i="103" s="1"/>
  <c r="G24" i="103" s="1"/>
  <c r="J24" i="103" s="1"/>
  <c r="E24" i="104" s="1"/>
  <c r="G24" i="104" s="1"/>
  <c r="J24" i="104" s="1"/>
  <c r="E89" i="102"/>
  <c r="G89" i="102" s="1"/>
  <c r="J89" i="102" s="1"/>
  <c r="E89" i="103" s="1"/>
  <c r="G89" i="103" s="1"/>
  <c r="J89" i="103" s="1"/>
  <c r="E89" i="104" s="1"/>
  <c r="G89" i="104" s="1"/>
  <c r="J89" i="104" s="1"/>
  <c r="E89" i="105" s="1"/>
  <c r="G89" i="105" s="1"/>
  <c r="J89" i="105" s="1"/>
  <c r="E118" i="102"/>
  <c r="G118" i="102" s="1"/>
  <c r="J118" i="102" s="1"/>
  <c r="E118" i="103" s="1"/>
  <c r="G118" i="103" s="1"/>
  <c r="J118" i="103" s="1"/>
  <c r="E118" i="104" s="1"/>
  <c r="G118" i="104" s="1"/>
  <c r="J118" i="104" s="1"/>
  <c r="E118" i="105" s="1"/>
  <c r="G118" i="105" s="1"/>
  <c r="J118" i="105" s="1"/>
  <c r="E145" i="102"/>
  <c r="G145" i="102" s="1"/>
  <c r="J145" i="102" s="1"/>
  <c r="E145" i="103" s="1"/>
  <c r="G145" i="103" s="1"/>
  <c r="J145" i="103" s="1"/>
  <c r="E145" i="104" s="1"/>
  <c r="G145" i="104" s="1"/>
  <c r="J145" i="104" s="1"/>
  <c r="E145" i="105" s="1"/>
  <c r="G145" i="105" s="1"/>
  <c r="J145" i="105" s="1"/>
  <c r="E161" i="101"/>
  <c r="G161" i="101" s="1"/>
  <c r="J161" i="101" s="1"/>
  <c r="E184" i="102"/>
  <c r="G184" i="102" s="1"/>
  <c r="J184" i="102" s="1"/>
  <c r="E184" i="103" s="1"/>
  <c r="G184" i="103" s="1"/>
  <c r="J184" i="103" s="1"/>
  <c r="E184" i="104" s="1"/>
  <c r="G184" i="104" s="1"/>
  <c r="J184" i="104" s="1"/>
  <c r="E184" i="105" s="1"/>
  <c r="G184" i="105" s="1"/>
  <c r="J184" i="105" s="1"/>
  <c r="E116" i="104"/>
  <c r="G116" i="104" s="1"/>
  <c r="J116" i="104" s="1"/>
  <c r="E116" i="105" s="1"/>
  <c r="G116" i="105" s="1"/>
  <c r="J116" i="105" s="1"/>
  <c r="E91" i="102"/>
  <c r="G91" i="102" s="1"/>
  <c r="J91" i="102" s="1"/>
  <c r="E91" i="103" s="1"/>
  <c r="G91" i="103" s="1"/>
  <c r="J91" i="103" s="1"/>
  <c r="E91" i="104" s="1"/>
  <c r="G91" i="104" s="1"/>
  <c r="J91" i="104" s="1"/>
  <c r="E91" i="105" s="1"/>
  <c r="G91" i="105" s="1"/>
  <c r="J91" i="105" s="1"/>
  <c r="E123" i="102"/>
  <c r="G123" i="102" s="1"/>
  <c r="J123" i="102" s="1"/>
  <c r="E123" i="103" s="1"/>
  <c r="G123" i="103" s="1"/>
  <c r="J123" i="103" s="1"/>
  <c r="E123" i="104" s="1"/>
  <c r="G123" i="104" s="1"/>
  <c r="J123" i="104" s="1"/>
  <c r="E123" i="105" s="1"/>
  <c r="G123" i="105" s="1"/>
  <c r="J123" i="105" s="1"/>
  <c r="E26" i="102"/>
  <c r="G26" i="102" s="1"/>
  <c r="J26" i="102" s="1"/>
  <c r="E26" i="103" s="1"/>
  <c r="G26" i="103" s="1"/>
  <c r="J26" i="103" s="1"/>
  <c r="E26" i="104" s="1"/>
  <c r="G26" i="104" s="1"/>
  <c r="J26" i="104" s="1"/>
  <c r="E26" i="105" s="1"/>
  <c r="G26" i="105" s="1"/>
  <c r="J26" i="105" s="1"/>
  <c r="E185" i="102"/>
  <c r="G185" i="102" s="1"/>
  <c r="J185" i="102" s="1"/>
  <c r="E185" i="103" s="1"/>
  <c r="G185" i="103" s="1"/>
  <c r="J185" i="103" s="1"/>
  <c r="E185" i="104" s="1"/>
  <c r="G185" i="104" s="1"/>
  <c r="J185" i="104" s="1"/>
  <c r="E185" i="105" s="1"/>
  <c r="G185" i="105" s="1"/>
  <c r="J185" i="105" s="1"/>
  <c r="E78" i="102"/>
  <c r="G78" i="102" s="1"/>
  <c r="J78" i="102" s="1"/>
  <c r="E78" i="103" s="1"/>
  <c r="G78" i="103" s="1"/>
  <c r="J78" i="103" s="1"/>
  <c r="E78" i="104" s="1"/>
  <c r="G78" i="104" s="1"/>
  <c r="J78" i="104" s="1"/>
  <c r="E78" i="105" s="1"/>
  <c r="G78" i="105" s="1"/>
  <c r="J78" i="105" s="1"/>
  <c r="E27" i="101"/>
  <c r="G27" i="101" s="1"/>
  <c r="J27" i="101" s="1"/>
  <c r="E41" i="101"/>
  <c r="G41" i="101" s="1"/>
  <c r="J41" i="101" s="1"/>
  <c r="E119" i="101"/>
  <c r="G119" i="101" s="1"/>
  <c r="J119" i="101" s="1"/>
  <c r="E85" i="102"/>
  <c r="G85" i="102" s="1"/>
  <c r="J85" i="102" s="1"/>
  <c r="E85" i="103" s="1"/>
  <c r="G85" i="103" s="1"/>
  <c r="J85" i="103" s="1"/>
  <c r="E85" i="104" s="1"/>
  <c r="G85" i="104" s="1"/>
  <c r="J85" i="104" s="1"/>
  <c r="E85" i="105" s="1"/>
  <c r="G85" i="105" s="1"/>
  <c r="J85" i="105" s="1"/>
  <c r="E92" i="102"/>
  <c r="G92" i="102" s="1"/>
  <c r="J92" i="102" s="1"/>
  <c r="E92" i="103" s="1"/>
  <c r="G92" i="103" s="1"/>
  <c r="J92" i="103" s="1"/>
  <c r="E92" i="104" s="1"/>
  <c r="G92" i="104" s="1"/>
  <c r="J92" i="104" s="1"/>
  <c r="E92" i="105" s="1"/>
  <c r="G92" i="105" s="1"/>
  <c r="J92" i="105" s="1"/>
  <c r="E79" i="102"/>
  <c r="G79" i="102" s="1"/>
  <c r="J79" i="102" s="1"/>
  <c r="E79" i="103" s="1"/>
  <c r="G79" i="103" s="1"/>
  <c r="J79" i="103" s="1"/>
  <c r="E79" i="104" s="1"/>
  <c r="G79" i="104" s="1"/>
  <c r="J79" i="104" s="1"/>
  <c r="E106" i="102"/>
  <c r="G106" i="102" s="1"/>
  <c r="J106" i="102" s="1"/>
  <c r="E106" i="103" s="1"/>
  <c r="G106" i="103" s="1"/>
  <c r="J106" i="103" s="1"/>
  <c r="E106" i="104" s="1"/>
  <c r="G106" i="104" s="1"/>
  <c r="J106" i="104" s="1"/>
  <c r="E106" i="105" s="1"/>
  <c r="G106" i="105" s="1"/>
  <c r="J106" i="105" s="1"/>
  <c r="E19" i="102"/>
  <c r="G19" i="102" s="1"/>
  <c r="J19" i="102" s="1"/>
  <c r="E19" i="103" s="1"/>
  <c r="G19" i="103" s="1"/>
  <c r="J19" i="103" s="1"/>
  <c r="E19" i="104" s="1"/>
  <c r="G19" i="104" s="1"/>
  <c r="J19" i="104" s="1"/>
  <c r="E19" i="105" s="1"/>
  <c r="G19" i="105" s="1"/>
  <c r="J19" i="105" s="1"/>
  <c r="E179" i="102"/>
  <c r="G179" i="102" s="1"/>
  <c r="J179" i="102" s="1"/>
  <c r="E179" i="103" s="1"/>
  <c r="G179" i="103" s="1"/>
  <c r="J179" i="103" s="1"/>
  <c r="E179" i="104" s="1"/>
  <c r="G179" i="104" s="1"/>
  <c r="J179" i="104" s="1"/>
  <c r="E179" i="105" s="1"/>
  <c r="G179" i="105" s="1"/>
  <c r="J179" i="105" s="1"/>
  <c r="E117" i="104"/>
  <c r="G117" i="104" s="1"/>
  <c r="J117" i="104" s="1"/>
  <c r="E117" i="105" s="1"/>
  <c r="G117" i="105" s="1"/>
  <c r="J117" i="105" s="1"/>
  <c r="E37" i="101"/>
  <c r="G37" i="101" s="1"/>
  <c r="J37" i="101" s="1"/>
  <c r="E54" i="101"/>
  <c r="G54" i="101" s="1"/>
  <c r="J54" i="101" s="1"/>
  <c r="E29" i="101"/>
  <c r="G29" i="101" s="1"/>
  <c r="J29" i="101" s="1"/>
  <c r="E47" i="102"/>
  <c r="G47" i="102" s="1"/>
  <c r="J47" i="102" s="1"/>
  <c r="E47" i="103" s="1"/>
  <c r="G47" i="103" s="1"/>
  <c r="J47" i="103" s="1"/>
  <c r="E47" i="104" s="1"/>
  <c r="E64" i="102"/>
  <c r="G64" i="102" s="1"/>
  <c r="J64" i="102" s="1"/>
  <c r="E64" i="103" s="1"/>
  <c r="G64" i="103" s="1"/>
  <c r="J64" i="103" s="1"/>
  <c r="E64" i="104" s="1"/>
  <c r="G64" i="104" s="1"/>
  <c r="J64" i="104" s="1"/>
  <c r="E64" i="105" s="1"/>
  <c r="G64" i="105" s="1"/>
  <c r="J64" i="105" s="1"/>
  <c r="E74" i="102"/>
  <c r="G74" i="102" s="1"/>
  <c r="J74" i="102" s="1"/>
  <c r="E74" i="103" s="1"/>
  <c r="G74" i="103" s="1"/>
  <c r="J74" i="103" s="1"/>
  <c r="E74" i="104" s="1"/>
  <c r="G74" i="104" s="1"/>
  <c r="J74" i="104" s="1"/>
  <c r="E74" i="105" s="1"/>
  <c r="G74" i="105" s="1"/>
  <c r="J74" i="105" s="1"/>
  <c r="E146" i="102"/>
  <c r="G146" i="102" s="1"/>
  <c r="J146" i="102" s="1"/>
  <c r="E146" i="103" s="1"/>
  <c r="G146" i="103" s="1"/>
  <c r="J146" i="103" s="1"/>
  <c r="E146" i="104" s="1"/>
  <c r="G146" i="104" s="1"/>
  <c r="J146" i="104" s="1"/>
  <c r="E146" i="105" s="1"/>
  <c r="G146" i="105" s="1"/>
  <c r="J146" i="105" s="1"/>
  <c r="E107" i="104"/>
  <c r="G107" i="104" s="1"/>
  <c r="J107" i="104" s="1"/>
  <c r="E107" i="105" s="1"/>
  <c r="G107" i="105" s="1"/>
  <c r="J107" i="105" s="1"/>
  <c r="E162" i="102"/>
  <c r="G162" i="102" s="1"/>
  <c r="J162" i="102" s="1"/>
  <c r="E162" i="103" s="1"/>
  <c r="G162" i="103" s="1"/>
  <c r="J162" i="103" s="1"/>
  <c r="E162" i="104" s="1"/>
  <c r="G162" i="104" s="1"/>
  <c r="J162" i="104" s="1"/>
  <c r="E162" i="105" s="1"/>
  <c r="G162" i="105" s="1"/>
  <c r="J162" i="105" s="1"/>
  <c r="E67" i="102"/>
  <c r="G67" i="102" s="1"/>
  <c r="J67" i="102" s="1"/>
  <c r="E67" i="103" s="1"/>
  <c r="G67" i="103" s="1"/>
  <c r="J67" i="103" s="1"/>
  <c r="E67" i="104" s="1"/>
  <c r="G67" i="104" s="1"/>
  <c r="J67" i="104" s="1"/>
  <c r="E67" i="105" s="1"/>
  <c r="G67" i="105" s="1"/>
  <c r="J67" i="105" s="1"/>
  <c r="E48" i="101"/>
  <c r="G48" i="101" s="1"/>
  <c r="J48" i="101" s="1"/>
  <c r="E52" i="101"/>
  <c r="G52" i="101" s="1"/>
  <c r="J52" i="101" s="1"/>
  <c r="E57" i="101"/>
  <c r="G57" i="101" s="1"/>
  <c r="J57" i="101" s="1"/>
  <c r="E53" i="102"/>
  <c r="G53" i="102" s="1"/>
  <c r="J53" i="102" s="1"/>
  <c r="E53" i="103" s="1"/>
  <c r="G53" i="103" s="1"/>
  <c r="J53" i="103" s="1"/>
  <c r="E53" i="104" s="1"/>
  <c r="E100" i="102"/>
  <c r="G100" i="102" s="1"/>
  <c r="J100" i="102" s="1"/>
  <c r="E100" i="103" s="1"/>
  <c r="G100" i="103" s="1"/>
  <c r="J100" i="103" s="1"/>
  <c r="E100" i="104" s="1"/>
  <c r="G100" i="104" s="1"/>
  <c r="J100" i="104" s="1"/>
  <c r="E100" i="105" s="1"/>
  <c r="G100" i="105" s="1"/>
  <c r="J100" i="105" s="1"/>
  <c r="E168" i="102"/>
  <c r="G168" i="102" s="1"/>
  <c r="J168" i="102" s="1"/>
  <c r="E168" i="103" s="1"/>
  <c r="G168" i="103" s="1"/>
  <c r="J168" i="103" s="1"/>
  <c r="E168" i="104" s="1"/>
  <c r="G168" i="104" s="1"/>
  <c r="J168" i="104" s="1"/>
  <c r="E168" i="105" s="1"/>
  <c r="G168" i="105" s="1"/>
  <c r="J168" i="105" s="1"/>
  <c r="E81" i="102"/>
  <c r="G81" i="102" s="1"/>
  <c r="J81" i="102" s="1"/>
  <c r="E81" i="103" s="1"/>
  <c r="G81" i="103" s="1"/>
  <c r="J81" i="103" s="1"/>
  <c r="E81" i="104" s="1"/>
  <c r="G81" i="104" s="1"/>
  <c r="J81" i="104" s="1"/>
  <c r="E81" i="105" s="1"/>
  <c r="G81" i="105" s="1"/>
  <c r="J81" i="105" s="1"/>
  <c r="E143" i="102"/>
  <c r="G143" i="102" s="1"/>
  <c r="J143" i="102" s="1"/>
  <c r="E143" i="103" s="1"/>
  <c r="G143" i="103" s="1"/>
  <c r="J143" i="103" s="1"/>
  <c r="E143" i="104" s="1"/>
  <c r="G143" i="104" s="1"/>
  <c r="J143" i="104" s="1"/>
  <c r="E143" i="105" s="1"/>
  <c r="G143" i="105" s="1"/>
  <c r="J143" i="105" s="1"/>
  <c r="E90" i="102"/>
  <c r="G90" i="102" s="1"/>
  <c r="J90" i="102" s="1"/>
  <c r="E90" i="103" s="1"/>
  <c r="G90" i="103" s="1"/>
  <c r="J90" i="103" s="1"/>
  <c r="E90" i="104" s="1"/>
  <c r="G90" i="104" s="1"/>
  <c r="J90" i="104" s="1"/>
  <c r="E90" i="105" s="1"/>
  <c r="G90" i="105" s="1"/>
  <c r="J90" i="105" s="1"/>
  <c r="E139" i="102"/>
  <c r="G139" i="102" s="1"/>
  <c r="J139" i="102" s="1"/>
  <c r="E139" i="103" s="1"/>
  <c r="G139" i="103" s="1"/>
  <c r="J139" i="103" s="1"/>
  <c r="E139" i="104" s="1"/>
  <c r="G139" i="104" s="1"/>
  <c r="J139" i="104" s="1"/>
  <c r="E139" i="105" s="1"/>
  <c r="G139" i="105" s="1"/>
  <c r="J139" i="105" s="1"/>
  <c r="E115" i="104"/>
  <c r="G115" i="104" s="1"/>
  <c r="J115" i="104" s="1"/>
  <c r="E115" i="105" s="1"/>
  <c r="G115" i="105" s="1"/>
  <c r="J115" i="105" s="1"/>
  <c r="E80" i="102"/>
  <c r="G80" i="102" s="1"/>
  <c r="J80" i="102" s="1"/>
  <c r="E80" i="103" s="1"/>
  <c r="G80" i="103" s="1"/>
  <c r="J80" i="103" s="1"/>
  <c r="E80" i="104" s="1"/>
  <c r="G80" i="104" s="1"/>
  <c r="J80" i="104" s="1"/>
  <c r="E80" i="105" s="1"/>
  <c r="G80" i="105" s="1"/>
  <c r="J80" i="105" s="1"/>
  <c r="E33" i="101"/>
  <c r="G33" i="101" s="1"/>
  <c r="J33" i="101" s="1"/>
  <c r="E59" i="101"/>
  <c r="G59" i="101" s="1"/>
  <c r="J59" i="101" s="1"/>
  <c r="E38" i="101"/>
  <c r="G38" i="101" s="1"/>
  <c r="J38" i="101" s="1"/>
  <c r="E159" i="102"/>
  <c r="G159" i="102" s="1"/>
  <c r="J159" i="102" s="1"/>
  <c r="E159" i="103" s="1"/>
  <c r="G159" i="103" s="1"/>
  <c r="J159" i="103" s="1"/>
  <c r="E159" i="104" s="1"/>
  <c r="G159" i="104" s="1"/>
  <c r="J159" i="104" s="1"/>
  <c r="E159" i="105" s="1"/>
  <c r="G159" i="105" s="1"/>
  <c r="J159" i="105" s="1"/>
  <c r="E110" i="104"/>
  <c r="G110" i="104" s="1"/>
  <c r="J110" i="104" s="1"/>
  <c r="E110" i="105" s="1"/>
  <c r="G110" i="105" s="1"/>
  <c r="J110" i="105" s="1"/>
  <c r="E61" i="102"/>
  <c r="G61" i="102" s="1"/>
  <c r="J61" i="102" s="1"/>
  <c r="E61" i="103" s="1"/>
  <c r="G61" i="103" s="1"/>
  <c r="J61" i="103" s="1"/>
  <c r="E61" i="104" s="1"/>
  <c r="G61" i="104" s="1"/>
  <c r="J61" i="104" s="1"/>
  <c r="E61" i="105" s="1"/>
  <c r="G61" i="105" s="1"/>
  <c r="J61" i="105" s="1"/>
  <c r="E101" i="102"/>
  <c r="G101" i="102" s="1"/>
  <c r="J101" i="102" s="1"/>
  <c r="E101" i="103" s="1"/>
  <c r="G101" i="103" s="1"/>
  <c r="J101" i="103" s="1"/>
  <c r="E101" i="104" s="1"/>
  <c r="G101" i="104" s="1"/>
  <c r="J101" i="104" s="1"/>
  <c r="E101" i="105" s="1"/>
  <c r="G101" i="105" s="1"/>
  <c r="J101" i="105" s="1"/>
  <c r="E220" i="102"/>
  <c r="G220" i="102" s="1"/>
  <c r="J220" i="102" s="1"/>
  <c r="E220" i="103" s="1"/>
  <c r="G220" i="103" s="1"/>
  <c r="J220" i="103" s="1"/>
  <c r="E220" i="104" s="1"/>
  <c r="G220" i="104" s="1"/>
  <c r="J220" i="104" s="1"/>
  <c r="E220" i="105" s="1"/>
  <c r="G220" i="105" s="1"/>
  <c r="J220" i="105" s="1"/>
  <c r="E121" i="102"/>
  <c r="G121" i="102" s="1"/>
  <c r="J121" i="102" s="1"/>
  <c r="E121" i="103" s="1"/>
  <c r="G121" i="103" s="1"/>
  <c r="J121" i="103" s="1"/>
  <c r="E121" i="104" s="1"/>
  <c r="G121" i="104" s="1"/>
  <c r="J121" i="104" s="1"/>
  <c r="E121" i="105" s="1"/>
  <c r="G121" i="105" s="1"/>
  <c r="J121" i="105" s="1"/>
  <c r="E62" i="102"/>
  <c r="G62" i="102" s="1"/>
  <c r="J62" i="102" s="1"/>
  <c r="E62" i="103" s="1"/>
  <c r="G62" i="103" s="1"/>
  <c r="J62" i="103" s="1"/>
  <c r="E62" i="104" s="1"/>
  <c r="G62" i="104" s="1"/>
  <c r="J62" i="104" s="1"/>
  <c r="E62" i="105" s="1"/>
  <c r="G62" i="105" s="1"/>
  <c r="J62" i="105" s="1"/>
  <c r="E62" i="106" s="1"/>
  <c r="G62" i="106" s="1"/>
  <c r="J62" i="106" s="1"/>
  <c r="E62" i="107" s="1"/>
  <c r="G62" i="107" s="1"/>
  <c r="J62" i="107" s="1"/>
  <c r="E221" i="101"/>
  <c r="G221" i="101" s="1"/>
  <c r="J221" i="101" s="1"/>
  <c r="E165" i="101"/>
  <c r="G165" i="101" s="1"/>
  <c r="J165" i="101" s="1"/>
  <c r="E96" i="101"/>
  <c r="G96" i="101" s="1"/>
  <c r="J96" i="101" s="1"/>
  <c r="E56" i="101"/>
  <c r="G56" i="101" s="1"/>
  <c r="J56" i="101" s="1"/>
  <c r="E36" i="101"/>
  <c r="G36" i="101" s="1"/>
  <c r="J36" i="101" s="1"/>
  <c r="E112" i="104"/>
  <c r="G112" i="104" s="1"/>
  <c r="J112" i="104" s="1"/>
  <c r="E112" i="105" s="1"/>
  <c r="G112" i="105" s="1"/>
  <c r="J112" i="105" s="1"/>
  <c r="E172" i="102"/>
  <c r="G172" i="102" s="1"/>
  <c r="J172" i="102" s="1"/>
  <c r="E172" i="103" s="1"/>
  <c r="G172" i="103" s="1"/>
  <c r="J172" i="103" s="1"/>
  <c r="E172" i="104" s="1"/>
  <c r="G172" i="104" s="1"/>
  <c r="J172" i="104" s="1"/>
  <c r="E172" i="105" s="1"/>
  <c r="G172" i="105" s="1"/>
  <c r="J172" i="105" s="1"/>
  <c r="E111" i="104"/>
  <c r="G111" i="104" s="1"/>
  <c r="J111" i="104" s="1"/>
  <c r="E111" i="105" s="1"/>
  <c r="G111" i="105" s="1"/>
  <c r="J111" i="105" s="1"/>
  <c r="E163" i="102"/>
  <c r="G163" i="102" s="1"/>
  <c r="J163" i="102" s="1"/>
  <c r="E163" i="103" s="1"/>
  <c r="G163" i="103" s="1"/>
  <c r="J163" i="103" s="1"/>
  <c r="E163" i="104" s="1"/>
  <c r="G163" i="104" s="1"/>
  <c r="J163" i="104" s="1"/>
  <c r="E163" i="105" s="1"/>
  <c r="G163" i="105" s="1"/>
  <c r="J163" i="105" s="1"/>
  <c r="E108" i="104"/>
  <c r="G108" i="104" s="1"/>
  <c r="J108" i="104" s="1"/>
  <c r="E108" i="105" s="1"/>
  <c r="G108" i="105" s="1"/>
  <c r="J108" i="105" s="1"/>
  <c r="E183" i="102"/>
  <c r="G183" i="102" s="1"/>
  <c r="J183" i="102" s="1"/>
  <c r="E183" i="103" s="1"/>
  <c r="G183" i="103" s="1"/>
  <c r="J183" i="103" s="1"/>
  <c r="E183" i="104" s="1"/>
  <c r="G183" i="104" s="1"/>
  <c r="J183" i="104" s="1"/>
  <c r="E183" i="105" s="1"/>
  <c r="G183" i="105" s="1"/>
  <c r="J183" i="105" s="1"/>
  <c r="E130" i="102"/>
  <c r="G130" i="102" s="1"/>
  <c r="J130" i="102" s="1"/>
  <c r="E130" i="103" s="1"/>
  <c r="G130" i="103" s="1"/>
  <c r="J130" i="103" s="1"/>
  <c r="E130" i="104" s="1"/>
  <c r="G130" i="104" s="1"/>
  <c r="J130" i="104" s="1"/>
  <c r="E130" i="105" s="1"/>
  <c r="G130" i="105" s="1"/>
  <c r="J130" i="105" s="1"/>
  <c r="E72" i="102"/>
  <c r="G72" i="102" s="1"/>
  <c r="J72" i="102" s="1"/>
  <c r="E72" i="103" s="1"/>
  <c r="G72" i="103" s="1"/>
  <c r="J72" i="103" s="1"/>
  <c r="E72" i="104" s="1"/>
  <c r="G72" i="104" s="1"/>
  <c r="J72" i="104" s="1"/>
  <c r="E72" i="105" s="1"/>
  <c r="G72" i="105" s="1"/>
  <c r="J72" i="105" s="1"/>
  <c r="E235" i="98"/>
  <c r="G235" i="98" s="1"/>
  <c r="J235" i="98" s="1"/>
  <c r="G246" i="98"/>
  <c r="J246" i="98" s="1"/>
  <c r="E246" i="99" s="1"/>
  <c r="E238" i="98"/>
  <c r="G238" i="98" s="1"/>
  <c r="J238" i="98" s="1"/>
  <c r="G244" i="98"/>
  <c r="J244" i="98" s="1"/>
  <c r="E244" i="99" s="1"/>
  <c r="E236" i="98"/>
  <c r="G236" i="98" s="1"/>
  <c r="J236" i="98" s="1"/>
  <c r="G250" i="98"/>
  <c r="J250" i="98" s="1"/>
  <c r="E250" i="99" s="1"/>
  <c r="E242" i="98"/>
  <c r="G242" i="98" s="1"/>
  <c r="J242" i="98" s="1"/>
  <c r="E34" i="101"/>
  <c r="G34" i="101" s="1"/>
  <c r="J34" i="101" s="1"/>
  <c r="G251" i="98"/>
  <c r="J251" i="98" s="1"/>
  <c r="E251" i="99" s="1"/>
  <c r="E243" i="98"/>
  <c r="G243" i="98" s="1"/>
  <c r="J243" i="98" s="1"/>
  <c r="E44" i="101"/>
  <c r="G44" i="101" s="1"/>
  <c r="J44" i="101" s="1"/>
  <c r="E55" i="101"/>
  <c r="G55" i="101" s="1"/>
  <c r="J55" i="101" s="1"/>
  <c r="E122" i="101"/>
  <c r="G122" i="101" s="1"/>
  <c r="J122" i="101" s="1"/>
  <c r="E138" i="102"/>
  <c r="G138" i="102" s="1"/>
  <c r="J138" i="102" s="1"/>
  <c r="E138" i="103" s="1"/>
  <c r="G138" i="103" s="1"/>
  <c r="J138" i="103" s="1"/>
  <c r="E138" i="104" s="1"/>
  <c r="G138" i="104" s="1"/>
  <c r="J138" i="104" s="1"/>
  <c r="E138" i="105" s="1"/>
  <c r="G138" i="105" s="1"/>
  <c r="J138" i="105" s="1"/>
  <c r="E21" i="102"/>
  <c r="G21" i="102" s="1"/>
  <c r="J21" i="102" s="1"/>
  <c r="E21" i="103" s="1"/>
  <c r="G21" i="103" s="1"/>
  <c r="J21" i="103" s="1"/>
  <c r="E21" i="104" s="1"/>
  <c r="G21" i="104" s="1"/>
  <c r="J21" i="104" s="1"/>
  <c r="E21" i="105" s="1"/>
  <c r="G21" i="105" s="1"/>
  <c r="J21" i="105" s="1"/>
  <c r="E21" i="106" s="1"/>
  <c r="G21" i="106" s="1"/>
  <c r="J21" i="106" s="1"/>
  <c r="E21" i="107" s="1"/>
  <c r="G21" i="107" s="1"/>
  <c r="J21" i="107" s="1"/>
  <c r="E171" i="102"/>
  <c r="G171" i="102" s="1"/>
  <c r="J171" i="102" s="1"/>
  <c r="E171" i="103" s="1"/>
  <c r="G171" i="103" s="1"/>
  <c r="J171" i="103" s="1"/>
  <c r="E171" i="104" s="1"/>
  <c r="G171" i="104" s="1"/>
  <c r="J171" i="104" s="1"/>
  <c r="E171" i="105" s="1"/>
  <c r="G171" i="105" s="1"/>
  <c r="J171" i="105" s="1"/>
  <c r="E69" i="102"/>
  <c r="G69" i="102" s="1"/>
  <c r="J69" i="102" s="1"/>
  <c r="E69" i="103" s="1"/>
  <c r="G69" i="103" s="1"/>
  <c r="J69" i="103" s="1"/>
  <c r="E69" i="104" s="1"/>
  <c r="G69" i="104" s="1"/>
  <c r="J69" i="104" s="1"/>
  <c r="E69" i="105" s="1"/>
  <c r="G69" i="105" s="1"/>
  <c r="J69" i="105" s="1"/>
  <c r="E144" i="102"/>
  <c r="G144" i="102" s="1"/>
  <c r="J144" i="102" s="1"/>
  <c r="E144" i="103" s="1"/>
  <c r="G144" i="103" s="1"/>
  <c r="J144" i="103" s="1"/>
  <c r="E144" i="104" s="1"/>
  <c r="G144" i="104" s="1"/>
  <c r="J144" i="104" s="1"/>
  <c r="E144" i="105" s="1"/>
  <c r="G144" i="105" s="1"/>
  <c r="J144" i="105" s="1"/>
  <c r="E176" i="102"/>
  <c r="G176" i="102" s="1"/>
  <c r="J176" i="102" s="1"/>
  <c r="E176" i="103" s="1"/>
  <c r="G176" i="103" s="1"/>
  <c r="J176" i="103" s="1"/>
  <c r="E176" i="104" s="1"/>
  <c r="G176" i="104" s="1"/>
  <c r="J176" i="104" s="1"/>
  <c r="E176" i="105" s="1"/>
  <c r="G176" i="105" s="1"/>
  <c r="J176" i="105" s="1"/>
  <c r="E25" i="102"/>
  <c r="G25" i="102" s="1"/>
  <c r="J25" i="102" s="1"/>
  <c r="E25" i="103" s="1"/>
  <c r="G25" i="103" s="1"/>
  <c r="J25" i="103" s="1"/>
  <c r="E25" i="104" s="1"/>
  <c r="G25" i="104" s="1"/>
  <c r="J25" i="104" s="1"/>
  <c r="E25" i="105" s="1"/>
  <c r="G25" i="105" s="1"/>
  <c r="J25" i="105" s="1"/>
  <c r="E158" i="102"/>
  <c r="G158" i="102" s="1"/>
  <c r="J158" i="102" s="1"/>
  <c r="E158" i="103" s="1"/>
  <c r="G158" i="103" s="1"/>
  <c r="J158" i="103" s="1"/>
  <c r="E158" i="104" s="1"/>
  <c r="G158" i="104" s="1"/>
  <c r="J158" i="104" s="1"/>
  <c r="E158" i="105" s="1"/>
  <c r="G158" i="105" s="1"/>
  <c r="J158" i="105" s="1"/>
  <c r="E166" i="102"/>
  <c r="G166" i="102" s="1"/>
  <c r="J166" i="102" s="1"/>
  <c r="E166" i="103" s="1"/>
  <c r="G166" i="103" s="1"/>
  <c r="J166" i="103" s="1"/>
  <c r="E166" i="104" s="1"/>
  <c r="G166" i="104" s="1"/>
  <c r="J166" i="104" s="1"/>
  <c r="E166" i="105" s="1"/>
  <c r="G166" i="105" s="1"/>
  <c r="J166" i="105" s="1"/>
  <c r="E180" i="102"/>
  <c r="G180" i="102" s="1"/>
  <c r="J180" i="102" s="1"/>
  <c r="E180" i="103" s="1"/>
  <c r="G180" i="103" s="1"/>
  <c r="J180" i="103" s="1"/>
  <c r="E180" i="104" s="1"/>
  <c r="G180" i="104" s="1"/>
  <c r="J180" i="104" s="1"/>
  <c r="E180" i="105" s="1"/>
  <c r="G180" i="105" s="1"/>
  <c r="J180" i="105" s="1"/>
  <c r="E23" i="102"/>
  <c r="G23" i="102" s="1"/>
  <c r="J23" i="102" s="1"/>
  <c r="E23" i="103" s="1"/>
  <c r="G23" i="103" s="1"/>
  <c r="J23" i="103" s="1"/>
  <c r="E23" i="104" s="1"/>
  <c r="G23" i="104" s="1"/>
  <c r="J23" i="104" s="1"/>
  <c r="E23" i="105" s="1"/>
  <c r="G23" i="105" s="1"/>
  <c r="J23" i="105" s="1"/>
  <c r="E192" i="102"/>
  <c r="G192" i="102" s="1"/>
  <c r="J192" i="102" s="1"/>
  <c r="E192" i="103" s="1"/>
  <c r="G192" i="103" s="1"/>
  <c r="J192" i="103" s="1"/>
  <c r="E192" i="104" s="1"/>
  <c r="G192" i="104" s="1"/>
  <c r="J192" i="104" s="1"/>
  <c r="E192" i="105" s="1"/>
  <c r="G192" i="105" s="1"/>
  <c r="J192" i="105" s="1"/>
  <c r="E223" i="102"/>
  <c r="G223" i="102" s="1"/>
  <c r="J223" i="102" s="1"/>
  <c r="E223" i="103" s="1"/>
  <c r="G223" i="103" s="1"/>
  <c r="J223" i="103" s="1"/>
  <c r="E223" i="104" s="1"/>
  <c r="G223" i="104" s="1"/>
  <c r="J223" i="104" s="1"/>
  <c r="E223" i="105" s="1"/>
  <c r="G223" i="105" s="1"/>
  <c r="J223" i="105" s="1"/>
  <c r="E154" i="102"/>
  <c r="G154" i="102" s="1"/>
  <c r="J154" i="102" s="1"/>
  <c r="E154" i="103" s="1"/>
  <c r="G154" i="103" s="1"/>
  <c r="J154" i="103" s="1"/>
  <c r="E154" i="104" s="1"/>
  <c r="G154" i="104" s="1"/>
  <c r="J154" i="104" s="1"/>
  <c r="E154" i="105" s="1"/>
  <c r="G154" i="105" s="1"/>
  <c r="J154" i="105" s="1"/>
  <c r="E222" i="102"/>
  <c r="G222" i="102" s="1"/>
  <c r="J222" i="102" s="1"/>
  <c r="E222" i="103" s="1"/>
  <c r="G222" i="103" s="1"/>
  <c r="J222" i="103" s="1"/>
  <c r="E222" i="104" s="1"/>
  <c r="G222" i="104" s="1"/>
  <c r="J222" i="104" s="1"/>
  <c r="E222" i="105" s="1"/>
  <c r="G222" i="105" s="1"/>
  <c r="J222" i="105" s="1"/>
  <c r="E215" i="102"/>
  <c r="G215" i="102" s="1"/>
  <c r="J215" i="102" s="1"/>
  <c r="E215" i="103" s="1"/>
  <c r="G215" i="103" s="1"/>
  <c r="J215" i="103" s="1"/>
  <c r="E215" i="104" s="1"/>
  <c r="G215" i="104" s="1"/>
  <c r="J215" i="104" s="1"/>
  <c r="E215" i="105" s="1"/>
  <c r="G215" i="105" s="1"/>
  <c r="J215" i="105" s="1"/>
  <c r="E140" i="102"/>
  <c r="G140" i="102" s="1"/>
  <c r="J140" i="102" s="1"/>
  <c r="E140" i="103" s="1"/>
  <c r="G140" i="103" s="1"/>
  <c r="J140" i="103" s="1"/>
  <c r="E140" i="104" s="1"/>
  <c r="G140" i="104" s="1"/>
  <c r="J140" i="104" s="1"/>
  <c r="E140" i="105" s="1"/>
  <c r="G140" i="105" s="1"/>
  <c r="J140" i="105" s="1"/>
  <c r="E137" i="102"/>
  <c r="G137" i="102" s="1"/>
  <c r="J137" i="102" s="1"/>
  <c r="E137" i="103" s="1"/>
  <c r="G137" i="103" s="1"/>
  <c r="J137" i="103" s="1"/>
  <c r="E137" i="104" s="1"/>
  <c r="G137" i="104" s="1"/>
  <c r="J137" i="104" s="1"/>
  <c r="E137" i="105" s="1"/>
  <c r="G137" i="105" s="1"/>
  <c r="J137" i="105" s="1"/>
  <c r="E142" i="102"/>
  <c r="G142" i="102" s="1"/>
  <c r="J142" i="102" s="1"/>
  <c r="E142" i="103" s="1"/>
  <c r="G142" i="103" s="1"/>
  <c r="J142" i="103" s="1"/>
  <c r="E142" i="104" s="1"/>
  <c r="G142" i="104" s="1"/>
  <c r="J142" i="104" s="1"/>
  <c r="E142" i="105" s="1"/>
  <c r="G142" i="105" s="1"/>
  <c r="J142" i="105" s="1"/>
  <c r="E50" i="101"/>
  <c r="G50" i="101" s="1"/>
  <c r="J50" i="101" s="1"/>
  <c r="G249" i="102"/>
  <c r="J249" i="102" s="1"/>
  <c r="E249" i="103" s="1"/>
  <c r="G249" i="103" s="1"/>
  <c r="J249" i="103" s="1"/>
  <c r="E249" i="104" s="1"/>
  <c r="E241" i="102"/>
  <c r="G241" i="102" s="1"/>
  <c r="J241" i="102" s="1"/>
  <c r="E241" i="103" s="1"/>
  <c r="G241" i="103" s="1"/>
  <c r="J241" i="103" s="1"/>
  <c r="E241" i="104" s="1"/>
  <c r="G214" i="100"/>
  <c r="J214" i="100" s="1"/>
  <c r="E214" i="100"/>
  <c r="E18" i="97"/>
  <c r="G18" i="97" s="1"/>
  <c r="J18" i="97" s="1"/>
  <c r="E18" i="98" s="1"/>
  <c r="G18" i="98" s="1"/>
  <c r="J18" i="98" s="1"/>
  <c r="E18" i="99" s="1"/>
  <c r="E247" i="98"/>
  <c r="G247" i="98" s="1"/>
  <c r="J247" i="98" s="1"/>
  <c r="G88" i="98"/>
  <c r="J88" i="98" s="1"/>
  <c r="E88" i="99" s="1"/>
  <c r="E87" i="98"/>
  <c r="G87" i="98" s="1"/>
  <c r="J87" i="98" s="1"/>
  <c r="G252" i="102"/>
  <c r="J252" i="102" s="1"/>
  <c r="E252" i="103" s="1"/>
  <c r="E230" i="102"/>
  <c r="G230" i="102" s="1"/>
  <c r="J230" i="102" s="1"/>
  <c r="E230" i="103" s="1"/>
  <c r="E188" i="8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G77" i="105"/>
  <c r="J77" i="105" s="1"/>
  <c r="G99" i="105"/>
  <c r="J99" i="105" s="1"/>
  <c r="G98" i="105"/>
  <c r="J98" i="105" s="1"/>
  <c r="G93" i="105"/>
  <c r="J93" i="105" s="1"/>
  <c r="G66" i="105"/>
  <c r="J66" i="105" s="1"/>
  <c r="G188" i="8"/>
  <c r="J188" i="8"/>
  <c r="G86" i="102"/>
  <c r="J86" i="102" s="1"/>
  <c r="E86" i="103" s="1"/>
  <c r="G225" i="103"/>
  <c r="J225" i="103" s="1"/>
  <c r="E225" i="104" s="1"/>
  <c r="G227" i="102"/>
  <c r="J227" i="102" s="1"/>
  <c r="E227" i="103" s="1"/>
  <c r="G234" i="98"/>
  <c r="J234" i="98" s="1"/>
  <c r="E234" i="99" s="1"/>
  <c r="G228" i="100"/>
  <c r="J228" i="100" s="1"/>
  <c r="E228" i="101" s="1"/>
  <c r="G224" i="103"/>
  <c r="J224" i="103" s="1"/>
  <c r="E224" i="104" s="1"/>
  <c r="G253" i="99"/>
  <c r="J253" i="99" s="1"/>
  <c r="G259" i="98"/>
  <c r="J259" i="98" s="1"/>
  <c r="G173" i="98"/>
  <c r="J173" i="98" s="1"/>
  <c r="E173" i="99" s="1"/>
  <c r="G174" i="98"/>
  <c r="J174" i="98" s="1"/>
  <c r="E174" i="99" s="1"/>
  <c r="G207" i="84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J207" i="95" s="1"/>
  <c r="G207" i="8"/>
  <c r="J207" i="8"/>
  <c r="G103" i="98"/>
  <c r="J103" i="98" s="1"/>
  <c r="E103" i="99" s="1"/>
  <c r="G102" i="98"/>
  <c r="J102" i="98" s="1"/>
  <c r="E102" i="99" s="1"/>
  <c r="G76" i="79"/>
  <c r="J76" i="79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76" i="8"/>
  <c r="J76" i="8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E131" i="97" s="1"/>
  <c r="G134" i="96"/>
  <c r="J134" i="96" s="1"/>
  <c r="E134" i="97" s="1"/>
  <c r="G248" i="98"/>
  <c r="J248" i="98" s="1"/>
  <c r="E248" i="99" s="1"/>
  <c r="G82" i="98"/>
  <c r="J82" i="98" s="1"/>
  <c r="E82" i="99" s="1"/>
  <c r="G254" i="98"/>
  <c r="J254" i="98" s="1"/>
  <c r="G124" i="77"/>
  <c r="J124" i="77" s="1"/>
  <c r="E124" i="78" s="1"/>
  <c r="G5" i="85"/>
  <c r="J5" i="85" s="1"/>
  <c r="E5" i="86" s="1"/>
  <c r="G189" i="100"/>
  <c r="J189" i="100" s="1"/>
  <c r="E189" i="101" s="1"/>
  <c r="G186" i="100"/>
  <c r="J186" i="100" s="1"/>
  <c r="E186" i="101" s="1"/>
  <c r="G233" i="100"/>
  <c r="J233" i="100" s="1"/>
  <c r="E233" i="101" s="1"/>
  <c r="G256" i="100"/>
  <c r="J256" i="100" s="1"/>
  <c r="E256" i="101" s="1"/>
  <c r="G188" i="100"/>
  <c r="J188" i="100" s="1"/>
  <c r="E188" i="101" s="1"/>
  <c r="G258" i="100"/>
  <c r="J258" i="100" s="1"/>
  <c r="E258" i="101" s="1"/>
  <c r="G187" i="100"/>
  <c r="J187" i="100" s="1"/>
  <c r="E187" i="101" s="1"/>
  <c r="G255" i="100"/>
  <c r="J255" i="100" s="1"/>
  <c r="E255" i="101" s="1"/>
  <c r="G104" i="100"/>
  <c r="J104" i="100" s="1"/>
  <c r="E104" i="101" s="1"/>
  <c r="G191" i="100"/>
  <c r="J191" i="100" s="1"/>
  <c r="E191" i="101" s="1"/>
  <c r="G190" i="100"/>
  <c r="J190" i="100" s="1"/>
  <c r="E190" i="101" s="1"/>
  <c r="G133" i="98"/>
  <c r="J133" i="98" s="1"/>
  <c r="E133" i="99" s="1"/>
  <c r="G136" i="98"/>
  <c r="J136" i="98" s="1"/>
  <c r="E136" i="99" s="1"/>
  <c r="G132" i="99"/>
  <c r="J132" i="99" s="1"/>
  <c r="G135" i="99"/>
  <c r="J135" i="99" s="1"/>
  <c r="E135" i="100" s="1"/>
  <c r="J124" i="8"/>
  <c r="G124" i="8"/>
  <c r="E93" i="106" l="1"/>
  <c r="G93" i="106" s="1"/>
  <c r="J93" i="106" s="1"/>
  <c r="E99" i="106"/>
  <c r="G99" i="106" s="1"/>
  <c r="J99" i="106" s="1"/>
  <c r="E97" i="107"/>
  <c r="G97" i="107" s="1"/>
  <c r="J97" i="107" s="1"/>
  <c r="E77" i="106"/>
  <c r="G77" i="106" s="1"/>
  <c r="J77" i="106" s="1"/>
  <c r="E98" i="106"/>
  <c r="G98" i="106" s="1"/>
  <c r="J98" i="106" s="1"/>
  <c r="E66" i="106"/>
  <c r="G66" i="106" s="1"/>
  <c r="J66" i="106" s="1"/>
  <c r="E223" i="106"/>
  <c r="G223" i="106" s="1"/>
  <c r="J223" i="106" s="1"/>
  <c r="E122" i="102"/>
  <c r="G122" i="102" s="1"/>
  <c r="J122" i="102" s="1"/>
  <c r="E122" i="103" s="1"/>
  <c r="G122" i="103" s="1"/>
  <c r="J122" i="103" s="1"/>
  <c r="E122" i="104" s="1"/>
  <c r="G122" i="104" s="1"/>
  <c r="J122" i="104" s="1"/>
  <c r="E122" i="105" s="1"/>
  <c r="G122" i="105" s="1"/>
  <c r="J122" i="105" s="1"/>
  <c r="E130" i="106"/>
  <c r="G130" i="106" s="1"/>
  <c r="J130" i="106" s="1"/>
  <c r="E36" i="102"/>
  <c r="G36" i="102" s="1"/>
  <c r="J36" i="102" s="1"/>
  <c r="E36" i="103" s="1"/>
  <c r="G36" i="103" s="1"/>
  <c r="J36" i="103" s="1"/>
  <c r="E36" i="104" s="1"/>
  <c r="G36" i="104" s="1"/>
  <c r="J36" i="104" s="1"/>
  <c r="E36" i="105" s="1"/>
  <c r="G36" i="105" s="1"/>
  <c r="J36" i="105" s="1"/>
  <c r="E121" i="106"/>
  <c r="G121" i="106" s="1"/>
  <c r="J121" i="106" s="1"/>
  <c r="E143" i="106"/>
  <c r="G143" i="106" s="1"/>
  <c r="J143" i="106" s="1"/>
  <c r="E64" i="106"/>
  <c r="G64" i="106" s="1"/>
  <c r="J64" i="106" s="1"/>
  <c r="E179" i="106"/>
  <c r="G179" i="106" s="1"/>
  <c r="J179" i="106" s="1"/>
  <c r="E91" i="106"/>
  <c r="G91" i="106" s="1"/>
  <c r="J91" i="106" s="1"/>
  <c r="E89" i="106"/>
  <c r="G89" i="106" s="1"/>
  <c r="J89" i="106" s="1"/>
  <c r="E28" i="102"/>
  <c r="G28" i="102" s="1"/>
  <c r="J28" i="102" s="1"/>
  <c r="E28" i="103" s="1"/>
  <c r="G28" i="103" s="1"/>
  <c r="J28" i="103" s="1"/>
  <c r="G68" i="106"/>
  <c r="J68" i="106" s="1"/>
  <c r="E68" i="106"/>
  <c r="E192" i="106"/>
  <c r="G192" i="106" s="1"/>
  <c r="J192" i="106" s="1"/>
  <c r="E176" i="106"/>
  <c r="G176" i="106" s="1"/>
  <c r="J176" i="106" s="1"/>
  <c r="E55" i="102"/>
  <c r="G55" i="102" s="1"/>
  <c r="J55" i="102" s="1"/>
  <c r="E55" i="103" s="1"/>
  <c r="G55" i="103" s="1"/>
  <c r="J55" i="103" s="1"/>
  <c r="E55" i="104" s="1"/>
  <c r="G55" i="104" s="1"/>
  <c r="J55" i="104" s="1"/>
  <c r="E55" i="105" s="1"/>
  <c r="G55" i="105" s="1"/>
  <c r="J55" i="105" s="1"/>
  <c r="E55" i="106" s="1"/>
  <c r="G55" i="106" s="1"/>
  <c r="J55" i="106" s="1"/>
  <c r="E55" i="107" s="1"/>
  <c r="G55" i="107" s="1"/>
  <c r="J55" i="107" s="1"/>
  <c r="E183" i="106"/>
  <c r="G183" i="106" s="1"/>
  <c r="J183" i="106" s="1"/>
  <c r="E220" i="106"/>
  <c r="G220" i="106" s="1"/>
  <c r="J220" i="106" s="1"/>
  <c r="E81" i="106"/>
  <c r="G81" i="106" s="1"/>
  <c r="J81" i="106" s="1"/>
  <c r="E48" i="102"/>
  <c r="G48" i="102" s="1"/>
  <c r="J48" i="102" s="1"/>
  <c r="E48" i="103" s="1"/>
  <c r="G48" i="103" s="1"/>
  <c r="J48" i="103" s="1"/>
  <c r="E48" i="104" s="1"/>
  <c r="G48" i="104" s="1"/>
  <c r="J48" i="104" s="1"/>
  <c r="E48" i="105" s="1"/>
  <c r="G48" i="105" s="1"/>
  <c r="J48" i="105" s="1"/>
  <c r="E19" i="106"/>
  <c r="G19" i="106" s="1"/>
  <c r="J19" i="106" s="1"/>
  <c r="E116" i="106"/>
  <c r="G116" i="106" s="1"/>
  <c r="J116" i="106" s="1"/>
  <c r="E24" i="105"/>
  <c r="G24" i="105" s="1"/>
  <c r="J24" i="105" s="1"/>
  <c r="E95" i="106"/>
  <c r="G95" i="106" s="1"/>
  <c r="J95" i="106" s="1"/>
  <c r="E23" i="106"/>
  <c r="G23" i="106" s="1"/>
  <c r="J23" i="106" s="1"/>
  <c r="E144" i="106"/>
  <c r="G144" i="106" s="1"/>
  <c r="J144" i="106" s="1"/>
  <c r="E108" i="106"/>
  <c r="G108" i="106" s="1"/>
  <c r="J108" i="106" s="1"/>
  <c r="E101" i="106"/>
  <c r="G101" i="106" s="1"/>
  <c r="J101" i="106" s="1"/>
  <c r="E33" i="102"/>
  <c r="G33" i="102" s="1"/>
  <c r="J33" i="102" s="1"/>
  <c r="E33" i="103" s="1"/>
  <c r="G33" i="103" s="1"/>
  <c r="J33" i="103" s="1"/>
  <c r="E33" i="104" s="1"/>
  <c r="G33" i="104" s="1"/>
  <c r="J33" i="104" s="1"/>
  <c r="E33" i="105" s="1"/>
  <c r="G33" i="105" s="1"/>
  <c r="J33" i="105" s="1"/>
  <c r="E67" i="106"/>
  <c r="G67" i="106" s="1"/>
  <c r="J67" i="106" s="1"/>
  <c r="E106" i="106"/>
  <c r="G106" i="106" s="1"/>
  <c r="J106" i="106" s="1"/>
  <c r="E27" i="102"/>
  <c r="G27" i="102" s="1"/>
  <c r="J27" i="102" s="1"/>
  <c r="E27" i="103" s="1"/>
  <c r="G27" i="103" s="1"/>
  <c r="J27" i="103" s="1"/>
  <c r="E27" i="104" s="1"/>
  <c r="G27" i="104" s="1"/>
  <c r="J27" i="104" s="1"/>
  <c r="E27" i="105" s="1"/>
  <c r="G27" i="105" s="1"/>
  <c r="J27" i="105" s="1"/>
  <c r="E160" i="106"/>
  <c r="G160" i="106" s="1"/>
  <c r="J160" i="106" s="1"/>
  <c r="E164" i="106"/>
  <c r="G164" i="106" s="1"/>
  <c r="J164" i="106" s="1"/>
  <c r="E140" i="106"/>
  <c r="G140" i="106" s="1"/>
  <c r="J140" i="106" s="1"/>
  <c r="E69" i="106"/>
  <c r="G69" i="106" s="1"/>
  <c r="J69" i="106" s="1"/>
  <c r="E163" i="106"/>
  <c r="G163" i="106" s="1"/>
  <c r="J163" i="106" s="1"/>
  <c r="E96" i="102"/>
  <c r="G96" i="102" s="1"/>
  <c r="J96" i="102" s="1"/>
  <c r="E96" i="103" s="1"/>
  <c r="G96" i="103" s="1"/>
  <c r="J96" i="103" s="1"/>
  <c r="E96" i="104" s="1"/>
  <c r="G96" i="104" s="1"/>
  <c r="J96" i="104" s="1"/>
  <c r="E96" i="105" s="1"/>
  <c r="G96" i="105" s="1"/>
  <c r="J96" i="105" s="1"/>
  <c r="E80" i="106"/>
  <c r="G80" i="106" s="1"/>
  <c r="J80" i="106" s="1"/>
  <c r="E168" i="106"/>
  <c r="G168" i="106" s="1"/>
  <c r="J168" i="106" s="1"/>
  <c r="E162" i="106"/>
  <c r="G162" i="106" s="1"/>
  <c r="J162" i="106" s="1"/>
  <c r="E29" i="102"/>
  <c r="G29" i="102" s="1"/>
  <c r="J29" i="102" s="1"/>
  <c r="E29" i="103" s="1"/>
  <c r="G29" i="103" s="1"/>
  <c r="J29" i="103" s="1"/>
  <c r="E29" i="104" s="1"/>
  <c r="G29" i="104" s="1"/>
  <c r="J29" i="104" s="1"/>
  <c r="E29" i="105" s="1"/>
  <c r="G29" i="105" s="1"/>
  <c r="J29" i="105" s="1"/>
  <c r="E78" i="106"/>
  <c r="G78" i="106" s="1"/>
  <c r="J78" i="106" s="1"/>
  <c r="E184" i="106"/>
  <c r="G184" i="106" s="1"/>
  <c r="J184" i="106" s="1"/>
  <c r="E32" i="102"/>
  <c r="G32" i="102" s="1"/>
  <c r="J32" i="102" s="1"/>
  <c r="E32" i="103" s="1"/>
  <c r="G32" i="103" s="1"/>
  <c r="J32" i="103" s="1"/>
  <c r="E58" i="102"/>
  <c r="G58" i="102" s="1"/>
  <c r="J58" i="102" s="1"/>
  <c r="E58" i="103" s="1"/>
  <c r="G58" i="103" s="1"/>
  <c r="J58" i="103" s="1"/>
  <c r="E58" i="104" s="1"/>
  <c r="G58" i="104" s="1"/>
  <c r="J58" i="104" s="1"/>
  <c r="E58" i="105" s="1"/>
  <c r="G58" i="105" s="1"/>
  <c r="J58" i="105" s="1"/>
  <c r="E58" i="106" s="1"/>
  <c r="G58" i="106" s="1"/>
  <c r="J58" i="106" s="1"/>
  <c r="E58" i="107" s="1"/>
  <c r="G58" i="107" s="1"/>
  <c r="J58" i="107" s="1"/>
  <c r="E215" i="106"/>
  <c r="G215" i="106" s="1"/>
  <c r="J215" i="106" s="1"/>
  <c r="E171" i="106"/>
  <c r="G171" i="106" s="1"/>
  <c r="J171" i="106" s="1"/>
  <c r="G251" i="99"/>
  <c r="J251" i="99" s="1"/>
  <c r="E251" i="100" s="1"/>
  <c r="E243" i="99"/>
  <c r="E165" i="102"/>
  <c r="G165" i="102" s="1"/>
  <c r="J165" i="102" s="1"/>
  <c r="E165" i="103" s="1"/>
  <c r="G165" i="103" s="1"/>
  <c r="J165" i="103" s="1"/>
  <c r="E165" i="104" s="1"/>
  <c r="G165" i="104" s="1"/>
  <c r="J165" i="104" s="1"/>
  <c r="E165" i="105" s="1"/>
  <c r="G165" i="105" s="1"/>
  <c r="J165" i="105" s="1"/>
  <c r="E61" i="106"/>
  <c r="G61" i="106" s="1"/>
  <c r="J61" i="106" s="1"/>
  <c r="E115" i="106"/>
  <c r="G115" i="106" s="1"/>
  <c r="J115" i="106" s="1"/>
  <c r="G100" i="106"/>
  <c r="J100" i="106" s="1"/>
  <c r="E100" i="106"/>
  <c r="E54" i="102"/>
  <c r="G54" i="102" s="1"/>
  <c r="J54" i="102" s="1"/>
  <c r="E54" i="103" s="1"/>
  <c r="G54" i="103" s="1"/>
  <c r="J54" i="103" s="1"/>
  <c r="E54" i="104" s="1"/>
  <c r="G54" i="104" s="1"/>
  <c r="J54" i="104" s="1"/>
  <c r="E54" i="105" s="1"/>
  <c r="G54" i="105" s="1"/>
  <c r="J54" i="105" s="1"/>
  <c r="E185" i="106"/>
  <c r="G185" i="106" s="1"/>
  <c r="J185" i="106" s="1"/>
  <c r="E161" i="102"/>
  <c r="G161" i="102" s="1"/>
  <c r="J161" i="102" s="1"/>
  <c r="E161" i="103" s="1"/>
  <c r="G161" i="103" s="1"/>
  <c r="J161" i="103" s="1"/>
  <c r="E161" i="104" s="1"/>
  <c r="G161" i="104" s="1"/>
  <c r="J161" i="104" s="1"/>
  <c r="E161" i="105" s="1"/>
  <c r="G161" i="105" s="1"/>
  <c r="J161" i="105" s="1"/>
  <c r="E22" i="105"/>
  <c r="G22" i="105" s="1"/>
  <c r="J22" i="105" s="1"/>
  <c r="E142" i="106"/>
  <c r="G142" i="106" s="1"/>
  <c r="J142" i="106" s="1"/>
  <c r="E137" i="106"/>
  <c r="G137" i="106" s="1"/>
  <c r="J137" i="106" s="1"/>
  <c r="E222" i="106"/>
  <c r="G222" i="106" s="1"/>
  <c r="J222" i="106" s="1"/>
  <c r="E166" i="106"/>
  <c r="G166" i="106" s="1"/>
  <c r="J166" i="106" s="1"/>
  <c r="E221" i="102"/>
  <c r="G221" i="102" s="1"/>
  <c r="J221" i="102" s="1"/>
  <c r="E221" i="103" s="1"/>
  <c r="G221" i="103" s="1"/>
  <c r="J221" i="103" s="1"/>
  <c r="E221" i="104" s="1"/>
  <c r="G221" i="104" s="1"/>
  <c r="J221" i="104" s="1"/>
  <c r="E221" i="105" s="1"/>
  <c r="G221" i="105" s="1"/>
  <c r="J221" i="105" s="1"/>
  <c r="E110" i="106"/>
  <c r="G110" i="106" s="1"/>
  <c r="J110" i="106" s="1"/>
  <c r="E37" i="102"/>
  <c r="G37" i="102" s="1"/>
  <c r="J37" i="102" s="1"/>
  <c r="E37" i="103" s="1"/>
  <c r="G37" i="103" s="1"/>
  <c r="J37" i="103" s="1"/>
  <c r="E37" i="104" s="1"/>
  <c r="G37" i="104" s="1"/>
  <c r="J37" i="104" s="1"/>
  <c r="E37" i="105" s="1"/>
  <c r="G37" i="105" s="1"/>
  <c r="J37" i="105" s="1"/>
  <c r="E92" i="106"/>
  <c r="G92" i="106" s="1"/>
  <c r="J92" i="106" s="1"/>
  <c r="E145" i="106"/>
  <c r="G145" i="106" s="1"/>
  <c r="J145" i="106" s="1"/>
  <c r="E65" i="106"/>
  <c r="G65" i="106" s="1"/>
  <c r="J65" i="106" s="1"/>
  <c r="E167" i="106"/>
  <c r="G167" i="106" s="1"/>
  <c r="J167" i="106" s="1"/>
  <c r="E170" i="106"/>
  <c r="G170" i="106" s="1"/>
  <c r="J170" i="106" s="1"/>
  <c r="E34" i="102"/>
  <c r="G34" i="102" s="1"/>
  <c r="J34" i="102" s="1"/>
  <c r="E34" i="103" s="1"/>
  <c r="G34" i="103" s="1"/>
  <c r="J34" i="103" s="1"/>
  <c r="E34" i="104" s="1"/>
  <c r="G34" i="104" s="1"/>
  <c r="J34" i="104" s="1"/>
  <c r="E34" i="105" s="1"/>
  <c r="G34" i="105" s="1"/>
  <c r="J34" i="105" s="1"/>
  <c r="E72" i="106"/>
  <c r="G72" i="106" s="1"/>
  <c r="J72" i="106" s="1"/>
  <c r="E172" i="106"/>
  <c r="G172" i="106" s="1"/>
  <c r="J172" i="106" s="1"/>
  <c r="E159" i="106"/>
  <c r="G159" i="106" s="1"/>
  <c r="J159" i="106" s="1"/>
  <c r="E139" i="106"/>
  <c r="G139" i="106" s="1"/>
  <c r="J139" i="106" s="1"/>
  <c r="E57" i="102"/>
  <c r="G57" i="102" s="1"/>
  <c r="J57" i="102" s="1"/>
  <c r="E57" i="103" s="1"/>
  <c r="G57" i="103" s="1"/>
  <c r="J57" i="103" s="1"/>
  <c r="E57" i="104" s="1"/>
  <c r="G57" i="104" s="1"/>
  <c r="J57" i="104" s="1"/>
  <c r="E57" i="105" s="1"/>
  <c r="G57" i="105" s="1"/>
  <c r="J57" i="105" s="1"/>
  <c r="E57" i="106" s="1"/>
  <c r="G57" i="106" s="1"/>
  <c r="J57" i="106" s="1"/>
  <c r="E57" i="107" s="1"/>
  <c r="G57" i="107" s="1"/>
  <c r="J57" i="107" s="1"/>
  <c r="E146" i="106"/>
  <c r="G146" i="106" s="1"/>
  <c r="J146" i="106" s="1"/>
  <c r="E85" i="106"/>
  <c r="G85" i="106" s="1"/>
  <c r="J85" i="106" s="1"/>
  <c r="E26" i="106"/>
  <c r="G26" i="106" s="1"/>
  <c r="J26" i="106" s="1"/>
  <c r="E118" i="106"/>
  <c r="G118" i="106" s="1"/>
  <c r="J118" i="106" s="1"/>
  <c r="E141" i="106"/>
  <c r="G141" i="106" s="1"/>
  <c r="J141" i="106" s="1"/>
  <c r="E158" i="106"/>
  <c r="G158" i="106" s="1"/>
  <c r="J158" i="106" s="1"/>
  <c r="E50" i="102"/>
  <c r="G50" i="102" s="1"/>
  <c r="J50" i="102" s="1"/>
  <c r="E50" i="103" s="1"/>
  <c r="G50" i="103" s="1"/>
  <c r="J50" i="103" s="1"/>
  <c r="E50" i="104" s="1"/>
  <c r="G50" i="104" s="1"/>
  <c r="J50" i="104" s="1"/>
  <c r="E50" i="105" s="1"/>
  <c r="G50" i="105" s="1"/>
  <c r="J50" i="105" s="1"/>
  <c r="E154" i="106"/>
  <c r="G154" i="106" s="1"/>
  <c r="J154" i="106" s="1"/>
  <c r="E25" i="106"/>
  <c r="G25" i="106" s="1"/>
  <c r="J25" i="106" s="1"/>
  <c r="E138" i="106"/>
  <c r="G138" i="106" s="1"/>
  <c r="J138" i="106" s="1"/>
  <c r="G250" i="99"/>
  <c r="J250" i="99" s="1"/>
  <c r="E250" i="100" s="1"/>
  <c r="E242" i="99"/>
  <c r="E112" i="106"/>
  <c r="G112" i="106" s="1"/>
  <c r="J112" i="106" s="1"/>
  <c r="E38" i="102"/>
  <c r="G38" i="102" s="1"/>
  <c r="J38" i="102" s="1"/>
  <c r="E38" i="103" s="1"/>
  <c r="G38" i="103" s="1"/>
  <c r="J38" i="103" s="1"/>
  <c r="E38" i="104" s="1"/>
  <c r="G38" i="104" s="1"/>
  <c r="J38" i="104" s="1"/>
  <c r="E38" i="105" s="1"/>
  <c r="G38" i="105" s="1"/>
  <c r="J38" i="105" s="1"/>
  <c r="G90" i="106"/>
  <c r="J90" i="106" s="1"/>
  <c r="E90" i="106"/>
  <c r="E74" i="106"/>
  <c r="G74" i="106" s="1"/>
  <c r="J74" i="106" s="1"/>
  <c r="E119" i="102"/>
  <c r="G119" i="102" s="1"/>
  <c r="J119" i="102" s="1"/>
  <c r="E119" i="103" s="1"/>
  <c r="G119" i="103" s="1"/>
  <c r="J119" i="103" s="1"/>
  <c r="E119" i="104" s="1"/>
  <c r="G119" i="104" s="1"/>
  <c r="J119" i="104" s="1"/>
  <c r="E119" i="105" s="1"/>
  <c r="G119" i="105" s="1"/>
  <c r="J119" i="105" s="1"/>
  <c r="E123" i="106"/>
  <c r="G123" i="106" s="1"/>
  <c r="J123" i="106" s="1"/>
  <c r="E31" i="102"/>
  <c r="G31" i="102" s="1"/>
  <c r="J31" i="102" s="1"/>
  <c r="E31" i="103" s="1"/>
  <c r="G31" i="103" s="1"/>
  <c r="J31" i="103" s="1"/>
  <c r="E31" i="104" s="1"/>
  <c r="G31" i="104" s="1"/>
  <c r="J31" i="104" s="1"/>
  <c r="E40" i="102"/>
  <c r="G40" i="102" s="1"/>
  <c r="J40" i="102" s="1"/>
  <c r="E40" i="103" s="1"/>
  <c r="G40" i="103" s="1"/>
  <c r="J40" i="103" s="1"/>
  <c r="E40" i="104" s="1"/>
  <c r="G40" i="104" s="1"/>
  <c r="J40" i="104" s="1"/>
  <c r="E40" i="105" s="1"/>
  <c r="G40" i="105" s="1"/>
  <c r="J40" i="105" s="1"/>
  <c r="E40" i="106" s="1"/>
  <c r="G40" i="106" s="1"/>
  <c r="J40" i="106" s="1"/>
  <c r="E40" i="107" s="1"/>
  <c r="G40" i="107" s="1"/>
  <c r="J40" i="107" s="1"/>
  <c r="E6" i="100"/>
  <c r="G6" i="100" s="1"/>
  <c r="J6" i="100" s="1"/>
  <c r="G244" i="99"/>
  <c r="J244" i="99" s="1"/>
  <c r="E244" i="100" s="1"/>
  <c r="E236" i="99"/>
  <c r="G236" i="99" s="1"/>
  <c r="J236" i="99" s="1"/>
  <c r="E44" i="102"/>
  <c r="G44" i="102" s="1"/>
  <c r="J44" i="102" s="1"/>
  <c r="E44" i="103" s="1"/>
  <c r="G44" i="103" s="1"/>
  <c r="J44" i="103" s="1"/>
  <c r="E44" i="104" s="1"/>
  <c r="G44" i="104" s="1"/>
  <c r="J44" i="104" s="1"/>
  <c r="E44" i="105" s="1"/>
  <c r="G44" i="105" s="1"/>
  <c r="J44" i="105" s="1"/>
  <c r="E117" i="106"/>
  <c r="G117" i="106" s="1"/>
  <c r="J117" i="106" s="1"/>
  <c r="E79" i="105"/>
  <c r="G79" i="105" s="1"/>
  <c r="J79" i="105" s="1"/>
  <c r="E41" i="102"/>
  <c r="G41" i="102" s="1"/>
  <c r="J41" i="102" s="1"/>
  <c r="E41" i="103" s="1"/>
  <c r="G41" i="103" s="1"/>
  <c r="J41" i="103" s="1"/>
  <c r="E41" i="104" s="1"/>
  <c r="G41" i="104" s="1"/>
  <c r="J41" i="104" s="1"/>
  <c r="E41" i="105" s="1"/>
  <c r="G41" i="105" s="1"/>
  <c r="J41" i="105" s="1"/>
  <c r="E41" i="106" s="1"/>
  <c r="G41" i="106" s="1"/>
  <c r="J41" i="106" s="1"/>
  <c r="E41" i="107" s="1"/>
  <c r="G41" i="107" s="1"/>
  <c r="J41" i="107" s="1"/>
  <c r="G30" i="102"/>
  <c r="J30" i="102" s="1"/>
  <c r="E30" i="103" s="1"/>
  <c r="G30" i="103" s="1"/>
  <c r="J30" i="103" s="1"/>
  <c r="E30" i="104" s="1"/>
  <c r="G30" i="104" s="1"/>
  <c r="J30" i="104" s="1"/>
  <c r="E30" i="105" s="1"/>
  <c r="G30" i="105" s="1"/>
  <c r="J30" i="105" s="1"/>
  <c r="E30" i="102"/>
  <c r="E16" i="100"/>
  <c r="G16" i="100" s="1"/>
  <c r="J16" i="100" s="1"/>
  <c r="E120" i="106"/>
  <c r="G120" i="106" s="1"/>
  <c r="J120" i="106" s="1"/>
  <c r="G88" i="99"/>
  <c r="J88" i="99" s="1"/>
  <c r="E88" i="100" s="1"/>
  <c r="E87" i="99"/>
  <c r="G87" i="99" s="1"/>
  <c r="J87" i="99" s="1"/>
  <c r="G246" i="99"/>
  <c r="J246" i="99" s="1"/>
  <c r="E246" i="100" s="1"/>
  <c r="E238" i="99"/>
  <c r="G238" i="99" s="1"/>
  <c r="J238" i="99" s="1"/>
  <c r="E111" i="106"/>
  <c r="G111" i="106" s="1"/>
  <c r="J111" i="106" s="1"/>
  <c r="E52" i="102"/>
  <c r="G52" i="102" s="1"/>
  <c r="J52" i="102" s="1"/>
  <c r="E52" i="103" s="1"/>
  <c r="G52" i="103" s="1"/>
  <c r="J52" i="103" s="1"/>
  <c r="E52" i="104" s="1"/>
  <c r="G52" i="104" s="1"/>
  <c r="J52" i="104" s="1"/>
  <c r="E52" i="105" s="1"/>
  <c r="G52" i="105" s="1"/>
  <c r="J52" i="105" s="1"/>
  <c r="E207" i="96"/>
  <c r="G207" i="96" s="1"/>
  <c r="J207" i="96" s="1"/>
  <c r="E13" i="100"/>
  <c r="G13" i="100" s="1"/>
  <c r="J13" i="100" s="1"/>
  <c r="E214" i="101"/>
  <c r="G214" i="101" s="1"/>
  <c r="J214" i="101" s="1"/>
  <c r="E59" i="102"/>
  <c r="G59" i="102" s="1"/>
  <c r="J59" i="102" s="1"/>
  <c r="E59" i="103" s="1"/>
  <c r="G59" i="103" s="1"/>
  <c r="J59" i="103" s="1"/>
  <c r="E59" i="104" s="1"/>
  <c r="G59" i="104" s="1"/>
  <c r="J59" i="104" s="1"/>
  <c r="E59" i="105" s="1"/>
  <c r="G59" i="105" s="1"/>
  <c r="J59" i="105" s="1"/>
  <c r="E59" i="106" s="1"/>
  <c r="G59" i="106" s="1"/>
  <c r="J59" i="106" s="1"/>
  <c r="E59" i="107" s="1"/>
  <c r="G59" i="107" s="1"/>
  <c r="J59" i="107" s="1"/>
  <c r="E15" i="100"/>
  <c r="G15" i="100" s="1"/>
  <c r="J15" i="100" s="1"/>
  <c r="G243" i="99"/>
  <c r="J243" i="99" s="1"/>
  <c r="E235" i="99"/>
  <c r="G235" i="99" s="1"/>
  <c r="J235" i="99" s="1"/>
  <c r="E107" i="106"/>
  <c r="G107" i="106" s="1"/>
  <c r="J107" i="106" s="1"/>
  <c r="E14" i="100"/>
  <c r="G14" i="100" s="1"/>
  <c r="J14" i="100" s="1"/>
  <c r="E7" i="100"/>
  <c r="G7" i="100" s="1"/>
  <c r="J7" i="100" s="1"/>
  <c r="G242" i="99"/>
  <c r="J242" i="99" s="1"/>
  <c r="E247" i="99"/>
  <c r="E180" i="106"/>
  <c r="G180" i="106" s="1"/>
  <c r="J180" i="106" s="1"/>
  <c r="E56" i="102"/>
  <c r="G56" i="102" s="1"/>
  <c r="J56" i="102" s="1"/>
  <c r="E56" i="103" s="1"/>
  <c r="G56" i="103" s="1"/>
  <c r="J56" i="103" s="1"/>
  <c r="E56" i="104" s="1"/>
  <c r="G56" i="104" s="1"/>
  <c r="J56" i="104" s="1"/>
  <c r="E56" i="105" s="1"/>
  <c r="G56" i="105" s="1"/>
  <c r="J56" i="105" s="1"/>
  <c r="E56" i="106" s="1"/>
  <c r="G56" i="106" s="1"/>
  <c r="J56" i="106" s="1"/>
  <c r="E56" i="107" s="1"/>
  <c r="G56" i="107" s="1"/>
  <c r="J56" i="107" s="1"/>
  <c r="E17" i="100"/>
  <c r="G17" i="100" s="1"/>
  <c r="J17" i="100" s="1"/>
  <c r="G8" i="100"/>
  <c r="J8" i="100" s="1"/>
  <c r="E8" i="100"/>
  <c r="E219" i="81"/>
  <c r="G219" i="81" s="1"/>
  <c r="J219" i="81" s="1"/>
  <c r="E216" i="80"/>
  <c r="G216" i="80" s="1"/>
  <c r="J216" i="80" s="1"/>
  <c r="E76" i="80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G76" i="97" s="1"/>
  <c r="J76" i="97" s="1"/>
  <c r="E76" i="98" s="1"/>
  <c r="G42" i="105"/>
  <c r="J42" i="105" s="1"/>
  <c r="G53" i="104"/>
  <c r="J53" i="104" s="1"/>
  <c r="E53" i="105" s="1"/>
  <c r="G46" i="105"/>
  <c r="J46" i="105" s="1"/>
  <c r="G47" i="104"/>
  <c r="J47" i="104" s="1"/>
  <c r="E47" i="105" s="1"/>
  <c r="G51" i="105"/>
  <c r="J51" i="105" s="1"/>
  <c r="G43" i="105"/>
  <c r="J43" i="105" s="1"/>
  <c r="G49" i="105"/>
  <c r="J49" i="105" s="1"/>
  <c r="G249" i="104"/>
  <c r="J249" i="104" s="1"/>
  <c r="E249" i="105" s="1"/>
  <c r="G241" i="104"/>
  <c r="J241" i="104" s="1"/>
  <c r="E241" i="105" s="1"/>
  <c r="G252" i="103"/>
  <c r="J252" i="103" s="1"/>
  <c r="E252" i="104" s="1"/>
  <c r="G230" i="103"/>
  <c r="J230" i="103" s="1"/>
  <c r="E230" i="104" s="1"/>
  <c r="G86" i="103"/>
  <c r="J86" i="103" s="1"/>
  <c r="E86" i="104" s="1"/>
  <c r="G234" i="99"/>
  <c r="J234" i="99" s="1"/>
  <c r="E234" i="100" s="1"/>
  <c r="G247" i="99"/>
  <c r="J247" i="99" s="1"/>
  <c r="G224" i="104"/>
  <c r="J224" i="104" s="1"/>
  <c r="E224" i="105" s="1"/>
  <c r="G227" i="103"/>
  <c r="J227" i="103" s="1"/>
  <c r="E227" i="104" s="1"/>
  <c r="G228" i="101"/>
  <c r="J228" i="101" s="1"/>
  <c r="E228" i="102" s="1"/>
  <c r="G225" i="104"/>
  <c r="J225" i="104" s="1"/>
  <c r="E225" i="105" s="1"/>
  <c r="G259" i="99"/>
  <c r="J259" i="99" s="1"/>
  <c r="G173" i="99"/>
  <c r="J173" i="99" s="1"/>
  <c r="G174" i="99"/>
  <c r="J174" i="99" s="1"/>
  <c r="E174" i="100" s="1"/>
  <c r="G103" i="99"/>
  <c r="J103" i="99" s="1"/>
  <c r="G102" i="99"/>
  <c r="J102" i="99" s="1"/>
  <c r="E102" i="100" s="1"/>
  <c r="G18" i="99"/>
  <c r="J18" i="99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254" i="99"/>
  <c r="J254" i="99" s="1"/>
  <c r="G248" i="99"/>
  <c r="J248" i="99" s="1"/>
  <c r="E248" i="100" s="1"/>
  <c r="G82" i="99"/>
  <c r="J82" i="99" s="1"/>
  <c r="E82" i="100" s="1"/>
  <c r="G131" i="97"/>
  <c r="J131" i="97" s="1"/>
  <c r="E131" i="98" s="1"/>
  <c r="G134" i="97"/>
  <c r="J134" i="97" s="1"/>
  <c r="E134" i="98" s="1"/>
  <c r="G189" i="101"/>
  <c r="J189" i="101" s="1"/>
  <c r="E189" i="102" s="1"/>
  <c r="G186" i="101"/>
  <c r="J186" i="101" s="1"/>
  <c r="E186" i="102" s="1"/>
  <c r="G256" i="101"/>
  <c r="J256" i="101" s="1"/>
  <c r="G105" i="101"/>
  <c r="J105" i="101" s="1"/>
  <c r="E105" i="102" s="1"/>
  <c r="G188" i="101"/>
  <c r="J188" i="101" s="1"/>
  <c r="E188" i="102" s="1"/>
  <c r="G258" i="101"/>
  <c r="J258" i="101" s="1"/>
  <c r="G187" i="101"/>
  <c r="J187" i="101" s="1"/>
  <c r="E187" i="102" s="1"/>
  <c r="G233" i="101"/>
  <c r="J233" i="101" s="1"/>
  <c r="E233" i="102" s="1"/>
  <c r="G255" i="101"/>
  <c r="J255" i="101" s="1"/>
  <c r="E255" i="102" s="1"/>
  <c r="G104" i="101"/>
  <c r="J104" i="101" s="1"/>
  <c r="E104" i="102" s="1"/>
  <c r="G191" i="101"/>
  <c r="J191" i="101" s="1"/>
  <c r="E191" i="102" s="1"/>
  <c r="G190" i="101"/>
  <c r="J190" i="101" s="1"/>
  <c r="E190" i="102" s="1"/>
  <c r="G132" i="100"/>
  <c r="J132" i="100" s="1"/>
  <c r="E132" i="101" s="1"/>
  <c r="G135" i="100"/>
  <c r="J135" i="100" s="1"/>
  <c r="E135" i="101" s="1"/>
  <c r="G133" i="99"/>
  <c r="J133" i="99" s="1"/>
  <c r="E133" i="100" s="1"/>
  <c r="G136" i="99"/>
  <c r="J136" i="99" s="1"/>
  <c r="E136" i="100" s="1"/>
  <c r="E138" i="107" l="1"/>
  <c r="G138" i="107" s="1"/>
  <c r="J138" i="107" s="1"/>
  <c r="E183" i="107"/>
  <c r="G183" i="107" s="1"/>
  <c r="J183" i="107" s="1"/>
  <c r="E98" i="107"/>
  <c r="G98" i="107" s="1"/>
  <c r="J98" i="107" s="1"/>
  <c r="E166" i="107"/>
  <c r="G166" i="107" s="1"/>
  <c r="J166" i="107" s="1"/>
  <c r="E77" i="107"/>
  <c r="G77" i="107" s="1"/>
  <c r="J77" i="107" s="1"/>
  <c r="E19" i="107"/>
  <c r="G19" i="107" s="1"/>
  <c r="J19" i="107" s="1"/>
  <c r="E99" i="107"/>
  <c r="G99" i="107" s="1"/>
  <c r="J99" i="107" s="1"/>
  <c r="E66" i="107"/>
  <c r="G66" i="107" s="1"/>
  <c r="J66" i="107" s="1"/>
  <c r="E93" i="107"/>
  <c r="G93" i="107" s="1"/>
  <c r="J93" i="107" s="1"/>
  <c r="E107" i="107"/>
  <c r="G107" i="107" s="1"/>
  <c r="J107" i="107" s="1"/>
  <c r="E167" i="107"/>
  <c r="G167" i="107" s="1"/>
  <c r="J167" i="107" s="1"/>
  <c r="E215" i="107"/>
  <c r="G215" i="107" s="1"/>
  <c r="J215" i="107" s="1"/>
  <c r="E168" i="107"/>
  <c r="G168" i="107" s="1"/>
  <c r="J168" i="107" s="1"/>
  <c r="E23" i="107"/>
  <c r="G23" i="107" s="1"/>
  <c r="J23" i="107" s="1"/>
  <c r="E220" i="107"/>
  <c r="G220" i="107" s="1"/>
  <c r="J220" i="107" s="1"/>
  <c r="E130" i="107"/>
  <c r="G130" i="107" s="1"/>
  <c r="J130" i="107" s="1"/>
  <c r="E154" i="107"/>
  <c r="G154" i="107" s="1"/>
  <c r="J154" i="107" s="1"/>
  <c r="E81" i="107"/>
  <c r="G81" i="107" s="1"/>
  <c r="J81" i="107" s="1"/>
  <c r="E46" i="106"/>
  <c r="G46" i="106" s="1"/>
  <c r="J46" i="106" s="1"/>
  <c r="E46" i="107" s="1"/>
  <c r="G46" i="107" s="1"/>
  <c r="J46" i="107" s="1"/>
  <c r="E111" i="107"/>
  <c r="G111" i="107" s="1"/>
  <c r="J111" i="107" s="1"/>
  <c r="E112" i="107"/>
  <c r="G112" i="107" s="1"/>
  <c r="J112" i="107" s="1"/>
  <c r="E106" i="107"/>
  <c r="G106" i="107" s="1"/>
  <c r="J106" i="107" s="1"/>
  <c r="E141" i="107"/>
  <c r="G141" i="107" s="1"/>
  <c r="J141" i="107" s="1"/>
  <c r="E159" i="107"/>
  <c r="G159" i="107" s="1"/>
  <c r="J159" i="107" s="1"/>
  <c r="E145" i="107"/>
  <c r="G145" i="107" s="1"/>
  <c r="J145" i="107" s="1"/>
  <c r="E137" i="107"/>
  <c r="G137" i="107" s="1"/>
  <c r="J137" i="107" s="1"/>
  <c r="E115" i="107"/>
  <c r="G115" i="107" s="1"/>
  <c r="J115" i="107" s="1"/>
  <c r="E67" i="107"/>
  <c r="G67" i="107" s="1"/>
  <c r="J67" i="107" s="1"/>
  <c r="E91" i="107"/>
  <c r="G91" i="107" s="1"/>
  <c r="J91" i="107" s="1"/>
  <c r="E223" i="107"/>
  <c r="G223" i="107" s="1"/>
  <c r="J223" i="107" s="1"/>
  <c r="E160" i="107"/>
  <c r="G160" i="107" s="1"/>
  <c r="J160" i="107" s="1"/>
  <c r="E139" i="107"/>
  <c r="G139" i="107" s="1"/>
  <c r="J139" i="107" s="1"/>
  <c r="E222" i="107"/>
  <c r="G222" i="107" s="1"/>
  <c r="J222" i="107" s="1"/>
  <c r="E80" i="107"/>
  <c r="G80" i="107" s="1"/>
  <c r="J80" i="107" s="1"/>
  <c r="E49" i="106"/>
  <c r="G49" i="106" s="1"/>
  <c r="J49" i="106" s="1"/>
  <c r="E49" i="107" s="1"/>
  <c r="G49" i="107" s="1"/>
  <c r="J49" i="107" s="1"/>
  <c r="E42" i="106"/>
  <c r="G42" i="106" s="1"/>
  <c r="J42" i="106" s="1"/>
  <c r="E42" i="107" s="1"/>
  <c r="G42" i="107" s="1"/>
  <c r="J42" i="107" s="1"/>
  <c r="E180" i="107"/>
  <c r="G180" i="107" s="1"/>
  <c r="J180" i="107" s="1"/>
  <c r="E123" i="107"/>
  <c r="G123" i="107" s="1"/>
  <c r="J123" i="107" s="1"/>
  <c r="E118" i="107"/>
  <c r="G118" i="107" s="1"/>
  <c r="J118" i="107" s="1"/>
  <c r="E172" i="107"/>
  <c r="G172" i="107" s="1"/>
  <c r="J172" i="107" s="1"/>
  <c r="E92" i="107"/>
  <c r="G92" i="107" s="1"/>
  <c r="J92" i="107" s="1"/>
  <c r="E142" i="107"/>
  <c r="G142" i="107" s="1"/>
  <c r="J142" i="107" s="1"/>
  <c r="E61" i="107"/>
  <c r="G61" i="107" s="1"/>
  <c r="J61" i="107" s="1"/>
  <c r="E163" i="107"/>
  <c r="G163" i="107" s="1"/>
  <c r="J163" i="107" s="1"/>
  <c r="E116" i="107"/>
  <c r="G116" i="107" s="1"/>
  <c r="J116" i="107" s="1"/>
  <c r="E179" i="107"/>
  <c r="G179" i="107" s="1"/>
  <c r="J179" i="107" s="1"/>
  <c r="E146" i="107"/>
  <c r="G146" i="107" s="1"/>
  <c r="J146" i="107" s="1"/>
  <c r="E65" i="107"/>
  <c r="G65" i="107" s="1"/>
  <c r="J65" i="107" s="1"/>
  <c r="E100" i="107"/>
  <c r="G100" i="107" s="1"/>
  <c r="J100" i="107" s="1"/>
  <c r="E95" i="107"/>
  <c r="G95" i="107" s="1"/>
  <c r="J95" i="107" s="1"/>
  <c r="E117" i="107"/>
  <c r="G117" i="107" s="1"/>
  <c r="J117" i="107" s="1"/>
  <c r="E26" i="107"/>
  <c r="G26" i="107" s="1"/>
  <c r="J26" i="107" s="1"/>
  <c r="E72" i="107"/>
  <c r="G72" i="107" s="1"/>
  <c r="J72" i="107" s="1"/>
  <c r="E184" i="107"/>
  <c r="G184" i="107" s="1"/>
  <c r="J184" i="107" s="1"/>
  <c r="E69" i="107"/>
  <c r="G69" i="107" s="1"/>
  <c r="J69" i="107" s="1"/>
  <c r="E176" i="107"/>
  <c r="G176" i="107" s="1"/>
  <c r="J176" i="107" s="1"/>
  <c r="E64" i="107"/>
  <c r="G64" i="107" s="1"/>
  <c r="J64" i="107" s="1"/>
  <c r="E51" i="106"/>
  <c r="G51" i="106" s="1"/>
  <c r="J51" i="106" s="1"/>
  <c r="E51" i="107" s="1"/>
  <c r="G51" i="107" s="1"/>
  <c r="J51" i="107" s="1"/>
  <c r="E170" i="107"/>
  <c r="G170" i="107" s="1"/>
  <c r="J170" i="107" s="1"/>
  <c r="E162" i="107"/>
  <c r="G162" i="107" s="1"/>
  <c r="J162" i="107" s="1"/>
  <c r="E68" i="107"/>
  <c r="G68" i="107" s="1"/>
  <c r="J68" i="107" s="1"/>
  <c r="E158" i="107"/>
  <c r="G158" i="107" s="1"/>
  <c r="J158" i="107" s="1"/>
  <c r="E43" i="106"/>
  <c r="G43" i="106" s="1"/>
  <c r="J43" i="106" s="1"/>
  <c r="E43" i="107" s="1"/>
  <c r="G43" i="107" s="1"/>
  <c r="J43" i="107" s="1"/>
  <c r="E74" i="107"/>
  <c r="G74" i="107" s="1"/>
  <c r="J74" i="107" s="1"/>
  <c r="E110" i="107"/>
  <c r="G110" i="107" s="1"/>
  <c r="J110" i="107" s="1"/>
  <c r="E78" i="107"/>
  <c r="G78" i="107" s="1"/>
  <c r="J78" i="107" s="1"/>
  <c r="E140" i="107"/>
  <c r="G140" i="107" s="1"/>
  <c r="J140" i="107" s="1"/>
  <c r="E101" i="107"/>
  <c r="G101" i="107" s="1"/>
  <c r="J101" i="107" s="1"/>
  <c r="E192" i="107"/>
  <c r="G192" i="107" s="1"/>
  <c r="J192" i="107" s="1"/>
  <c r="E143" i="107"/>
  <c r="G143" i="107" s="1"/>
  <c r="J143" i="107" s="1"/>
  <c r="E90" i="107"/>
  <c r="G90" i="107" s="1"/>
  <c r="J90" i="107" s="1"/>
  <c r="E171" i="107"/>
  <c r="G171" i="107" s="1"/>
  <c r="J171" i="107" s="1"/>
  <c r="E144" i="107"/>
  <c r="G144" i="107" s="1"/>
  <c r="J144" i="107" s="1"/>
  <c r="E89" i="107"/>
  <c r="G89" i="107" s="1"/>
  <c r="J89" i="107" s="1"/>
  <c r="E120" i="107"/>
  <c r="G120" i="107" s="1"/>
  <c r="J120" i="107" s="1"/>
  <c r="E25" i="107"/>
  <c r="G25" i="107" s="1"/>
  <c r="J25" i="107" s="1"/>
  <c r="E85" i="107"/>
  <c r="G85" i="107" s="1"/>
  <c r="J85" i="107" s="1"/>
  <c r="E185" i="107"/>
  <c r="G185" i="107" s="1"/>
  <c r="J185" i="107" s="1"/>
  <c r="E164" i="107"/>
  <c r="G164" i="107" s="1"/>
  <c r="J164" i="107" s="1"/>
  <c r="E108" i="107"/>
  <c r="G108" i="107" s="1"/>
  <c r="J108" i="107" s="1"/>
  <c r="E121" i="107"/>
  <c r="G121" i="107" s="1"/>
  <c r="J121" i="107" s="1"/>
  <c r="E207" i="97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G207" i="102" s="1"/>
  <c r="J207" i="102" s="1"/>
  <c r="E207" i="103" s="1"/>
  <c r="E16" i="101"/>
  <c r="G16" i="101" s="1"/>
  <c r="J16" i="101" s="1"/>
  <c r="E34" i="106"/>
  <c r="G34" i="106" s="1"/>
  <c r="J34" i="106" s="1"/>
  <c r="E34" i="107" s="1"/>
  <c r="E17" i="101"/>
  <c r="G17" i="101" s="1"/>
  <c r="J17" i="101" s="1"/>
  <c r="E52" i="106"/>
  <c r="G52" i="106" s="1"/>
  <c r="J52" i="106" s="1"/>
  <c r="E52" i="107" s="1"/>
  <c r="E48" i="106"/>
  <c r="G48" i="106" s="1"/>
  <c r="J48" i="106" s="1"/>
  <c r="E48" i="107" s="1"/>
  <c r="G48" i="107" s="1"/>
  <c r="J48" i="107" s="1"/>
  <c r="E6" i="101"/>
  <c r="G6" i="101" s="1"/>
  <c r="J6" i="101" s="1"/>
  <c r="E37" i="106"/>
  <c r="G37" i="106" s="1"/>
  <c r="J37" i="106" s="1"/>
  <c r="E37" i="107" s="1"/>
  <c r="G37" i="107" s="1"/>
  <c r="J37" i="107" s="1"/>
  <c r="E96" i="106"/>
  <c r="G96" i="106" s="1"/>
  <c r="J96" i="106" s="1"/>
  <c r="E27" i="106"/>
  <c r="G27" i="106" s="1"/>
  <c r="J27" i="106" s="1"/>
  <c r="E27" i="107" s="1"/>
  <c r="E38" i="106"/>
  <c r="G38" i="106" s="1"/>
  <c r="J38" i="106" s="1"/>
  <c r="E50" i="106"/>
  <c r="G50" i="106" s="1"/>
  <c r="J50" i="106" s="1"/>
  <c r="E50" i="107" s="1"/>
  <c r="E165" i="106"/>
  <c r="G165" i="106" s="1"/>
  <c r="J165" i="106" s="1"/>
  <c r="E28" i="104"/>
  <c r="G28" i="104" s="1"/>
  <c r="J28" i="104" s="1"/>
  <c r="E28" i="105" s="1"/>
  <c r="G28" i="105" s="1"/>
  <c r="J28" i="105" s="1"/>
  <c r="E30" i="106"/>
  <c r="G30" i="106" s="1"/>
  <c r="J30" i="106" s="1"/>
  <c r="E30" i="107" s="1"/>
  <c r="G30" i="107" s="1"/>
  <c r="J30" i="107" s="1"/>
  <c r="E221" i="106"/>
  <c r="G221" i="106" s="1"/>
  <c r="J221" i="106" s="1"/>
  <c r="E161" i="106"/>
  <c r="G161" i="106" s="1"/>
  <c r="J161" i="106" s="1"/>
  <c r="E15" i="101"/>
  <c r="G15" i="101" s="1"/>
  <c r="J15" i="101" s="1"/>
  <c r="E79" i="106"/>
  <c r="G79" i="106" s="1"/>
  <c r="J79" i="106" s="1"/>
  <c r="E214" i="102"/>
  <c r="G214" i="102" s="1"/>
  <c r="J214" i="102" s="1"/>
  <c r="E214" i="103" s="1"/>
  <c r="G214" i="103" s="1"/>
  <c r="J214" i="103" s="1"/>
  <c r="E214" i="104" s="1"/>
  <c r="G214" i="104" s="1"/>
  <c r="J214" i="104" s="1"/>
  <c r="E214" i="105" s="1"/>
  <c r="G214" i="105" s="1"/>
  <c r="J214" i="105" s="1"/>
  <c r="E29" i="106"/>
  <c r="G29" i="106" s="1"/>
  <c r="J29" i="106" s="1"/>
  <c r="E29" i="107" s="1"/>
  <c r="E24" i="106"/>
  <c r="G24" i="106" s="1"/>
  <c r="J24" i="106" s="1"/>
  <c r="E54" i="106"/>
  <c r="G54" i="106" s="1"/>
  <c r="J54" i="106" s="1"/>
  <c r="E54" i="107" s="1"/>
  <c r="G54" i="107" s="1"/>
  <c r="J54" i="107" s="1"/>
  <c r="E122" i="106"/>
  <c r="G122" i="106" s="1"/>
  <c r="J122" i="106" s="1"/>
  <c r="E7" i="101"/>
  <c r="G7" i="101" s="1"/>
  <c r="J7" i="101" s="1"/>
  <c r="E14" i="101"/>
  <c r="G14" i="101" s="1"/>
  <c r="J14" i="101" s="1"/>
  <c r="E44" i="106"/>
  <c r="G44" i="106" s="1"/>
  <c r="J44" i="106" s="1"/>
  <c r="E44" i="107" s="1"/>
  <c r="E119" i="106"/>
  <c r="G119" i="106" s="1"/>
  <c r="J119" i="106" s="1"/>
  <c r="E247" i="100"/>
  <c r="G247" i="100" s="1"/>
  <c r="J247" i="100" s="1"/>
  <c r="G251" i="100"/>
  <c r="J251" i="100" s="1"/>
  <c r="E251" i="101" s="1"/>
  <c r="E243" i="100"/>
  <c r="G243" i="100" s="1"/>
  <c r="J243" i="100" s="1"/>
  <c r="E235" i="100"/>
  <c r="G235" i="100" s="1"/>
  <c r="J235" i="100" s="1"/>
  <c r="G246" i="100"/>
  <c r="J246" i="100" s="1"/>
  <c r="E246" i="101" s="1"/>
  <c r="E238" i="100"/>
  <c r="G238" i="100" s="1"/>
  <c r="J238" i="100" s="1"/>
  <c r="E31" i="105"/>
  <c r="G31" i="105" s="1"/>
  <c r="J31" i="105" s="1"/>
  <c r="E31" i="106" s="1"/>
  <c r="G31" i="106" s="1"/>
  <c r="J31" i="106" s="1"/>
  <c r="E31" i="107" s="1"/>
  <c r="G31" i="107" s="1"/>
  <c r="J31" i="107" s="1"/>
  <c r="E22" i="106"/>
  <c r="G22" i="106" s="1"/>
  <c r="J22" i="106" s="1"/>
  <c r="E32" i="104"/>
  <c r="G32" i="104" s="1"/>
  <c r="J32" i="104" s="1"/>
  <c r="E32" i="105" s="1"/>
  <c r="G32" i="105" s="1"/>
  <c r="J32" i="105" s="1"/>
  <c r="E8" i="101"/>
  <c r="G8" i="101" s="1"/>
  <c r="J8" i="101" s="1"/>
  <c r="G88" i="100"/>
  <c r="J88" i="100" s="1"/>
  <c r="E88" i="101" s="1"/>
  <c r="E87" i="100"/>
  <c r="G87" i="100" s="1"/>
  <c r="J87" i="100" s="1"/>
  <c r="G244" i="100"/>
  <c r="J244" i="100" s="1"/>
  <c r="E244" i="101" s="1"/>
  <c r="E236" i="100"/>
  <c r="G236" i="100" s="1"/>
  <c r="J236" i="100" s="1"/>
  <c r="G174" i="100"/>
  <c r="J174" i="100" s="1"/>
  <c r="E174" i="101" s="1"/>
  <c r="E173" i="100"/>
  <c r="E33" i="106"/>
  <c r="G33" i="106" s="1"/>
  <c r="J33" i="106" s="1"/>
  <c r="E33" i="107" s="1"/>
  <c r="G250" i="100"/>
  <c r="J250" i="100" s="1"/>
  <c r="E250" i="101" s="1"/>
  <c r="E242" i="100"/>
  <c r="G242" i="100" s="1"/>
  <c r="J242" i="100" s="1"/>
  <c r="E13" i="101"/>
  <c r="G13" i="101" s="1"/>
  <c r="J13" i="101" s="1"/>
  <c r="E18" i="100"/>
  <c r="G18" i="100" s="1"/>
  <c r="J18" i="100" s="1"/>
  <c r="G102" i="100"/>
  <c r="J102" i="100" s="1"/>
  <c r="E102" i="101" s="1"/>
  <c r="E103" i="100"/>
  <c r="E36" i="106"/>
  <c r="G36" i="106" s="1"/>
  <c r="J36" i="106" s="1"/>
  <c r="E36" i="107" s="1"/>
  <c r="G36" i="107" s="1"/>
  <c r="J36" i="107" s="1"/>
  <c r="E216" i="81"/>
  <c r="G216" i="81" s="1"/>
  <c r="J216" i="81" s="1"/>
  <c r="E216" i="82" s="1"/>
  <c r="G216" i="82" s="1"/>
  <c r="J216" i="82" s="1"/>
  <c r="E216" i="83" s="1"/>
  <c r="G216" i="83" s="1"/>
  <c r="J216" i="83" s="1"/>
  <c r="E216" i="84" s="1"/>
  <c r="E219" i="82"/>
  <c r="G219" i="82" s="1"/>
  <c r="J219" i="82" s="1"/>
  <c r="E219" i="83" s="1"/>
  <c r="G219" i="83" s="1"/>
  <c r="J219" i="83" s="1"/>
  <c r="E219" i="84" s="1"/>
  <c r="E218" i="81"/>
  <c r="G218" i="81" s="1"/>
  <c r="J218" i="81" s="1"/>
  <c r="E201" i="81"/>
  <c r="G201" i="81" s="1"/>
  <c r="J201" i="81" s="1"/>
  <c r="E200" i="81"/>
  <c r="G200" i="81" s="1"/>
  <c r="J200" i="81" s="1"/>
  <c r="E217" i="81"/>
  <c r="G217" i="81" s="1"/>
  <c r="J217" i="81" s="1"/>
  <c r="E199" i="81"/>
  <c r="G199" i="81" s="1"/>
  <c r="J199" i="81" s="1"/>
  <c r="G47" i="105"/>
  <c r="J47" i="105" s="1"/>
  <c r="G33" i="107"/>
  <c r="J33" i="107" s="1"/>
  <c r="G50" i="107"/>
  <c r="J50" i="107" s="1"/>
  <c r="G53" i="105"/>
  <c r="J53" i="105" s="1"/>
  <c r="G252" i="104"/>
  <c r="J252" i="104" s="1"/>
  <c r="E252" i="105" s="1"/>
  <c r="G230" i="104"/>
  <c r="J230" i="104" s="1"/>
  <c r="E230" i="105" s="1"/>
  <c r="G27" i="107"/>
  <c r="J27" i="107" s="1"/>
  <c r="G29" i="107"/>
  <c r="J29" i="107" s="1"/>
  <c r="G44" i="107"/>
  <c r="J44" i="107" s="1"/>
  <c r="G52" i="107"/>
  <c r="J52" i="107" s="1"/>
  <c r="G34" i="107"/>
  <c r="J34" i="107" s="1"/>
  <c r="G249" i="105"/>
  <c r="J249" i="105" s="1"/>
  <c r="E249" i="106" s="1"/>
  <c r="G241" i="105"/>
  <c r="J241" i="105" s="1"/>
  <c r="E241" i="106" s="1"/>
  <c r="G86" i="104"/>
  <c r="J86" i="104" s="1"/>
  <c r="E86" i="105" s="1"/>
  <c r="G253" i="100"/>
  <c r="J253" i="100" s="1"/>
  <c r="E253" i="101" s="1"/>
  <c r="G227" i="104"/>
  <c r="J227" i="104" s="1"/>
  <c r="E227" i="105" s="1"/>
  <c r="G224" i="105"/>
  <c r="J224" i="105" s="1"/>
  <c r="E224" i="106" s="1"/>
  <c r="G225" i="105"/>
  <c r="J225" i="105" s="1"/>
  <c r="E225" i="106" s="1"/>
  <c r="G234" i="100"/>
  <c r="J234" i="100" s="1"/>
  <c r="G173" i="100"/>
  <c r="J173" i="100" s="1"/>
  <c r="G228" i="102"/>
  <c r="J228" i="102" s="1"/>
  <c r="E228" i="103" s="1"/>
  <c r="G76" i="98"/>
  <c r="J76" i="98" s="1"/>
  <c r="E76" i="99" s="1"/>
  <c r="G5" i="87"/>
  <c r="J5" i="87" s="1"/>
  <c r="G124" i="79"/>
  <c r="J124" i="79" s="1"/>
  <c r="E124" i="80" s="1"/>
  <c r="G131" i="98"/>
  <c r="J131" i="98" s="1"/>
  <c r="E131" i="99" s="1"/>
  <c r="G134" i="98"/>
  <c r="J134" i="98" s="1"/>
  <c r="E134" i="99" s="1"/>
  <c r="G248" i="100"/>
  <c r="J248" i="100" s="1"/>
  <c r="E248" i="101" s="1"/>
  <c r="G82" i="100"/>
  <c r="J82" i="100" s="1"/>
  <c r="E82" i="101" s="1"/>
  <c r="G254" i="100"/>
  <c r="J254" i="100" s="1"/>
  <c r="E254" i="101" s="1"/>
  <c r="G103" i="100"/>
  <c r="J103" i="100" s="1"/>
  <c r="G186" i="102"/>
  <c r="J186" i="102" s="1"/>
  <c r="E186" i="103" s="1"/>
  <c r="G189" i="102"/>
  <c r="J189" i="102" s="1"/>
  <c r="E189" i="103" s="1"/>
  <c r="G233" i="102"/>
  <c r="J233" i="102" s="1"/>
  <c r="E233" i="103" s="1"/>
  <c r="G188" i="102"/>
  <c r="J188" i="102" s="1"/>
  <c r="E188" i="103" s="1"/>
  <c r="G255" i="102"/>
  <c r="J255" i="102" s="1"/>
  <c r="E255" i="103" s="1"/>
  <c r="G104" i="102"/>
  <c r="J104" i="102" s="1"/>
  <c r="E104" i="103" s="1"/>
  <c r="G258" i="102"/>
  <c r="J258" i="102" s="1"/>
  <c r="G187" i="102"/>
  <c r="J187" i="102" s="1"/>
  <c r="E187" i="103" s="1"/>
  <c r="G256" i="102"/>
  <c r="J256" i="102" s="1"/>
  <c r="G105" i="102"/>
  <c r="J105" i="102" s="1"/>
  <c r="E105" i="103" s="1"/>
  <c r="G191" i="102"/>
  <c r="J191" i="102" s="1"/>
  <c r="E191" i="103" s="1"/>
  <c r="G190" i="102"/>
  <c r="J190" i="102" s="1"/>
  <c r="E190" i="103" s="1"/>
  <c r="G133" i="100"/>
  <c r="J133" i="100" s="1"/>
  <c r="E133" i="101" s="1"/>
  <c r="G136" i="100"/>
  <c r="J136" i="100" s="1"/>
  <c r="E136" i="101" s="1"/>
  <c r="G132" i="101"/>
  <c r="J132" i="101" s="1"/>
  <c r="E132" i="102" s="1"/>
  <c r="G135" i="101"/>
  <c r="J135" i="101" s="1"/>
  <c r="E135" i="102" s="1"/>
  <c r="E165" i="107" l="1"/>
  <c r="G165" i="107" s="1"/>
  <c r="J165" i="107" s="1"/>
  <c r="E38" i="107"/>
  <c r="G38" i="107" s="1"/>
  <c r="J38" i="107" s="1"/>
  <c r="E122" i="107"/>
  <c r="G122" i="107" s="1"/>
  <c r="J122" i="107" s="1"/>
  <c r="E161" i="107"/>
  <c r="G161" i="107" s="1"/>
  <c r="J161" i="107" s="1"/>
  <c r="E96" i="107"/>
  <c r="G96" i="107" s="1"/>
  <c r="J96" i="107" s="1"/>
  <c r="E79" i="107"/>
  <c r="G79" i="107" s="1"/>
  <c r="J79" i="107" s="1"/>
  <c r="E221" i="107"/>
  <c r="G221" i="107" s="1"/>
  <c r="J221" i="107" s="1"/>
  <c r="E22" i="107"/>
  <c r="G22" i="107" s="1"/>
  <c r="J22" i="107" s="1"/>
  <c r="E24" i="107"/>
  <c r="G24" i="107" s="1"/>
  <c r="J24" i="107" s="1"/>
  <c r="E119" i="107"/>
  <c r="G119" i="107" s="1"/>
  <c r="J119" i="107" s="1"/>
  <c r="G250" i="101"/>
  <c r="J250" i="101" s="1"/>
  <c r="E250" i="102" s="1"/>
  <c r="E242" i="101"/>
  <c r="G242" i="101" s="1"/>
  <c r="J242" i="101" s="1"/>
  <c r="E14" i="102"/>
  <c r="G14" i="102" s="1"/>
  <c r="J14" i="102" s="1"/>
  <c r="E14" i="103" s="1"/>
  <c r="G14" i="103" s="1"/>
  <c r="J14" i="103" s="1"/>
  <c r="E14" i="104" s="1"/>
  <c r="G14" i="104" s="1"/>
  <c r="J14" i="104" s="1"/>
  <c r="E14" i="105" s="1"/>
  <c r="G14" i="105" s="1"/>
  <c r="J14" i="105" s="1"/>
  <c r="E6" i="102"/>
  <c r="G6" i="102" s="1"/>
  <c r="J6" i="102" s="1"/>
  <c r="E6" i="103" s="1"/>
  <c r="G6" i="103" s="1"/>
  <c r="J6" i="103" s="1"/>
  <c r="E6" i="104" s="1"/>
  <c r="G6" i="104" s="1"/>
  <c r="J6" i="104" s="1"/>
  <c r="G251" i="101"/>
  <c r="J251" i="101" s="1"/>
  <c r="E251" i="102" s="1"/>
  <c r="E243" i="101"/>
  <c r="G243" i="101" s="1"/>
  <c r="J243" i="101" s="1"/>
  <c r="E15" i="102"/>
  <c r="G15" i="102" s="1"/>
  <c r="J15" i="102" s="1"/>
  <c r="E15" i="103" s="1"/>
  <c r="G15" i="103" s="1"/>
  <c r="J15" i="103" s="1"/>
  <c r="E15" i="104" s="1"/>
  <c r="G15" i="104" s="1"/>
  <c r="J15" i="104" s="1"/>
  <c r="E32" i="106"/>
  <c r="G32" i="106" s="1"/>
  <c r="J32" i="106" s="1"/>
  <c r="E32" i="107" s="1"/>
  <c r="G32" i="107" s="1"/>
  <c r="J32" i="107" s="1"/>
  <c r="E7" i="102"/>
  <c r="G7" i="102" s="1"/>
  <c r="J7" i="102" s="1"/>
  <c r="E7" i="103" s="1"/>
  <c r="G7" i="103" s="1"/>
  <c r="J7" i="103" s="1"/>
  <c r="E7" i="104" s="1"/>
  <c r="G7" i="104" s="1"/>
  <c r="J7" i="104" s="1"/>
  <c r="E7" i="105" s="1"/>
  <c r="G7" i="105" s="1"/>
  <c r="J7" i="105" s="1"/>
  <c r="E18" i="101"/>
  <c r="G18" i="101" s="1"/>
  <c r="J18" i="101" s="1"/>
  <c r="E16" i="102"/>
  <c r="G16" i="102" s="1"/>
  <c r="J16" i="102" s="1"/>
  <c r="E16" i="103" s="1"/>
  <c r="G16" i="103" s="1"/>
  <c r="J16" i="103" s="1"/>
  <c r="E16" i="104" s="1"/>
  <c r="G16" i="104" s="1"/>
  <c r="J16" i="104" s="1"/>
  <c r="E16" i="105" s="1"/>
  <c r="G16" i="105" s="1"/>
  <c r="J16" i="105" s="1"/>
  <c r="E13" i="102"/>
  <c r="G13" i="102" s="1"/>
  <c r="J13" i="102" s="1"/>
  <c r="E13" i="103" s="1"/>
  <c r="G13" i="103" s="1"/>
  <c r="J13" i="103" s="1"/>
  <c r="E13" i="104" s="1"/>
  <c r="G13" i="104" s="1"/>
  <c r="J13" i="104" s="1"/>
  <c r="E13" i="105" s="1"/>
  <c r="G13" i="105" s="1"/>
  <c r="J13" i="105" s="1"/>
  <c r="E28" i="106"/>
  <c r="G28" i="106" s="1"/>
  <c r="J28" i="106" s="1"/>
  <c r="E28" i="107" s="1"/>
  <c r="G28" i="107" s="1"/>
  <c r="J28" i="107" s="1"/>
  <c r="G246" i="101"/>
  <c r="J246" i="101" s="1"/>
  <c r="E246" i="102" s="1"/>
  <c r="E238" i="101"/>
  <c r="G238" i="101" s="1"/>
  <c r="J238" i="101" s="1"/>
  <c r="E8" i="102"/>
  <c r="G8" i="102" s="1"/>
  <c r="J8" i="102" s="1"/>
  <c r="E8" i="103" s="1"/>
  <c r="G8" i="103" s="1"/>
  <c r="J8" i="103" s="1"/>
  <c r="E8" i="104" s="1"/>
  <c r="G8" i="104" s="1"/>
  <c r="J8" i="104" s="1"/>
  <c r="E8" i="105" s="1"/>
  <c r="G8" i="105" s="1"/>
  <c r="J8" i="105" s="1"/>
  <c r="E17" i="102"/>
  <c r="G17" i="102" s="1"/>
  <c r="J17" i="102" s="1"/>
  <c r="E17" i="103" s="1"/>
  <c r="G17" i="103" s="1"/>
  <c r="J17" i="103" s="1"/>
  <c r="E17" i="104" s="1"/>
  <c r="G17" i="104" s="1"/>
  <c r="J17" i="104" s="1"/>
  <c r="E17" i="105" s="1"/>
  <c r="G17" i="105" s="1"/>
  <c r="J17" i="105" s="1"/>
  <c r="E214" i="106"/>
  <c r="G214" i="106" s="1"/>
  <c r="J214" i="106" s="1"/>
  <c r="E235" i="101"/>
  <c r="G235" i="101" s="1"/>
  <c r="J235" i="101" s="1"/>
  <c r="G102" i="101"/>
  <c r="J102" i="101" s="1"/>
  <c r="E102" i="102" s="1"/>
  <c r="E103" i="101"/>
  <c r="E47" i="106"/>
  <c r="G47" i="106" s="1"/>
  <c r="J47" i="106" s="1"/>
  <c r="E47" i="107" s="1"/>
  <c r="G47" i="107" s="1"/>
  <c r="J47" i="107" s="1"/>
  <c r="E53" i="106"/>
  <c r="G53" i="106" s="1"/>
  <c r="J53" i="106" s="1"/>
  <c r="E53" i="107" s="1"/>
  <c r="G244" i="101"/>
  <c r="J244" i="101" s="1"/>
  <c r="E244" i="102" s="1"/>
  <c r="E236" i="101"/>
  <c r="G236" i="101" s="1"/>
  <c r="J236" i="101" s="1"/>
  <c r="G174" i="101"/>
  <c r="J174" i="101" s="1"/>
  <c r="E174" i="102" s="1"/>
  <c r="E173" i="101"/>
  <c r="G173" i="101" s="1"/>
  <c r="J173" i="101" s="1"/>
  <c r="E234" i="101"/>
  <c r="G234" i="101" s="1"/>
  <c r="J234" i="101" s="1"/>
  <c r="G88" i="101"/>
  <c r="J88" i="101" s="1"/>
  <c r="E88" i="102" s="1"/>
  <c r="E87" i="101"/>
  <c r="G87" i="101" s="1"/>
  <c r="J87" i="101" s="1"/>
  <c r="E247" i="101"/>
  <c r="G247" i="101" s="1"/>
  <c r="J247" i="101" s="1"/>
  <c r="E200" i="82"/>
  <c r="G200" i="82" s="1"/>
  <c r="J200" i="82" s="1"/>
  <c r="E200" i="83" s="1"/>
  <c r="G200" i="83" s="1"/>
  <c r="J200" i="83" s="1"/>
  <c r="E200" i="84" s="1"/>
  <c r="E199" i="82"/>
  <c r="G199" i="82" s="1"/>
  <c r="J199" i="82" s="1"/>
  <c r="E199" i="83" s="1"/>
  <c r="G199" i="83" s="1"/>
  <c r="J199" i="83" s="1"/>
  <c r="E199" i="84" s="1"/>
  <c r="E218" i="82"/>
  <c r="G218" i="82" s="1"/>
  <c r="J218" i="82" s="1"/>
  <c r="E218" i="83" s="1"/>
  <c r="G218" i="83" s="1"/>
  <c r="J218" i="83" s="1"/>
  <c r="E218" i="84" s="1"/>
  <c r="E217" i="82"/>
  <c r="G217" i="82" s="1"/>
  <c r="J217" i="82" s="1"/>
  <c r="E217" i="83" s="1"/>
  <c r="G217" i="83" s="1"/>
  <c r="J217" i="83" s="1"/>
  <c r="E217" i="84" s="1"/>
  <c r="E201" i="82"/>
  <c r="G201" i="82" s="1"/>
  <c r="J201" i="82" s="1"/>
  <c r="E201" i="83" s="1"/>
  <c r="G201" i="83" s="1"/>
  <c r="J201" i="83" s="1"/>
  <c r="E201" i="84" s="1"/>
  <c r="E5" i="88"/>
  <c r="G5" i="88" s="1"/>
  <c r="J5" i="88" s="1"/>
  <c r="E5" i="89" s="1"/>
  <c r="G5" i="89" s="1"/>
  <c r="J5" i="89" s="1"/>
  <c r="G53" i="107"/>
  <c r="J53" i="107" s="1"/>
  <c r="G252" i="105"/>
  <c r="J252" i="105" s="1"/>
  <c r="E252" i="106" s="1"/>
  <c r="G230" i="105"/>
  <c r="J230" i="105" s="1"/>
  <c r="E230" i="106" s="1"/>
  <c r="G249" i="106"/>
  <c r="J249" i="106" s="1"/>
  <c r="E249" i="107" s="1"/>
  <c r="G241" i="106"/>
  <c r="J241" i="106" s="1"/>
  <c r="E241" i="107" s="1"/>
  <c r="G86" i="105"/>
  <c r="J86" i="105" s="1"/>
  <c r="E86" i="106" s="1"/>
  <c r="G253" i="101"/>
  <c r="J253" i="101" s="1"/>
  <c r="E253" i="102" s="1"/>
  <c r="G225" i="106"/>
  <c r="J225" i="106" s="1"/>
  <c r="E225" i="107" s="1"/>
  <c r="G224" i="106"/>
  <c r="J224" i="106" s="1"/>
  <c r="E224" i="107" s="1"/>
  <c r="G228" i="103"/>
  <c r="J228" i="103" s="1"/>
  <c r="E228" i="104" s="1"/>
  <c r="G227" i="105"/>
  <c r="J227" i="105" s="1"/>
  <c r="E227" i="106" s="1"/>
  <c r="G76" i="99"/>
  <c r="J76" i="99" s="1"/>
  <c r="G124" i="80"/>
  <c r="J124" i="80" s="1"/>
  <c r="G254" i="101"/>
  <c r="J254" i="101" s="1"/>
  <c r="E254" i="102" s="1"/>
  <c r="G103" i="101"/>
  <c r="J103" i="101" s="1"/>
  <c r="G248" i="101"/>
  <c r="J248" i="101" s="1"/>
  <c r="E248" i="102" s="1"/>
  <c r="G82" i="101"/>
  <c r="J82" i="101" s="1"/>
  <c r="E82" i="102" s="1"/>
  <c r="G131" i="99"/>
  <c r="J131" i="99" s="1"/>
  <c r="E131" i="100" s="1"/>
  <c r="G134" i="99"/>
  <c r="J134" i="99" s="1"/>
  <c r="E134" i="100" s="1"/>
  <c r="G219" i="84"/>
  <c r="J219" i="84" s="1"/>
  <c r="E219" i="85" s="1"/>
  <c r="G186" i="103"/>
  <c r="J186" i="103" s="1"/>
  <c r="E186" i="104" s="1"/>
  <c r="G189" i="103"/>
  <c r="J189" i="103" s="1"/>
  <c r="E189" i="104" s="1"/>
  <c r="G207" i="103"/>
  <c r="J207" i="103" s="1"/>
  <c r="E207" i="104" s="1"/>
  <c r="G188" i="103"/>
  <c r="J188" i="103" s="1"/>
  <c r="E188" i="104" s="1"/>
  <c r="G104" i="103"/>
  <c r="J104" i="103" s="1"/>
  <c r="E104" i="104" s="1"/>
  <c r="G255" i="103"/>
  <c r="J255" i="103" s="1"/>
  <c r="E255" i="104" s="1"/>
  <c r="G187" i="103"/>
  <c r="J187" i="103" s="1"/>
  <c r="E187" i="104" s="1"/>
  <c r="G258" i="103"/>
  <c r="J258" i="103" s="1"/>
  <c r="G105" i="103"/>
  <c r="J105" i="103" s="1"/>
  <c r="E105" i="104" s="1"/>
  <c r="G256" i="103"/>
  <c r="J256" i="103" s="1"/>
  <c r="G233" i="103"/>
  <c r="J233" i="103" s="1"/>
  <c r="E233" i="104" s="1"/>
  <c r="G190" i="103"/>
  <c r="J190" i="103" s="1"/>
  <c r="E190" i="104" s="1"/>
  <c r="G191" i="103"/>
  <c r="J191" i="103" s="1"/>
  <c r="E191" i="104" s="1"/>
  <c r="G132" i="102"/>
  <c r="J132" i="102" s="1"/>
  <c r="E132" i="103" s="1"/>
  <c r="G135" i="102"/>
  <c r="J135" i="102" s="1"/>
  <c r="E135" i="103" s="1"/>
  <c r="G133" i="101"/>
  <c r="J133" i="101" s="1"/>
  <c r="E133" i="102" s="1"/>
  <c r="G136" i="101"/>
  <c r="J136" i="101" s="1"/>
  <c r="E136" i="102" s="1"/>
  <c r="E214" i="107" l="1"/>
  <c r="G214" i="107" s="1"/>
  <c r="J214" i="107" s="1"/>
  <c r="E15" i="105"/>
  <c r="G15" i="105" s="1"/>
  <c r="J15" i="105" s="1"/>
  <c r="E234" i="102"/>
  <c r="G234" i="102" s="1"/>
  <c r="J234" i="102" s="1"/>
  <c r="E13" i="106"/>
  <c r="G13" i="106" s="1"/>
  <c r="J13" i="106" s="1"/>
  <c r="E6" i="105"/>
  <c r="G6" i="105" s="1"/>
  <c r="J6" i="105" s="1"/>
  <c r="E16" i="106"/>
  <c r="G16" i="106" s="1"/>
  <c r="J16" i="106" s="1"/>
  <c r="E14" i="106"/>
  <c r="G14" i="106" s="1"/>
  <c r="J14" i="106" s="1"/>
  <c r="E17" i="106"/>
  <c r="G17" i="106" s="1"/>
  <c r="J17" i="106" s="1"/>
  <c r="E8" i="106"/>
  <c r="G8" i="106" s="1"/>
  <c r="J8" i="106" s="1"/>
  <c r="E7" i="106"/>
  <c r="G7" i="106" s="1"/>
  <c r="J7" i="106" s="1"/>
  <c r="E76" i="100"/>
  <c r="G76" i="100" s="1"/>
  <c r="J76" i="100" s="1"/>
  <c r="E247" i="102"/>
  <c r="G247" i="102" s="1"/>
  <c r="J247" i="102" s="1"/>
  <c r="E247" i="103" s="1"/>
  <c r="G247" i="103" s="1"/>
  <c r="J247" i="103" s="1"/>
  <c r="E247" i="104" s="1"/>
  <c r="G247" i="104" s="1"/>
  <c r="J247" i="104" s="1"/>
  <c r="E247" i="105" s="1"/>
  <c r="G247" i="105" s="1"/>
  <c r="J247" i="105" s="1"/>
  <c r="E247" i="106" s="1"/>
  <c r="G247" i="106" s="1"/>
  <c r="J247" i="106" s="1"/>
  <c r="E247" i="107" s="1"/>
  <c r="G247" i="107" s="1"/>
  <c r="J247" i="107" s="1"/>
  <c r="G244" i="102"/>
  <c r="J244" i="102" s="1"/>
  <c r="E244" i="103" s="1"/>
  <c r="G244" i="103" s="1"/>
  <c r="J244" i="103" s="1"/>
  <c r="E244" i="104" s="1"/>
  <c r="G244" i="104" s="1"/>
  <c r="J244" i="104" s="1"/>
  <c r="E244" i="105" s="1"/>
  <c r="E236" i="102"/>
  <c r="G236" i="102" s="1"/>
  <c r="J236" i="102" s="1"/>
  <c r="E236" i="103" s="1"/>
  <c r="G236" i="103" s="1"/>
  <c r="J236" i="103" s="1"/>
  <c r="E236" i="104" s="1"/>
  <c r="G236" i="104" s="1"/>
  <c r="J236" i="104" s="1"/>
  <c r="E236" i="105" s="1"/>
  <c r="E235" i="102"/>
  <c r="G235" i="102" s="1"/>
  <c r="J235" i="102" s="1"/>
  <c r="E235" i="103" s="1"/>
  <c r="G235" i="103" s="1"/>
  <c r="J235" i="103" s="1"/>
  <c r="E235" i="104" s="1"/>
  <c r="G235" i="104" s="1"/>
  <c r="J235" i="104" s="1"/>
  <c r="E235" i="105" s="1"/>
  <c r="G235" i="105" s="1"/>
  <c r="J235" i="105" s="1"/>
  <c r="E235" i="106" s="1"/>
  <c r="G235" i="106" s="1"/>
  <c r="J235" i="106" s="1"/>
  <c r="E235" i="107" s="1"/>
  <c r="G246" i="102"/>
  <c r="J246" i="102" s="1"/>
  <c r="E246" i="103" s="1"/>
  <c r="G246" i="103" s="1"/>
  <c r="J246" i="103" s="1"/>
  <c r="E246" i="104" s="1"/>
  <c r="G246" i="104" s="1"/>
  <c r="J246" i="104" s="1"/>
  <c r="E246" i="105" s="1"/>
  <c r="G246" i="105" s="1"/>
  <c r="J246" i="105" s="1"/>
  <c r="E246" i="106" s="1"/>
  <c r="G246" i="106" s="1"/>
  <c r="J246" i="106" s="1"/>
  <c r="E246" i="107" s="1"/>
  <c r="E238" i="102"/>
  <c r="G238" i="102" s="1"/>
  <c r="J238" i="102" s="1"/>
  <c r="E238" i="103" s="1"/>
  <c r="G238" i="103" s="1"/>
  <c r="J238" i="103" s="1"/>
  <c r="E238" i="104" s="1"/>
  <c r="G238" i="104" s="1"/>
  <c r="J238" i="104" s="1"/>
  <c r="E238" i="105" s="1"/>
  <c r="G238" i="105" s="1"/>
  <c r="J238" i="105" s="1"/>
  <c r="E238" i="106" s="1"/>
  <c r="G250" i="102"/>
  <c r="J250" i="102" s="1"/>
  <c r="E242" i="102"/>
  <c r="G242" i="102" s="1"/>
  <c r="J242" i="102" s="1"/>
  <c r="E242" i="103" s="1"/>
  <c r="G242" i="103" s="1"/>
  <c r="J242" i="103" s="1"/>
  <c r="E242" i="104" s="1"/>
  <c r="G242" i="104" s="1"/>
  <c r="J242" i="104" s="1"/>
  <c r="E242" i="105" s="1"/>
  <c r="G242" i="105" s="1"/>
  <c r="J242" i="105" s="1"/>
  <c r="E242" i="106" s="1"/>
  <c r="G242" i="106" s="1"/>
  <c r="J242" i="106" s="1"/>
  <c r="E242" i="107" s="1"/>
  <c r="G251" i="102"/>
  <c r="J251" i="102" s="1"/>
  <c r="E251" i="103" s="1"/>
  <c r="G251" i="103" s="1"/>
  <c r="J251" i="103" s="1"/>
  <c r="E251" i="104" s="1"/>
  <c r="G251" i="104" s="1"/>
  <c r="J251" i="104" s="1"/>
  <c r="E251" i="105" s="1"/>
  <c r="G251" i="105" s="1"/>
  <c r="J251" i="105" s="1"/>
  <c r="E243" i="102"/>
  <c r="G243" i="102" s="1"/>
  <c r="J243" i="102" s="1"/>
  <c r="E243" i="103" s="1"/>
  <c r="G243" i="103" s="1"/>
  <c r="J243" i="103" s="1"/>
  <c r="E243" i="104" s="1"/>
  <c r="G243" i="104" s="1"/>
  <c r="J243" i="104" s="1"/>
  <c r="E243" i="105" s="1"/>
  <c r="G243" i="105" s="1"/>
  <c r="J243" i="105" s="1"/>
  <c r="E243" i="106" s="1"/>
  <c r="G243" i="106" s="1"/>
  <c r="J243" i="106" s="1"/>
  <c r="E243" i="107" s="1"/>
  <c r="E18" i="102"/>
  <c r="G18" i="102" s="1"/>
  <c r="J18" i="102" s="1"/>
  <c r="E18" i="103" s="1"/>
  <c r="G18" i="103" s="1"/>
  <c r="J18" i="103" s="1"/>
  <c r="E18" i="104" s="1"/>
  <c r="G18" i="104" s="1"/>
  <c r="J18" i="104" s="1"/>
  <c r="E5" i="90"/>
  <c r="G5" i="90" s="1"/>
  <c r="J5" i="90" s="1"/>
  <c r="E5" i="91" s="1"/>
  <c r="G5" i="91" s="1"/>
  <c r="J5" i="91" s="1"/>
  <c r="E5" i="92" s="1"/>
  <c r="G88" i="102"/>
  <c r="J88" i="102" s="1"/>
  <c r="E88" i="103" s="1"/>
  <c r="G88" i="103" s="1"/>
  <c r="J88" i="103" s="1"/>
  <c r="E88" i="104" s="1"/>
  <c r="G88" i="104" s="1"/>
  <c r="J88" i="104" s="1"/>
  <c r="E88" i="105" s="1"/>
  <c r="G88" i="105" s="1"/>
  <c r="J88" i="105" s="1"/>
  <c r="E88" i="106" s="1"/>
  <c r="G88" i="106" s="1"/>
  <c r="J88" i="106" s="1"/>
  <c r="E88" i="107" s="1"/>
  <c r="E87" i="102"/>
  <c r="G87" i="102" s="1"/>
  <c r="J87" i="102" s="1"/>
  <c r="E87" i="103" s="1"/>
  <c r="G87" i="103" s="1"/>
  <c r="J87" i="103" s="1"/>
  <c r="E87" i="104" s="1"/>
  <c r="G87" i="104" s="1"/>
  <c r="J87" i="104" s="1"/>
  <c r="E87" i="105" s="1"/>
  <c r="G87" i="105" s="1"/>
  <c r="J87" i="105" s="1"/>
  <c r="E87" i="106" s="1"/>
  <c r="G87" i="106" s="1"/>
  <c r="J87" i="106" s="1"/>
  <c r="E87" i="107" s="1"/>
  <c r="G102" i="102"/>
  <c r="J102" i="102" s="1"/>
  <c r="E102" i="103" s="1"/>
  <c r="E103" i="102"/>
  <c r="G103" i="102" s="1"/>
  <c r="J103" i="102" s="1"/>
  <c r="E103" i="103" s="1"/>
  <c r="G174" i="102"/>
  <c r="J174" i="102" s="1"/>
  <c r="E174" i="103" s="1"/>
  <c r="G174" i="103" s="1"/>
  <c r="J174" i="103" s="1"/>
  <c r="E174" i="104" s="1"/>
  <c r="G174" i="104" s="1"/>
  <c r="J174" i="104" s="1"/>
  <c r="E174" i="105" s="1"/>
  <c r="E173" i="102"/>
  <c r="G173" i="102" s="1"/>
  <c r="J173" i="102" s="1"/>
  <c r="E173" i="103" s="1"/>
  <c r="G173" i="103" s="1"/>
  <c r="J173" i="103" s="1"/>
  <c r="E173" i="104" s="1"/>
  <c r="G173" i="104" s="1"/>
  <c r="J173" i="104" s="1"/>
  <c r="E173" i="105" s="1"/>
  <c r="E124" i="81"/>
  <c r="G124" i="81" s="1"/>
  <c r="J124" i="81" s="1"/>
  <c r="G249" i="107"/>
  <c r="J249" i="107" s="1"/>
  <c r="G241" i="107"/>
  <c r="J241" i="107" s="1"/>
  <c r="G242" i="107"/>
  <c r="J242" i="107" s="1"/>
  <c r="G252" i="106"/>
  <c r="J252" i="106" s="1"/>
  <c r="E252" i="107" s="1"/>
  <c r="G230" i="106"/>
  <c r="J230" i="106" s="1"/>
  <c r="E230" i="107" s="1"/>
  <c r="G238" i="106"/>
  <c r="J238" i="106" s="1"/>
  <c r="E238" i="107" s="1"/>
  <c r="G86" i="106"/>
  <c r="J86" i="106" s="1"/>
  <c r="E86" i="107" s="1"/>
  <c r="G253" i="102"/>
  <c r="J253" i="102" s="1"/>
  <c r="E253" i="103" s="1"/>
  <c r="G228" i="104"/>
  <c r="J228" i="104" s="1"/>
  <c r="E228" i="105" s="1"/>
  <c r="G224" i="107"/>
  <c r="J224" i="107" s="1"/>
  <c r="G227" i="106"/>
  <c r="J227" i="106" s="1"/>
  <c r="E227" i="107" s="1"/>
  <c r="G225" i="107"/>
  <c r="J225" i="107" s="1"/>
  <c r="G219" i="85"/>
  <c r="J219" i="85" s="1"/>
  <c r="G248" i="102"/>
  <c r="J248" i="102" s="1"/>
  <c r="E248" i="103" s="1"/>
  <c r="G82" i="102"/>
  <c r="J82" i="102" s="1"/>
  <c r="E82" i="103" s="1"/>
  <c r="G131" i="100"/>
  <c r="J131" i="100" s="1"/>
  <c r="E131" i="101" s="1"/>
  <c r="G134" i="100"/>
  <c r="J134" i="100" s="1"/>
  <c r="E134" i="101" s="1"/>
  <c r="G254" i="102"/>
  <c r="J254" i="102" s="1"/>
  <c r="E254" i="103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207" i="104"/>
  <c r="J207" i="104" s="1"/>
  <c r="E207" i="105" s="1"/>
  <c r="G189" i="104"/>
  <c r="J189" i="104" s="1"/>
  <c r="E189" i="105" s="1"/>
  <c r="G186" i="104"/>
  <c r="J186" i="104" s="1"/>
  <c r="E186" i="105" s="1"/>
  <c r="G256" i="104"/>
  <c r="J256" i="104" s="1"/>
  <c r="G105" i="104"/>
  <c r="J105" i="104" s="1"/>
  <c r="E105" i="105" s="1"/>
  <c r="G258" i="104"/>
  <c r="J258" i="104" s="1"/>
  <c r="G187" i="104"/>
  <c r="J187" i="104" s="1"/>
  <c r="E187" i="105" s="1"/>
  <c r="G255" i="104"/>
  <c r="J255" i="104" s="1"/>
  <c r="E255" i="105" s="1"/>
  <c r="G104" i="104"/>
  <c r="J104" i="104" s="1"/>
  <c r="E104" i="105" s="1"/>
  <c r="G233" i="104"/>
  <c r="J233" i="104" s="1"/>
  <c r="E233" i="105" s="1"/>
  <c r="G188" i="104"/>
  <c r="J188" i="104" s="1"/>
  <c r="E188" i="105" s="1"/>
  <c r="G191" i="104"/>
  <c r="J191" i="104" s="1"/>
  <c r="E191" i="105" s="1"/>
  <c r="G190" i="104"/>
  <c r="J190" i="104" s="1"/>
  <c r="E190" i="105" s="1"/>
  <c r="G133" i="102"/>
  <c r="J133" i="102" s="1"/>
  <c r="E133" i="103" s="1"/>
  <c r="G136" i="102"/>
  <c r="J136" i="102" s="1"/>
  <c r="E136" i="103" s="1"/>
  <c r="G135" i="103"/>
  <c r="J135" i="103" s="1"/>
  <c r="E135" i="104" s="1"/>
  <c r="G132" i="103"/>
  <c r="J132" i="103" s="1"/>
  <c r="E132" i="104" s="1"/>
  <c r="E14" i="107" l="1"/>
  <c r="G14" i="107" s="1"/>
  <c r="J14" i="107" s="1"/>
  <c r="E16" i="107"/>
  <c r="G16" i="107" s="1"/>
  <c r="J16" i="107" s="1"/>
  <c r="E13" i="107"/>
  <c r="G13" i="107" s="1"/>
  <c r="J13" i="107" s="1"/>
  <c r="E7" i="107"/>
  <c r="G7" i="107" s="1"/>
  <c r="J7" i="107" s="1"/>
  <c r="E8" i="107"/>
  <c r="G8" i="107" s="1"/>
  <c r="J8" i="107" s="1"/>
  <c r="E17" i="107"/>
  <c r="G17" i="107" s="1"/>
  <c r="J17" i="107" s="1"/>
  <c r="E76" i="101"/>
  <c r="G76" i="101" s="1"/>
  <c r="J76" i="101" s="1"/>
  <c r="E76" i="102" s="1"/>
  <c r="G76" i="102" s="1"/>
  <c r="J76" i="102" s="1"/>
  <c r="E18" i="105"/>
  <c r="G18" i="105" s="1"/>
  <c r="J18" i="105" s="1"/>
  <c r="E15" i="106"/>
  <c r="G15" i="106" s="1"/>
  <c r="J15" i="106" s="1"/>
  <c r="E251" i="106"/>
  <c r="G251" i="106" s="1"/>
  <c r="J251" i="106" s="1"/>
  <c r="E6" i="106"/>
  <c r="G6" i="106" s="1"/>
  <c r="J6" i="106" s="1"/>
  <c r="E250" i="103"/>
  <c r="G250" i="103" s="1"/>
  <c r="J250" i="103" s="1"/>
  <c r="E250" i="104" s="1"/>
  <c r="G250" i="104" s="1"/>
  <c r="J250" i="104" s="1"/>
  <c r="E250" i="105" s="1"/>
  <c r="G250" i="105" s="1"/>
  <c r="J250" i="105" s="1"/>
  <c r="E234" i="103"/>
  <c r="G234" i="103" s="1"/>
  <c r="J234" i="103" s="1"/>
  <c r="E234" i="104" s="1"/>
  <c r="G234" i="104" s="1"/>
  <c r="J234" i="104" s="1"/>
  <c r="E234" i="105" s="1"/>
  <c r="G234" i="105" s="1"/>
  <c r="J234" i="105" s="1"/>
  <c r="E234" i="106" s="1"/>
  <c r="E124" i="82"/>
  <c r="G124" i="82" s="1"/>
  <c r="J124" i="82" s="1"/>
  <c r="E124" i="83" s="1"/>
  <c r="G124" i="83" s="1"/>
  <c r="J124" i="83" s="1"/>
  <c r="E124" i="84" s="1"/>
  <c r="E219" i="86"/>
  <c r="G219" i="86" s="1"/>
  <c r="J219" i="86" s="1"/>
  <c r="E219" i="87" s="1"/>
  <c r="G219" i="87" s="1"/>
  <c r="J219" i="87" s="1"/>
  <c r="E219" i="88" s="1"/>
  <c r="G252" i="107"/>
  <c r="J252" i="107" s="1"/>
  <c r="G230" i="107"/>
  <c r="J230" i="107" s="1"/>
  <c r="G246" i="107"/>
  <c r="J246" i="107" s="1"/>
  <c r="G102" i="103"/>
  <c r="J102" i="103" s="1"/>
  <c r="E102" i="104" s="1"/>
  <c r="G88" i="107"/>
  <c r="J88" i="107" s="1"/>
  <c r="G87" i="107"/>
  <c r="J87" i="107" s="1"/>
  <c r="G244" i="105"/>
  <c r="J244" i="105" s="1"/>
  <c r="E244" i="106" s="1"/>
  <c r="G236" i="105"/>
  <c r="J236" i="105" s="1"/>
  <c r="E236" i="106" s="1"/>
  <c r="G235" i="107"/>
  <c r="J235" i="107" s="1"/>
  <c r="G174" i="105"/>
  <c r="J174" i="105" s="1"/>
  <c r="E174" i="106" s="1"/>
  <c r="G173" i="105"/>
  <c r="J173" i="105" s="1"/>
  <c r="E173" i="106" s="1"/>
  <c r="G243" i="107"/>
  <c r="J243" i="107" s="1"/>
  <c r="G86" i="107"/>
  <c r="J86" i="107" s="1"/>
  <c r="G253" i="103"/>
  <c r="J253" i="103" s="1"/>
  <c r="E253" i="104" s="1"/>
  <c r="G227" i="107"/>
  <c r="J227" i="107" s="1"/>
  <c r="G238" i="107"/>
  <c r="J238" i="107" s="1"/>
  <c r="G228" i="105"/>
  <c r="J228" i="105" s="1"/>
  <c r="E228" i="106" s="1"/>
  <c r="G5" i="92"/>
  <c r="J5" i="92" s="1"/>
  <c r="E5" i="93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E103" i="104" s="1"/>
  <c r="G254" i="103"/>
  <c r="J254" i="103" s="1"/>
  <c r="E254" i="104" s="1"/>
  <c r="G131" i="101"/>
  <c r="J131" i="101" s="1"/>
  <c r="E131" i="102" s="1"/>
  <c r="G134" i="101"/>
  <c r="J134" i="101" s="1"/>
  <c r="E134" i="102" s="1"/>
  <c r="G82" i="103"/>
  <c r="J82" i="103" s="1"/>
  <c r="E82" i="104" s="1"/>
  <c r="G248" i="103"/>
  <c r="J248" i="103" s="1"/>
  <c r="E248" i="104" s="1"/>
  <c r="G186" i="105"/>
  <c r="J186" i="105" s="1"/>
  <c r="E186" i="106" s="1"/>
  <c r="G207" i="105"/>
  <c r="J207" i="105" s="1"/>
  <c r="E207" i="106" s="1"/>
  <c r="G189" i="105"/>
  <c r="J189" i="105" s="1"/>
  <c r="E189" i="106" s="1"/>
  <c r="G233" i="105"/>
  <c r="J233" i="105" s="1"/>
  <c r="E233" i="106" s="1"/>
  <c r="G256" i="105"/>
  <c r="J256" i="105" s="1"/>
  <c r="G105" i="105"/>
  <c r="J105" i="105" s="1"/>
  <c r="E105" i="106" s="1"/>
  <c r="G258" i="105"/>
  <c r="J258" i="105" s="1"/>
  <c r="G187" i="105"/>
  <c r="J187" i="105" s="1"/>
  <c r="E187" i="106" s="1"/>
  <c r="G255" i="105"/>
  <c r="J255" i="105" s="1"/>
  <c r="E255" i="106" s="1"/>
  <c r="G104" i="105"/>
  <c r="J104" i="105" s="1"/>
  <c r="E104" i="106" s="1"/>
  <c r="G188" i="105"/>
  <c r="J188" i="105" s="1"/>
  <c r="E188" i="106" s="1"/>
  <c r="G191" i="105"/>
  <c r="J191" i="105" s="1"/>
  <c r="E191" i="106" s="1"/>
  <c r="G190" i="105"/>
  <c r="J190" i="105" s="1"/>
  <c r="E190" i="106" s="1"/>
  <c r="G132" i="104"/>
  <c r="J132" i="104" s="1"/>
  <c r="E132" i="105" s="1"/>
  <c r="G135" i="104"/>
  <c r="J135" i="104" s="1"/>
  <c r="E135" i="105" s="1"/>
  <c r="G136" i="103"/>
  <c r="J136" i="103" s="1"/>
  <c r="E136" i="104" s="1"/>
  <c r="G133" i="103"/>
  <c r="J133" i="103" s="1"/>
  <c r="E133" i="104" s="1"/>
  <c r="E251" i="107" l="1"/>
  <c r="G251" i="107" s="1"/>
  <c r="J251" i="107" s="1"/>
  <c r="E15" i="107"/>
  <c r="G15" i="107" s="1"/>
  <c r="J15" i="107" s="1"/>
  <c r="E6" i="107"/>
  <c r="G6" i="107" s="1"/>
  <c r="J6" i="107" s="1"/>
  <c r="E250" i="106"/>
  <c r="G250" i="106" s="1"/>
  <c r="J250" i="106" s="1"/>
  <c r="E18" i="106"/>
  <c r="G18" i="106" s="1"/>
  <c r="J18" i="106" s="1"/>
  <c r="E18" i="107" s="1"/>
  <c r="G18" i="107" s="1"/>
  <c r="J18" i="107" s="1"/>
  <c r="E76" i="103"/>
  <c r="G76" i="103" s="1"/>
  <c r="J76" i="103" s="1"/>
  <c r="E216" i="86"/>
  <c r="G216" i="86" s="1"/>
  <c r="J216" i="86" s="1"/>
  <c r="E216" i="87" s="1"/>
  <c r="G216" i="87" s="1"/>
  <c r="J216" i="87" s="1"/>
  <c r="E216" i="88" s="1"/>
  <c r="E199" i="86"/>
  <c r="G199" i="86" s="1"/>
  <c r="J199" i="86" s="1"/>
  <c r="E199" i="87" s="1"/>
  <c r="G199" i="87" s="1"/>
  <c r="J199" i="87" s="1"/>
  <c r="E199" i="88" s="1"/>
  <c r="E217" i="86"/>
  <c r="G217" i="86" s="1"/>
  <c r="J217" i="86" s="1"/>
  <c r="E217" i="87" s="1"/>
  <c r="G217" i="87" s="1"/>
  <c r="J217" i="87" s="1"/>
  <c r="E217" i="88" s="1"/>
  <c r="E200" i="86"/>
  <c r="G200" i="86" s="1"/>
  <c r="J200" i="86" s="1"/>
  <c r="E200" i="87" s="1"/>
  <c r="G200" i="87" s="1"/>
  <c r="J200" i="87" s="1"/>
  <c r="E200" i="88" s="1"/>
  <c r="E201" i="86"/>
  <c r="G201" i="86" s="1"/>
  <c r="J201" i="86" s="1"/>
  <c r="E201" i="87" s="1"/>
  <c r="G201" i="87" s="1"/>
  <c r="J201" i="87" s="1"/>
  <c r="E201" i="88" s="1"/>
  <c r="E218" i="86"/>
  <c r="G218" i="86" s="1"/>
  <c r="J218" i="86" s="1"/>
  <c r="E218" i="87" s="1"/>
  <c r="G218" i="87" s="1"/>
  <c r="J218" i="87" s="1"/>
  <c r="E218" i="88" s="1"/>
  <c r="G102" i="104"/>
  <c r="J102" i="104" s="1"/>
  <c r="E102" i="105" s="1"/>
  <c r="G174" i="106"/>
  <c r="J174" i="106" s="1"/>
  <c r="E174" i="107" s="1"/>
  <c r="G244" i="106"/>
  <c r="J244" i="106" s="1"/>
  <c r="E244" i="107" s="1"/>
  <c r="G236" i="106"/>
  <c r="J236" i="106" s="1"/>
  <c r="E236" i="107" s="1"/>
  <c r="G253" i="104"/>
  <c r="J253" i="104" s="1"/>
  <c r="E253" i="105" s="1"/>
  <c r="G228" i="106"/>
  <c r="J228" i="106" s="1"/>
  <c r="E228" i="107" s="1"/>
  <c r="G5" i="93"/>
  <c r="J5" i="93" s="1"/>
  <c r="E5" i="94" s="1"/>
  <c r="G219" i="88"/>
  <c r="J219" i="88" s="1"/>
  <c r="G248" i="104"/>
  <c r="J248" i="104" s="1"/>
  <c r="E248" i="105" s="1"/>
  <c r="G82" i="104"/>
  <c r="J82" i="104" s="1"/>
  <c r="E82" i="105" s="1"/>
  <c r="G131" i="102"/>
  <c r="J131" i="102" s="1"/>
  <c r="E131" i="103" s="1"/>
  <c r="G134" i="102"/>
  <c r="J134" i="102" s="1"/>
  <c r="E134" i="103" s="1"/>
  <c r="G103" i="104"/>
  <c r="J103" i="104" s="1"/>
  <c r="E103" i="105" s="1"/>
  <c r="G254" i="104"/>
  <c r="J254" i="104" s="1"/>
  <c r="E254" i="105" s="1"/>
  <c r="G124" i="84"/>
  <c r="J124" i="84" s="1"/>
  <c r="E124" i="85" s="1"/>
  <c r="G189" i="106"/>
  <c r="J189" i="106" s="1"/>
  <c r="E189" i="107" s="1"/>
  <c r="G186" i="106"/>
  <c r="J186" i="106" s="1"/>
  <c r="E186" i="107" s="1"/>
  <c r="G207" i="106"/>
  <c r="J207" i="106" s="1"/>
  <c r="E207" i="107" s="1"/>
  <c r="G255" i="106"/>
  <c r="J255" i="106" s="1"/>
  <c r="E255" i="107" s="1"/>
  <c r="G104" i="106"/>
  <c r="J104" i="106" s="1"/>
  <c r="E104" i="107" s="1"/>
  <c r="G258" i="106"/>
  <c r="J258" i="106" s="1"/>
  <c r="G187" i="106"/>
  <c r="J187" i="106" s="1"/>
  <c r="E187" i="107" s="1"/>
  <c r="G188" i="106"/>
  <c r="J188" i="106" s="1"/>
  <c r="E188" i="107" s="1"/>
  <c r="G256" i="106"/>
  <c r="J256" i="106" s="1"/>
  <c r="G105" i="106"/>
  <c r="J105" i="106" s="1"/>
  <c r="E105" i="107" s="1"/>
  <c r="G234" i="106"/>
  <c r="J234" i="106" s="1"/>
  <c r="E234" i="107" s="1"/>
  <c r="G173" i="106"/>
  <c r="J173" i="106" s="1"/>
  <c r="E173" i="107" s="1"/>
  <c r="G233" i="106"/>
  <c r="J233" i="106" s="1"/>
  <c r="E233" i="107" s="1"/>
  <c r="G191" i="106"/>
  <c r="J191" i="106" s="1"/>
  <c r="E191" i="107" s="1"/>
  <c r="G190" i="106"/>
  <c r="J190" i="106" s="1"/>
  <c r="E190" i="107" s="1"/>
  <c r="G133" i="104"/>
  <c r="J133" i="104" s="1"/>
  <c r="E133" i="105" s="1"/>
  <c r="G136" i="104"/>
  <c r="J136" i="104" s="1"/>
  <c r="E136" i="105" s="1"/>
  <c r="G132" i="105"/>
  <c r="J132" i="105" s="1"/>
  <c r="E132" i="106" s="1"/>
  <c r="G135" i="105"/>
  <c r="J135" i="105" s="1"/>
  <c r="E135" i="106" s="1"/>
  <c r="E250" i="107" l="1"/>
  <c r="G250" i="107" s="1"/>
  <c r="J250" i="107" s="1"/>
  <c r="E76" i="104"/>
  <c r="G76" i="104" s="1"/>
  <c r="J76" i="104" s="1"/>
  <c r="E76" i="105" s="1"/>
  <c r="G76" i="105" s="1"/>
  <c r="J76" i="105" s="1"/>
  <c r="E76" i="106" s="1"/>
  <c r="G76" i="106" s="1"/>
  <c r="J76" i="106" s="1"/>
  <c r="E219" i="89"/>
  <c r="G219" i="89" s="1"/>
  <c r="J219" i="89" s="1"/>
  <c r="E219" i="90" s="1"/>
  <c r="G219" i="90" s="1"/>
  <c r="J219" i="90" s="1"/>
  <c r="E219" i="91" s="1"/>
  <c r="G244" i="107"/>
  <c r="J244" i="107" s="1"/>
  <c r="G236" i="107"/>
  <c r="J236" i="107" s="1"/>
  <c r="G102" i="105"/>
  <c r="J102" i="105" s="1"/>
  <c r="E102" i="106" s="1"/>
  <c r="G103" i="105"/>
  <c r="J103" i="105" s="1"/>
  <c r="E103" i="106" s="1"/>
  <c r="G174" i="107"/>
  <c r="J174" i="107" s="1"/>
  <c r="G173" i="107"/>
  <c r="J173" i="107" s="1"/>
  <c r="G253" i="105"/>
  <c r="J253" i="105" s="1"/>
  <c r="E253" i="106" s="1"/>
  <c r="G228" i="107"/>
  <c r="J228" i="107" s="1"/>
  <c r="G5" i="94"/>
  <c r="J5" i="94" s="1"/>
  <c r="E5" i="95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254" i="105"/>
  <c r="J254" i="105" s="1"/>
  <c r="E254" i="106" s="1"/>
  <c r="G134" i="103"/>
  <c r="J134" i="103" s="1"/>
  <c r="E134" i="104" s="1"/>
  <c r="G131" i="103"/>
  <c r="J131" i="103" s="1"/>
  <c r="E131" i="104" s="1"/>
  <c r="G82" i="105"/>
  <c r="J82" i="105" s="1"/>
  <c r="E82" i="106" s="1"/>
  <c r="G248" i="105"/>
  <c r="J248" i="105" s="1"/>
  <c r="E248" i="106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E132" i="107" s="1"/>
  <c r="G135" i="106"/>
  <c r="J135" i="106" s="1"/>
  <c r="E135" i="107" s="1"/>
  <c r="G133" i="105"/>
  <c r="J133" i="105" s="1"/>
  <c r="E133" i="106" s="1"/>
  <c r="G136" i="105"/>
  <c r="J136" i="105" s="1"/>
  <c r="E136" i="106" s="1"/>
  <c r="E76" i="107" l="1"/>
  <c r="G76" i="107" s="1"/>
  <c r="J76" i="107" s="1"/>
  <c r="E218" i="89"/>
  <c r="G218" i="89" s="1"/>
  <c r="J218" i="89" s="1"/>
  <c r="E218" i="90" s="1"/>
  <c r="E200" i="89"/>
  <c r="G200" i="89" s="1"/>
  <c r="J200" i="89" s="1"/>
  <c r="E200" i="90" s="1"/>
  <c r="E199" i="89"/>
  <c r="G199" i="89" s="1"/>
  <c r="J199" i="89" s="1"/>
  <c r="E199" i="90" s="1"/>
  <c r="E217" i="89"/>
  <c r="G217" i="89" s="1"/>
  <c r="J217" i="89" s="1"/>
  <c r="E217" i="90" s="1"/>
  <c r="G217" i="90" s="1"/>
  <c r="J217" i="90" s="1"/>
  <c r="E217" i="91" s="1"/>
  <c r="E124" i="86"/>
  <c r="G124" i="86" s="1"/>
  <c r="J124" i="86" s="1"/>
  <c r="E124" i="87" s="1"/>
  <c r="G124" i="87" s="1"/>
  <c r="J124" i="87" s="1"/>
  <c r="E124" i="88" s="1"/>
  <c r="E201" i="89"/>
  <c r="G201" i="89" s="1"/>
  <c r="J201" i="89" s="1"/>
  <c r="E201" i="90" s="1"/>
  <c r="G201" i="90" s="1"/>
  <c r="J201" i="90" s="1"/>
  <c r="E201" i="91" s="1"/>
  <c r="E216" i="89"/>
  <c r="G216" i="89" s="1"/>
  <c r="J216" i="89" s="1"/>
  <c r="E216" i="90" s="1"/>
  <c r="G216" i="90" s="1"/>
  <c r="J216" i="90" s="1"/>
  <c r="E216" i="91" s="1"/>
  <c r="G102" i="106"/>
  <c r="J102" i="106" s="1"/>
  <c r="E102" i="107" s="1"/>
  <c r="G103" i="106"/>
  <c r="J103" i="106" s="1"/>
  <c r="E103" i="107" s="1"/>
  <c r="G253" i="106"/>
  <c r="J253" i="106" s="1"/>
  <c r="E253" i="107" s="1"/>
  <c r="G5" i="95"/>
  <c r="J5" i="95" s="1"/>
  <c r="E5" i="96" s="1"/>
  <c r="G248" i="106"/>
  <c r="J248" i="106" s="1"/>
  <c r="E248" i="107" s="1"/>
  <c r="G82" i="106"/>
  <c r="J82" i="106" s="1"/>
  <c r="E82" i="107" s="1"/>
  <c r="G134" i="104"/>
  <c r="J134" i="104" s="1"/>
  <c r="E134" i="105" s="1"/>
  <c r="G131" i="104"/>
  <c r="J131" i="104" s="1"/>
  <c r="E131" i="105" s="1"/>
  <c r="G254" i="106"/>
  <c r="J254" i="106" s="1"/>
  <c r="E254" i="107" s="1"/>
  <c r="G219" i="91"/>
  <c r="J219" i="91" s="1"/>
  <c r="E219" i="92" s="1"/>
  <c r="G200" i="90"/>
  <c r="J200" i="90" s="1"/>
  <c r="E200" i="91" s="1"/>
  <c r="G199" i="90"/>
  <c r="J199" i="90" s="1"/>
  <c r="E199" i="91" s="1"/>
  <c r="G218" i="90"/>
  <c r="J218" i="90" s="1"/>
  <c r="E218" i="91" s="1"/>
  <c r="G133" i="106"/>
  <c r="J133" i="106" s="1"/>
  <c r="E133" i="107" s="1"/>
  <c r="G136" i="106"/>
  <c r="J136" i="106" s="1"/>
  <c r="E136" i="107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E5" i="97" s="1"/>
  <c r="G124" i="88"/>
  <c r="J124" i="88" s="1"/>
  <c r="G254" i="107"/>
  <c r="J254" i="107" s="1"/>
  <c r="G103" i="107"/>
  <c r="J103" i="107" s="1"/>
  <c r="G131" i="105"/>
  <c r="J131" i="105" s="1"/>
  <c r="E131" i="106" s="1"/>
  <c r="G134" i="105"/>
  <c r="J134" i="105" s="1"/>
  <c r="E134" i="106" s="1"/>
  <c r="G248" i="107"/>
  <c r="J248" i="107" s="1"/>
  <c r="G82" i="107"/>
  <c r="J82" i="107" s="1"/>
  <c r="G219" i="92"/>
  <c r="J219" i="92" s="1"/>
  <c r="E219" i="93" s="1"/>
  <c r="G218" i="91"/>
  <c r="J218" i="91" s="1"/>
  <c r="E218" i="92" s="1"/>
  <c r="G200" i="91"/>
  <c r="J200" i="91" s="1"/>
  <c r="E200" i="92" s="1"/>
  <c r="G216" i="91"/>
  <c r="J216" i="91" s="1"/>
  <c r="E216" i="92" s="1"/>
  <c r="G199" i="91"/>
  <c r="J199" i="91" s="1"/>
  <c r="E199" i="92" s="1"/>
  <c r="G201" i="91"/>
  <c r="J201" i="91" s="1"/>
  <c r="E201" i="92" s="1"/>
  <c r="G217" i="91"/>
  <c r="J217" i="91" s="1"/>
  <c r="E217" i="92" s="1"/>
  <c r="G133" i="107"/>
  <c r="J133" i="107" s="1"/>
  <c r="G136" i="107"/>
  <c r="J136" i="107" s="1"/>
  <c r="E124" i="89" l="1"/>
  <c r="G124" i="89" s="1"/>
  <c r="J124" i="89" s="1"/>
  <c r="E124" i="90" s="1"/>
  <c r="G5" i="97"/>
  <c r="J5" i="97" s="1"/>
  <c r="E5" i="98" s="1"/>
  <c r="G131" i="106"/>
  <c r="J131" i="106" s="1"/>
  <c r="E131" i="107" s="1"/>
  <c r="G134" i="106"/>
  <c r="J134" i="106" s="1"/>
  <c r="E134" i="107" s="1"/>
  <c r="G218" i="92"/>
  <c r="J218" i="92" s="1"/>
  <c r="E218" i="93" s="1"/>
  <c r="G124" i="90"/>
  <c r="J124" i="90" s="1"/>
  <c r="E124" i="91" s="1"/>
  <c r="G217" i="92"/>
  <c r="J217" i="92" s="1"/>
  <c r="E217" i="93" s="1"/>
  <c r="G219" i="93"/>
  <c r="J219" i="93" s="1"/>
  <c r="E219" i="94" s="1"/>
  <c r="G201" i="92"/>
  <c r="J201" i="92" s="1"/>
  <c r="E201" i="93" s="1"/>
  <c r="G199" i="92"/>
  <c r="J199" i="92" s="1"/>
  <c r="E199" i="93" s="1"/>
  <c r="G216" i="92"/>
  <c r="J216" i="92" s="1"/>
  <c r="E216" i="93" s="1"/>
  <c r="G200" i="92"/>
  <c r="J200" i="92" s="1"/>
  <c r="E200" i="93" s="1"/>
  <c r="G5" i="98" l="1"/>
  <c r="J5" i="98" s="1"/>
  <c r="E5" i="99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E219" i="95" s="1"/>
  <c r="G124" i="91"/>
  <c r="J124" i="91" s="1"/>
  <c r="E124" i="92" s="1"/>
  <c r="G218" i="93"/>
  <c r="J218" i="93" s="1"/>
  <c r="E218" i="94" s="1"/>
  <c r="G5" i="99" l="1"/>
  <c r="J5" i="99" s="1"/>
  <c r="G124" i="92"/>
  <c r="J124" i="92" s="1"/>
  <c r="E124" i="93" s="1"/>
  <c r="G218" i="94"/>
  <c r="J218" i="94" s="1"/>
  <c r="E218" i="95" s="1"/>
  <c r="G219" i="95"/>
  <c r="J219" i="95" s="1"/>
  <c r="E219" i="96" s="1"/>
  <c r="G201" i="94"/>
  <c r="J201" i="94" s="1"/>
  <c r="E201" i="95" s="1"/>
  <c r="G199" i="94"/>
  <c r="J199" i="94" s="1"/>
  <c r="E199" i="95" s="1"/>
  <c r="G216" i="94"/>
  <c r="J216" i="94" s="1"/>
  <c r="E216" i="95" s="1"/>
  <c r="G217" i="94"/>
  <c r="J217" i="94" s="1"/>
  <c r="E217" i="95" s="1"/>
  <c r="G200" i="94"/>
  <c r="J200" i="94" s="1"/>
  <c r="E200" i="95" s="1"/>
  <c r="E5" i="100" l="1"/>
  <c r="G5" i="100" s="1"/>
  <c r="J5" i="100" s="1"/>
  <c r="E5" i="101" s="1"/>
  <c r="G5" i="101" s="1"/>
  <c r="J5" i="101" s="1"/>
  <c r="E5" i="102" s="1"/>
  <c r="G219" i="96"/>
  <c r="J219" i="96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E124" i="94" s="1"/>
  <c r="G200" i="95"/>
  <c r="J200" i="95" s="1"/>
  <c r="E200" i="96" s="1"/>
  <c r="G201" i="95"/>
  <c r="J201" i="95" s="1"/>
  <c r="E201" i="96" s="1"/>
  <c r="G217" i="95"/>
  <c r="J217" i="95" s="1"/>
  <c r="E217" i="96" s="1"/>
  <c r="E219" i="97" l="1"/>
  <c r="G219" i="97" s="1"/>
  <c r="J219" i="97" s="1"/>
  <c r="E219" i="98" s="1"/>
  <c r="G219" i="98" s="1"/>
  <c r="J219" i="98" s="1"/>
  <c r="E219" i="99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E5" i="103" s="1"/>
  <c r="G124" i="94"/>
  <c r="J124" i="94" s="1"/>
  <c r="E124" i="95" s="1"/>
  <c r="E201" i="97" l="1"/>
  <c r="G201" i="97" s="1"/>
  <c r="J201" i="97" s="1"/>
  <c r="E201" i="98" s="1"/>
  <c r="G201" i="98" s="1"/>
  <c r="J201" i="98" s="1"/>
  <c r="E201" i="99" s="1"/>
  <c r="E217" i="97"/>
  <c r="G217" i="97" s="1"/>
  <c r="J217" i="97" s="1"/>
  <c r="E217" i="98" s="1"/>
  <c r="G217" i="98" s="1"/>
  <c r="J217" i="98" s="1"/>
  <c r="E217" i="99" s="1"/>
  <c r="E216" i="97"/>
  <c r="G216" i="97" s="1"/>
  <c r="J216" i="97" s="1"/>
  <c r="E216" i="98" s="1"/>
  <c r="G216" i="98" s="1"/>
  <c r="J216" i="98" s="1"/>
  <c r="E216" i="99" s="1"/>
  <c r="E200" i="97"/>
  <c r="G200" i="97" s="1"/>
  <c r="J200" i="97" s="1"/>
  <c r="E200" i="98" s="1"/>
  <c r="G200" i="98" s="1"/>
  <c r="J200" i="98" s="1"/>
  <c r="E200" i="99" s="1"/>
  <c r="E218" i="97"/>
  <c r="G218" i="97" s="1"/>
  <c r="J218" i="97" s="1"/>
  <c r="E218" i="98" s="1"/>
  <c r="G218" i="98" s="1"/>
  <c r="J218" i="98" s="1"/>
  <c r="E218" i="99" s="1"/>
  <c r="E199" i="97"/>
  <c r="G199" i="97" s="1"/>
  <c r="J199" i="97" s="1"/>
  <c r="E199" i="98" s="1"/>
  <c r="G199" i="98" s="1"/>
  <c r="J199" i="98" s="1"/>
  <c r="E199" i="99" s="1"/>
  <c r="G219" i="99"/>
  <c r="J219" i="99" s="1"/>
  <c r="G5" i="103"/>
  <c r="J5" i="103" s="1"/>
  <c r="E5" i="104" s="1"/>
  <c r="G124" i="95"/>
  <c r="J124" i="95" s="1"/>
  <c r="E124" i="96" s="1"/>
  <c r="E219" i="100" l="1"/>
  <c r="G219" i="100" s="1"/>
  <c r="J219" i="100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5" i="104"/>
  <c r="J5" i="104" s="1"/>
  <c r="E219" i="101" l="1"/>
  <c r="G219" i="101" s="1"/>
  <c r="J219" i="101" s="1"/>
  <c r="E200" i="100"/>
  <c r="G200" i="100" s="1"/>
  <c r="J200" i="100" s="1"/>
  <c r="E217" i="100"/>
  <c r="G217" i="100" s="1"/>
  <c r="J217" i="100" s="1"/>
  <c r="E201" i="100"/>
  <c r="G201" i="100" s="1"/>
  <c r="J201" i="100" s="1"/>
  <c r="E218" i="100"/>
  <c r="G218" i="100" s="1"/>
  <c r="J218" i="100" s="1"/>
  <c r="E124" i="97"/>
  <c r="G124" i="97" s="1"/>
  <c r="J124" i="97" s="1"/>
  <c r="E124" i="98" s="1"/>
  <c r="G124" i="98" s="1"/>
  <c r="J124" i="98" s="1"/>
  <c r="E124" i="99" s="1"/>
  <c r="E199" i="100"/>
  <c r="G199" i="100" s="1"/>
  <c r="J199" i="100" s="1"/>
  <c r="E5" i="105"/>
  <c r="G5" i="105" s="1"/>
  <c r="J5" i="105" s="1"/>
  <c r="E5" i="106" s="1"/>
  <c r="G5" i="106" s="1"/>
  <c r="J5" i="106" s="1"/>
  <c r="E5" i="107" s="1"/>
  <c r="E216" i="100"/>
  <c r="G216" i="100" s="1"/>
  <c r="J216" i="100" s="1"/>
  <c r="E217" i="101" l="1"/>
  <c r="G217" i="101" s="1"/>
  <c r="J217" i="101" s="1"/>
  <c r="E218" i="101"/>
  <c r="G218" i="101" s="1"/>
  <c r="J218" i="101" s="1"/>
  <c r="E200" i="101"/>
  <c r="G200" i="101" s="1"/>
  <c r="J200" i="101" s="1"/>
  <c r="E199" i="101"/>
  <c r="G199" i="101" s="1"/>
  <c r="J199" i="101" s="1"/>
  <c r="E201" i="101"/>
  <c r="G201" i="101" s="1"/>
  <c r="J201" i="101" s="1"/>
  <c r="E216" i="101"/>
  <c r="G216" i="101" s="1"/>
  <c r="J216" i="101" s="1"/>
  <c r="E219" i="102"/>
  <c r="G219" i="102" s="1"/>
  <c r="J219" i="102" s="1"/>
  <c r="E219" i="103" s="1"/>
  <c r="G219" i="103" s="1"/>
  <c r="J219" i="103" s="1"/>
  <c r="E219" i="104" s="1"/>
  <c r="G219" i="104" s="1"/>
  <c r="J219" i="104" s="1"/>
  <c r="E219" i="105" s="1"/>
  <c r="G219" i="105" s="1"/>
  <c r="J219" i="105" s="1"/>
  <c r="G5" i="107"/>
  <c r="J5" i="107" s="1"/>
  <c r="G124" i="99"/>
  <c r="J124" i="99" s="1"/>
  <c r="E199" i="102" l="1"/>
  <c r="G199" i="102" s="1"/>
  <c r="J199" i="102" s="1"/>
  <c r="E199" i="103" s="1"/>
  <c r="G199" i="103" s="1"/>
  <c r="J199" i="103" s="1"/>
  <c r="E199" i="104" s="1"/>
  <c r="G199" i="104" s="1"/>
  <c r="J199" i="104" s="1"/>
  <c r="E199" i="105" s="1"/>
  <c r="G199" i="105" s="1"/>
  <c r="J199" i="105" s="1"/>
  <c r="E216" i="102"/>
  <c r="G216" i="102" s="1"/>
  <c r="J216" i="102" s="1"/>
  <c r="E216" i="103" s="1"/>
  <c r="G216" i="103" s="1"/>
  <c r="J216" i="103" s="1"/>
  <c r="E216" i="104" s="1"/>
  <c r="G216" i="104" s="1"/>
  <c r="J216" i="104" s="1"/>
  <c r="E216" i="105" s="1"/>
  <c r="G216" i="105" s="1"/>
  <c r="J216" i="105" s="1"/>
  <c r="E218" i="102"/>
  <c r="G218" i="102" s="1"/>
  <c r="J218" i="102" s="1"/>
  <c r="E218" i="103" s="1"/>
  <c r="G218" i="103" s="1"/>
  <c r="J218" i="103" s="1"/>
  <c r="E218" i="104" s="1"/>
  <c r="G218" i="104" s="1"/>
  <c r="J218" i="104" s="1"/>
  <c r="E218" i="105" s="1"/>
  <c r="G218" i="105" s="1"/>
  <c r="J218" i="105" s="1"/>
  <c r="E219" i="106"/>
  <c r="G219" i="106" s="1"/>
  <c r="J219" i="106" s="1"/>
  <c r="E201" i="102"/>
  <c r="G201" i="102" s="1"/>
  <c r="J201" i="102" s="1"/>
  <c r="E201" i="103" s="1"/>
  <c r="G201" i="103" s="1"/>
  <c r="J201" i="103" s="1"/>
  <c r="E201" i="104" s="1"/>
  <c r="G201" i="104" s="1"/>
  <c r="J201" i="104" s="1"/>
  <c r="E201" i="105" s="1"/>
  <c r="G201" i="105" s="1"/>
  <c r="J201" i="105" s="1"/>
  <c r="E200" i="102"/>
  <c r="G200" i="102" s="1"/>
  <c r="J200" i="102" s="1"/>
  <c r="E200" i="103" s="1"/>
  <c r="G200" i="103" s="1"/>
  <c r="J200" i="103" s="1"/>
  <c r="E200" i="104" s="1"/>
  <c r="G200" i="104" s="1"/>
  <c r="J200" i="104" s="1"/>
  <c r="E200" i="105" s="1"/>
  <c r="G200" i="105" s="1"/>
  <c r="J200" i="105" s="1"/>
  <c r="E217" i="102"/>
  <c r="G217" i="102" s="1"/>
  <c r="J217" i="102" s="1"/>
  <c r="E217" i="103" s="1"/>
  <c r="G217" i="103" s="1"/>
  <c r="J217" i="103" s="1"/>
  <c r="E217" i="104" s="1"/>
  <c r="G217" i="104" s="1"/>
  <c r="J217" i="104" s="1"/>
  <c r="E217" i="105" s="1"/>
  <c r="G217" i="105" s="1"/>
  <c r="J217" i="105" s="1"/>
  <c r="E124" i="100"/>
  <c r="G124" i="100" s="1"/>
  <c r="J124" i="100" s="1"/>
  <c r="G73" i="91"/>
  <c r="J73" i="91" s="1"/>
  <c r="E73" i="92" s="1"/>
  <c r="E219" i="107" l="1"/>
  <c r="G219" i="107" s="1"/>
  <c r="J219" i="107" s="1"/>
  <c r="E201" i="106"/>
  <c r="G201" i="106" s="1"/>
  <c r="J201" i="106" s="1"/>
  <c r="E124" i="101"/>
  <c r="G124" i="101" s="1"/>
  <c r="J124" i="101" s="1"/>
  <c r="E218" i="106"/>
  <c r="G218" i="106" s="1"/>
  <c r="J218" i="106" s="1"/>
  <c r="E217" i="106"/>
  <c r="G217" i="106" s="1"/>
  <c r="J217" i="106" s="1"/>
  <c r="E216" i="106"/>
  <c r="G216" i="106" s="1"/>
  <c r="J216" i="106" s="1"/>
  <c r="E200" i="106"/>
  <c r="G200" i="106" s="1"/>
  <c r="J200" i="106" s="1"/>
  <c r="E199" i="106"/>
  <c r="G199" i="106" s="1"/>
  <c r="J199" i="106" s="1"/>
  <c r="G73" i="92"/>
  <c r="J73" i="92" s="1"/>
  <c r="E73" i="93" s="1"/>
  <c r="M260" i="8"/>
  <c r="E200" i="107" l="1"/>
  <c r="G200" i="107" s="1"/>
  <c r="J200" i="107" s="1"/>
  <c r="E217" i="107"/>
  <c r="G217" i="107" s="1"/>
  <c r="J217" i="107" s="1"/>
  <c r="E201" i="107"/>
  <c r="G201" i="107" s="1"/>
  <c r="J201" i="107" s="1"/>
  <c r="E216" i="107"/>
  <c r="G216" i="107" s="1"/>
  <c r="J216" i="107" s="1"/>
  <c r="E218" i="107"/>
  <c r="G218" i="107" s="1"/>
  <c r="J218" i="107" s="1"/>
  <c r="E199" i="107"/>
  <c r="G199" i="107" s="1"/>
  <c r="J199" i="107" s="1"/>
  <c r="E124" i="102"/>
  <c r="G124" i="102" s="1"/>
  <c r="J124" i="102" s="1"/>
  <c r="E124" i="103" s="1"/>
  <c r="G124" i="103" s="1"/>
  <c r="J124" i="103" s="1"/>
  <c r="E124" i="104" s="1"/>
  <c r="G124" i="104" s="1"/>
  <c r="J124" i="104" s="1"/>
  <c r="E124" i="105" s="1"/>
  <c r="G124" i="105" s="1"/>
  <c r="J124" i="105" s="1"/>
  <c r="G73" i="93"/>
  <c r="J73" i="93" s="1"/>
  <c r="E73" i="94" s="1"/>
  <c r="M263" i="8"/>
  <c r="F261" i="8"/>
  <c r="F264" i="8" s="1"/>
  <c r="F266" i="8" s="1"/>
  <c r="E124" i="106" l="1"/>
  <c r="G124" i="106" s="1"/>
  <c r="J124" i="106" s="1"/>
  <c r="G73" i="94"/>
  <c r="J73" i="94" s="1"/>
  <c r="E73" i="95" s="1"/>
  <c r="C261" i="8"/>
  <c r="C264" i="8" s="1"/>
  <c r="M265" i="8"/>
  <c r="M268" i="8" s="1"/>
  <c r="E124" i="107" l="1"/>
  <c r="G124" i="107" s="1"/>
  <c r="J124" i="107" s="1"/>
  <c r="G73" i="95"/>
  <c r="J73" i="95" s="1"/>
  <c r="E73" i="96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E73" i="101" s="1"/>
  <c r="G73" i="101" l="1"/>
  <c r="J73" i="101" s="1"/>
  <c r="E73" i="102" s="1"/>
  <c r="G73" i="102" l="1"/>
  <c r="J73" i="102" s="1"/>
  <c r="E73" i="103" s="1"/>
  <c r="G73" i="103" l="1"/>
  <c r="J73" i="103" s="1"/>
  <c r="E73" i="104" s="1"/>
  <c r="G73" i="104" l="1"/>
  <c r="J73" i="104" s="1"/>
  <c r="E73" i="105" l="1"/>
  <c r="G73" i="105" s="1"/>
  <c r="J73" i="105" s="1"/>
  <c r="E73" i="106" l="1"/>
  <c r="G73" i="106" s="1"/>
  <c r="J73" i="106" s="1"/>
  <c r="E73" i="107" s="1"/>
  <c r="G73" i="107" s="1"/>
  <c r="J73" i="107" s="1"/>
</calcChain>
</file>

<file path=xl/sharedStrings.xml><?xml version="1.0" encoding="utf-8"?>
<sst xmlns="http://schemas.openxmlformats.org/spreadsheetml/2006/main" count="38265" uniqueCount="1427">
  <si>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</si>
  <si>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</si>
  <si>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</si>
  <si>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</si>
  <si>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</si>
  <si>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</si>
  <si>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</si>
  <si>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</si>
  <si>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</si>
  <si>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</si>
  <si>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</si>
  <si>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</si>
  <si>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</si>
  <si>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</si>
  <si>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</si>
  <si>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</si>
  <si>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</si>
  <si>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</si>
  <si>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</si>
  <si>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</si>
  <si>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</si>
  <si>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</si>
  <si>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</si>
  <si>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</si>
  <si>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</si>
  <si>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</si>
  <si>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</si>
  <si>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</si>
  <si>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</si>
  <si>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</si>
  <si>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</si>
  <si>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</si>
  <si>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</si>
  <si>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</si>
  <si>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</si>
  <si>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</si>
  <si>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</si>
  <si>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</si>
  <si>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</si>
  <si>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</si>
  <si>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</si>
  <si>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</si>
  <si>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</si>
  <si>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</si>
  <si>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</si>
  <si>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</si>
  <si>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</si>
  <si>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</si>
  <si>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</si>
  <si>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</si>
  <si>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</si>
  <si>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</si>
  <si>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</si>
  <si>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</si>
  <si>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</si>
  <si>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</si>
  <si>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</si>
  <si>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</si>
  <si>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</si>
  <si>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</si>
  <si>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</si>
  <si>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</si>
  <si>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</si>
  <si>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</si>
  <si>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</si>
  <si>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</si>
  <si>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</si>
  <si>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</si>
  <si>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</si>
  <si>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</si>
  <si>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</si>
  <si>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</si>
  <si>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</si>
  <si>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</si>
  <si>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</si>
  <si>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</si>
  <si>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</si>
  <si>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</si>
  <si>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</si>
  <si>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</si>
  <si>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</si>
  <si>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</si>
  <si>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</si>
  <si>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</si>
  <si>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</si>
  <si>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</si>
  <si>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</si>
  <si>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</si>
  <si>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</si>
  <si>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</si>
  <si>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</si>
  <si>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</si>
  <si>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</si>
  <si>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</si>
  <si>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</si>
  <si>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</si>
  <si>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</si>
  <si>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</si>
  <si>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</si>
  <si>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</si>
  <si>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</si>
  <si>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</si>
  <si>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</si>
  <si>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</si>
  <si>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</si>
  <si>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</si>
  <si>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</si>
  <si>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</si>
  <si>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</si>
  <si>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</si>
  <si>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</si>
  <si>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</si>
  <si>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</si>
  <si>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</si>
  <si>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</si>
  <si>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</si>
  <si>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</si>
  <si>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</si>
  <si>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</si>
  <si>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</si>
  <si>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</si>
  <si>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</si>
  <si>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</si>
  <si>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</si>
  <si>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</si>
  <si>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</si>
  <si>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</si>
  <si>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</si>
  <si>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</si>
  <si>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</si>
  <si>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</si>
  <si>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</si>
  <si>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</si>
  <si>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</si>
  <si>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</si>
  <si>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</si>
  <si>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</si>
  <si>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</si>
  <si>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</si>
  <si>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</si>
  <si>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</si>
  <si>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</si>
  <si>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</si>
  <si>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</si>
  <si>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</si>
  <si>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</si>
  <si>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</si>
  <si>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</si>
  <si>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</si>
  <si>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</si>
  <si>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</si>
  <si>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</si>
  <si>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</si>
  <si>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</si>
  <si>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</si>
  <si>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</si>
  <si>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</si>
  <si>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</si>
  <si>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</si>
  <si>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</si>
  <si>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</si>
  <si>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</si>
  <si>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</si>
  <si>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</si>
  <si>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</si>
  <si>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</si>
  <si>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</si>
  <si>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</si>
  <si>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</si>
  <si>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</si>
  <si>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</si>
  <si>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</si>
  <si>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</si>
  <si>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</si>
  <si>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</si>
  <si>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</si>
  <si>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</si>
  <si>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</si>
  <si>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</si>
  <si>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</si>
  <si>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</si>
  <si>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</si>
  <si>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</si>
  <si>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</si>
  <si>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</si>
  <si>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</si>
  <si>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</si>
  <si>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</si>
  <si>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</si>
  <si>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</si>
  <si>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</si>
  <si>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</si>
  <si>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</si>
  <si>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</si>
  <si>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</si>
  <si>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</si>
  <si>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</si>
  <si>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</si>
  <si>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</si>
  <si>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</si>
  <si>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</si>
  <si>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</si>
  <si>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</si>
  <si>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</si>
  <si>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</si>
  <si>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</si>
  <si>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</si>
  <si>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</si>
  <si>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</si>
  <si>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</si>
  <si>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</si>
  <si>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</si>
  <si>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</si>
  <si>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</si>
  <si>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</si>
  <si>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</si>
  <si>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</si>
  <si>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</si>
  <si>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</si>
  <si>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</si>
  <si>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</si>
  <si>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</si>
  <si>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</si>
  <si>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</si>
  <si>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</si>
  <si>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</si>
  <si>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</si>
  <si>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</si>
  <si>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</si>
  <si>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</si>
  <si>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</si>
  <si>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</si>
  <si>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</si>
  <si>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</si>
  <si>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</si>
  <si>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</si>
  <si>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</si>
  <si>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</si>
  <si>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</si>
  <si>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</si>
  <si>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</si>
  <si>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</si>
  <si>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</si>
  <si>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</si>
  <si>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</si>
  <si>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</si>
  <si>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</si>
  <si>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</si>
  <si>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</si>
  <si>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</si>
  <si>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</si>
  <si>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</si>
  <si>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</si>
  <si>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</si>
  <si>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</si>
  <si>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</si>
  <si>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</si>
  <si>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</si>
  <si>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</si>
  <si>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</si>
  <si>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</si>
  <si>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</si>
  <si>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</si>
  <si>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</si>
  <si>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</si>
  <si>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</si>
  <si>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</si>
  <si>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</si>
  <si>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</si>
  <si>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</si>
  <si>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</si>
  <si>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</si>
  <si>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</si>
  <si>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</si>
  <si>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</si>
  <si>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</si>
  <si>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</si>
  <si>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</si>
  <si>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</si>
  <si>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</si>
  <si>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</si>
  <si>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</si>
  <si>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</si>
  <si>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</si>
  <si>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</si>
  <si>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</si>
  <si>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</si>
  <si>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</si>
  <si>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</si>
  <si>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</si>
  <si>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</si>
  <si>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</si>
  <si>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</si>
  <si>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</si>
  <si>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</si>
  <si>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</si>
  <si>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</si>
  <si>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</si>
  <si>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</si>
  <si>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</si>
  <si>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</si>
  <si>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</si>
  <si>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</si>
  <si>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</si>
  <si>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</si>
  <si>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</si>
  <si>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</si>
  <si>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</si>
  <si>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</si>
  <si>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</si>
  <si>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</si>
  <si>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</si>
  <si>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</si>
  <si>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</si>
  <si>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</si>
  <si>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</si>
  <si>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</si>
  <si>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</si>
  <si>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</si>
  <si>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</si>
  <si>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</si>
  <si>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</si>
  <si>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</si>
  <si>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</si>
  <si>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</si>
  <si>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</si>
  <si>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</si>
  <si>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</si>
  <si>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</si>
  <si>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</si>
  <si>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</si>
  <si>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</si>
  <si>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</si>
  <si>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</si>
  <si>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</si>
  <si>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</si>
  <si>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</si>
  <si>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</si>
  <si>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</si>
  <si>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</si>
  <si>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</si>
  <si>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</si>
  <si>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</si>
  <si>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</si>
  <si>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</si>
  <si>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</si>
  <si>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</si>
  <si>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</si>
  <si>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</si>
  <si>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</si>
  <si>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</si>
  <si>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</si>
  <si>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</si>
  <si>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</si>
  <si>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</si>
  <si>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</si>
  <si>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</si>
  <si>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</si>
  <si>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</si>
  <si>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</si>
  <si>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</si>
  <si>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</si>
  <si>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</si>
  <si>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</si>
  <si>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</si>
  <si>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</si>
  <si>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</si>
  <si>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</si>
  <si>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</si>
  <si>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</si>
  <si>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</si>
  <si>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</si>
  <si>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</si>
  <si>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</si>
  <si>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</si>
  <si>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</si>
  <si>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</si>
  <si>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</si>
  <si>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</si>
  <si>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</si>
  <si>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</si>
  <si>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</si>
  <si>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</si>
  <si>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</si>
  <si>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</si>
  <si>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</si>
  <si>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</si>
  <si>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</si>
  <si>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</si>
  <si>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</si>
  <si>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</si>
  <si>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</si>
  <si>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</si>
  <si>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</si>
  <si>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</si>
  <si>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</si>
  <si>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</si>
  <si>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</si>
  <si>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</si>
  <si>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</si>
  <si>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</si>
  <si>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</si>
  <si>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</si>
  <si>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</si>
  <si>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</si>
  <si>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</si>
  <si>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</si>
  <si>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</si>
  <si>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</si>
  <si>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</si>
  <si>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</si>
  <si>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</si>
  <si>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</si>
  <si>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</si>
  <si>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</si>
  <si>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</si>
  <si>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</si>
  <si>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</si>
  <si>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</si>
  <si>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</si>
  <si>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</si>
  <si>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</si>
  <si>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</si>
  <si>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</si>
  <si>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</si>
  <si>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</si>
  <si>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</si>
  <si>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</si>
  <si>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</si>
  <si>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</si>
  <si>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</si>
  <si>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</si>
  <si>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</si>
  <si>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</si>
  <si>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</si>
  <si>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</si>
  <si>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</si>
  <si>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</si>
  <si>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</si>
  <si>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</si>
  <si>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</si>
  <si>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</si>
  <si>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</si>
  <si>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</si>
  <si>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</si>
  <si>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</si>
  <si>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</si>
  <si>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</si>
  <si>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</si>
  <si>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</si>
  <si>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</si>
  <si>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</si>
  <si>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</si>
  <si>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</si>
  <si>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</si>
  <si>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</si>
  <si>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</si>
  <si>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</si>
  <si>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</si>
  <si>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</si>
  <si>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</si>
  <si>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</si>
  <si>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</si>
  <si>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</si>
  <si>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</si>
  <si>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</si>
  <si>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</si>
  <si>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</si>
  <si>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</si>
  <si>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</si>
  <si>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</si>
  <si>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</si>
  <si>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</si>
  <si>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</si>
  <si>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</si>
  <si>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</si>
  <si>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</si>
  <si>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</si>
  <si>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</si>
  <si>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</si>
  <si>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</si>
  <si>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</si>
  <si>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</si>
  <si>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</si>
  <si>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</si>
  <si>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</si>
  <si>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</si>
  <si>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</si>
  <si>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</si>
  <si>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</si>
  <si>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</si>
  <si>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</si>
  <si>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</si>
  <si>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</si>
  <si>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</si>
  <si>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</si>
  <si>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</si>
  <si>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</si>
  <si>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</si>
  <si>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</si>
  <si>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</si>
  <si>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</si>
  <si>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</si>
  <si>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</si>
  <si>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</si>
  <si>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</si>
  <si>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</si>
  <si>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</si>
  <si>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</si>
  <si>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</si>
  <si>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</si>
  <si>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</si>
  <si>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</si>
  <si>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</si>
  <si>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</si>
  <si>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</si>
  <si>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</si>
  <si>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</si>
  <si>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</si>
  <si>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</si>
  <si>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</si>
  <si>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</si>
  <si>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</si>
  <si>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</si>
  <si>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</si>
  <si>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</si>
  <si>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</si>
  <si>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</si>
  <si>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</si>
  <si>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</si>
  <si>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</si>
  <si>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</si>
  <si>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</si>
  <si>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</si>
  <si>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</si>
  <si>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</si>
  <si>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</si>
  <si>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</si>
  <si>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</si>
  <si>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</si>
  <si>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</si>
  <si>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</si>
  <si>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</si>
  <si>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</si>
  <si>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</si>
  <si>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</si>
  <si>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</si>
  <si>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</si>
  <si>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</si>
  <si>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</si>
  <si>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</si>
  <si>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</si>
  <si>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</si>
  <si>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</si>
  <si>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</si>
  <si>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</si>
  <si>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</si>
  <si>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</si>
  <si>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</si>
  <si>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</si>
  <si>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</si>
  <si>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</si>
  <si>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</si>
  <si>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</si>
  <si>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</si>
  <si>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</si>
  <si>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</si>
  <si>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</si>
  <si>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</si>
  <si>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</si>
  <si>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</si>
  <si>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</si>
  <si>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</si>
  <si>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</si>
  <si>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</si>
  <si>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</si>
  <si>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</si>
  <si>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</si>
  <si>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</si>
  <si>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</si>
  <si>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</si>
  <si>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</si>
  <si>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</si>
  <si>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</si>
  <si>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</si>
  <si>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</si>
  <si>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</si>
  <si>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</si>
  <si>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</si>
  <si>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</si>
  <si>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</si>
  <si>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</si>
  <si>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</si>
  <si>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</si>
  <si>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</si>
  <si>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</si>
  <si>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</si>
  <si>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</si>
  <si>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</si>
  <si>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</si>
  <si>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</si>
  <si>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</si>
  <si>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</si>
  <si>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</si>
  <si>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</si>
  <si>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</si>
  <si>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</si>
  <si>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</si>
  <si>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</si>
  <si>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</si>
  <si>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</si>
  <si>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</si>
  <si>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</si>
  <si>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</si>
  <si>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</si>
  <si>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</si>
  <si>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</si>
  <si>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</si>
  <si>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</si>
  <si>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</si>
  <si>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</si>
  <si>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</si>
  <si>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</si>
  <si>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</si>
  <si>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</si>
  <si>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</si>
  <si>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</si>
  <si>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</si>
  <si>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</si>
  <si>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</si>
  <si>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</si>
  <si>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</si>
  <si>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</si>
  <si>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</si>
  <si>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</si>
  <si>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</si>
  <si>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</si>
  <si>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</si>
  <si>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</si>
  <si>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</si>
  <si>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</si>
  <si>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</si>
  <si>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</si>
  <si>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</si>
  <si>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</si>
  <si>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</si>
  <si>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</si>
  <si>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</si>
  <si>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</si>
  <si>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</si>
  <si>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</si>
  <si>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</si>
  <si>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</si>
  <si>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</si>
  <si>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</si>
  <si>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</si>
  <si>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</si>
  <si>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</si>
  <si>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</si>
  <si>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</si>
  <si>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</si>
  <si>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</si>
  <si>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</si>
  <si>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</si>
  <si>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</si>
  <si>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</si>
  <si>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</si>
  <si>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</si>
  <si>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</si>
  <si>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</si>
  <si>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</si>
  <si>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</si>
  <si>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</si>
  <si>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</si>
  <si>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</si>
  <si>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</si>
  <si>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</si>
  <si>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</si>
  <si>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</si>
  <si>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</si>
  <si>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</si>
  <si>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</si>
  <si>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</si>
  <si>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</si>
  <si>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</si>
  <si>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</si>
  <si>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</si>
  <si>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</si>
  <si>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</si>
  <si>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</si>
  <si>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</si>
  <si>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</si>
  <si>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</si>
  <si>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</si>
  <si>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</si>
  <si>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</si>
  <si>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</si>
  <si>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</si>
  <si>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</si>
  <si>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</si>
  <si>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</si>
  <si>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</si>
  <si>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</si>
  <si>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</si>
  <si>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</si>
  <si>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</si>
  <si>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</si>
  <si>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</si>
  <si>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</si>
  <si>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</si>
  <si>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</si>
  <si>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</si>
  <si>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</si>
  <si>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</si>
  <si>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</si>
  <si>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</si>
  <si>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</si>
  <si>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</si>
  <si>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</si>
  <si>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</si>
  <si>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</si>
  <si>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</si>
  <si>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</si>
  <si>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</si>
  <si>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</si>
  <si>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</si>
  <si>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</si>
  <si>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</si>
  <si>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</si>
  <si>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</si>
  <si>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</si>
  <si>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</si>
  <si>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</si>
  <si>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</si>
  <si>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</si>
  <si>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</si>
  <si>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</si>
  <si>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</si>
  <si>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</si>
  <si>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</si>
  <si>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</si>
  <si>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</si>
  <si>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</si>
  <si>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</si>
  <si>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</si>
  <si>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</si>
  <si>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</si>
  <si>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</si>
  <si>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</si>
  <si>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</si>
  <si>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</si>
  <si>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</si>
  <si>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</si>
  <si>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</si>
  <si>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</si>
  <si>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</si>
  <si>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</si>
  <si>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</si>
  <si>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</si>
  <si>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</si>
  <si>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</si>
  <si>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</si>
  <si>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</si>
  <si>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</si>
  <si>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</si>
  <si>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</si>
  <si>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</si>
  <si>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</si>
  <si>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</si>
  <si>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</si>
  <si>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</si>
  <si>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</si>
  <si>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</si>
  <si>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</si>
  <si>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</si>
  <si>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</si>
  <si>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</si>
  <si>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</si>
  <si>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</si>
  <si>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</si>
  <si>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</si>
  <si>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</si>
  <si>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</si>
  <si>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</si>
  <si>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</si>
  <si>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</si>
  <si>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</si>
  <si>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</si>
  <si>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</si>
  <si>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</si>
  <si>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</si>
  <si>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</si>
  <si>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</si>
  <si>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</si>
  <si>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</si>
  <si>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</si>
  <si>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</si>
  <si>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</si>
  <si>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</si>
  <si>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</si>
  <si>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</si>
  <si>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</si>
  <si>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</si>
  <si>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</si>
  <si>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</si>
  <si>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</si>
  <si>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</si>
  <si>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</si>
  <si>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</si>
  <si>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</si>
  <si>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</si>
  <si>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</si>
  <si>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</si>
  <si>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</si>
  <si>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</si>
  <si>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</si>
  <si>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</si>
  <si>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</si>
  <si>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</si>
  <si>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</si>
  <si>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</si>
  <si>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</si>
  <si>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</si>
  <si>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</si>
  <si>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</si>
  <si>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</si>
  <si>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</si>
  <si>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</si>
  <si>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</si>
  <si>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</si>
  <si>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</si>
  <si>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</si>
  <si>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</si>
  <si>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</si>
  <si>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</si>
  <si>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</si>
  <si>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</si>
  <si>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</si>
  <si>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</si>
  <si>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</si>
  <si>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</si>
  <si>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</si>
  <si>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</si>
  <si>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</si>
  <si>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</si>
  <si>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</si>
  <si>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</si>
  <si>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</si>
  <si>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</si>
  <si>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</si>
  <si>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</si>
  <si>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</si>
  <si>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</si>
  <si>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</si>
  <si>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</si>
  <si>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</si>
  <si>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</si>
  <si>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</si>
  <si>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</si>
  <si>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</si>
  <si>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</si>
  <si>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</si>
  <si>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</si>
  <si>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</si>
  <si>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</si>
  <si>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</si>
  <si>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</si>
  <si>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</si>
  <si>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</si>
  <si>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</si>
  <si>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</si>
  <si>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</si>
  <si>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</si>
  <si>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</si>
  <si>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</si>
  <si>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</si>
  <si>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</si>
  <si>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</si>
  <si>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</si>
  <si>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</si>
  <si>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</si>
  <si>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</si>
  <si>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</si>
  <si>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</si>
  <si>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</si>
  <si>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</si>
  <si>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</si>
  <si>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</si>
  <si>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</si>
  <si>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</si>
  <si>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</si>
  <si>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</si>
  <si>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</si>
  <si>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</si>
  <si>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</si>
  <si>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</si>
  <si>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</si>
  <si>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</si>
  <si>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</si>
  <si>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</si>
  <si>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</si>
  <si>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</si>
  <si>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</si>
  <si>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</si>
  <si>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</si>
  <si>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</si>
  <si>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</si>
  <si>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</si>
  <si>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</si>
  <si>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</si>
  <si>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</si>
  <si>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</si>
  <si>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</si>
  <si>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</si>
  <si>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</si>
  <si>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</si>
  <si>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</si>
  <si>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</si>
  <si>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</si>
  <si>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</si>
  <si>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</si>
  <si>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</si>
  <si>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</si>
  <si>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</si>
  <si>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</si>
  <si>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</si>
  <si>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</si>
  <si>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</si>
  <si>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</si>
  <si>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</si>
  <si>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</si>
  <si>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</si>
  <si>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</si>
  <si>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</si>
  <si>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</si>
  <si>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</si>
  <si>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</si>
  <si>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</si>
  <si>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</si>
  <si>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</si>
  <si>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</si>
  <si>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</si>
  <si>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</si>
  <si>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</si>
  <si>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</si>
  <si>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</si>
  <si>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</si>
  <si>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</si>
  <si>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</si>
  <si>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</si>
  <si>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</si>
  <si>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</si>
  <si>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</si>
  <si>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</si>
  <si>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</si>
  <si>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</si>
  <si>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</si>
  <si>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</si>
  <si>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</si>
  <si>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</si>
  <si>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</si>
  <si>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</si>
  <si>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</si>
  <si>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</si>
  <si>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</si>
  <si>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</si>
  <si>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</si>
  <si>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</si>
  <si>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</si>
  <si>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</si>
  <si>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</si>
  <si>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</si>
  <si>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</si>
  <si>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</si>
  <si>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</si>
  <si>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</si>
  <si>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</si>
  <si>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</si>
  <si>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</si>
  <si>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</si>
  <si>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</si>
  <si>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</si>
  <si>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</si>
  <si>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</si>
  <si>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</si>
  <si>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</si>
  <si>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</si>
  <si>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</si>
  <si>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</si>
  <si>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</si>
  <si>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</si>
  <si>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</si>
  <si>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</si>
  <si>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</si>
  <si>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</si>
  <si>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</si>
  <si>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</si>
  <si>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</si>
  <si>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</si>
  <si>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</si>
  <si>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</si>
  <si>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</si>
  <si>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</si>
  <si>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</si>
  <si>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</si>
  <si>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</si>
  <si>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</si>
  <si>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</si>
  <si>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</si>
  <si>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</si>
  <si>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</si>
  <si>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</si>
  <si>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</si>
  <si>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</si>
  <si>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</si>
  <si>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</si>
  <si>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</si>
  <si>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</si>
  <si>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</si>
  <si>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</si>
  <si>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</si>
  <si>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</si>
  <si>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</si>
  <si>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</si>
  <si>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</si>
  <si>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</si>
  <si>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</si>
  <si>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</si>
  <si>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</si>
  <si>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</si>
  <si>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</si>
  <si>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</si>
  <si>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</si>
  <si>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</si>
  <si>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</si>
  <si>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</si>
  <si>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</si>
  <si>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</si>
  <si>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</si>
  <si>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</si>
  <si>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</si>
  <si>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</si>
  <si>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</si>
  <si>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</si>
  <si>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</si>
  <si>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</si>
  <si>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</si>
  <si>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</si>
  <si>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</si>
  <si>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</si>
  <si>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</si>
  <si>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</si>
  <si>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</si>
  <si>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</si>
  <si>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</si>
  <si>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</si>
  <si>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</si>
  <si>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</si>
  <si>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</si>
  <si>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</si>
  <si>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</si>
  <si>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</si>
  <si>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</si>
  <si>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</si>
  <si>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</si>
  <si>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</si>
  <si>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</si>
  <si>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</si>
  <si>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</si>
  <si>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</si>
  <si>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</si>
  <si>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</si>
  <si>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</si>
  <si>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</si>
  <si>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</si>
  <si>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</si>
  <si>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</si>
  <si>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</si>
  <si>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</si>
  <si>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</si>
  <si>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</si>
  <si>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</si>
  <si>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</si>
  <si>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</si>
  <si>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</si>
  <si>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</si>
  <si>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</si>
  <si>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</si>
  <si>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</si>
  <si>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</si>
  <si>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</si>
  <si>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</si>
  <si>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</si>
  <si>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</si>
  <si>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</si>
  <si>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</si>
  <si>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</si>
  <si>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</si>
  <si>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</si>
  <si>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</si>
  <si>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</si>
  <si>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</si>
  <si>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</si>
  <si>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</si>
  <si>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</si>
  <si>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</si>
  <si>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</si>
  <si>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</si>
  <si>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</si>
  <si>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</si>
  <si>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</si>
  <si>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</si>
  <si>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</si>
  <si>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</si>
  <si>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</si>
  <si>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</si>
  <si>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</si>
  <si>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</si>
  <si>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</si>
  <si>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</si>
  <si>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</si>
  <si>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</si>
  <si>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</si>
  <si>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</si>
  <si>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</si>
  <si>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</si>
  <si>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</si>
  <si>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</si>
  <si>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</si>
  <si>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</si>
  <si>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</si>
  <si>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</si>
  <si>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</si>
  <si>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</si>
  <si>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</si>
  <si>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</si>
  <si>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</si>
  <si>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</si>
  <si>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</si>
  <si>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</si>
  <si>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</si>
  <si>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</si>
  <si>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</si>
  <si>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</si>
  <si>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</si>
  <si>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</si>
  <si>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</si>
  <si>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</si>
  <si>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</si>
  <si>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</si>
  <si>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</si>
  <si>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</si>
  <si>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</si>
  <si>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</si>
  <si>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</si>
  <si>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</si>
  <si>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</si>
  <si>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</si>
  <si>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</si>
  <si>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</si>
  <si>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</si>
  <si>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</si>
  <si>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</si>
  <si>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</si>
  <si>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</si>
  <si>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</si>
  <si>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</si>
  <si>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</si>
  <si>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</si>
  <si>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</si>
  <si>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</si>
  <si>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</si>
  <si>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</si>
  <si>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</si>
  <si>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</si>
  <si>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</si>
  <si>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</si>
  <si>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</si>
  <si>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</si>
  <si>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</si>
  <si>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</si>
  <si>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</si>
  <si>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</si>
  <si>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</si>
  <si>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</si>
  <si>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</si>
  <si>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</si>
  <si>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</si>
  <si>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</si>
  <si>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</si>
  <si>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</si>
  <si>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</si>
  <si>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</si>
  <si>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</si>
  <si>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</si>
  <si>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</si>
  <si>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</si>
  <si>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</si>
  <si>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</si>
  <si>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</si>
  <si>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</si>
  <si>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</si>
  <si>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</si>
  <si>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</si>
  <si>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</si>
  <si>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</si>
  <si>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</si>
  <si>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</si>
  <si>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</si>
  <si>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</si>
  <si>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</si>
  <si>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</si>
  <si>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</si>
  <si>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</si>
  <si>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</si>
  <si>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</si>
  <si>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</si>
  <si>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</si>
  <si>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</si>
  <si>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</si>
  <si>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</si>
  <si>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</si>
  <si>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</si>
  <si>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</si>
  <si>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</si>
  <si>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</si>
  <si>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</si>
  <si>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</si>
  <si>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</si>
  <si>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</si>
  <si>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</si>
  <si>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</si>
  <si>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</si>
  <si>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</si>
  <si>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</si>
  <si>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</si>
  <si>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</si>
  <si>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</si>
  <si>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</si>
  <si>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</si>
  <si>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</si>
  <si>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</si>
  <si>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</si>
  <si>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</si>
  <si>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</si>
  <si>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</si>
  <si>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</si>
  <si>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</si>
  <si>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</si>
  <si>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</si>
  <si>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</si>
  <si>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</si>
  <si>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</si>
  <si>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</si>
  <si>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</si>
  <si>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</si>
  <si>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</si>
  <si>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</si>
  <si>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</si>
  <si>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</si>
  <si>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</si>
  <si>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</si>
  <si>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</si>
  <si>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</si>
  <si>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</si>
  <si>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</si>
  <si>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</si>
  <si>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</si>
  <si>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</si>
  <si>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</si>
  <si>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</si>
  <si>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</si>
  <si>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</si>
  <si>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</si>
  <si>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</si>
  <si>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</si>
  <si>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</si>
  <si>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</si>
  <si>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</si>
  <si>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</si>
  <si>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</si>
  <si>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</si>
  <si>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</si>
  <si>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</si>
  <si>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</si>
  <si>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</si>
  <si>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</si>
  <si>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</si>
  <si>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</si>
  <si>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</si>
  <si>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</si>
  <si>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</si>
  <si>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</si>
  <si>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</si>
  <si>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</si>
  <si>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</si>
  <si>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</si>
  <si>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</si>
  <si>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</si>
  <si>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</si>
  <si>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</si>
  <si>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</si>
  <si>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</si>
  <si>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</si>
  <si>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</si>
  <si>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</si>
  <si>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</si>
  <si>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</si>
  <si>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</si>
  <si>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</si>
  <si>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</si>
  <si>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</si>
  <si>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</si>
  <si>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</si>
  <si>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</si>
  <si>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</si>
  <si>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</si>
  <si>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</si>
  <si>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</si>
  <si>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</si>
  <si>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</si>
  <si>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</si>
  <si>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</si>
  <si>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</si>
  <si>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</si>
  <si>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</si>
  <si>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</si>
  <si>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</si>
  <si>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</si>
  <si>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</si>
  <si>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</si>
  <si>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</si>
  <si>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</si>
  <si>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</si>
  <si>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</si>
  <si>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</si>
  <si>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</si>
  <si>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</si>
  <si>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</si>
  <si>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</si>
  <si>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</si>
  <si>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</si>
  <si>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</si>
  <si>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</si>
  <si>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</si>
  <si>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</si>
  <si>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</si>
  <si>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</si>
  <si>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</si>
  <si>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</si>
  <si>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</si>
  <si>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</si>
  <si>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</si>
  <si>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</si>
  <si>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</si>
  <si>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</si>
  <si>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</si>
  <si>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</si>
  <si>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</si>
  <si>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</si>
  <si>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</si>
  <si>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</si>
  <si>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</si>
  <si>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</si>
  <si>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</si>
  <si>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</si>
  <si>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</si>
  <si>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</si>
  <si>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</si>
  <si>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</si>
  <si>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</si>
  <si>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</si>
  <si>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</si>
  <si>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</si>
  <si>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</si>
  <si>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</si>
  <si>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</si>
  <si>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</si>
  <si>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</si>
  <si>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</si>
  <si>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</si>
  <si>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</si>
  <si>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</si>
  <si>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</si>
  <si>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</si>
  <si>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</si>
  <si>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</si>
  <si>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</si>
  <si>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</si>
  <si>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</si>
  <si>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</si>
  <si>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</si>
  <si>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</si>
  <si>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</si>
  <si>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</si>
  <si>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</si>
  <si>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</si>
  <si>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</si>
  <si>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</si>
  <si>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</si>
  <si>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</si>
  <si>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</si>
  <si>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</si>
  <si>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</si>
  <si>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</si>
  <si>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</si>
  <si>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</si>
  <si>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</si>
  <si>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</si>
  <si>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</si>
  <si>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</si>
  <si>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</si>
  <si>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</si>
  <si>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</si>
  <si>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</si>
  <si>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</si>
  <si>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</si>
  <si>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</si>
  <si>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 xml:space="preserve">โดนัทไส้ครีมคัสตราร์ด 74 กรัม </t>
  </si>
  <si>
    <t>เค้กดบราณ 170 กรัม</t>
  </si>
  <si>
    <t xml:space="preserve"> </t>
  </si>
  <si>
    <t>โอนเกินมา 100 บาท วันที่ 16-1-68</t>
  </si>
  <si>
    <t>04</t>
  </si>
  <si>
    <t>มินิลาวาทูโทน</t>
  </si>
  <si>
    <t>บูธ ไทวัสดุ วันที่ 1-31 ม.ค. 2568</t>
  </si>
  <si>
    <t>สรุปยอดขาย บูธ  ไทวัสดุ  วันที่ 1-31 ม.ค. 2568</t>
  </si>
  <si>
    <t>บูธ  ไทวัสดุ วันที่ 1-31 ม.ค.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</si>
</sst>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0" borderId="1" xfId="1" applyFont="1" applyFill="1" applyBorder="1" applyAlignment="1">
      <alignment horizontal="right"/>
    </xf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2" fillId="5" borderId="0" xfId="0" applyNumberFormat="1" applyFont="1" applyFill="1"/>
    <xf numFmtId="0" fontId="3" fillId="0" borderId="21" xfId="0" applyFont="1" applyBorder="1" applyAlignment="1"/>
    <xf numFmtId="0" fontId="2" fillId="0" borderId="0" xfId="0" applyFont="1" applyBorder="1"/>
    <xf numFmtId="0" fontId="3" fillId="0" borderId="0" xfId="0" applyFont="1" applyBorder="1" applyAlignment="1"/>
    <xf numFmtId="2" fontId="2" fillId="5" borderId="19" xfId="0" applyNumberFormat="1" applyFont="1" applyFill="1" applyBorder="1"/>
    <xf numFmtId="43" fontId="2" fillId="0" borderId="15" xfId="1" applyFont="1" applyBorder="1"/>
    <xf numFmtId="41" fontId="2" fillId="0" borderId="16" xfId="0" applyNumberFormat="1" applyFont="1" applyBorder="1"/>
    <xf numFmtId="43" fontId="2" fillId="0" borderId="21" xfId="0" applyNumberFormat="1" applyFont="1" applyBorder="1"/>
    <xf numFmtId="0" fontId="3" fillId="0" borderId="29" xfId="0" applyFont="1" applyBorder="1" applyAlignment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00000000-0005-0000-0000-000002000000}"/>
    <cellStyle name="จุลภาค" xfId="1" builtinId="3"/>
    <cellStyle name="จุลภาค 2" xfId="2" xr:uid="{00000000-0005-0000-0000-000003000000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L245" sqref="L245"/>
      <selection pane="bottomLeft" activeCell="L245" sqref="L245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00000000-0009-0000-0000-000000000000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4" t="s">
        <v>422</v>
      </c>
      <c r="B1" s="94" t="s">
        <v>423</v>
      </c>
      <c r="C1" s="94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sqref="A1:XFD1048576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37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31" t="s">
        <v>1424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93"/>
      <c r="P2" s="68"/>
      <c r="Q2" s="131" t="s">
        <v>1425</v>
      </c>
      <c r="R2" s="131"/>
      <c r="S2" s="131"/>
      <c r="T2" s="131"/>
      <c r="U2" s="131"/>
      <c r="V2" s="131"/>
      <c r="W2" s="131"/>
      <c r="X2" s="131"/>
      <c r="Y2" s="131"/>
      <c r="Z2" s="131"/>
      <c r="AA2" s="95"/>
      <c r="AB2" s="95"/>
    </row>
    <row r="3" spans="1:29" s="5" customFormat="1" ht="24.6" customHeight="1" x14ac:dyDescent="0.55000000000000004">
      <c r="A3" s="137" t="s">
        <v>1</v>
      </c>
      <c r="B3" s="137" t="s">
        <v>1354</v>
      </c>
      <c r="C3" s="137" t="s">
        <v>2</v>
      </c>
      <c r="D3" s="137" t="s">
        <v>1355</v>
      </c>
      <c r="E3" s="137" t="s">
        <v>3</v>
      </c>
      <c r="F3" s="137" t="s">
        <v>4</v>
      </c>
      <c r="G3" s="137" t="s">
        <v>5</v>
      </c>
      <c r="H3" s="77" t="s">
        <v>6</v>
      </c>
      <c r="I3" s="138" t="s">
        <v>273</v>
      </c>
      <c r="J3" s="137" t="s">
        <v>7</v>
      </c>
      <c r="K3" s="174" t="s">
        <v>8</v>
      </c>
      <c r="L3" s="174"/>
      <c r="M3" s="174"/>
      <c r="N3" s="137" t="s">
        <v>9</v>
      </c>
      <c r="O3" s="175" t="s">
        <v>274</v>
      </c>
      <c r="P3" s="177" t="s">
        <v>275</v>
      </c>
      <c r="Q3" s="134" t="s">
        <v>214</v>
      </c>
      <c r="R3" s="134" t="s">
        <v>215</v>
      </c>
      <c r="S3" s="134" t="s">
        <v>10</v>
      </c>
      <c r="T3" s="134" t="s">
        <v>216</v>
      </c>
      <c r="U3" s="134" t="s">
        <v>217</v>
      </c>
      <c r="V3" s="132" t="s">
        <v>218</v>
      </c>
      <c r="W3" s="132" t="s">
        <v>219</v>
      </c>
      <c r="X3" s="132" t="s">
        <v>220</v>
      </c>
      <c r="Y3" s="134" t="s">
        <v>221</v>
      </c>
      <c r="Z3" s="135" t="s">
        <v>222</v>
      </c>
      <c r="AA3" s="170" t="s">
        <v>1361</v>
      </c>
      <c r="AB3" s="171" t="s">
        <v>1362</v>
      </c>
    </row>
    <row r="4" spans="1:29" s="5" customFormat="1" ht="24.6" customHeight="1" x14ac:dyDescent="0.55000000000000004">
      <c r="A4" s="137"/>
      <c r="B4" s="137"/>
      <c r="C4" s="137"/>
      <c r="D4" s="137"/>
      <c r="E4" s="137"/>
      <c r="F4" s="137"/>
      <c r="G4" s="137"/>
      <c r="H4" s="77" t="s">
        <v>11</v>
      </c>
      <c r="I4" s="139"/>
      <c r="J4" s="137"/>
      <c r="K4" s="63" t="s">
        <v>12</v>
      </c>
      <c r="L4" s="42" t="s">
        <v>13</v>
      </c>
      <c r="M4" s="63" t="s">
        <v>14</v>
      </c>
      <c r="N4" s="137"/>
      <c r="O4" s="176"/>
      <c r="P4" s="178"/>
      <c r="Q4" s="134"/>
      <c r="R4" s="134"/>
      <c r="S4" s="134"/>
      <c r="T4" s="134"/>
      <c r="U4" s="134"/>
      <c r="V4" s="133"/>
      <c r="W4" s="133"/>
      <c r="X4" s="133"/>
      <c r="Y4" s="134"/>
      <c r="Z4" s="136"/>
      <c r="AA4" s="170"/>
      <c r="AB4" s="172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14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10</v>
      </c>
      <c r="G5" s="43">
        <f t="shared" ref="G5:G85" si="0">+E5+F5</f>
        <v>24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1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13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650</v>
      </c>
      <c r="N5" s="19"/>
      <c r="O5" s="90">
        <v>22.48</v>
      </c>
      <c r="P5" s="79">
        <f>+K5*O5</f>
        <v>292.24</v>
      </c>
      <c r="Q5" s="45">
        <v>1</v>
      </c>
      <c r="R5" s="46">
        <f>+'1'!N262</f>
        <v>2555</v>
      </c>
      <c r="S5" s="46">
        <f>+'1'!N267</f>
        <v>90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0</v>
      </c>
      <c r="X5" s="46">
        <f>+R5-S5-T5-U5-V5-W5</f>
        <v>2465</v>
      </c>
      <c r="Y5" s="46">
        <f>+'1'!N269</f>
        <v>2465</v>
      </c>
      <c r="Z5" s="47">
        <f>+Y5-X5</f>
        <v>0</v>
      </c>
      <c r="AA5" s="47" t="s">
        <v>1364</v>
      </c>
      <c r="AB5" s="47">
        <f>+W5+Y5</f>
        <v>2465</v>
      </c>
      <c r="AC5" s="58">
        <f>+W5+Y5+Z5</f>
        <v>2465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95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35</v>
      </c>
      <c r="G6" s="43">
        <f t="shared" si="0"/>
        <v>130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11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119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11900</v>
      </c>
      <c r="N6" s="19"/>
      <c r="O6" s="90">
        <v>39.29</v>
      </c>
      <c r="P6" s="79">
        <f t="shared" ref="P6:P70" si="2">+K6*O6</f>
        <v>4675.51</v>
      </c>
      <c r="Q6" s="45">
        <v>2</v>
      </c>
      <c r="R6" s="46">
        <f>+'2'!N262</f>
        <v>2860</v>
      </c>
      <c r="S6" s="46">
        <f>+'2'!N267</f>
        <v>370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0</v>
      </c>
      <c r="X6" s="46">
        <f>+R6-S6-T6-U6-V6-W6</f>
        <v>2490</v>
      </c>
      <c r="Y6" s="46">
        <f>+'2'!N269</f>
        <v>2490</v>
      </c>
      <c r="Z6" s="47">
        <f t="shared" ref="Z6:Z35" si="3">+Y6-X6</f>
        <v>0</v>
      </c>
      <c r="AA6" s="47" t="s">
        <v>1365</v>
      </c>
      <c r="AB6" s="47">
        <f t="shared" ref="AB6:AB35" si="4">+W6+Y6</f>
        <v>2490</v>
      </c>
      <c r="AC6" s="58">
        <f t="shared" ref="AC6:AC20" si="5">+W6+Y6+Z6</f>
        <v>2490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2400</v>
      </c>
      <c r="S7" s="46">
        <f>+'3'!N267</f>
        <v>585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0</v>
      </c>
      <c r="X7" s="46">
        <f>+R7-S7-T7-U7-V7-W7</f>
        <v>1815</v>
      </c>
      <c r="Y7" s="46">
        <f>+'3'!N269</f>
        <v>1815</v>
      </c>
      <c r="Z7" s="47">
        <f>+Y7-X7</f>
        <v>0</v>
      </c>
      <c r="AA7" s="47" t="s">
        <v>1366</v>
      </c>
      <c r="AB7" s="47">
        <f>+W7+Y7</f>
        <v>1815</v>
      </c>
      <c r="AC7" s="58">
        <f t="shared" si="5"/>
        <v>1815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1710</v>
      </c>
      <c r="S8" s="46">
        <f>+'4'!N267</f>
        <v>150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0</v>
      </c>
      <c r="X8" s="46">
        <f t="shared" ref="X8" si="6">+R8-S8-T8-U8-V8-W8</f>
        <v>1560</v>
      </c>
      <c r="Y8" s="46">
        <f>+'4'!N269</f>
        <v>1560</v>
      </c>
      <c r="Z8" s="47">
        <f t="shared" si="3"/>
        <v>0</v>
      </c>
      <c r="AA8" s="99" t="s">
        <v>1367</v>
      </c>
      <c r="AB8" s="47">
        <f t="shared" si="4"/>
        <v>1560</v>
      </c>
      <c r="AC8" s="58">
        <f t="shared" si="5"/>
        <v>1560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7435</v>
      </c>
      <c r="S9" s="46">
        <f>+'5'!N267</f>
        <v>1160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0</v>
      </c>
      <c r="X9" s="46">
        <f t="shared" ref="X9:X34" si="7">+R9-S9-T9-U9-V9-W9</f>
        <v>6275</v>
      </c>
      <c r="Y9" s="46">
        <f>+'5'!N269</f>
        <v>6275</v>
      </c>
      <c r="Z9" s="47">
        <f t="shared" si="3"/>
        <v>0</v>
      </c>
      <c r="AA9" s="99" t="s">
        <v>1368</v>
      </c>
      <c r="AB9" s="47">
        <f t="shared" si="4"/>
        <v>6275</v>
      </c>
      <c r="AC9" s="58">
        <f t="shared" si="5"/>
        <v>6275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2470</v>
      </c>
      <c r="S10" s="46">
        <f>+'6'!N267</f>
        <v>0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0</v>
      </c>
      <c r="X10" s="46">
        <f t="shared" si="7"/>
        <v>2470</v>
      </c>
      <c r="Y10" s="46">
        <f>+'6'!N269</f>
        <v>2470</v>
      </c>
      <c r="Z10" s="47">
        <f t="shared" si="3"/>
        <v>0</v>
      </c>
      <c r="AA10" s="100" t="s">
        <v>1369</v>
      </c>
      <c r="AB10" s="47">
        <f t="shared" si="4"/>
        <v>2470</v>
      </c>
      <c r="AC10" s="58">
        <f t="shared" si="5"/>
        <v>2470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1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3">
        <f t="shared" si="0"/>
        <v>1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50</v>
      </c>
      <c r="N11" s="19"/>
      <c r="O11" s="90">
        <v>16.940000000000001</v>
      </c>
      <c r="P11" s="79">
        <f t="shared" si="2"/>
        <v>16.940000000000001</v>
      </c>
      <c r="Q11" s="45">
        <v>7</v>
      </c>
      <c r="R11" s="46">
        <f>+'7'!N262</f>
        <v>540</v>
      </c>
      <c r="S11" s="46">
        <f>+'7'!N267</f>
        <v>0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0</v>
      </c>
      <c r="X11" s="46">
        <f t="shared" si="7"/>
        <v>540</v>
      </c>
      <c r="Y11" s="46">
        <f>+'7'!N269</f>
        <v>540</v>
      </c>
      <c r="Z11" s="47">
        <f t="shared" si="3"/>
        <v>0</v>
      </c>
      <c r="AA11" s="47" t="s">
        <v>1363</v>
      </c>
      <c r="AB11" s="47">
        <f t="shared" si="4"/>
        <v>540</v>
      </c>
      <c r="AC11" s="58">
        <f t="shared" si="5"/>
        <v>540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540</v>
      </c>
      <c r="S12" s="46">
        <f>+'8'!N267</f>
        <v>0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0</v>
      </c>
      <c r="X12" s="46">
        <f t="shared" si="7"/>
        <v>540</v>
      </c>
      <c r="Y12" s="46">
        <f>+'8'!N269</f>
        <v>540</v>
      </c>
      <c r="Z12" s="47">
        <f t="shared" si="3"/>
        <v>0</v>
      </c>
      <c r="AA12" s="47" t="s">
        <v>1364</v>
      </c>
      <c r="AB12" s="47">
        <f t="shared" si="4"/>
        <v>540</v>
      </c>
      <c r="AC12" s="58">
        <f t="shared" si="5"/>
        <v>540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0">
        <v>17.32</v>
      </c>
      <c r="P13" s="79">
        <f t="shared" si="2"/>
        <v>0</v>
      </c>
      <c r="Q13" s="45">
        <v>9</v>
      </c>
      <c r="R13" s="46">
        <f>+'9'!N262</f>
        <v>2255</v>
      </c>
      <c r="S13" s="46">
        <f>+'9'!N267</f>
        <v>275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0</v>
      </c>
      <c r="X13" s="46">
        <f>+R13-S13-T13-U13-V13-W13</f>
        <v>1980</v>
      </c>
      <c r="Y13" s="46">
        <f>+'9'!N269</f>
        <v>1980</v>
      </c>
      <c r="Z13" s="47">
        <f t="shared" si="3"/>
        <v>0</v>
      </c>
      <c r="AA13" s="47" t="s">
        <v>1365</v>
      </c>
      <c r="AB13" s="47">
        <f t="shared" si="4"/>
        <v>1980</v>
      </c>
      <c r="AC13" s="58">
        <f t="shared" si="5"/>
        <v>1980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90">
        <v>21.22</v>
      </c>
      <c r="P14" s="79">
        <f t="shared" si="2"/>
        <v>0</v>
      </c>
      <c r="Q14" s="45">
        <v>10</v>
      </c>
      <c r="R14" s="46">
        <f>+'10'!N262</f>
        <v>1870</v>
      </c>
      <c r="S14" s="46">
        <f>+'10'!N267</f>
        <v>100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0</v>
      </c>
      <c r="X14" s="46">
        <f t="shared" si="7"/>
        <v>1770</v>
      </c>
      <c r="Y14" s="46">
        <f>+'10'!N269</f>
        <v>1770</v>
      </c>
      <c r="Z14" s="47">
        <f t="shared" si="3"/>
        <v>0</v>
      </c>
      <c r="AA14" s="47" t="s">
        <v>1366</v>
      </c>
      <c r="AB14" s="47">
        <f t="shared" si="4"/>
        <v>1770</v>
      </c>
      <c r="AC14" s="58">
        <f t="shared" si="5"/>
        <v>1770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90">
        <v>24.37</v>
      </c>
      <c r="P15" s="79">
        <f t="shared" si="2"/>
        <v>0</v>
      </c>
      <c r="Q15" s="45">
        <v>11</v>
      </c>
      <c r="R15" s="46">
        <f>+'11'!N262</f>
        <v>1365</v>
      </c>
      <c r="S15" s="46">
        <f>+'11'!N267</f>
        <v>0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0</v>
      </c>
      <c r="X15" s="46">
        <f t="shared" si="7"/>
        <v>1365</v>
      </c>
      <c r="Y15" s="46">
        <f>+'11'!N269</f>
        <v>1365</v>
      </c>
      <c r="Z15" s="47">
        <f t="shared" si="3"/>
        <v>0</v>
      </c>
      <c r="AA15" s="99" t="s">
        <v>1367</v>
      </c>
      <c r="AB15" s="47">
        <f t="shared" si="4"/>
        <v>1365</v>
      </c>
      <c r="AC15" s="58">
        <f t="shared" si="5"/>
        <v>1365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1050</v>
      </c>
      <c r="S16" s="46">
        <f>+'12'!N267</f>
        <v>0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0</v>
      </c>
      <c r="X16" s="46">
        <f t="shared" si="7"/>
        <v>1050</v>
      </c>
      <c r="Y16" s="46">
        <f>+'12'!N269</f>
        <v>1050</v>
      </c>
      <c r="Z16" s="47">
        <f t="shared" si="3"/>
        <v>0</v>
      </c>
      <c r="AA16" s="99" t="s">
        <v>1368</v>
      </c>
      <c r="AB16" s="47">
        <f t="shared" si="4"/>
        <v>1050</v>
      </c>
      <c r="AC16" s="58">
        <f t="shared" si="5"/>
        <v>1050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0">
        <v>15.05</v>
      </c>
      <c r="P17" s="79">
        <f t="shared" si="2"/>
        <v>0</v>
      </c>
      <c r="Q17" s="45">
        <v>13</v>
      </c>
      <c r="R17" s="46">
        <f>+'13'!N262</f>
        <v>1165</v>
      </c>
      <c r="S17" s="46">
        <f>+'13'!N267</f>
        <v>180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0</v>
      </c>
      <c r="X17" s="46">
        <f>+R17-S17-T17-U17-V17-W17</f>
        <v>985</v>
      </c>
      <c r="Y17" s="46">
        <f>+'13'!N269</f>
        <v>985</v>
      </c>
      <c r="Z17" s="47">
        <f t="shared" si="3"/>
        <v>0</v>
      </c>
      <c r="AA17" s="47" t="s">
        <v>1369</v>
      </c>
      <c r="AB17" s="47">
        <f t="shared" si="4"/>
        <v>985</v>
      </c>
      <c r="AC17" s="58">
        <f t="shared" si="5"/>
        <v>985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3">
        <f t="shared" ref="G18:G22" si="9">+E18+F18</f>
        <v>0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ref="J18:J22" si="10">E18+F18-H18-K18-I18</f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0</v>
      </c>
      <c r="N18" s="19"/>
      <c r="O18" s="90">
        <v>18.77</v>
      </c>
      <c r="P18" s="79">
        <f t="shared" si="2"/>
        <v>0</v>
      </c>
      <c r="Q18" s="45">
        <v>14</v>
      </c>
      <c r="R18" s="46">
        <f>+'14'!N262</f>
        <v>955</v>
      </c>
      <c r="S18" s="46">
        <f>+'14'!N267</f>
        <v>50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0</v>
      </c>
      <c r="X18" s="46">
        <f t="shared" si="7"/>
        <v>905</v>
      </c>
      <c r="Y18" s="46">
        <f>+'14'!N269</f>
        <v>905</v>
      </c>
      <c r="Z18" s="47">
        <f t="shared" si="3"/>
        <v>0</v>
      </c>
      <c r="AA18" s="47" t="s">
        <v>1363</v>
      </c>
      <c r="AB18" s="100">
        <f t="shared" si="4"/>
        <v>905</v>
      </c>
      <c r="AC18" s="58">
        <f t="shared" si="5"/>
        <v>905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0">
        <v>19.04</v>
      </c>
      <c r="P19" s="79">
        <f t="shared" si="2"/>
        <v>0</v>
      </c>
      <c r="Q19" s="45">
        <v>15</v>
      </c>
      <c r="R19" s="46">
        <f>+'15'!N262</f>
        <v>4255</v>
      </c>
      <c r="S19" s="46">
        <f>+'15'!N267</f>
        <v>1660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0</v>
      </c>
      <c r="X19" s="46">
        <f t="shared" si="7"/>
        <v>2595</v>
      </c>
      <c r="Y19" s="46">
        <f>+'15'!N269</f>
        <v>2595</v>
      </c>
      <c r="Z19" s="47">
        <f t="shared" si="3"/>
        <v>0</v>
      </c>
      <c r="AA19" s="47" t="s">
        <v>1364</v>
      </c>
      <c r="AB19" s="47">
        <f t="shared" si="4"/>
        <v>2595</v>
      </c>
      <c r="AC19" s="58">
        <f t="shared" si="5"/>
        <v>2595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1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11</v>
      </c>
      <c r="G20" s="43">
        <f t="shared" si="9"/>
        <v>12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6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6</v>
      </c>
      <c r="L20" s="20">
        <v>65</v>
      </c>
      <c r="M20" s="44">
        <f>+K20*L20</f>
        <v>390</v>
      </c>
      <c r="N20" s="19"/>
      <c r="O20" s="90">
        <v>22.25</v>
      </c>
      <c r="P20" s="79">
        <f t="shared" si="2"/>
        <v>133.5</v>
      </c>
      <c r="Q20" s="45">
        <v>16</v>
      </c>
      <c r="R20" s="46">
        <f>+'16'!N262</f>
        <v>1650</v>
      </c>
      <c r="S20" s="46">
        <f>+'16'!N267</f>
        <v>0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0</v>
      </c>
      <c r="X20" s="46">
        <f t="shared" si="7"/>
        <v>1650</v>
      </c>
      <c r="Y20" s="46">
        <f>+'16'!N269</f>
        <v>1650</v>
      </c>
      <c r="Z20" s="47">
        <f t="shared" si="3"/>
        <v>0</v>
      </c>
      <c r="AA20" s="47" t="s">
        <v>1365</v>
      </c>
      <c r="AB20" s="47">
        <f t="shared" si="4"/>
        <v>1650</v>
      </c>
      <c r="AC20" s="58">
        <f t="shared" si="5"/>
        <v>1650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9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1245</v>
      </c>
      <c r="S21" s="46">
        <f>+'17'!N267</f>
        <v>225</v>
      </c>
      <c r="T21" s="46">
        <f>+'17'!N265</f>
        <v>0</v>
      </c>
      <c r="U21" s="67">
        <f>+'17'!N263</f>
        <v>0</v>
      </c>
      <c r="V21" s="46">
        <f>+'17'!N266</f>
        <v>100</v>
      </c>
      <c r="W21" s="46">
        <f>+'17'!N264</f>
        <v>0</v>
      </c>
      <c r="X21" s="46">
        <f t="shared" si="7"/>
        <v>920</v>
      </c>
      <c r="Y21" s="46">
        <f>+'17'!N269</f>
        <v>920</v>
      </c>
      <c r="Z21" s="47">
        <f t="shared" si="3"/>
        <v>0</v>
      </c>
      <c r="AA21" s="47" t="s">
        <v>1366</v>
      </c>
      <c r="AB21" s="47">
        <f t="shared" si="4"/>
        <v>920</v>
      </c>
      <c r="AC21" s="58">
        <f t="shared" ref="AC21:AC35" si="11">+W21+Y21+Z21</f>
        <v>920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36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44</v>
      </c>
      <c r="G22" s="43">
        <f t="shared" si="9"/>
        <v>80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0"/>
        <v>12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68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6800</v>
      </c>
      <c r="N22" s="19"/>
      <c r="O22" s="90">
        <v>26.6</v>
      </c>
      <c r="P22" s="79">
        <f t="shared" si="2"/>
        <v>1808.8000000000002</v>
      </c>
      <c r="Q22" s="45">
        <v>18</v>
      </c>
      <c r="R22" s="46">
        <f>+'18'!N262</f>
        <v>1635</v>
      </c>
      <c r="S22" s="46">
        <f>+'18'!N267</f>
        <v>335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0</v>
      </c>
      <c r="X22" s="46">
        <f t="shared" si="7"/>
        <v>1300</v>
      </c>
      <c r="Y22" s="46">
        <f>+'18'!N269</f>
        <v>1300</v>
      </c>
      <c r="Z22" s="47">
        <f t="shared" si="3"/>
        <v>0</v>
      </c>
      <c r="AA22" s="99" t="s">
        <v>1367</v>
      </c>
      <c r="AB22" s="47">
        <f t="shared" si="4"/>
        <v>1300</v>
      </c>
      <c r="AC22" s="58">
        <f t="shared" si="11"/>
        <v>1300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0">
        <v>42.24</v>
      </c>
      <c r="P23" s="79">
        <f t="shared" si="2"/>
        <v>0</v>
      </c>
      <c r="Q23" s="45">
        <v>19</v>
      </c>
      <c r="R23" s="46">
        <f>+'19'!N262</f>
        <v>1830</v>
      </c>
      <c r="S23" s="46">
        <f>+'19'!N267</f>
        <v>300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0</v>
      </c>
      <c r="X23" s="46">
        <f t="shared" si="7"/>
        <v>1530</v>
      </c>
      <c r="Y23" s="46">
        <f>+'19'!N269</f>
        <v>1530</v>
      </c>
      <c r="Z23" s="47">
        <f t="shared" si="3"/>
        <v>0</v>
      </c>
      <c r="AA23" s="99" t="s">
        <v>1368</v>
      </c>
      <c r="AB23" s="47">
        <f t="shared" si="4"/>
        <v>1530</v>
      </c>
      <c r="AC23" s="58">
        <f t="shared" si="11"/>
        <v>1530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20</v>
      </c>
      <c r="G24" s="43">
        <f t="shared" si="0"/>
        <v>20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18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200</v>
      </c>
      <c r="N24" s="19"/>
      <c r="O24" s="90">
        <v>40.51</v>
      </c>
      <c r="P24" s="79">
        <f t="shared" si="2"/>
        <v>81.02</v>
      </c>
      <c r="Q24" s="45">
        <v>20</v>
      </c>
      <c r="R24" s="46">
        <f>+'20'!N262</f>
        <v>2410</v>
      </c>
      <c r="S24" s="46">
        <f>+'20'!N267</f>
        <v>825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0</v>
      </c>
      <c r="X24" s="46">
        <f t="shared" si="7"/>
        <v>1585</v>
      </c>
      <c r="Y24" s="46">
        <f>+'20'!N269</f>
        <v>1585</v>
      </c>
      <c r="Z24" s="47">
        <f t="shared" si="3"/>
        <v>0</v>
      </c>
      <c r="AA24" s="47" t="s">
        <v>1369</v>
      </c>
      <c r="AB24" s="47">
        <f t="shared" si="4"/>
        <v>1585</v>
      </c>
      <c r="AC24" s="58">
        <f t="shared" si="11"/>
        <v>1585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29</v>
      </c>
      <c r="G25" s="43">
        <f t="shared" si="0"/>
        <v>29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4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25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2500</v>
      </c>
      <c r="N25" s="19"/>
      <c r="O25" s="90">
        <v>39.770000000000003</v>
      </c>
      <c r="P25" s="79">
        <f t="shared" si="2"/>
        <v>994.25000000000011</v>
      </c>
      <c r="Q25" s="45">
        <v>21</v>
      </c>
      <c r="R25" s="46">
        <f>+'21'!N262</f>
        <v>1080</v>
      </c>
      <c r="S25" s="46">
        <f>+'21'!N267</f>
        <v>25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100</v>
      </c>
      <c r="X25" s="46">
        <f t="shared" si="7"/>
        <v>955</v>
      </c>
      <c r="Y25" s="46">
        <f>+'21'!N269</f>
        <v>955</v>
      </c>
      <c r="Z25" s="47">
        <f t="shared" si="3"/>
        <v>0</v>
      </c>
      <c r="AA25" s="47" t="s">
        <v>1363</v>
      </c>
      <c r="AB25" s="47">
        <f t="shared" si="4"/>
        <v>1055</v>
      </c>
      <c r="AC25" s="58">
        <f t="shared" si="11"/>
        <v>1055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2">+E26+F26</f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0">
        <v>35.39</v>
      </c>
      <c r="P26" s="79">
        <f t="shared" si="2"/>
        <v>0</v>
      </c>
      <c r="Q26" s="45">
        <v>22</v>
      </c>
      <c r="R26" s="46">
        <f>+'22'!N262</f>
        <v>1075</v>
      </c>
      <c r="S26" s="46">
        <f>+'22'!N267</f>
        <v>200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0</v>
      </c>
      <c r="X26" s="46">
        <f t="shared" si="7"/>
        <v>875</v>
      </c>
      <c r="Y26" s="46">
        <f>+'22'!N269</f>
        <v>875</v>
      </c>
      <c r="Z26" s="47">
        <f t="shared" si="3"/>
        <v>0</v>
      </c>
      <c r="AA26" s="47" t="s">
        <v>1364</v>
      </c>
      <c r="AB26" s="47">
        <f t="shared" si="4"/>
        <v>875</v>
      </c>
      <c r="AC26" s="58">
        <f t="shared" si="11"/>
        <v>875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2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0">
        <v>31.62</v>
      </c>
      <c r="P27" s="79">
        <f t="shared" si="2"/>
        <v>0</v>
      </c>
      <c r="Q27" s="45">
        <v>23</v>
      </c>
      <c r="R27" s="46">
        <f>+'23'!N262</f>
        <v>1440</v>
      </c>
      <c r="S27" s="46">
        <f>+'23'!N267</f>
        <v>300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0</v>
      </c>
      <c r="X27" s="46">
        <f>+R27-S27-T27-U27-V27-W27</f>
        <v>1140</v>
      </c>
      <c r="Y27" s="46">
        <f>+'23'!N269</f>
        <v>1140</v>
      </c>
      <c r="Z27" s="47">
        <f>+Y27-X27</f>
        <v>0</v>
      </c>
      <c r="AA27" s="47" t="s">
        <v>1365</v>
      </c>
      <c r="AB27" s="47">
        <f t="shared" si="4"/>
        <v>1140</v>
      </c>
      <c r="AC27" s="58">
        <f t="shared" si="11"/>
        <v>1140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18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3">
        <f t="shared" si="12"/>
        <v>18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3">E28+F28-H28-K28-I28</f>
        <v>1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17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1700</v>
      </c>
      <c r="N28" s="19"/>
      <c r="O28" s="90">
        <v>31.97</v>
      </c>
      <c r="P28" s="79">
        <f t="shared" si="2"/>
        <v>543.49</v>
      </c>
      <c r="Q28" s="45">
        <v>24</v>
      </c>
      <c r="R28" s="46">
        <f>+'24'!N262</f>
        <v>875</v>
      </c>
      <c r="S28" s="46">
        <f>+'24'!N267</f>
        <v>140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0</v>
      </c>
      <c r="X28" s="46">
        <f t="shared" si="7"/>
        <v>735</v>
      </c>
      <c r="Y28" s="46">
        <f>+'24'!N269</f>
        <v>735</v>
      </c>
      <c r="Z28" s="47">
        <f t="shared" si="3"/>
        <v>0</v>
      </c>
      <c r="AA28" s="47" t="s">
        <v>1366</v>
      </c>
      <c r="AB28" s="47">
        <f t="shared" si="4"/>
        <v>735</v>
      </c>
      <c r="AC28" s="58">
        <f t="shared" si="11"/>
        <v>735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3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0">
        <v>21.27</v>
      </c>
      <c r="P29" s="79">
        <f t="shared" si="2"/>
        <v>0</v>
      </c>
      <c r="Q29" s="45">
        <v>25</v>
      </c>
      <c r="R29" s="46">
        <f>+'25'!N262</f>
        <v>1930</v>
      </c>
      <c r="S29" s="46">
        <f>+'25'!N267</f>
        <v>200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0</v>
      </c>
      <c r="X29" s="46">
        <f t="shared" si="7"/>
        <v>1730</v>
      </c>
      <c r="Y29" s="46">
        <f>+'25'!N269</f>
        <v>1730</v>
      </c>
      <c r="Z29" s="47">
        <f t="shared" si="3"/>
        <v>0</v>
      </c>
      <c r="AA29" s="99" t="s">
        <v>1367</v>
      </c>
      <c r="AB29" s="47">
        <f t="shared" si="4"/>
        <v>1730</v>
      </c>
      <c r="AC29" s="58">
        <f t="shared" si="11"/>
        <v>1730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3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0">
        <v>34.26</v>
      </c>
      <c r="P30" s="79">
        <f t="shared" si="2"/>
        <v>0</v>
      </c>
      <c r="Q30" s="45">
        <v>26</v>
      </c>
      <c r="R30" s="46">
        <f>+'26'!N262</f>
        <v>1820</v>
      </c>
      <c r="S30" s="46">
        <f>+'26'!N267</f>
        <v>50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0</v>
      </c>
      <c r="X30" s="46">
        <f t="shared" si="7"/>
        <v>1770</v>
      </c>
      <c r="Y30" s="46">
        <f>+'26'!N269</f>
        <v>1770</v>
      </c>
      <c r="Z30" s="47">
        <f t="shared" si="3"/>
        <v>0</v>
      </c>
      <c r="AA30" s="99" t="s">
        <v>1368</v>
      </c>
      <c r="AB30" s="47">
        <f t="shared" si="4"/>
        <v>1770</v>
      </c>
      <c r="AC30" s="58">
        <f t="shared" si="11"/>
        <v>1770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10</v>
      </c>
      <c r="G31" s="43">
        <f t="shared" si="0"/>
        <v>10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3"/>
        <v>10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0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0</v>
      </c>
      <c r="N31" s="19"/>
      <c r="O31" s="90">
        <v>38.46</v>
      </c>
      <c r="P31" s="79">
        <f t="shared" si="2"/>
        <v>0</v>
      </c>
      <c r="Q31" s="45">
        <v>27</v>
      </c>
      <c r="R31" s="46">
        <f>+'27'!N262</f>
        <v>1305</v>
      </c>
      <c r="S31" s="46">
        <f>+'27'!N267</f>
        <v>70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0</v>
      </c>
      <c r="X31" s="46">
        <f t="shared" si="7"/>
        <v>1235</v>
      </c>
      <c r="Y31" s="46">
        <f>+'27'!N269</f>
        <v>1235</v>
      </c>
      <c r="Z31" s="47">
        <f t="shared" si="3"/>
        <v>0</v>
      </c>
      <c r="AA31" s="47" t="s">
        <v>1369</v>
      </c>
      <c r="AB31" s="47">
        <f t="shared" si="4"/>
        <v>1235</v>
      </c>
      <c r="AC31" s="58">
        <f t="shared" si="11"/>
        <v>1235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7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8</v>
      </c>
      <c r="G32" s="43">
        <f t="shared" si="0"/>
        <v>15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3"/>
        <v>5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10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1300</v>
      </c>
      <c r="N32" s="19"/>
      <c r="O32" s="90">
        <v>46.37</v>
      </c>
      <c r="P32" s="79">
        <f t="shared" si="2"/>
        <v>463.7</v>
      </c>
      <c r="Q32" s="45">
        <v>28</v>
      </c>
      <c r="R32" s="46">
        <f>+'28'!N262</f>
        <v>590</v>
      </c>
      <c r="S32" s="46">
        <f>+'28'!N267</f>
        <v>10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0</v>
      </c>
      <c r="X32" s="46">
        <f t="shared" si="7"/>
        <v>580</v>
      </c>
      <c r="Y32" s="46">
        <f>+'28'!N269</f>
        <v>580</v>
      </c>
      <c r="Z32" s="47">
        <f t="shared" si="3"/>
        <v>0</v>
      </c>
      <c r="AA32" s="47" t="s">
        <v>1363</v>
      </c>
      <c r="AB32" s="47">
        <f t="shared" si="4"/>
        <v>580</v>
      </c>
      <c r="AC32" s="58">
        <f t="shared" si="11"/>
        <v>580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3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+'29'!N262</f>
        <v>705</v>
      </c>
      <c r="S33" s="46">
        <f>+'29'!N267</f>
        <v>80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0</v>
      </c>
      <c r="X33" s="46">
        <f t="shared" ref="X33" si="14">+R33-S33-T33-U33-V33-W33</f>
        <v>625</v>
      </c>
      <c r="Y33" s="46">
        <f>+'29'!N269</f>
        <v>625</v>
      </c>
      <c r="Z33" s="47">
        <f t="shared" ref="Z33" si="15">+Y33-X33</f>
        <v>0</v>
      </c>
      <c r="AA33" s="47" t="s">
        <v>1364</v>
      </c>
      <c r="AB33" s="47">
        <f t="shared" si="4"/>
        <v>625</v>
      </c>
      <c r="AC33" s="58">
        <f t="shared" si="11"/>
        <v>625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7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10</v>
      </c>
      <c r="G34" s="43">
        <f t="shared" si="0"/>
        <v>17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3"/>
        <v>6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11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1430</v>
      </c>
      <c r="N34" s="19"/>
      <c r="O34" s="90">
        <v>38.07</v>
      </c>
      <c r="P34" s="79">
        <f t="shared" si="2"/>
        <v>418.77</v>
      </c>
      <c r="Q34" s="45">
        <v>30</v>
      </c>
      <c r="R34" s="46">
        <f>+'30'!N262</f>
        <v>820</v>
      </c>
      <c r="S34" s="46">
        <f>+'30'!N267</f>
        <v>60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0</v>
      </c>
      <c r="X34" s="46">
        <f t="shared" si="7"/>
        <v>760</v>
      </c>
      <c r="Y34" s="46">
        <f>+'30'!N269</f>
        <v>760</v>
      </c>
      <c r="Z34" s="47">
        <f t="shared" si="3"/>
        <v>0</v>
      </c>
      <c r="AA34" s="47" t="s">
        <v>1365</v>
      </c>
      <c r="AB34" s="47">
        <f t="shared" si="4"/>
        <v>760</v>
      </c>
      <c r="AC34" s="58">
        <f t="shared" si="11"/>
        <v>760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3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0">
        <v>40.799999999999997</v>
      </c>
      <c r="P35" s="79">
        <f t="shared" si="2"/>
        <v>0</v>
      </c>
      <c r="Q35" s="45">
        <v>31</v>
      </c>
      <c r="R35" s="46">
        <f>+'31.'!N262</f>
        <v>705</v>
      </c>
      <c r="S35" s="46">
        <f>+'31.'!N267</f>
        <v>30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675</v>
      </c>
      <c r="Y35" s="46">
        <f>+'31.'!N269</f>
        <v>675</v>
      </c>
      <c r="Z35" s="47">
        <f t="shared" si="3"/>
        <v>0</v>
      </c>
      <c r="AA35" s="47" t="s">
        <v>1366</v>
      </c>
      <c r="AB35" s="47">
        <f t="shared" si="4"/>
        <v>675</v>
      </c>
      <c r="AC35" s="58">
        <f t="shared" si="11"/>
        <v>675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3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6">SUM(R5:R35)</f>
        <v>54540</v>
      </c>
      <c r="S36" s="48">
        <f t="shared" si="16"/>
        <v>7470</v>
      </c>
      <c r="T36" s="48">
        <f t="shared" si="16"/>
        <v>0</v>
      </c>
      <c r="U36" s="48">
        <f t="shared" si="16"/>
        <v>0</v>
      </c>
      <c r="V36" s="48">
        <f t="shared" si="16"/>
        <v>100</v>
      </c>
      <c r="W36" s="48">
        <f t="shared" si="16"/>
        <v>100</v>
      </c>
      <c r="X36" s="48">
        <f t="shared" si="16"/>
        <v>46870</v>
      </c>
      <c r="Y36" s="48">
        <f t="shared" si="16"/>
        <v>46870</v>
      </c>
      <c r="Z36" s="48">
        <f t="shared" si="16"/>
        <v>0</v>
      </c>
      <c r="AA36" s="48">
        <f t="shared" si="16"/>
        <v>0</v>
      </c>
      <c r="AB36" s="48">
        <f>SUM(AB5:AB35)</f>
        <v>46970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3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-7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7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245</v>
      </c>
      <c r="N38" s="19"/>
      <c r="O38" s="121">
        <v>30.43</v>
      </c>
      <c r="P38" s="79">
        <f>+K38*O38</f>
        <v>213.01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14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</v>
      </c>
      <c r="G39" s="43">
        <f t="shared" si="0"/>
        <v>15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3"/>
        <v>6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9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450</v>
      </c>
      <c r="N39" s="19"/>
      <c r="O39" s="90">
        <v>27.84</v>
      </c>
      <c r="P39" s="79">
        <f t="shared" si="2"/>
        <v>250.56</v>
      </c>
      <c r="Q39" s="5"/>
      <c r="R39" s="173" t="s">
        <v>1422</v>
      </c>
      <c r="S39" s="5" t="s">
        <v>1358</v>
      </c>
      <c r="T39" s="97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12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3">
        <f t="shared" si="0"/>
        <v>12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3"/>
        <v>9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3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150</v>
      </c>
      <c r="N40" s="19"/>
      <c r="O40" s="90">
        <v>27.12</v>
      </c>
      <c r="P40" s="79">
        <f t="shared" si="2"/>
        <v>81.36</v>
      </c>
      <c r="Q40" s="5"/>
      <c r="R40" s="173"/>
      <c r="S40" s="5"/>
      <c r="T40" s="97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5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5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3"/>
        <v>3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2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100</v>
      </c>
      <c r="N41" s="19"/>
      <c r="O41" s="90">
        <v>15.42</v>
      </c>
      <c r="P41" s="79">
        <f t="shared" si="2"/>
        <v>30.84</v>
      </c>
      <c r="Q41" s="5"/>
      <c r="R41" s="5"/>
      <c r="S41" s="5"/>
      <c r="T41" s="97" t="s">
        <v>1360</v>
      </c>
      <c r="U41" s="5"/>
      <c r="V41" s="5"/>
      <c r="W41" s="98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5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5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3"/>
        <v>5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4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4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3"/>
        <v>4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3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3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14</v>
      </c>
      <c r="G46" s="43">
        <f t="shared" si="0"/>
        <v>14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3"/>
        <v>8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6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300</v>
      </c>
      <c r="N46" s="19"/>
      <c r="O46" s="90">
        <v>19.05</v>
      </c>
      <c r="P46" s="79">
        <f t="shared" si="2"/>
        <v>114.30000000000001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5</v>
      </c>
      <c r="G47" s="43">
        <f>+E47+F47</f>
        <v>5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3"/>
        <v>4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50</v>
      </c>
      <c r="N47" s="19"/>
      <c r="O47" s="90">
        <v>19.21</v>
      </c>
      <c r="P47" s="79">
        <f t="shared" si="2"/>
        <v>19.21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1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20</v>
      </c>
      <c r="G48" s="43">
        <f>+E48+F48</f>
        <v>21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3"/>
        <v>11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10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500</v>
      </c>
      <c r="N48" s="19"/>
      <c r="O48" s="90">
        <v>18.88</v>
      </c>
      <c r="P48" s="79">
        <f t="shared" si="2"/>
        <v>188.79999999999998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10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14</v>
      </c>
      <c r="G49" s="43">
        <f>+E49+F49</f>
        <v>24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3"/>
        <v>18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6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300</v>
      </c>
      <c r="N49" s="19"/>
      <c r="O49" s="90">
        <v>20.43</v>
      </c>
      <c r="P49" s="79">
        <f t="shared" si="2"/>
        <v>122.58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7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4</v>
      </c>
      <c r="G50" s="43">
        <f t="shared" si="0"/>
        <v>11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3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3"/>
        <v>5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3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150</v>
      </c>
      <c r="N50" s="19"/>
      <c r="O50" s="90">
        <v>21.81</v>
      </c>
      <c r="P50" s="79">
        <f t="shared" si="2"/>
        <v>65.429999999999993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3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20</v>
      </c>
      <c r="G51" s="43">
        <f t="shared" si="0"/>
        <v>23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3"/>
        <v>14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9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450</v>
      </c>
      <c r="N51" s="19"/>
      <c r="O51" s="90">
        <v>14.65</v>
      </c>
      <c r="P51" s="79">
        <f t="shared" si="2"/>
        <v>131.85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3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0">
        <v>18.36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2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20</v>
      </c>
      <c r="G53" s="43">
        <f t="shared" si="0"/>
        <v>22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3"/>
        <v>15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7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350</v>
      </c>
      <c r="N53" s="19"/>
      <c r="O53" s="90">
        <v>17.53</v>
      </c>
      <c r="P53" s="79">
        <f t="shared" si="2"/>
        <v>122.71000000000001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3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0">
        <v>14.38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3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90">
        <v>29.34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2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2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3"/>
        <v>1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1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120</v>
      </c>
      <c r="N56" s="19"/>
      <c r="O56" s="90">
        <v>33.409999999999997</v>
      </c>
      <c r="P56" s="79">
        <f t="shared" si="2"/>
        <v>33.409999999999997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3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90">
        <v>31.46</v>
      </c>
      <c r="P57" s="79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2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2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3"/>
        <v>1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1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120</v>
      </c>
      <c r="N58" s="19"/>
      <c r="O58" s="90">
        <v>34.56</v>
      </c>
      <c r="P58" s="79">
        <f t="shared" si="2"/>
        <v>34.56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2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2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3"/>
        <v>2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0">
        <v>32.96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3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0">
        <v>27.25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3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0">
        <v>24.82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2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2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3"/>
        <v>2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90">
        <v>29.82</v>
      </c>
      <c r="P62" s="79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3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0">
        <v>27.72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20</v>
      </c>
      <c r="G64" s="43">
        <f t="shared" si="0"/>
        <v>20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3"/>
        <v>17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3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150</v>
      </c>
      <c r="N64" s="19"/>
      <c r="O64" s="90">
        <v>23.69</v>
      </c>
      <c r="P64" s="79">
        <f t="shared" si="2"/>
        <v>71.070000000000007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4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5</v>
      </c>
      <c r="G65" s="43">
        <f t="shared" si="0"/>
        <v>9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3"/>
        <v>2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7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350</v>
      </c>
      <c r="N65" s="19"/>
      <c r="O65" s="90">
        <v>22.49</v>
      </c>
      <c r="P65" s="79">
        <f t="shared" si="2"/>
        <v>157.42999999999998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4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15</v>
      </c>
      <c r="G66" s="43">
        <f t="shared" si="0"/>
        <v>19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3"/>
        <v>10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9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450</v>
      </c>
      <c r="N66" s="19"/>
      <c r="O66" s="90">
        <v>23.12</v>
      </c>
      <c r="P66" s="79">
        <f t="shared" si="2"/>
        <v>208.08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4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1</v>
      </c>
      <c r="G67" s="43">
        <f t="shared" si="0"/>
        <v>5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3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5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350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3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3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3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7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8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7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8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7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8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2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20</v>
      </c>
      <c r="G74" s="43">
        <f t="shared" si="0"/>
        <v>22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7"/>
        <v>3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19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950</v>
      </c>
      <c r="N74" s="19"/>
      <c r="O74" s="90">
        <v>17.09</v>
      </c>
      <c r="P74" s="79">
        <f t="shared" si="18"/>
        <v>324.70999999999998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7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8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46">
        <f>+'20'!J82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>+E76+F76</f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4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61</v>
      </c>
      <c r="G77" s="43">
        <f t="shared" si="0"/>
        <v>65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7"/>
        <v>28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37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1850</v>
      </c>
      <c r="N77" s="19"/>
      <c r="O77" s="90">
        <v>25.15</v>
      </c>
      <c r="P77" s="79">
        <f t="shared" si="18"/>
        <v>930.55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7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8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7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8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7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8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7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8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7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8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7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8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7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8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9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20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21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+ยกมา!J86</f>
        <v>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19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20"/>
        <v>0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21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+ยกมา!J87</f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22">+E88+F88</f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3">E88+F88-H88-K88-I88</f>
        <v>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24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21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21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5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7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8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5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7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8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10</v>
      </c>
      <c r="G93" s="43">
        <f t="shared" si="25"/>
        <v>10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4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7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6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210</v>
      </c>
      <c r="N93" s="19"/>
      <c r="O93" s="90">
        <v>18.63</v>
      </c>
      <c r="P93" s="79">
        <f t="shared" si="18"/>
        <v>111.78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7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8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5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7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8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5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7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8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5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7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8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5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7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8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ref="G99:G105" si="26">+E99+F99</f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7">E99+F99-H99-K99-I99</f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21">
        <v>20.350000000000001</v>
      </c>
      <c r="P99" s="79">
        <f t="shared" ref="P99:P105" si="28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6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7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21"/>
      <c r="P100" s="79">
        <f t="shared" si="28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6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7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21"/>
      <c r="P101" s="79">
        <f t="shared" si="28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+ยกมา!J103</f>
        <v>0</v>
      </c>
      <c r="F102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6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7"/>
        <v>0</v>
      </c>
      <c r="K102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21"/>
      <c r="P102" s="79">
        <f t="shared" si="28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6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7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8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6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7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8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46">
        <f>+'20'!J256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6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7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8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5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7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8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5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7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8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5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7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8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5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7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8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5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7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8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5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7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8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11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60</v>
      </c>
      <c r="G112" s="43">
        <f>+E112+F112</f>
        <v>71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7"/>
        <v>31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40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4000</v>
      </c>
      <c r="N112" s="19"/>
      <c r="O112" s="90">
        <v>30.3</v>
      </c>
      <c r="P112" s="79">
        <f t="shared" si="18"/>
        <v>1212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20</v>
      </c>
      <c r="G113" s="43">
        <f t="shared" si="25"/>
        <v>20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7"/>
        <v>14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6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330</v>
      </c>
      <c r="N113" s="19"/>
      <c r="O113" s="90">
        <v>20.58</v>
      </c>
      <c r="P113" s="79">
        <f t="shared" si="18"/>
        <v>123.47999999999999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5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7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0">
        <v>185</v>
      </c>
      <c r="P114" s="79">
        <f t="shared" si="18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25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25"/>
        <v>25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7"/>
        <v>17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8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480</v>
      </c>
      <c r="N115" s="19"/>
      <c r="O115" s="90">
        <v>23.61</v>
      </c>
      <c r="P115" s="79">
        <f t="shared" si="18"/>
        <v>188.88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7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10</v>
      </c>
      <c r="G116" s="43">
        <f t="shared" si="25"/>
        <v>17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7"/>
        <v>8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9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900</v>
      </c>
      <c r="N116" s="19"/>
      <c r="O116" s="90">
        <v>13.03</v>
      </c>
      <c r="P116" s="79">
        <f t="shared" si="18"/>
        <v>117.27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4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5</v>
      </c>
      <c r="G117" s="43">
        <f t="shared" si="25"/>
        <v>9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7"/>
        <v>6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3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165</v>
      </c>
      <c r="N117" s="19"/>
      <c r="O117" s="90">
        <v>11.91</v>
      </c>
      <c r="P117" s="79">
        <f t="shared" si="18"/>
        <v>35.730000000000004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5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7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8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5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7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8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5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7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8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5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7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8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5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7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8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5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7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8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21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3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15</v>
      </c>
      <c r="G125" s="43">
        <f t="shared" si="25"/>
        <v>18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7"/>
        <v>17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1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50</v>
      </c>
      <c r="N125" s="19"/>
      <c r="O125" s="90">
        <v>33</v>
      </c>
      <c r="P125" s="79">
        <f t="shared" si="18"/>
        <v>33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8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15</v>
      </c>
      <c r="G126" s="43">
        <f t="shared" si="25"/>
        <v>23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7"/>
        <v>14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9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900</v>
      </c>
      <c r="N126" s="19"/>
      <c r="O126" s="90">
        <v>68</v>
      </c>
      <c r="P126" s="79">
        <f t="shared" si="18"/>
        <v>612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5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7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8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5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7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8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5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7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8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5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7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8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18</v>
      </c>
      <c r="G131" s="43">
        <f t="shared" si="25"/>
        <v>18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7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18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900</v>
      </c>
      <c r="N131" s="19"/>
      <c r="O131" s="90">
        <v>9.91</v>
      </c>
      <c r="P131" s="79">
        <f t="shared" si="18"/>
        <v>178.38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10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10</v>
      </c>
      <c r="G132" s="43">
        <f t="shared" si="25"/>
        <v>20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10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7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600</v>
      </c>
      <c r="N132" s="19"/>
      <c r="O132" s="90">
        <v>16.690000000000001</v>
      </c>
      <c r="P132" s="79">
        <f t="shared" si="18"/>
        <v>166.9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30</v>
      </c>
      <c r="G133" s="43">
        <f t="shared" si="25"/>
        <v>30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7"/>
        <v>25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5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250</v>
      </c>
      <c r="N133" s="19"/>
      <c r="O133" s="90">
        <v>24.21</v>
      </c>
      <c r="P133" s="79">
        <f t="shared" si="18"/>
        <v>121.05000000000001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5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7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21"/>
      <c r="P134" s="79">
        <f t="shared" si="18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5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21"/>
      <c r="P135" s="79">
        <f t="shared" si="18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5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21"/>
      <c r="P136" s="79">
        <f t="shared" si="18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21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5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8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5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8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5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8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5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8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5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8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5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8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8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5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8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5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8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5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8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5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8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5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8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25"/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8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5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8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5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8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5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9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30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5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9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30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5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9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30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5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9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30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9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30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9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30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5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9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30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5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9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30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5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9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30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5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9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30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5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9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0"/>
      <c r="P163" s="79">
        <f t="shared" si="30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5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9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30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5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9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30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5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9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30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5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9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30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5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9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30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5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9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30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4" si="31">+E170+F170</f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9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30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1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9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30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31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9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30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5</v>
      </c>
      <c r="G173" s="43">
        <f>+E173+F173</f>
        <v>5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4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1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35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+ยกมา!J173</f>
        <v>0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5</v>
      </c>
      <c r="G174" s="43">
        <f t="shared" ref="G174" si="32">+E174+F174</f>
        <v>5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3">E174+F174-H174-K174-I174</f>
        <v>4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1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34">+K174*O174</f>
        <v>29.96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2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20</v>
      </c>
      <c r="G175" s="43">
        <f t="shared" si="31"/>
        <v>22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9"/>
        <v>15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7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350</v>
      </c>
      <c r="N175" s="19"/>
      <c r="O175" s="90">
        <v>29.96</v>
      </c>
      <c r="P175" s="79">
        <f t="shared" si="30"/>
        <v>209.72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5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21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31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9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30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15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30</v>
      </c>
      <c r="G178" s="43">
        <f t="shared" si="31"/>
        <v>45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9"/>
        <v>40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5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275</v>
      </c>
      <c r="N178" s="19"/>
      <c r="O178" s="90">
        <v>38</v>
      </c>
      <c r="P178" s="79">
        <f t="shared" si="30"/>
        <v>190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1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9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30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10</v>
      </c>
      <c r="G180" s="43">
        <f t="shared" si="31"/>
        <v>10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9"/>
        <v>5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5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175</v>
      </c>
      <c r="N180" s="19"/>
      <c r="O180" s="90"/>
      <c r="P180" s="79">
        <f t="shared" si="30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1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9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30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1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9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30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1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9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30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1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9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30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1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29</v>
      </c>
      <c r="G185" s="43">
        <f t="shared" si="31"/>
        <v>30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9"/>
        <v>24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6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480</v>
      </c>
      <c r="N185" s="19"/>
      <c r="O185" s="90">
        <v>63</v>
      </c>
      <c r="P185" s="79">
        <f t="shared" si="30"/>
        <v>378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6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7">E186+F186-H186-K186-I186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8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46">
        <f>+ยกมา!J187</f>
        <v>35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ref="G187:G189" si="39">+E187+F187</f>
        <v>35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40">E187+F187-H187-K187-I187</f>
        <v>11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24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360</v>
      </c>
      <c r="N187" s="19"/>
      <c r="O187" s="90">
        <v>3.5</v>
      </c>
      <c r="P187" s="79">
        <f>+K187*O187</f>
        <v>84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46">
        <f>+ยกมา!J188</f>
        <v>7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75</v>
      </c>
      <c r="G188" s="43">
        <f t="shared" si="39"/>
        <v>82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40"/>
        <v>70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12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180</v>
      </c>
      <c r="N188" s="19"/>
      <c r="O188" s="90">
        <v>3.5</v>
      </c>
      <c r="P188" s="79">
        <f>+K188*O188</f>
        <v>42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75</v>
      </c>
      <c r="G189" s="43">
        <f t="shared" si="39"/>
        <v>75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40"/>
        <v>64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11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165</v>
      </c>
      <c r="N189" s="19"/>
      <c r="O189" s="90">
        <v>3.5</v>
      </c>
      <c r="P189" s="79">
        <f>+K189*O189</f>
        <v>38.5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1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2">E190+F190-H190-K190-I190</f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43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1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9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30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1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9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30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7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30</v>
      </c>
      <c r="G193" s="43">
        <f t="shared" si="31"/>
        <v>37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9"/>
        <v>18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19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1140</v>
      </c>
      <c r="N193" s="19"/>
      <c r="O193" s="90">
        <v>38</v>
      </c>
      <c r="P193" s="79">
        <f t="shared" si="30"/>
        <v>722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10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40</v>
      </c>
      <c r="G194" s="43">
        <f t="shared" si="31"/>
        <v>50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1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9"/>
        <v>18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31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3720</v>
      </c>
      <c r="N194" s="19"/>
      <c r="O194" s="90">
        <v>73</v>
      </c>
      <c r="P194" s="79">
        <f t="shared" si="30"/>
        <v>2263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31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9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30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31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9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30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31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9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30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31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29"/>
        <v>-9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9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1350</v>
      </c>
      <c r="N198" s="19"/>
      <c r="O198" s="90">
        <v>64.38</v>
      </c>
      <c r="P198" s="79">
        <f t="shared" si="30"/>
        <v>579.41999999999996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1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9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3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1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9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3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1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9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3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9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3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9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3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1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9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3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111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54</v>
      </c>
      <c r="G205" s="43">
        <f t="shared" si="31"/>
        <v>165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20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9"/>
        <v>112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33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1815</v>
      </c>
      <c r="N205" s="19"/>
      <c r="O205" s="90">
        <v>40</v>
      </c>
      <c r="P205" s="79">
        <f t="shared" si="30"/>
        <v>1320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1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9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3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+'20'!J173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4">+E207+F207</f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5">E207+F207-H207-K207-I207</f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46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31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9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30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1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10</v>
      </c>
      <c r="G209" s="43">
        <f t="shared" si="31"/>
        <v>11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9"/>
        <v>4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7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840</v>
      </c>
      <c r="N209" s="19"/>
      <c r="O209" s="90">
        <v>83</v>
      </c>
      <c r="P209" s="79">
        <f t="shared" si="30"/>
        <v>581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31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9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3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1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9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3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1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9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3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1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9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30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1"/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9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30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1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9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30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1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9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30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1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9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30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30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1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9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30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1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9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30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1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9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30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1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9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30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1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9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30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1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9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30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1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9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47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1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48">E226+F226-H226-K226-I226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47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1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8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47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1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8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47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1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48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47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1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48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47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1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48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47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1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48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47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1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48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47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1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48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47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+ยกมา!J227</f>
        <v>0</v>
      </c>
      <c r="F235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35" s="43">
        <f t="shared" ref="G235:G247" si="49">+E235+F235</f>
        <v>0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ref="J235:J247" si="50">E235+F235-H235-K235-I235</f>
        <v>0</v>
      </c>
      <c r="K235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51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+ยกมา!J228</f>
        <v>0</v>
      </c>
      <c r="F236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36" s="43">
        <f t="shared" si="49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50"/>
        <v>0</v>
      </c>
      <c r="K236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51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+ยกมา!J229</f>
        <v>0</v>
      </c>
      <c r="F237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37" s="43">
        <f t="shared" si="49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50"/>
        <v>0</v>
      </c>
      <c r="K237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51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+ยกมา!J230</f>
        <v>0</v>
      </c>
      <c r="F238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8" s="43">
        <f t="shared" si="49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50"/>
        <v>0</v>
      </c>
      <c r="K238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51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+ยกมา!J231</f>
        <v>0</v>
      </c>
      <c r="F239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9" s="43">
        <f t="shared" si="49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50"/>
        <v>0</v>
      </c>
      <c r="K239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51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+ยกมา!J232</f>
        <v>0</v>
      </c>
      <c r="F240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0" s="43">
        <f t="shared" si="49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50"/>
        <v>0</v>
      </c>
      <c r="K240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51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+ยกมา!J232</f>
        <v>0</v>
      </c>
      <c r="F241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1" s="43">
        <f t="shared" si="49"/>
        <v>0</v>
      </c>
      <c r="H241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50"/>
        <v>0</v>
      </c>
      <c r="K241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51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+ยกมา!J247</f>
        <v>0</v>
      </c>
      <c r="F242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2" s="43">
        <f t="shared" si="49"/>
        <v>0</v>
      </c>
      <c r="H242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50"/>
        <v>0</v>
      </c>
      <c r="K242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51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/>
      <c r="D243" s="10"/>
      <c r="E243" s="46">
        <f>+ยกมา!J235</f>
        <v>0</v>
      </c>
      <c r="F243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3" s="43">
        <f t="shared" ref="G243:G246" si="52">+E243+F243</f>
        <v>0</v>
      </c>
      <c r="H243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3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3" s="43">
        <f t="shared" ref="J243:J246" si="53">E243+F243-H243-K243-I243</f>
        <v>0</v>
      </c>
      <c r="K243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3" s="20"/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200</v>
      </c>
      <c r="N243" s="19"/>
      <c r="O243" s="90"/>
      <c r="P243" s="79">
        <f t="shared" ref="P243:P246" si="54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1419</v>
      </c>
      <c r="D244" s="10" t="s">
        <v>434</v>
      </c>
      <c r="E244" s="46">
        <f>+ยกมา!J236</f>
        <v>0</v>
      </c>
      <c r="F244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4" s="43">
        <f t="shared" si="52"/>
        <v>0</v>
      </c>
      <c r="H244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4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4" s="43">
        <f t="shared" si="53"/>
        <v>0</v>
      </c>
      <c r="K244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4" s="20">
        <v>45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365</v>
      </c>
      <c r="N244" s="19"/>
      <c r="O244" s="90"/>
      <c r="P244" s="79">
        <f t="shared" si="54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1423</v>
      </c>
      <c r="D245" s="10" t="s">
        <v>564</v>
      </c>
      <c r="E245" s="46">
        <f>+ยกมา!J237</f>
        <v>0</v>
      </c>
      <c r="F245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45" s="43">
        <f t="shared" si="52"/>
        <v>0</v>
      </c>
      <c r="H245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45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45" s="43">
        <f t="shared" si="53"/>
        <v>0</v>
      </c>
      <c r="K245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45" s="20">
        <v>35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54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/>
      <c r="D246" s="10"/>
      <c r="E246" s="46">
        <f>+ยกมา!J238</f>
        <v>0</v>
      </c>
      <c r="F246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46" s="43">
        <f t="shared" si="52"/>
        <v>0</v>
      </c>
      <c r="H246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46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46" s="43">
        <f t="shared" si="53"/>
        <v>0</v>
      </c>
      <c r="K246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46" s="20"/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54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/>
      <c r="C247" s="19"/>
      <c r="D247" s="10"/>
      <c r="E247" s="46">
        <f>+ยกมา!J234</f>
        <v>0</v>
      </c>
      <c r="F247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47" s="43">
        <f t="shared" si="49"/>
        <v>0</v>
      </c>
      <c r="H247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47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47" s="43">
        <f t="shared" si="50"/>
        <v>0</v>
      </c>
      <c r="K247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47" s="20"/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51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/>
      <c r="D248" s="10"/>
      <c r="E248" s="46">
        <f>+ยกมา!J235</f>
        <v>0</v>
      </c>
      <c r="F248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8" s="43">
        <f t="shared" ref="G248:G259" si="55">+E248+F248</f>
        <v>0</v>
      </c>
      <c r="H248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8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8" s="43">
        <f t="shared" ref="J248:J259" si="56">E248+F248-H248-K248-I248</f>
        <v>0</v>
      </c>
      <c r="K248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8" s="20"/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47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/>
      <c r="C249" s="19"/>
      <c r="D249" s="10"/>
      <c r="E249" s="46">
        <f>+ยกมา!J236</f>
        <v>0</v>
      </c>
      <c r="F249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9" s="43">
        <f t="shared" si="55"/>
        <v>0</v>
      </c>
      <c r="H249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9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9" s="43">
        <f t="shared" si="56"/>
        <v>0</v>
      </c>
      <c r="K249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9" s="20"/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47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/>
      <c r="C250" s="19"/>
      <c r="D250" s="10"/>
      <c r="E250" s="46">
        <f>+ยกมา!J237</f>
        <v>0</v>
      </c>
      <c r="F250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50" s="43">
        <f t="shared" si="55"/>
        <v>0</v>
      </c>
      <c r="H250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50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50" s="43">
        <f t="shared" si="56"/>
        <v>0</v>
      </c>
      <c r="K250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50" s="20"/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47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+ยกมา!J238</f>
        <v>0</v>
      </c>
      <c r="F251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51" s="43">
        <f t="shared" si="55"/>
        <v>0</v>
      </c>
      <c r="H251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51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51" s="43">
        <f t="shared" si="56"/>
        <v>0</v>
      </c>
      <c r="K251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47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+ยกมา!J239</f>
        <v>0</v>
      </c>
      <c r="F252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52" s="43">
        <f t="shared" si="55"/>
        <v>0</v>
      </c>
      <c r="H252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52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52" s="43">
        <f t="shared" si="56"/>
        <v>0</v>
      </c>
      <c r="K252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47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+ยกมา!J240</f>
        <v>0</v>
      </c>
      <c r="F253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53" s="43">
        <f t="shared" si="55"/>
        <v>0</v>
      </c>
      <c r="H253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53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53" s="43">
        <f t="shared" si="56"/>
        <v>0</v>
      </c>
      <c r="K253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57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+ยกมา!J241</f>
        <v>0</v>
      </c>
      <c r="F254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54" s="43">
        <f t="shared" si="55"/>
        <v>0</v>
      </c>
      <c r="H254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54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54" s="43">
        <f t="shared" si="56"/>
        <v>0</v>
      </c>
      <c r="K254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47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+ยกมา!J242</f>
        <v>0</v>
      </c>
      <c r="F255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55" s="43">
        <f t="shared" si="55"/>
        <v>0</v>
      </c>
      <c r="H255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56"/>
        <v>0</v>
      </c>
      <c r="K255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47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+ยกมา!J243</f>
        <v>0</v>
      </c>
      <c r="F256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11</v>
      </c>
      <c r="G256" s="43">
        <f t="shared" si="55"/>
        <v>11</v>
      </c>
      <c r="H256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56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3">
        <f t="shared" si="56"/>
        <v>1</v>
      </c>
      <c r="K256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10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47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+ยกมา!J244</f>
        <v>0</v>
      </c>
      <c r="F257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8</v>
      </c>
      <c r="G257" s="43">
        <f t="shared" si="55"/>
        <v>8</v>
      </c>
      <c r="H257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si="56"/>
        <v>0</v>
      </c>
      <c r="K257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8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58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+ยกมา!J245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2</v>
      </c>
      <c r="G258" s="43">
        <f t="shared" si="55"/>
        <v>2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56"/>
        <v>1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1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47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55"/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56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47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53" t="s">
        <v>223</v>
      </c>
      <c r="B260" s="154"/>
      <c r="C260" s="154"/>
      <c r="D260" s="155"/>
      <c r="E260" s="159" t="s">
        <v>239</v>
      </c>
      <c r="F260" s="160"/>
      <c r="G260" s="156" t="s">
        <v>224</v>
      </c>
      <c r="H260" s="157"/>
      <c r="I260" s="158"/>
      <c r="J260" s="161" t="s">
        <v>225</v>
      </c>
      <c r="K260" s="161"/>
      <c r="L260" s="161"/>
      <c r="M260" s="51">
        <f>SUM(M5:M259)</f>
        <v>54540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62" t="s">
        <v>226</v>
      </c>
      <c r="B261" s="163"/>
      <c r="C261" s="168">
        <f>+M263</f>
        <v>54540</v>
      </c>
      <c r="D261" s="169"/>
      <c r="E261" s="53" t="s">
        <v>227</v>
      </c>
      <c r="F261" s="54">
        <f>+M260</f>
        <v>54540</v>
      </c>
      <c r="G261" s="55" t="s">
        <v>217</v>
      </c>
      <c r="H261" s="150">
        <f>SUM(U36)</f>
        <v>0</v>
      </c>
      <c r="I261" s="151"/>
      <c r="J261" s="143"/>
      <c r="K261" s="143"/>
      <c r="L261" s="143"/>
      <c r="M261" s="57"/>
      <c r="N261" s="57">
        <f>+W36</f>
        <v>100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62"/>
      <c r="B262" s="163"/>
      <c r="C262" s="168"/>
      <c r="D262" s="169"/>
      <c r="E262" s="53" t="s">
        <v>228</v>
      </c>
      <c r="F262" s="54">
        <f>N263</f>
        <v>7470</v>
      </c>
      <c r="G262" s="55"/>
      <c r="H262" s="150">
        <v>0</v>
      </c>
      <c r="I262" s="151"/>
      <c r="J262" s="143" t="s">
        <v>229</v>
      </c>
      <c r="K262" s="143"/>
      <c r="L262" s="143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64" t="s">
        <v>10</v>
      </c>
      <c r="B263" s="165"/>
      <c r="C263" s="168">
        <f>+F262</f>
        <v>7470</v>
      </c>
      <c r="D263" s="169"/>
      <c r="E263" s="53"/>
      <c r="F263" s="54"/>
      <c r="G263" s="55" t="s">
        <v>230</v>
      </c>
      <c r="H263" s="150">
        <f>+V36</f>
        <v>100</v>
      </c>
      <c r="I263" s="151"/>
      <c r="J263" s="144" t="s">
        <v>231</v>
      </c>
      <c r="K263" s="145"/>
      <c r="L263" s="146"/>
      <c r="M263" s="57">
        <f>+M260-M261</f>
        <v>54540</v>
      </c>
      <c r="N263" s="59">
        <f>+S36</f>
        <v>7470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66" t="s">
        <v>232</v>
      </c>
      <c r="B264" s="167"/>
      <c r="C264" s="168">
        <f>+C261-C263</f>
        <v>47070</v>
      </c>
      <c r="D264" s="169"/>
      <c r="E264" s="53" t="s">
        <v>232</v>
      </c>
      <c r="F264" s="54">
        <f>+F261-F262</f>
        <v>47070</v>
      </c>
      <c r="G264" s="55" t="s">
        <v>233</v>
      </c>
      <c r="H264" s="150">
        <f>SUM(H261:H263)</f>
        <v>100</v>
      </c>
      <c r="I264" s="151"/>
      <c r="J264" s="143" t="s">
        <v>206</v>
      </c>
      <c r="K264" s="143"/>
      <c r="L264" s="143"/>
      <c r="M264" s="57">
        <f>H264</f>
        <v>100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20"/>
      <c r="C265" s="60"/>
      <c r="D265" s="60"/>
      <c r="E265" s="53" t="s">
        <v>234</v>
      </c>
      <c r="F265" s="54">
        <v>100000</v>
      </c>
      <c r="J265" s="147" t="s">
        <v>208</v>
      </c>
      <c r="K265" s="148"/>
      <c r="L265" s="149"/>
      <c r="M265" s="57">
        <f>M263-M264-N261-N263</f>
        <v>46870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20"/>
      <c r="C266" s="60"/>
      <c r="D266" s="60"/>
      <c r="E266" s="53" t="s">
        <v>235</v>
      </c>
      <c r="F266" s="54">
        <f>F264-F265</f>
        <v>-52930</v>
      </c>
      <c r="J266" s="147" t="s">
        <v>209</v>
      </c>
      <c r="K266" s="148"/>
      <c r="L266" s="149"/>
      <c r="M266" s="57">
        <f>+Y36</f>
        <v>46870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20"/>
      <c r="C267" s="60"/>
      <c r="D267" s="60"/>
      <c r="E267" s="53" t="s">
        <v>236</v>
      </c>
      <c r="F267" s="54">
        <v>0</v>
      </c>
      <c r="J267" s="147" t="s">
        <v>210</v>
      </c>
      <c r="K267" s="148"/>
      <c r="L267" s="149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20"/>
      <c r="C268" s="60"/>
      <c r="D268" s="60"/>
      <c r="E268" s="101" t="s">
        <v>1370</v>
      </c>
      <c r="F268" s="102">
        <v>0</v>
      </c>
      <c r="J268" s="152" t="s">
        <v>211</v>
      </c>
      <c r="K268" s="152"/>
      <c r="L268" s="152"/>
      <c r="M268" s="61">
        <f>+M266-M265</f>
        <v>0</v>
      </c>
      <c r="N268" s="66"/>
    </row>
    <row r="269" spans="1:29" ht="24.75" customHeight="1" thickBot="1" x14ac:dyDescent="0.6">
      <c r="H269" s="140" t="s">
        <v>237</v>
      </c>
      <c r="I269" s="141"/>
      <c r="J269" s="141"/>
      <c r="K269" s="141"/>
      <c r="L269" s="141"/>
      <c r="M269" s="141"/>
      <c r="N269" s="142"/>
    </row>
    <row r="270" spans="1:29" x14ac:dyDescent="0.55000000000000004">
      <c r="F270" s="23"/>
    </row>
  </sheetData>
  <autoFilter ref="A4:AC269" xr:uid="{00000000-0009-0000-0000-000002000000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2">
    <tabColor rgb="FFFFFFCC"/>
  </sheetPr>
  <dimension ref="A1:S346"/>
  <sheetViews>
    <sheetView zoomScale="70" zoomScaleNormal="70" workbookViewId="0">
      <pane xSplit="10" ySplit="4" topLeftCell="K170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1426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9"/>
    </row>
    <row r="3" spans="1:18" s="5" customFormat="1" ht="26.45" customHeight="1" x14ac:dyDescent="0.55000000000000004">
      <c r="A3" s="116" t="s">
        <v>1</v>
      </c>
      <c r="B3" s="116" t="s">
        <v>1354</v>
      </c>
      <c r="C3" s="116" t="s">
        <v>2</v>
      </c>
      <c r="D3" s="116" t="s">
        <v>1355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11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12"/>
      <c r="R4" s="11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14</v>
      </c>
      <c r="F5" s="71"/>
      <c r="G5" s="46">
        <f t="shared" ref="G5" si="0">E5+F5</f>
        <v>14</v>
      </c>
      <c r="H5" s="78">
        <v>0</v>
      </c>
      <c r="I5" s="76">
        <v>0</v>
      </c>
      <c r="J5" s="46">
        <f t="shared" ref="J5" si="1">+G5-H5-K5-I5</f>
        <v>14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95</v>
      </c>
      <c r="F6" s="71"/>
      <c r="G6" s="46">
        <f t="shared" ref="G6:G26" si="2">E6+F6</f>
        <v>95</v>
      </c>
      <c r="H6" s="78">
        <v>0</v>
      </c>
      <c r="I6" s="76">
        <v>0</v>
      </c>
      <c r="J6" s="46">
        <f t="shared" ref="J6:J26" si="3">+G6-H6-K6-I6</f>
        <v>95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1</v>
      </c>
      <c r="F11" s="71"/>
      <c r="G11" s="46">
        <f t="shared" si="2"/>
        <v>1</v>
      </c>
      <c r="H11" s="78">
        <v>0</v>
      </c>
      <c r="I11" s="76">
        <v>0</v>
      </c>
      <c r="J11" s="46">
        <f t="shared" si="3"/>
        <v>1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1</v>
      </c>
      <c r="F20" s="71"/>
      <c r="G20" s="46">
        <f t="shared" si="2"/>
        <v>1</v>
      </c>
      <c r="H20" s="78">
        <v>0</v>
      </c>
      <c r="I20" s="76">
        <v>0</v>
      </c>
      <c r="J20" s="46">
        <f t="shared" si="3"/>
        <v>1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36</v>
      </c>
      <c r="F22" s="71"/>
      <c r="G22" s="46">
        <f t="shared" si="2"/>
        <v>36</v>
      </c>
      <c r="H22" s="78">
        <v>0</v>
      </c>
      <c r="I22" s="76">
        <v>0</v>
      </c>
      <c r="J22" s="46">
        <f t="shared" si="3"/>
        <v>36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18</v>
      </c>
      <c r="F28" s="71"/>
      <c r="G28" s="46">
        <f t="shared" si="7"/>
        <v>18</v>
      </c>
      <c r="H28" s="78">
        <v>0</v>
      </c>
      <c r="I28" s="76">
        <v>0</v>
      </c>
      <c r="J28" s="46">
        <f t="shared" si="8"/>
        <v>18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7"/>
        <v>0</v>
      </c>
      <c r="H31" s="78">
        <v>0</v>
      </c>
      <c r="I31" s="76">
        <v>0</v>
      </c>
      <c r="J31" s="46">
        <f t="shared" si="8"/>
        <v>0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7</v>
      </c>
      <c r="F32" s="71"/>
      <c r="G32" s="46">
        <f t="shared" si="7"/>
        <v>7</v>
      </c>
      <c r="H32" s="78">
        <v>0</v>
      </c>
      <c r="I32" s="76">
        <v>0</v>
      </c>
      <c r="J32" s="46">
        <f t="shared" si="8"/>
        <v>7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v>7</v>
      </c>
      <c r="F34" s="71"/>
      <c r="G34" s="46">
        <f t="shared" si="7"/>
        <v>7</v>
      </c>
      <c r="H34" s="78">
        <v>0</v>
      </c>
      <c r="I34" s="76">
        <v>0</v>
      </c>
      <c r="J34" s="46">
        <f t="shared" si="8"/>
        <v>7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14</v>
      </c>
      <c r="F39" s="71"/>
      <c r="G39" s="46">
        <f t="shared" si="7"/>
        <v>14</v>
      </c>
      <c r="H39" s="78">
        <v>0</v>
      </c>
      <c r="I39" s="76">
        <v>0</v>
      </c>
      <c r="J39" s="46">
        <f t="shared" si="8"/>
        <v>14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12</v>
      </c>
      <c r="F40" s="71"/>
      <c r="G40" s="46">
        <f t="shared" si="7"/>
        <v>12</v>
      </c>
      <c r="H40" s="78">
        <v>0</v>
      </c>
      <c r="I40" s="76">
        <v>0</v>
      </c>
      <c r="J40" s="46">
        <f t="shared" si="8"/>
        <v>12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5</v>
      </c>
      <c r="F41" s="71"/>
      <c r="G41" s="46">
        <f t="shared" si="7"/>
        <v>5</v>
      </c>
      <c r="H41" s="78">
        <v>0</v>
      </c>
      <c r="I41" s="76">
        <v>0</v>
      </c>
      <c r="J41" s="46">
        <f t="shared" si="8"/>
        <v>5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v>5</v>
      </c>
      <c r="F42" s="71"/>
      <c r="G42" s="46">
        <f t="shared" si="7"/>
        <v>5</v>
      </c>
      <c r="H42" s="78">
        <v>0</v>
      </c>
      <c r="I42" s="76">
        <v>0</v>
      </c>
      <c r="J42" s="46">
        <f t="shared" si="8"/>
        <v>5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v>4</v>
      </c>
      <c r="F43" s="71"/>
      <c r="G43" s="46">
        <f t="shared" si="7"/>
        <v>4</v>
      </c>
      <c r="H43" s="78">
        <v>0</v>
      </c>
      <c r="I43" s="76">
        <v>0</v>
      </c>
      <c r="J43" s="46">
        <f t="shared" si="8"/>
        <v>4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7"/>
        <v>0</v>
      </c>
      <c r="H47" s="78">
        <v>0</v>
      </c>
      <c r="I47" s="76">
        <v>0</v>
      </c>
      <c r="J47" s="46">
        <f t="shared" si="8"/>
        <v>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1</v>
      </c>
      <c r="F48" s="71"/>
      <c r="G48" s="46">
        <f t="shared" si="7"/>
        <v>1</v>
      </c>
      <c r="H48" s="78">
        <v>0</v>
      </c>
      <c r="I48" s="76">
        <v>0</v>
      </c>
      <c r="J48" s="46">
        <f t="shared" si="8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10</v>
      </c>
      <c r="F49" s="71"/>
      <c r="G49" s="46">
        <f t="shared" si="7"/>
        <v>10</v>
      </c>
      <c r="H49" s="78">
        <v>0</v>
      </c>
      <c r="I49" s="76">
        <v>0</v>
      </c>
      <c r="J49" s="46">
        <f t="shared" si="8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7</v>
      </c>
      <c r="F50" s="71"/>
      <c r="G50" s="46">
        <f t="shared" si="7"/>
        <v>7</v>
      </c>
      <c r="H50" s="78">
        <v>0</v>
      </c>
      <c r="I50" s="76">
        <v>0</v>
      </c>
      <c r="J50" s="46">
        <f t="shared" si="8"/>
        <v>7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v>3</v>
      </c>
      <c r="F51" s="71"/>
      <c r="G51" s="46">
        <f t="shared" si="7"/>
        <v>3</v>
      </c>
      <c r="H51" s="78">
        <v>0</v>
      </c>
      <c r="I51" s="76">
        <v>0</v>
      </c>
      <c r="J51" s="46">
        <f t="shared" si="8"/>
        <v>3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2</v>
      </c>
      <c r="F53" s="71"/>
      <c r="G53" s="46">
        <f t="shared" si="7"/>
        <v>2</v>
      </c>
      <c r="H53" s="78">
        <v>0</v>
      </c>
      <c r="I53" s="76">
        <v>0</v>
      </c>
      <c r="J53" s="46">
        <f t="shared" si="8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v>2</v>
      </c>
      <c r="F56" s="71"/>
      <c r="G56" s="46">
        <f t="shared" si="7"/>
        <v>2</v>
      </c>
      <c r="H56" s="78">
        <v>0</v>
      </c>
      <c r="I56" s="76">
        <v>0</v>
      </c>
      <c r="J56" s="46">
        <f t="shared" si="8"/>
        <v>2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2</v>
      </c>
      <c r="F58" s="71"/>
      <c r="G58" s="46">
        <f t="shared" si="7"/>
        <v>2</v>
      </c>
      <c r="H58" s="78">
        <v>0</v>
      </c>
      <c r="I58" s="76">
        <v>0</v>
      </c>
      <c r="J58" s="46">
        <f t="shared" si="8"/>
        <v>2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v>2</v>
      </c>
      <c r="F59" s="71"/>
      <c r="G59" s="46">
        <f t="shared" si="7"/>
        <v>2</v>
      </c>
      <c r="H59" s="78">
        <v>0</v>
      </c>
      <c r="I59" s="76">
        <v>0</v>
      </c>
      <c r="J59" s="46">
        <f t="shared" si="8"/>
        <v>2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2</v>
      </c>
      <c r="F62" s="71"/>
      <c r="G62" s="46">
        <f t="shared" si="7"/>
        <v>2</v>
      </c>
      <c r="H62" s="78">
        <v>0</v>
      </c>
      <c r="I62" s="76">
        <v>0</v>
      </c>
      <c r="J62" s="46">
        <f t="shared" si="8"/>
        <v>2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4</v>
      </c>
      <c r="F65" s="71"/>
      <c r="G65" s="46">
        <f t="shared" si="7"/>
        <v>4</v>
      </c>
      <c r="H65" s="78">
        <v>0</v>
      </c>
      <c r="I65" s="76">
        <v>0</v>
      </c>
      <c r="J65" s="46">
        <f t="shared" si="8"/>
        <v>4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4</v>
      </c>
      <c r="F66" s="71"/>
      <c r="G66" s="46">
        <f t="shared" si="7"/>
        <v>4</v>
      </c>
      <c r="H66" s="78">
        <v>0</v>
      </c>
      <c r="I66" s="76">
        <v>0</v>
      </c>
      <c r="J66" s="46">
        <f t="shared" si="8"/>
        <v>4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v>4</v>
      </c>
      <c r="F67" s="71"/>
      <c r="G67" s="46">
        <f t="shared" si="7"/>
        <v>4</v>
      </c>
      <c r="H67" s="78">
        <v>0</v>
      </c>
      <c r="I67" s="76">
        <v>0</v>
      </c>
      <c r="J67" s="46">
        <f t="shared" si="8"/>
        <v>4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2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2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2</v>
      </c>
      <c r="F74" s="71"/>
      <c r="G74" s="46">
        <f t="shared" si="7"/>
        <v>2</v>
      </c>
      <c r="H74" s="78">
        <v>0</v>
      </c>
      <c r="I74" s="76">
        <v>0</v>
      </c>
      <c r="J74" s="46">
        <f t="shared" si="8"/>
        <v>2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4</v>
      </c>
      <c r="F77" s="71"/>
      <c r="G77" s="46">
        <f t="shared" si="7"/>
        <v>4</v>
      </c>
      <c r="H77" s="78">
        <v>0</v>
      </c>
      <c r="I77" s="76">
        <v>0</v>
      </c>
      <c r="J77" s="46">
        <f t="shared" si="8"/>
        <v>4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2"/>
      <c r="R103" s="43">
        <f t="shared" si="29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2"/>
      <c r="R104" s="43">
        <f t="shared" si="29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2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11</v>
      </c>
      <c r="F112" s="71"/>
      <c r="G112" s="46">
        <f t="shared" si="25"/>
        <v>11</v>
      </c>
      <c r="H112" s="78">
        <v>0</v>
      </c>
      <c r="I112" s="76">
        <v>0</v>
      </c>
      <c r="J112" s="46">
        <f t="shared" si="26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5"/>
        <v>0</v>
      </c>
      <c r="H113" s="78">
        <v>0</v>
      </c>
      <c r="I113" s="76">
        <v>0</v>
      </c>
      <c r="J113" s="46">
        <f t="shared" si="26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25</v>
      </c>
      <c r="F115" s="71"/>
      <c r="G115" s="46">
        <f t="shared" si="25"/>
        <v>25</v>
      </c>
      <c r="H115" s="78">
        <v>0</v>
      </c>
      <c r="I115" s="76">
        <v>0</v>
      </c>
      <c r="J115" s="46">
        <f t="shared" si="26"/>
        <v>25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7</v>
      </c>
      <c r="F116" s="71"/>
      <c r="G116" s="46">
        <f t="shared" si="25"/>
        <v>7</v>
      </c>
      <c r="H116" s="78">
        <v>0</v>
      </c>
      <c r="I116" s="76">
        <v>0</v>
      </c>
      <c r="J116" s="46">
        <f t="shared" si="26"/>
        <v>7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v>4</v>
      </c>
      <c r="F117" s="71"/>
      <c r="G117" s="46">
        <f t="shared" si="25"/>
        <v>4</v>
      </c>
      <c r="H117" s="78">
        <v>0</v>
      </c>
      <c r="I117" s="76">
        <v>0</v>
      </c>
      <c r="J117" s="46">
        <f t="shared" si="26"/>
        <v>4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2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2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v>3</v>
      </c>
      <c r="F125" s="71"/>
      <c r="G125" s="46">
        <f t="shared" si="25"/>
        <v>3</v>
      </c>
      <c r="H125" s="78">
        <v>0</v>
      </c>
      <c r="I125" s="76">
        <v>0</v>
      </c>
      <c r="J125" s="46">
        <f t="shared" si="26"/>
        <v>3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v>8</v>
      </c>
      <c r="F126" s="71"/>
      <c r="G126" s="46">
        <f t="shared" si="25"/>
        <v>8</v>
      </c>
      <c r="H126" s="78">
        <v>0</v>
      </c>
      <c r="I126" s="76">
        <v>0</v>
      </c>
      <c r="J126" s="46">
        <f t="shared" si="26"/>
        <v>8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v>10</v>
      </c>
      <c r="F132" s="71"/>
      <c r="G132" s="46">
        <f t="shared" si="25"/>
        <v>10</v>
      </c>
      <c r="H132" s="78">
        <v>0</v>
      </c>
      <c r="I132" s="76">
        <v>0</v>
      </c>
      <c r="J132" s="46">
        <f t="shared" si="26"/>
        <v>10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2"/>
      <c r="R172" s="43">
        <f t="shared" si="11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2</v>
      </c>
      <c r="F175" s="71"/>
      <c r="G175" s="46">
        <f t="shared" si="32"/>
        <v>2</v>
      </c>
      <c r="H175" s="78">
        <v>0</v>
      </c>
      <c r="I175" s="76">
        <v>0</v>
      </c>
      <c r="J175" s="46">
        <f t="shared" si="33"/>
        <v>2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v>15</v>
      </c>
      <c r="F178" s="71"/>
      <c r="G178" s="46">
        <f t="shared" si="32"/>
        <v>15</v>
      </c>
      <c r="H178" s="78">
        <v>0</v>
      </c>
      <c r="I178" s="76">
        <v>0</v>
      </c>
      <c r="J178" s="46">
        <f t="shared" si="33"/>
        <v>15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v>1</v>
      </c>
      <c r="F185" s="71"/>
      <c r="G185" s="46">
        <f t="shared" si="32"/>
        <v>1</v>
      </c>
      <c r="H185" s="78">
        <v>0</v>
      </c>
      <c r="I185" s="76">
        <v>0</v>
      </c>
      <c r="J185" s="46">
        <f t="shared" si="33"/>
        <v>1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2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2"/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v>35</v>
      </c>
      <c r="F187" s="71"/>
      <c r="G187" s="46">
        <f>E187+F187</f>
        <v>35</v>
      </c>
      <c r="H187" s="78">
        <v>0</v>
      </c>
      <c r="I187" s="76">
        <v>0</v>
      </c>
      <c r="J187" s="46">
        <f>+G187-H187-K187-I187</f>
        <v>35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v>7</v>
      </c>
      <c r="F188" s="71"/>
      <c r="G188" s="46">
        <f>E188+F188</f>
        <v>7</v>
      </c>
      <c r="H188" s="78">
        <v>0</v>
      </c>
      <c r="I188" s="76">
        <v>0</v>
      </c>
      <c r="J188" s="46">
        <f>+G188-H188-K188-I188</f>
        <v>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2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2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7</v>
      </c>
      <c r="F193" s="71"/>
      <c r="G193" s="46">
        <f t="shared" si="32"/>
        <v>7</v>
      </c>
      <c r="H193" s="78">
        <v>0</v>
      </c>
      <c r="I193" s="76">
        <v>0</v>
      </c>
      <c r="J193" s="46">
        <f t="shared" si="33"/>
        <v>7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10</v>
      </c>
      <c r="F194" s="71"/>
      <c r="G194" s="46">
        <f t="shared" si="32"/>
        <v>10</v>
      </c>
      <c r="H194" s="78">
        <v>0</v>
      </c>
      <c r="I194" s="76">
        <v>0</v>
      </c>
      <c r="J194" s="46">
        <f t="shared" si="33"/>
        <v>10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2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2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2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2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2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2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111</v>
      </c>
      <c r="F205" s="71"/>
      <c r="G205" s="46">
        <f t="shared" si="32"/>
        <v>111</v>
      </c>
      <c r="H205" s="78">
        <v>0</v>
      </c>
      <c r="I205" s="76">
        <v>0</v>
      </c>
      <c r="J205" s="46">
        <f t="shared" si="33"/>
        <v>111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2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2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2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v>1</v>
      </c>
      <c r="F209" s="71"/>
      <c r="G209" s="46">
        <f t="shared" si="32"/>
        <v>1</v>
      </c>
      <c r="H209" s="78">
        <v>0</v>
      </c>
      <c r="I209" s="76">
        <v>0</v>
      </c>
      <c r="J209" s="46">
        <f t="shared" si="33"/>
        <v>1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2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2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2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2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2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2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2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2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2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2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2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2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2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2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2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47" si="50">E235+F235</f>
        <v>0</v>
      </c>
      <c r="H235" s="78">
        <v>0</v>
      </c>
      <c r="I235" s="76">
        <v>0</v>
      </c>
      <c r="J235" s="46">
        <f t="shared" ref="J235:J247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2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2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2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2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2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2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2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2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/>
      <c r="F243" s="71"/>
      <c r="G243" s="46">
        <f t="shared" ref="G243:G246" si="55">E243+F243</f>
        <v>0</v>
      </c>
      <c r="H243" s="78">
        <v>0</v>
      </c>
      <c r="I243" s="76">
        <v>0</v>
      </c>
      <c r="J243" s="46">
        <f t="shared" ref="J243:J246" si="56">+G243-H243-K243-I243</f>
        <v>0</v>
      </c>
      <c r="K243" s="72"/>
      <c r="L243" s="20">
        <v>20</v>
      </c>
      <c r="M243" s="65">
        <f t="shared" ref="M243:M246" si="57">+L243*K243</f>
        <v>0</v>
      </c>
      <c r="N243" s="17" t="s">
        <v>16</v>
      </c>
      <c r="O243" s="18"/>
      <c r="P243" s="23">
        <f t="shared" ref="P243:P246" si="58">SUM(M243-O243)</f>
        <v>0</v>
      </c>
      <c r="Q243" s="92"/>
      <c r="R243" s="43">
        <f t="shared" ref="R243:R246" si="59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/>
      <c r="F244" s="71"/>
      <c r="G244" s="46">
        <f t="shared" si="55"/>
        <v>0</v>
      </c>
      <c r="H244" s="78">
        <v>0</v>
      </c>
      <c r="I244" s="76">
        <v>0</v>
      </c>
      <c r="J244" s="46">
        <f t="shared" si="56"/>
        <v>0</v>
      </c>
      <c r="K244" s="72"/>
      <c r="L244" s="20">
        <v>45</v>
      </c>
      <c r="M244" s="65">
        <f t="shared" si="57"/>
        <v>0</v>
      </c>
      <c r="N244" s="17" t="s">
        <v>16</v>
      </c>
      <c r="O244" s="18"/>
      <c r="P244" s="23">
        <f t="shared" si="58"/>
        <v>0</v>
      </c>
      <c r="Q244" s="92"/>
      <c r="R244" s="43">
        <f t="shared" si="59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564</v>
      </c>
      <c r="E245" s="64"/>
      <c r="F245" s="71"/>
      <c r="G245" s="46">
        <f t="shared" si="55"/>
        <v>0</v>
      </c>
      <c r="H245" s="78">
        <v>0</v>
      </c>
      <c r="I245" s="76">
        <v>0</v>
      </c>
      <c r="J245" s="46">
        <f t="shared" si="56"/>
        <v>0</v>
      </c>
      <c r="K245" s="72"/>
      <c r="L245" s="20">
        <v>35</v>
      </c>
      <c r="M245" s="65">
        <f t="shared" si="57"/>
        <v>0</v>
      </c>
      <c r="N245" s="17" t="s">
        <v>16</v>
      </c>
      <c r="O245" s="18"/>
      <c r="P245" s="23">
        <f t="shared" si="58"/>
        <v>0</v>
      </c>
      <c r="Q245" s="92"/>
      <c r="R245" s="43">
        <f t="shared" si="59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55"/>
        <v>0</v>
      </c>
      <c r="H246" s="78">
        <v>0</v>
      </c>
      <c r="I246" s="76">
        <v>0</v>
      </c>
      <c r="J246" s="46">
        <f t="shared" si="56"/>
        <v>0</v>
      </c>
      <c r="K246" s="72"/>
      <c r="L246" s="20"/>
      <c r="M246" s="65">
        <f t="shared" si="57"/>
        <v>0</v>
      </c>
      <c r="N246" s="17" t="s">
        <v>16</v>
      </c>
      <c r="O246" s="18"/>
      <c r="P246" s="23">
        <f t="shared" si="58"/>
        <v>0</v>
      </c>
      <c r="Q246" s="92"/>
      <c r="R246" s="43">
        <f t="shared" si="59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/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2"/>
      <c r="R247" s="43">
        <f t="shared" si="54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/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2"/>
      <c r="R248" s="43">
        <f t="shared" si="38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/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2"/>
      <c r="R249" s="43">
        <f t="shared" si="38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2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2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2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60">E253+F253</f>
        <v>0</v>
      </c>
      <c r="H253" s="78">
        <v>0</v>
      </c>
      <c r="I253" s="76">
        <v>0</v>
      </c>
      <c r="J253" s="46">
        <f t="shared" ref="J253" si="61">+G253-H253-K253-I253</f>
        <v>0</v>
      </c>
      <c r="K253" s="72"/>
      <c r="L253" s="20"/>
      <c r="M253" s="65">
        <f t="shared" ref="M253" si="62">+L253*K253</f>
        <v>0</v>
      </c>
      <c r="N253" s="17" t="s">
        <v>16</v>
      </c>
      <c r="O253" s="18"/>
      <c r="P253" s="23">
        <f t="shared" ref="P253" si="63">SUM(M253-O253)</f>
        <v>0</v>
      </c>
      <c r="Q253" s="92"/>
      <c r="R253" s="43">
        <f t="shared" ref="R253" si="6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2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2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2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5">E257+F257</f>
        <v>0</v>
      </c>
      <c r="H257" s="78">
        <v>0</v>
      </c>
      <c r="I257" s="76">
        <v>0</v>
      </c>
      <c r="J257" s="46">
        <f t="shared" ref="J257" si="66">+G257-H257-K257-I257</f>
        <v>0</v>
      </c>
      <c r="K257" s="72"/>
      <c r="L257" s="20"/>
      <c r="M257" s="65">
        <f t="shared" ref="M257" si="67">+L257*K257</f>
        <v>0</v>
      </c>
      <c r="N257" s="17" t="s">
        <v>16</v>
      </c>
      <c r="O257" s="18"/>
      <c r="P257" s="23">
        <f t="shared" ref="P257" si="68">SUM(M257-O257)</f>
        <v>0</v>
      </c>
      <c r="Q257" s="92"/>
      <c r="R257" s="43">
        <f t="shared" ref="R257" si="6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2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70">E259+F259</f>
        <v>0</v>
      </c>
      <c r="H259" s="78">
        <v>0</v>
      </c>
      <c r="I259" s="76">
        <v>0</v>
      </c>
      <c r="J259" s="46">
        <f t="shared" ref="J259" si="71">+G259-H259-K259-I259</f>
        <v>0</v>
      </c>
      <c r="K259" s="72"/>
      <c r="L259" s="20"/>
      <c r="M259" s="65">
        <f t="shared" ref="M259" si="72">+L259*K259</f>
        <v>0</v>
      </c>
      <c r="N259" s="17" t="s">
        <v>16</v>
      </c>
      <c r="O259" s="18"/>
      <c r="P259" s="23">
        <f t="shared" ref="P259" si="73">SUM(M259-O259)</f>
        <v>0</v>
      </c>
      <c r="Q259" s="92"/>
      <c r="R259" s="43">
        <f t="shared" ref="R259" si="74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3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FFCCFF"/>
  </sheetPr>
  <dimension ref="A1:Z346"/>
  <sheetViews>
    <sheetView zoomScale="70" zoomScaleNormal="70" workbookViewId="0">
      <pane xSplit="10" ySplit="4" topLeftCell="K26" activePane="bottomRight" state="frozen"/>
      <selection activeCell="L245" sqref="L245"/>
      <selection pane="topRight" activeCell="L245" sqref="L245"/>
      <selection pane="bottomLeft" activeCell="L245" sqref="L245"/>
      <selection pane="bottomRight" activeCell="U253" sqref="U253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86" t="s">
        <v>1</v>
      </c>
      <c r="B3" s="186" t="s">
        <v>1354</v>
      </c>
      <c r="C3" s="186" t="s">
        <v>2</v>
      </c>
      <c r="D3" s="186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8" t="s">
        <v>273</v>
      </c>
      <c r="J3" s="179" t="s">
        <v>7</v>
      </c>
      <c r="K3" s="185" t="s">
        <v>8</v>
      </c>
      <c r="L3" s="185"/>
      <c r="M3" s="185"/>
      <c r="N3" s="179" t="s">
        <v>9</v>
      </c>
      <c r="O3" s="180" t="s">
        <v>10</v>
      </c>
      <c r="Q3" s="175" t="s">
        <v>274</v>
      </c>
      <c r="R3" s="181" t="s">
        <v>275</v>
      </c>
    </row>
    <row r="4" spans="1:18" s="5" customFormat="1" ht="26.25" x14ac:dyDescent="0.55000000000000004">
      <c r="A4" s="187"/>
      <c r="B4" s="187"/>
      <c r="C4" s="187"/>
      <c r="D4" s="187"/>
      <c r="E4" s="179"/>
      <c r="F4" s="179"/>
      <c r="G4" s="179"/>
      <c r="H4" s="77" t="s">
        <v>11</v>
      </c>
      <c r="I4" s="139"/>
      <c r="J4" s="179"/>
      <c r="K4" s="69" t="s">
        <v>12</v>
      </c>
      <c r="L4" s="70" t="s">
        <v>13</v>
      </c>
      <c r="M4" s="69" t="s">
        <v>14</v>
      </c>
      <c r="N4" s="179"/>
      <c r="O4" s="180"/>
      <c r="Q4" s="176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8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04">
        <f>SUM(M5-O5)</f>
        <v>300</v>
      </c>
      <c r="Q5" s="90">
        <v>22.48</v>
      </c>
      <c r="R5" s="43">
        <f>+K5*Q5</f>
        <v>134.88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95</v>
      </c>
      <c r="F6" s="71"/>
      <c r="G6" s="46">
        <f t="shared" si="0"/>
        <v>95</v>
      </c>
      <c r="H6" s="78">
        <v>0</v>
      </c>
      <c r="I6" s="76">
        <v>0</v>
      </c>
      <c r="J6" s="46">
        <f t="shared" si="1"/>
        <v>88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04">
        <f>SUM(M6-O6)</f>
        <v>700</v>
      </c>
      <c r="Q6" s="90">
        <v>39.29</v>
      </c>
      <c r="R6" s="43">
        <f t="shared" ref="R6:R80" si="3">+K6*Q6</f>
        <v>275.02999999999997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90">
        <v>16.940000000000001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36</v>
      </c>
      <c r="F22" s="71"/>
      <c r="G22" s="46">
        <f t="shared" si="0"/>
        <v>36</v>
      </c>
      <c r="H22" s="78">
        <v>0</v>
      </c>
      <c r="I22" s="76">
        <v>0</v>
      </c>
      <c r="J22" s="46">
        <f t="shared" si="1"/>
        <v>33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25</v>
      </c>
      <c r="P22" s="104">
        <f t="shared" si="4"/>
        <v>275</v>
      </c>
      <c r="Q22" s="90">
        <v>26.6</v>
      </c>
      <c r="R22" s="43">
        <f t="shared" si="3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90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18</v>
      </c>
      <c r="F28" s="71"/>
      <c r="G28" s="46">
        <f t="shared" si="5"/>
        <v>18</v>
      </c>
      <c r="H28" s="78">
        <v>0</v>
      </c>
      <c r="I28" s="76">
        <v>0</v>
      </c>
      <c r="J28" s="46">
        <f t="shared" si="6"/>
        <v>17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25</v>
      </c>
      <c r="P28" s="104">
        <f t="shared" si="4"/>
        <v>75</v>
      </c>
      <c r="Q28" s="90">
        <v>31.97</v>
      </c>
      <c r="R28" s="43">
        <f t="shared" si="3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90">
        <v>38.46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7</v>
      </c>
      <c r="F34" s="71"/>
      <c r="G34" s="46">
        <f t="shared" si="5"/>
        <v>7</v>
      </c>
      <c r="H34" s="78">
        <v>0</v>
      </c>
      <c r="I34" s="76">
        <v>0</v>
      </c>
      <c r="J34" s="46">
        <f t="shared" si="6"/>
        <v>7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14</v>
      </c>
      <c r="F39" s="71"/>
      <c r="G39" s="46">
        <f t="shared" si="5"/>
        <v>14</v>
      </c>
      <c r="H39" s="78">
        <v>0</v>
      </c>
      <c r="I39" s="76">
        <v>0</v>
      </c>
      <c r="J39" s="46">
        <f t="shared" si="6"/>
        <v>12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40</v>
      </c>
      <c r="P39" s="104">
        <f t="shared" si="4"/>
        <v>60</v>
      </c>
      <c r="Q39" s="90">
        <v>27.84</v>
      </c>
      <c r="R39" s="43">
        <f t="shared" si="3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12</v>
      </c>
      <c r="F40" s="71"/>
      <c r="G40" s="46">
        <f t="shared" si="5"/>
        <v>12</v>
      </c>
      <c r="H40" s="78">
        <v>0</v>
      </c>
      <c r="I40" s="76">
        <v>0</v>
      </c>
      <c r="J40" s="46">
        <f t="shared" si="6"/>
        <v>12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5</v>
      </c>
      <c r="F42" s="71"/>
      <c r="G42" s="46">
        <f t="shared" si="5"/>
        <v>5</v>
      </c>
      <c r="H42" s="78">
        <v>0</v>
      </c>
      <c r="I42" s="76">
        <v>0</v>
      </c>
      <c r="J42" s="46">
        <f t="shared" si="6"/>
        <v>5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4</v>
      </c>
      <c r="F43" s="71"/>
      <c r="G43" s="46">
        <f t="shared" si="5"/>
        <v>4</v>
      </c>
      <c r="H43" s="78">
        <v>0</v>
      </c>
      <c r="I43" s="76">
        <v>0</v>
      </c>
      <c r="J43" s="46">
        <f t="shared" si="6"/>
        <v>4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3</v>
      </c>
      <c r="F51" s="71"/>
      <c r="G51" s="46">
        <f t="shared" si="5"/>
        <v>3</v>
      </c>
      <c r="H51" s="78">
        <v>0</v>
      </c>
      <c r="I51" s="76">
        <v>0</v>
      </c>
      <c r="J51" s="46">
        <f t="shared" si="6"/>
        <v>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4"/>
        <v>50</v>
      </c>
      <c r="Q77" s="90">
        <v>25.15</v>
      </c>
      <c r="R77" s="43">
        <f t="shared" si="3"/>
        <v>25.15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25</v>
      </c>
      <c r="F115" s="71"/>
      <c r="G115" s="46">
        <f t="shared" si="23"/>
        <v>25</v>
      </c>
      <c r="H115" s="78">
        <v>0</v>
      </c>
      <c r="I115" s="76">
        <v>0</v>
      </c>
      <c r="J115" s="46">
        <f t="shared" si="24"/>
        <v>23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4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6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8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10</v>
      </c>
      <c r="F132" s="71"/>
      <c r="G132" s="46">
        <f t="shared" si="23"/>
        <v>10</v>
      </c>
      <c r="H132" s="78">
        <v>0</v>
      </c>
      <c r="I132" s="76">
        <v>0</v>
      </c>
      <c r="J132" s="46">
        <f t="shared" si="24"/>
        <v>8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04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31"/>
        <v>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15</v>
      </c>
      <c r="F178" s="71"/>
      <c r="G178" s="46">
        <f t="shared" si="30"/>
        <v>15</v>
      </c>
      <c r="H178" s="78">
        <v>0</v>
      </c>
      <c r="I178" s="76">
        <v>0</v>
      </c>
      <c r="J178" s="46">
        <f t="shared" si="31"/>
        <v>15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+ยกมา!J187</f>
        <v>35</v>
      </c>
      <c r="F187" s="71"/>
      <c r="G187" s="46">
        <f>E187+F187</f>
        <v>35</v>
      </c>
      <c r="H187" s="78">
        <v>0</v>
      </c>
      <c r="I187" s="76">
        <v>0</v>
      </c>
      <c r="J187" s="46">
        <f>+G187-H187-K187-I187</f>
        <v>33</v>
      </c>
      <c r="K187" s="72">
        <v>2</v>
      </c>
      <c r="L187" s="20">
        <v>15</v>
      </c>
      <c r="M187" s="65">
        <f>+L187*K187</f>
        <v>30</v>
      </c>
      <c r="N187" s="17" t="s">
        <v>16</v>
      </c>
      <c r="O187" s="18"/>
      <c r="P187" s="104">
        <f>SUM(M187-O187)</f>
        <v>30</v>
      </c>
      <c r="Q187" s="90">
        <v>3.5</v>
      </c>
      <c r="R187" s="43">
        <f>+K187*Q187</f>
        <v>7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+ยกมา!J188</f>
        <v>7</v>
      </c>
      <c r="F188" s="71"/>
      <c r="G188" s="46">
        <f>E188+F188</f>
        <v>7</v>
      </c>
      <c r="H188" s="78">
        <v>0</v>
      </c>
      <c r="I188" s="76">
        <v>0</v>
      </c>
      <c r="J188" s="46">
        <f>+G188-H188-K188-I188</f>
        <v>4</v>
      </c>
      <c r="K188" s="72">
        <v>3</v>
      </c>
      <c r="L188" s="20">
        <v>15</v>
      </c>
      <c r="M188" s="65">
        <f>+L188*K188</f>
        <v>45</v>
      </c>
      <c r="N188" s="17" t="s">
        <v>16</v>
      </c>
      <c r="O188" s="18"/>
      <c r="P188" s="104">
        <f>SUM(M188-O188)</f>
        <v>45</v>
      </c>
      <c r="Q188" s="90">
        <v>3.5</v>
      </c>
      <c r="R188" s="43">
        <f>+K188*Q188</f>
        <v>10.5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6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04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111</v>
      </c>
      <c r="F205" s="71"/>
      <c r="G205" s="46">
        <f t="shared" si="30"/>
        <v>111</v>
      </c>
      <c r="H205" s="78">
        <v>0</v>
      </c>
      <c r="I205" s="76">
        <v>0</v>
      </c>
      <c r="J205" s="46">
        <f t="shared" si="31"/>
        <v>109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4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47" si="48">E235+F235</f>
        <v>0</v>
      </c>
      <c r="H235" s="78">
        <v>0</v>
      </c>
      <c r="I235" s="76">
        <v>0</v>
      </c>
      <c r="J235" s="46">
        <f t="shared" ref="J235:J247" si="49">+G235-H235-K235-I235</f>
        <v>0</v>
      </c>
      <c r="K235" s="72"/>
      <c r="L235" s="20">
        <v>100</v>
      </c>
      <c r="M235" s="65">
        <f t="shared" ref="M235:M242" si="50">+L235*K235</f>
        <v>0</v>
      </c>
      <c r="N235" s="17" t="s">
        <v>16</v>
      </c>
      <c r="O235" s="18"/>
      <c r="P235" s="23">
        <f t="shared" ref="P235:P254" si="51">SUM(M235-O235)</f>
        <v>0</v>
      </c>
      <c r="Q235" s="90"/>
      <c r="R235" s="43">
        <f t="shared" ref="R235:R25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26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  <c r="S242" s="124"/>
      <c r="T242" s="124"/>
      <c r="U242" s="124"/>
      <c r="V242" s="124"/>
      <c r="W242" s="124"/>
      <c r="X242" s="124"/>
      <c r="Y242" s="124"/>
      <c r="Z242" s="124"/>
    </row>
    <row r="243" spans="1:26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+ยกมา!J243</f>
        <v>0</v>
      </c>
      <c r="F243" s="71"/>
      <c r="G243" s="46">
        <f t="shared" ref="G243:G246" si="53">E243+F243</f>
        <v>0</v>
      </c>
      <c r="H243" s="78">
        <v>0</v>
      </c>
      <c r="I243" s="76">
        <v>0</v>
      </c>
      <c r="J243" s="46">
        <f t="shared" ref="J243:J246" si="54">+G243-H243-K243-I243</f>
        <v>0</v>
      </c>
      <c r="K243" s="72"/>
      <c r="L243" s="20">
        <v>20</v>
      </c>
      <c r="M243" s="65">
        <f t="shared" ref="M243:M256" si="55">+L243*K243</f>
        <v>0</v>
      </c>
      <c r="N243" s="17" t="s">
        <v>16</v>
      </c>
      <c r="O243" s="18"/>
      <c r="P243" s="23">
        <f t="shared" si="51"/>
        <v>0</v>
      </c>
      <c r="Q243" s="90"/>
      <c r="R243" s="43">
        <f t="shared" si="52"/>
        <v>0</v>
      </c>
      <c r="S243" s="124"/>
      <c r="T243" s="124"/>
      <c r="U243" s="124"/>
      <c r="V243" s="124"/>
      <c r="W243" s="124"/>
      <c r="X243" s="124"/>
      <c r="Y243" s="124"/>
      <c r="Z243" s="124"/>
    </row>
    <row r="244" spans="1:26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+ยกมา!J244</f>
        <v>0</v>
      </c>
      <c r="F244" s="71"/>
      <c r="G244" s="46">
        <f t="shared" si="53"/>
        <v>0</v>
      </c>
      <c r="H244" s="78">
        <v>0</v>
      </c>
      <c r="I244" s="76">
        <v>0</v>
      </c>
      <c r="J244" s="46">
        <f t="shared" si="54"/>
        <v>0</v>
      </c>
      <c r="K244" s="72"/>
      <c r="L244" s="20">
        <v>45</v>
      </c>
      <c r="M244" s="65">
        <f t="shared" si="55"/>
        <v>0</v>
      </c>
      <c r="N244" s="17" t="s">
        <v>16</v>
      </c>
      <c r="O244" s="18"/>
      <c r="P244" s="23">
        <f t="shared" si="51"/>
        <v>0</v>
      </c>
      <c r="Q244" s="90"/>
      <c r="R244" s="43">
        <f t="shared" si="52"/>
        <v>0</v>
      </c>
      <c r="S244" s="124"/>
      <c r="T244" s="124"/>
      <c r="U244" s="124"/>
      <c r="V244" s="124"/>
      <c r="W244" s="124"/>
      <c r="X244" s="124"/>
      <c r="Y244" s="124"/>
      <c r="Z244" s="124"/>
    </row>
    <row r="245" spans="1:26" ht="29.25" x14ac:dyDescent="0.6">
      <c r="A245" s="10">
        <v>241</v>
      </c>
      <c r="B245" s="10"/>
      <c r="C245" s="19" t="s">
        <v>1423</v>
      </c>
      <c r="D245" s="10" t="s">
        <v>564</v>
      </c>
      <c r="E245" s="64">
        <f>+ยกมา!J245</f>
        <v>0</v>
      </c>
      <c r="F245" s="71"/>
      <c r="G245" s="46">
        <f t="shared" si="53"/>
        <v>0</v>
      </c>
      <c r="H245" s="78">
        <v>0</v>
      </c>
      <c r="I245" s="76">
        <v>0</v>
      </c>
      <c r="J245" s="46">
        <f t="shared" si="54"/>
        <v>0</v>
      </c>
      <c r="K245" s="72"/>
      <c r="L245" s="123"/>
      <c r="M245" s="65">
        <f t="shared" si="55"/>
        <v>0</v>
      </c>
      <c r="N245" s="17" t="s">
        <v>16</v>
      </c>
      <c r="O245" s="18"/>
      <c r="P245" s="23">
        <f t="shared" si="51"/>
        <v>0</v>
      </c>
      <c r="Q245" s="123"/>
      <c r="R245" s="43">
        <f t="shared" si="52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/>
      <c r="C246" s="19"/>
      <c r="D246" s="10"/>
      <c r="E246" s="64">
        <f>+ยกมา!J246</f>
        <v>0</v>
      </c>
      <c r="F246" s="71"/>
      <c r="G246" s="46">
        <f t="shared" si="53"/>
        <v>0</v>
      </c>
      <c r="H246" s="78">
        <v>0</v>
      </c>
      <c r="I246" s="76">
        <v>0</v>
      </c>
      <c r="J246" s="46">
        <f t="shared" si="54"/>
        <v>0</v>
      </c>
      <c r="K246" s="72"/>
      <c r="L246" s="20"/>
      <c r="M246" s="65">
        <f t="shared" si="55"/>
        <v>0</v>
      </c>
      <c r="N246" s="17" t="s">
        <v>16</v>
      </c>
      <c r="O246" s="18"/>
      <c r="P246" s="23">
        <f t="shared" si="51"/>
        <v>0</v>
      </c>
      <c r="Q246" s="90"/>
      <c r="R246" s="43">
        <f t="shared" si="52"/>
        <v>0</v>
      </c>
      <c r="S246" s="124"/>
      <c r="T246" s="124"/>
      <c r="U246" s="124"/>
      <c r="V246" s="124"/>
      <c r="W246" s="124"/>
      <c r="X246" s="124"/>
      <c r="Y246" s="124"/>
      <c r="Z246" s="124"/>
    </row>
    <row r="247" spans="1:26" ht="24" customHeight="1" x14ac:dyDescent="0.55000000000000004">
      <c r="A247" s="10">
        <v>243</v>
      </c>
      <c r="B247" s="10"/>
      <c r="C247" s="19"/>
      <c r="D247" s="10"/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/>
      <c r="M247" s="65">
        <f t="shared" si="55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  <c r="S247" s="124"/>
      <c r="T247" s="124"/>
      <c r="U247" s="124"/>
      <c r="V247" s="124"/>
      <c r="W247" s="124"/>
      <c r="X247" s="124"/>
      <c r="Y247" s="124"/>
      <c r="Z247" s="124"/>
    </row>
    <row r="248" spans="1:26" ht="25.5" x14ac:dyDescent="0.55000000000000004">
      <c r="A248" s="10">
        <v>244</v>
      </c>
      <c r="B248" s="10"/>
      <c r="C248" s="19"/>
      <c r="D248" s="10"/>
      <c r="E248" s="64">
        <f>+ยกมา!J248</f>
        <v>0</v>
      </c>
      <c r="F248" s="71"/>
      <c r="G248" s="46">
        <f t="shared" si="46"/>
        <v>0</v>
      </c>
      <c r="H248" s="78">
        <v>0</v>
      </c>
      <c r="I248" s="76">
        <v>0</v>
      </c>
      <c r="J248" s="46">
        <f t="shared" si="47"/>
        <v>0</v>
      </c>
      <c r="K248" s="72"/>
      <c r="L248" s="20"/>
      <c r="M248" s="65">
        <f t="shared" si="55"/>
        <v>0</v>
      </c>
      <c r="N248" s="17" t="s">
        <v>16</v>
      </c>
      <c r="O248" s="18"/>
      <c r="P248" s="23">
        <f t="shared" si="51"/>
        <v>0</v>
      </c>
      <c r="Q248" s="90"/>
      <c r="R248" s="43">
        <f t="shared" si="52"/>
        <v>0</v>
      </c>
      <c r="S248" s="124"/>
      <c r="T248" s="124"/>
      <c r="U248" s="124"/>
      <c r="V248" s="124"/>
      <c r="W248" s="124"/>
      <c r="X248" s="124"/>
      <c r="Y248" s="124"/>
      <c r="Z248" s="124"/>
    </row>
    <row r="249" spans="1:26" ht="25.5" x14ac:dyDescent="0.55000000000000004">
      <c r="A249" s="10">
        <v>245</v>
      </c>
      <c r="B249" s="10"/>
      <c r="C249" s="19"/>
      <c r="D249" s="10"/>
      <c r="E249" s="64">
        <f>+ยกมา!J249</f>
        <v>0</v>
      </c>
      <c r="F249" s="71"/>
      <c r="G249" s="46">
        <f t="shared" si="46"/>
        <v>0</v>
      </c>
      <c r="H249" s="78">
        <v>0</v>
      </c>
      <c r="I249" s="76">
        <v>0</v>
      </c>
      <c r="J249" s="46">
        <f t="shared" si="47"/>
        <v>0</v>
      </c>
      <c r="K249" s="72"/>
      <c r="L249" s="20"/>
      <c r="M249" s="65">
        <f t="shared" si="55"/>
        <v>0</v>
      </c>
      <c r="N249" s="17" t="s">
        <v>16</v>
      </c>
      <c r="O249" s="18"/>
      <c r="P249" s="23">
        <f t="shared" si="51"/>
        <v>0</v>
      </c>
      <c r="Q249" s="90"/>
      <c r="R249" s="43">
        <f t="shared" si="52"/>
        <v>0</v>
      </c>
      <c r="S249" s="124"/>
      <c r="T249" s="124"/>
      <c r="U249" s="124"/>
      <c r="V249" s="124"/>
      <c r="W249" s="124"/>
      <c r="X249" s="124"/>
      <c r="Y249" s="124"/>
      <c r="Z249" s="124"/>
    </row>
    <row r="250" spans="1:26" ht="25.5" x14ac:dyDescent="0.55000000000000004">
      <c r="A250" s="10">
        <v>246</v>
      </c>
      <c r="B250" s="10"/>
      <c r="C250" s="19"/>
      <c r="D250" s="10"/>
      <c r="E250" s="64">
        <f>+ยกมา!J250</f>
        <v>0</v>
      </c>
      <c r="F250" s="71"/>
      <c r="G250" s="46">
        <f t="shared" si="46"/>
        <v>0</v>
      </c>
      <c r="H250" s="78">
        <v>0</v>
      </c>
      <c r="I250" s="76">
        <v>0</v>
      </c>
      <c r="J250" s="46">
        <f t="shared" si="47"/>
        <v>0</v>
      </c>
      <c r="K250" s="72"/>
      <c r="L250" s="20"/>
      <c r="M250" s="65">
        <f t="shared" si="55"/>
        <v>0</v>
      </c>
      <c r="N250" s="17" t="s">
        <v>16</v>
      </c>
      <c r="O250" s="18"/>
      <c r="P250" s="23">
        <f t="shared" si="51"/>
        <v>0</v>
      </c>
      <c r="Q250" s="90"/>
      <c r="R250" s="43">
        <f t="shared" si="52"/>
        <v>0</v>
      </c>
      <c r="S250" s="124"/>
      <c r="T250" s="124"/>
      <c r="U250" s="124"/>
      <c r="V250" s="124"/>
      <c r="W250" s="124"/>
      <c r="X250" s="124"/>
      <c r="Y250" s="124"/>
      <c r="Z250" s="124"/>
    </row>
    <row r="251" spans="1:26" ht="25.5" x14ac:dyDescent="0.55000000000000004">
      <c r="A251" s="10">
        <v>247</v>
      </c>
      <c r="B251" s="10"/>
      <c r="C251" s="19"/>
      <c r="D251" s="10"/>
      <c r="E251" s="64">
        <f>+ยกมา!J251</f>
        <v>0</v>
      </c>
      <c r="F251" s="71"/>
      <c r="G251" s="46">
        <f t="shared" si="46"/>
        <v>0</v>
      </c>
      <c r="H251" s="78">
        <v>0</v>
      </c>
      <c r="I251" s="76">
        <v>0</v>
      </c>
      <c r="J251" s="46">
        <f t="shared" si="47"/>
        <v>0</v>
      </c>
      <c r="K251" s="72"/>
      <c r="L251" s="20"/>
      <c r="M251" s="65">
        <f t="shared" si="55"/>
        <v>0</v>
      </c>
      <c r="N251" s="17" t="s">
        <v>16</v>
      </c>
      <c r="O251" s="18"/>
      <c r="P251" s="23">
        <f t="shared" si="51"/>
        <v>0</v>
      </c>
      <c r="Q251" s="90"/>
      <c r="R251" s="43">
        <f t="shared" si="52"/>
        <v>0</v>
      </c>
      <c r="S251" s="124"/>
      <c r="T251" s="124"/>
      <c r="U251" s="124"/>
      <c r="V251" s="124"/>
      <c r="W251" s="124"/>
      <c r="X251" s="124"/>
      <c r="Y251" s="124"/>
      <c r="Z251" s="124"/>
    </row>
    <row r="252" spans="1:26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/>
      <c r="M252" s="65">
        <f t="shared" si="55"/>
        <v>0</v>
      </c>
      <c r="N252" s="17" t="s">
        <v>16</v>
      </c>
      <c r="O252" s="18"/>
      <c r="P252" s="23">
        <f t="shared" si="51"/>
        <v>0</v>
      </c>
      <c r="Q252" s="90"/>
      <c r="R252" s="43">
        <f t="shared" si="52"/>
        <v>0</v>
      </c>
      <c r="S252" s="124"/>
      <c r="T252" s="124"/>
      <c r="U252" s="124"/>
      <c r="V252" s="124"/>
      <c r="W252" s="124"/>
      <c r="X252" s="124"/>
      <c r="Y252" s="124"/>
      <c r="Z252" s="124"/>
    </row>
    <row r="253" spans="1:26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ref="G253" si="56">E253+F253</f>
        <v>0</v>
      </c>
      <c r="H253" s="78">
        <v>0</v>
      </c>
      <c r="I253" s="76">
        <v>0</v>
      </c>
      <c r="J253" s="46">
        <f t="shared" ref="J253" si="57">+G253-H253-K253-I253</f>
        <v>0</v>
      </c>
      <c r="K253" s="72"/>
      <c r="L253" s="20"/>
      <c r="M253" s="65">
        <f t="shared" si="55"/>
        <v>0</v>
      </c>
      <c r="N253" s="17" t="s">
        <v>16</v>
      </c>
      <c r="O253" s="18"/>
      <c r="P253" s="23">
        <f t="shared" si="51"/>
        <v>0</v>
      </c>
      <c r="Q253" s="90"/>
      <c r="R253" s="43">
        <f t="shared" si="52"/>
        <v>0</v>
      </c>
    </row>
    <row r="254" spans="1:26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55"/>
        <v>0</v>
      </c>
      <c r="N254" s="17" t="s">
        <v>16</v>
      </c>
      <c r="O254" s="18"/>
      <c r="P254" s="23">
        <f t="shared" si="51"/>
        <v>0</v>
      </c>
      <c r="Q254" s="90"/>
      <c r="R254" s="43">
        <f t="shared" si="52"/>
        <v>0</v>
      </c>
    </row>
    <row r="255" spans="1:26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55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52"/>
        <v>0</v>
      </c>
    </row>
    <row r="256" spans="1:26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55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5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58">E257+F257</f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0"/>
      <c r="R257" s="43">
        <f t="shared" si="52"/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64">
        <f>+ยกมา!J260</f>
        <v>0</v>
      </c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1085.6399999999999</v>
      </c>
      <c r="S260" s="75"/>
    </row>
    <row r="261" spans="1:19" ht="25.5" customHeight="1" x14ac:dyDescent="0.5">
      <c r="A261" s="1"/>
      <c r="E261" s="64">
        <f>+ยกมา!J261</f>
        <v>0</v>
      </c>
      <c r="F261" s="1"/>
      <c r="G261" s="24"/>
      <c r="H261" s="25"/>
      <c r="I261" s="25"/>
      <c r="J261" s="24"/>
      <c r="K261" s="183" t="s">
        <v>212</v>
      </c>
      <c r="L261" s="184"/>
      <c r="M261" s="30">
        <f>+O260</f>
        <v>0</v>
      </c>
      <c r="N261" s="27"/>
      <c r="O261" s="29"/>
    </row>
    <row r="262" spans="1:19" ht="25.5" x14ac:dyDescent="0.55000000000000004">
      <c r="A262" s="1"/>
      <c r="E262" s="64">
        <f>+ยกมา!J262</f>
        <v>0</v>
      </c>
      <c r="F262" s="1"/>
      <c r="G262" s="31"/>
      <c r="J262" s="31"/>
      <c r="K262" s="32"/>
      <c r="L262" s="96" t="s">
        <v>202</v>
      </c>
      <c r="M262" s="96"/>
      <c r="N262" s="33">
        <f>SUM(M5:M261)</f>
        <v>2555</v>
      </c>
    </row>
    <row r="263" spans="1:19" ht="25.5" x14ac:dyDescent="0.55000000000000004">
      <c r="A263" s="1"/>
      <c r="E263" s="64">
        <f>+ยกมา!J263</f>
        <v>0</v>
      </c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64">
        <f>+ยกมา!J264</f>
        <v>0</v>
      </c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64">
        <f>+ยกมา!J265</f>
        <v>0</v>
      </c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64">
        <f>+ยกมา!J266</f>
        <v>0</v>
      </c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64">
        <f>+ยกมา!J267</f>
        <v>0</v>
      </c>
      <c r="F267" s="1"/>
      <c r="G267" s="31"/>
      <c r="J267" s="31"/>
      <c r="L267" s="34" t="s">
        <v>207</v>
      </c>
      <c r="M267" s="35"/>
      <c r="N267" s="37">
        <f>SUM(O5:O260)</f>
        <v>90</v>
      </c>
    </row>
    <row r="268" spans="1:19" ht="25.5" x14ac:dyDescent="0.55000000000000004">
      <c r="A268" s="1"/>
      <c r="E268" s="64">
        <f>+ยกมา!J268</f>
        <v>0</v>
      </c>
      <c r="F268" s="1"/>
      <c r="G268" s="31"/>
      <c r="J268" s="31"/>
      <c r="L268" s="34" t="s">
        <v>208</v>
      </c>
      <c r="M268" s="35"/>
      <c r="N268" s="33">
        <f>N262-N263-N264-N266-N267</f>
        <v>2465</v>
      </c>
    </row>
    <row r="269" spans="1:19" ht="25.5" x14ac:dyDescent="0.55000000000000004">
      <c r="A269" s="1"/>
      <c r="E269" s="64">
        <f>+ยกมา!J269</f>
        <v>0</v>
      </c>
      <c r="F269" s="1"/>
      <c r="G269" s="31"/>
      <c r="J269" s="31"/>
      <c r="L269" s="34" t="s">
        <v>209</v>
      </c>
      <c r="M269" s="35"/>
      <c r="N269" s="37">
        <v>2465</v>
      </c>
    </row>
    <row r="270" spans="1:19" ht="25.5" x14ac:dyDescent="0.55000000000000004">
      <c r="A270" s="1"/>
      <c r="E270" s="64">
        <f>+ยกมา!J270</f>
        <v>0</v>
      </c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64">
        <f>+ยกมา!J271</f>
        <v>0</v>
      </c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4000000}">
    <filterColumn colId="15">
      <filters blank="1">
        <filter val="-"/>
        <filter val="100.00"/>
        <filter val="110.00"/>
        <filter val="120.00"/>
        <filter val="275.00"/>
        <filter val="30.00"/>
        <filter val="300.00"/>
        <filter val="45.00"/>
        <filter val="480.00"/>
        <filter val="50.00"/>
        <filter val="60.00"/>
        <filter val="75.00"/>
        <filter val="ส่วนลดสินค้า SALE"/>
      </filters>
    </filterColumn>
  </autoFilter>
  <mergeCells count="15"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K261:L26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FFCCFF"/>
  </sheetPr>
  <dimension ref="A1:Z346"/>
  <sheetViews>
    <sheetView zoomScale="70" zoomScaleNormal="70" workbookViewId="0">
      <pane xSplit="10" ySplit="4" topLeftCell="K235" activePane="bottomRight" state="frozen"/>
      <selection activeCell="A2" activeCellId="1" sqref="L245:Z245 A2:O2"/>
      <selection pane="topRight" activeCell="A2" activeCellId="1" sqref="L245:Z245 A2:O2"/>
      <selection pane="bottomLeft" activeCell="A2" activeCellId="1" sqref="L245:Z245 A2:O2"/>
      <selection pane="bottomRight" activeCell="W250" sqref="W250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1426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9"/>
    </row>
    <row r="3" spans="1:18" s="5" customFormat="1" ht="26.45" customHeight="1" x14ac:dyDescent="0.55000000000000004">
      <c r="A3" s="186" t="s">
        <v>1</v>
      </c>
      <c r="B3" s="186" t="s">
        <v>1354</v>
      </c>
      <c r="C3" s="186" t="s">
        <v>2</v>
      </c>
      <c r="D3" s="186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8" t="s">
        <v>273</v>
      </c>
      <c r="J3" s="179" t="s">
        <v>7</v>
      </c>
      <c r="K3" s="185" t="s">
        <v>8</v>
      </c>
      <c r="L3" s="185"/>
      <c r="M3" s="185"/>
      <c r="N3" s="179" t="s">
        <v>9</v>
      </c>
      <c r="O3" s="180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7"/>
      <c r="B4" s="187"/>
      <c r="C4" s="187"/>
      <c r="D4" s="187"/>
      <c r="E4" s="179"/>
      <c r="F4" s="179"/>
      <c r="G4" s="179"/>
      <c r="H4" s="77" t="s">
        <v>11</v>
      </c>
      <c r="I4" s="139"/>
      <c r="J4" s="179"/>
      <c r="K4" s="69" t="s">
        <v>12</v>
      </c>
      <c r="L4" s="70" t="s">
        <v>13</v>
      </c>
      <c r="M4" s="69" t="s">
        <v>14</v>
      </c>
      <c r="N4" s="179"/>
      <c r="O4" s="180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88</v>
      </c>
      <c r="F6" s="71"/>
      <c r="G6" s="46">
        <f t="shared" si="0"/>
        <v>88</v>
      </c>
      <c r="H6" s="78">
        <v>0</v>
      </c>
      <c r="I6" s="76">
        <v>0</v>
      </c>
      <c r="J6" s="46">
        <f t="shared" si="1"/>
        <v>85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4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1</v>
      </c>
      <c r="F20" s="71">
        <v>10</v>
      </c>
      <c r="G20" s="46">
        <f t="shared" si="0"/>
        <v>11</v>
      </c>
      <c r="H20" s="78">
        <v>0</v>
      </c>
      <c r="I20" s="76">
        <v>0</v>
      </c>
      <c r="J20" s="46">
        <f t="shared" si="1"/>
        <v>11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33</v>
      </c>
      <c r="F22" s="71"/>
      <c r="G22" s="46">
        <f t="shared" si="0"/>
        <v>33</v>
      </c>
      <c r="H22" s="78">
        <v>0</v>
      </c>
      <c r="I22" s="76">
        <v>0</v>
      </c>
      <c r="J22" s="46">
        <f t="shared" si="1"/>
        <v>28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04">
        <f t="shared" si="3"/>
        <v>500</v>
      </c>
      <c r="Q22" s="90">
        <v>26.6</v>
      </c>
      <c r="R22" s="43">
        <f t="shared" si="4"/>
        <v>133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>
        <v>9</v>
      </c>
      <c r="G25" s="46">
        <f t="shared" si="0"/>
        <v>9</v>
      </c>
      <c r="H25" s="78">
        <v>0</v>
      </c>
      <c r="I25" s="76">
        <v>0</v>
      </c>
      <c r="J25" s="46">
        <f t="shared" si="1"/>
        <v>7</v>
      </c>
      <c r="K25" s="72">
        <v>2</v>
      </c>
      <c r="L25" s="15">
        <v>100</v>
      </c>
      <c r="M25" s="65">
        <f t="shared" si="2"/>
        <v>200</v>
      </c>
      <c r="N25" s="17" t="s">
        <v>16</v>
      </c>
      <c r="O25" s="18"/>
      <c r="P25" s="104">
        <f t="shared" si="3"/>
        <v>200</v>
      </c>
      <c r="Q25" s="90">
        <v>39.770000000000003</v>
      </c>
      <c r="R25" s="43">
        <f t="shared" si="4"/>
        <v>79.540000000000006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hidden="1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17</v>
      </c>
      <c r="F28" s="71"/>
      <c r="G28" s="46">
        <f t="shared" si="5"/>
        <v>17</v>
      </c>
      <c r="H28" s="78">
        <v>0</v>
      </c>
      <c r="I28" s="76">
        <v>0</v>
      </c>
      <c r="J28" s="46">
        <f t="shared" si="6"/>
        <v>9</v>
      </c>
      <c r="K28" s="72">
        <v>8</v>
      </c>
      <c r="L28" s="15">
        <v>100</v>
      </c>
      <c r="M28" s="65">
        <f t="shared" si="2"/>
        <v>800</v>
      </c>
      <c r="N28" s="17" t="s">
        <v>16</v>
      </c>
      <c r="O28" s="18">
        <v>370</v>
      </c>
      <c r="P28" s="104">
        <f t="shared" si="3"/>
        <v>430</v>
      </c>
      <c r="Q28" s="90">
        <v>31.97</v>
      </c>
      <c r="R28" s="43">
        <f t="shared" si="4"/>
        <v>255.76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7</v>
      </c>
      <c r="F34" s="71"/>
      <c r="G34" s="46">
        <f t="shared" si="5"/>
        <v>7</v>
      </c>
      <c r="H34" s="78">
        <v>0</v>
      </c>
      <c r="I34" s="76">
        <v>0</v>
      </c>
      <c r="J34" s="46">
        <f t="shared" si="6"/>
        <v>7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12</v>
      </c>
      <c r="F39" s="71"/>
      <c r="G39" s="46">
        <f t="shared" si="5"/>
        <v>12</v>
      </c>
      <c r="H39" s="78">
        <v>0</v>
      </c>
      <c r="I39" s="76">
        <v>0</v>
      </c>
      <c r="J39" s="46">
        <f t="shared" si="6"/>
        <v>11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12</v>
      </c>
      <c r="F40" s="71"/>
      <c r="G40" s="46">
        <f t="shared" si="5"/>
        <v>12</v>
      </c>
      <c r="H40" s="78">
        <v>0</v>
      </c>
      <c r="I40" s="76">
        <v>0</v>
      </c>
      <c r="J40" s="46">
        <f t="shared" si="6"/>
        <v>12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5</v>
      </c>
      <c r="F42" s="71"/>
      <c r="G42" s="46">
        <f t="shared" si="5"/>
        <v>5</v>
      </c>
      <c r="H42" s="78">
        <v>0</v>
      </c>
      <c r="I42" s="76">
        <v>0</v>
      </c>
      <c r="J42" s="46">
        <f t="shared" si="6"/>
        <v>5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4</v>
      </c>
      <c r="F43" s="71"/>
      <c r="G43" s="46">
        <f t="shared" si="5"/>
        <v>4</v>
      </c>
      <c r="H43" s="78">
        <v>0</v>
      </c>
      <c r="I43" s="76">
        <v>0</v>
      </c>
      <c r="J43" s="46">
        <f t="shared" si="6"/>
        <v>4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0</v>
      </c>
      <c r="F46" s="71">
        <v>14</v>
      </c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1</v>
      </c>
      <c r="F48" s="71">
        <v>10</v>
      </c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3</v>
      </c>
      <c r="F51" s="71">
        <v>10</v>
      </c>
      <c r="G51" s="46">
        <f t="shared" si="5"/>
        <v>13</v>
      </c>
      <c r="H51" s="78">
        <v>0</v>
      </c>
      <c r="I51" s="76">
        <v>0</v>
      </c>
      <c r="J51" s="46">
        <f t="shared" si="6"/>
        <v>13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2</v>
      </c>
      <c r="F53" s="71">
        <v>10</v>
      </c>
      <c r="G53" s="46">
        <f t="shared" si="5"/>
        <v>12</v>
      </c>
      <c r="H53" s="78">
        <v>0</v>
      </c>
      <c r="I53" s="76">
        <v>0</v>
      </c>
      <c r="J53" s="46">
        <f t="shared" si="6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hidden="1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04">
        <f>SUM(M56-O56)</f>
        <v>120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hidden="1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1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/>
      <c r="P58" s="104">
        <f t="shared" si="3"/>
        <v>120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2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04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2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04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26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26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26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23</v>
      </c>
      <c r="F115" s="71"/>
      <c r="G115" s="46">
        <f t="shared" si="23"/>
        <v>23</v>
      </c>
      <c r="H115" s="78">
        <v>0</v>
      </c>
      <c r="I115" s="76">
        <v>0</v>
      </c>
      <c r="J115" s="46">
        <f t="shared" si="24"/>
        <v>23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26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26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8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0</v>
      </c>
      <c r="F131" s="71">
        <v>10</v>
      </c>
      <c r="G131" s="46">
        <f t="shared" si="23"/>
        <v>10</v>
      </c>
      <c r="H131" s="78">
        <v>0</v>
      </c>
      <c r="I131" s="76">
        <v>0</v>
      </c>
      <c r="J131" s="46">
        <f t="shared" si="24"/>
        <v>10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8</v>
      </c>
      <c r="F132" s="71">
        <v>10</v>
      </c>
      <c r="G132" s="46">
        <f t="shared" si="23"/>
        <v>18</v>
      </c>
      <c r="H132" s="78">
        <v>0</v>
      </c>
      <c r="I132" s="76">
        <v>0</v>
      </c>
      <c r="J132" s="46">
        <f t="shared" si="24"/>
        <v>18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2</v>
      </c>
      <c r="F175" s="71">
        <v>20</v>
      </c>
      <c r="G175" s="46">
        <f t="shared" si="30"/>
        <v>22</v>
      </c>
      <c r="H175" s="78">
        <v>0</v>
      </c>
      <c r="I175" s="76">
        <v>0</v>
      </c>
      <c r="J175" s="46">
        <f t="shared" si="31"/>
        <v>22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15</v>
      </c>
      <c r="F178" s="71"/>
      <c r="G178" s="46">
        <f t="shared" si="30"/>
        <v>15</v>
      </c>
      <c r="H178" s="78">
        <v>0</v>
      </c>
      <c r="I178" s="76">
        <v>0</v>
      </c>
      <c r="J178" s="46">
        <f t="shared" si="31"/>
        <v>15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>
        <v>10</v>
      </c>
      <c r="G180" s="46">
        <f t="shared" si="30"/>
        <v>10</v>
      </c>
      <c r="H180" s="78">
        <v>0</v>
      </c>
      <c r="I180" s="76">
        <v>0</v>
      </c>
      <c r="J180" s="46">
        <f t="shared" si="31"/>
        <v>10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26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26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+'1'!J187</f>
        <v>33</v>
      </c>
      <c r="F187" s="71"/>
      <c r="G187" s="46">
        <f>E187+F187</f>
        <v>33</v>
      </c>
      <c r="H187" s="78">
        <v>0</v>
      </c>
      <c r="I187" s="76">
        <v>0</v>
      </c>
      <c r="J187" s="46">
        <f>+G187-H187-K187-I187</f>
        <v>33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26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+'1'!J188</f>
        <v>4</v>
      </c>
      <c r="F188" s="71"/>
      <c r="G188" s="46">
        <f>E188+F188</f>
        <v>4</v>
      </c>
      <c r="H188" s="78">
        <v>0</v>
      </c>
      <c r="I188" s="76">
        <v>0</v>
      </c>
      <c r="J188" s="46">
        <f>+G188-H188-K188-I188</f>
        <v>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26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26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26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26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7</v>
      </c>
      <c r="F193" s="71">
        <v>20</v>
      </c>
      <c r="G193" s="46">
        <f t="shared" si="30"/>
        <v>27</v>
      </c>
      <c r="H193" s="78">
        <v>0</v>
      </c>
      <c r="I193" s="76">
        <v>0</v>
      </c>
      <c r="J193" s="46">
        <f t="shared" si="31"/>
        <v>27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6</v>
      </c>
      <c r="F194" s="71">
        <v>20</v>
      </c>
      <c r="G194" s="46">
        <f t="shared" si="30"/>
        <v>26</v>
      </c>
      <c r="H194" s="78">
        <v>0</v>
      </c>
      <c r="I194" s="76">
        <v>0</v>
      </c>
      <c r="J194" s="46">
        <f t="shared" si="31"/>
        <v>26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26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26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26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26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26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26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109</v>
      </c>
      <c r="F205" s="71"/>
      <c r="G205" s="46">
        <f t="shared" si="30"/>
        <v>109</v>
      </c>
      <c r="H205" s="78">
        <v>0</v>
      </c>
      <c r="I205" s="76">
        <v>0</v>
      </c>
      <c r="J205" s="46">
        <f t="shared" si="31"/>
        <v>99</v>
      </c>
      <c r="K205" s="72">
        <v>10</v>
      </c>
      <c r="L205" s="20">
        <v>55</v>
      </c>
      <c r="M205" s="65">
        <f t="shared" si="34"/>
        <v>550</v>
      </c>
      <c r="N205" s="17" t="s">
        <v>16</v>
      </c>
      <c r="O205" s="18"/>
      <c r="P205" s="104">
        <f t="shared" si="35"/>
        <v>550</v>
      </c>
      <c r="Q205" s="126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26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26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26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26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26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26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26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26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26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26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26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26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126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126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126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126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126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126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126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126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126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126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54" si="44">+L235*K235</f>
        <v>0</v>
      </c>
      <c r="N235" s="17" t="s">
        <v>16</v>
      </c>
      <c r="O235" s="18"/>
      <c r="P235" s="23">
        <f t="shared" ref="P235:P258" si="45">SUM(M235-O235)</f>
        <v>0</v>
      </c>
      <c r="Q235" s="126"/>
      <c r="R235" s="43">
        <f t="shared" ref="R235:R25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126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126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126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126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126"/>
      <c r="R240" s="43">
        <f t="shared" si="46"/>
        <v>0</v>
      </c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126"/>
      <c r="R241" s="43">
        <f t="shared" si="46"/>
        <v>0</v>
      </c>
    </row>
    <row r="242" spans="1:26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126"/>
      <c r="R242" s="43">
        <f t="shared" si="46"/>
        <v>0</v>
      </c>
      <c r="S242" s="124"/>
      <c r="T242" s="124"/>
      <c r="U242" s="124"/>
      <c r="V242" s="124"/>
      <c r="W242" s="124"/>
      <c r="X242" s="124"/>
      <c r="Y242" s="124"/>
      <c r="Z242" s="124"/>
    </row>
    <row r="243" spans="1:26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+'1'!J243</f>
        <v>0</v>
      </c>
      <c r="F243" s="71">
        <v>10</v>
      </c>
      <c r="G243" s="46">
        <f t="shared" ref="G243:G246" si="47">E243+F243</f>
        <v>10</v>
      </c>
      <c r="H243" s="78">
        <v>0</v>
      </c>
      <c r="I243" s="76">
        <v>0</v>
      </c>
      <c r="J243" s="46">
        <f t="shared" ref="J243:J246" si="48">+G243-H243-K243-I243</f>
        <v>9</v>
      </c>
      <c r="K243" s="72">
        <v>1</v>
      </c>
      <c r="L243" s="20">
        <v>20</v>
      </c>
      <c r="M243" s="65">
        <f t="shared" si="44"/>
        <v>20</v>
      </c>
      <c r="N243" s="17" t="s">
        <v>16</v>
      </c>
      <c r="O243" s="18"/>
      <c r="P243" s="23">
        <f t="shared" si="45"/>
        <v>20</v>
      </c>
      <c r="Q243" s="126"/>
      <c r="R243" s="43">
        <f t="shared" si="46"/>
        <v>0</v>
      </c>
      <c r="S243" s="124"/>
      <c r="T243" s="124"/>
      <c r="U243" s="124"/>
      <c r="V243" s="124"/>
      <c r="W243" s="124"/>
      <c r="X243" s="124"/>
      <c r="Y243" s="124"/>
      <c r="Z243" s="124"/>
    </row>
    <row r="244" spans="1:26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126"/>
      <c r="R244" s="43">
        <f t="shared" si="46"/>
        <v>0</v>
      </c>
      <c r="S244" s="124"/>
      <c r="T244" s="124"/>
      <c r="U244" s="124"/>
      <c r="V244" s="124"/>
      <c r="W244" s="124"/>
      <c r="X244" s="124"/>
      <c r="Y244" s="124"/>
      <c r="Z244" s="124"/>
    </row>
    <row r="245" spans="1:26" ht="29.25" x14ac:dyDescent="0.6">
      <c r="A245" s="10">
        <v>241</v>
      </c>
      <c r="B245" s="10"/>
      <c r="C245" s="19" t="s">
        <v>1423</v>
      </c>
      <c r="D245" s="10" t="s">
        <v>564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123"/>
      <c r="M245" s="65">
        <f t="shared" si="44"/>
        <v>0</v>
      </c>
      <c r="N245" s="123"/>
      <c r="O245" s="18"/>
      <c r="P245" s="23">
        <f t="shared" si="45"/>
        <v>0</v>
      </c>
      <c r="Q245" s="126"/>
      <c r="R245" s="43">
        <f t="shared" si="46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/>
      <c r="C246" s="19"/>
      <c r="D246" s="10"/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126"/>
      <c r="R246" s="43">
        <f t="shared" si="46"/>
        <v>0</v>
      </c>
      <c r="S246" s="124"/>
      <c r="T246" s="124"/>
      <c r="U246" s="124"/>
      <c r="V246" s="124"/>
      <c r="W246" s="124"/>
      <c r="X246" s="124"/>
      <c r="Y246" s="124"/>
      <c r="Z246" s="124"/>
    </row>
    <row r="247" spans="1:26" ht="24" customHeight="1" x14ac:dyDescent="0.55000000000000004">
      <c r="A247" s="10">
        <v>243</v>
      </c>
      <c r="B247" s="10"/>
      <c r="C247" s="19"/>
      <c r="D247" s="10"/>
      <c r="E247" s="64">
        <f>+'1'!J247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126"/>
      <c r="R247" s="43">
        <f t="shared" si="46"/>
        <v>0</v>
      </c>
      <c r="S247" s="124"/>
      <c r="T247" s="124"/>
      <c r="U247" s="124"/>
      <c r="V247" s="124"/>
      <c r="W247" s="124"/>
      <c r="X247" s="124"/>
      <c r="Y247" s="124"/>
      <c r="Z247" s="124"/>
    </row>
    <row r="248" spans="1:26" ht="25.5" x14ac:dyDescent="0.55000000000000004">
      <c r="A248" s="10">
        <v>244</v>
      </c>
      <c r="B248" s="10"/>
      <c r="C248" s="19"/>
      <c r="D248" s="10"/>
      <c r="E248" s="64">
        <f>+'1'!J248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126"/>
      <c r="R248" s="43">
        <f t="shared" si="46"/>
        <v>0</v>
      </c>
      <c r="S248" s="124"/>
      <c r="T248" s="124"/>
      <c r="U248" s="124"/>
      <c r="V248" s="124"/>
      <c r="W248" s="124"/>
      <c r="X248" s="124"/>
      <c r="Y248" s="124"/>
      <c r="Z248" s="124"/>
    </row>
    <row r="249" spans="1:26" ht="25.5" x14ac:dyDescent="0.55000000000000004">
      <c r="A249" s="10">
        <v>245</v>
      </c>
      <c r="B249" s="10"/>
      <c r="C249" s="19"/>
      <c r="D249" s="10"/>
      <c r="E249" s="64">
        <f>+'1'!J249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44"/>
        <v>0</v>
      </c>
      <c r="N249" s="17" t="s">
        <v>16</v>
      </c>
      <c r="O249" s="18"/>
      <c r="P249" s="23">
        <f t="shared" si="45"/>
        <v>0</v>
      </c>
      <c r="Q249" s="126"/>
      <c r="R249" s="43">
        <f t="shared" si="46"/>
        <v>0</v>
      </c>
      <c r="S249" s="124"/>
      <c r="T249" s="124"/>
      <c r="U249" s="124"/>
      <c r="V249" s="124"/>
      <c r="W249" s="124"/>
      <c r="X249" s="124"/>
      <c r="Y249" s="124"/>
      <c r="Z249" s="124"/>
    </row>
    <row r="250" spans="1:26" ht="25.5" x14ac:dyDescent="0.55000000000000004">
      <c r="A250" s="10">
        <v>246</v>
      </c>
      <c r="B250" s="10"/>
      <c r="C250" s="19"/>
      <c r="D250" s="10"/>
      <c r="E250" s="64">
        <f>+'1'!J250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126"/>
      <c r="R250" s="43">
        <f t="shared" si="46"/>
        <v>0</v>
      </c>
      <c r="S250" s="124"/>
      <c r="T250" s="124"/>
      <c r="U250" s="124"/>
      <c r="V250" s="124"/>
      <c r="W250" s="124"/>
      <c r="X250" s="124"/>
      <c r="Y250" s="124"/>
      <c r="Z250" s="124"/>
    </row>
    <row r="251" spans="1:26" ht="25.5" x14ac:dyDescent="0.55000000000000004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126"/>
      <c r="R251" s="43">
        <f t="shared" si="46"/>
        <v>0</v>
      </c>
      <c r="S251" s="124"/>
      <c r="T251" s="124"/>
      <c r="U251" s="124"/>
      <c r="V251" s="124"/>
      <c r="W251" s="124"/>
      <c r="X251" s="124"/>
      <c r="Y251" s="124"/>
      <c r="Z251" s="124"/>
    </row>
    <row r="252" spans="1:26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126"/>
      <c r="R252" s="43">
        <f t="shared" si="46"/>
        <v>0</v>
      </c>
    </row>
    <row r="253" spans="1:26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126"/>
      <c r="R253" s="43">
        <f t="shared" si="46"/>
        <v>0</v>
      </c>
    </row>
    <row r="254" spans="1:26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44"/>
        <v>0</v>
      </c>
      <c r="N254" s="17" t="s">
        <v>16</v>
      </c>
      <c r="O254" s="18"/>
      <c r="P254" s="23">
        <f t="shared" si="45"/>
        <v>0</v>
      </c>
      <c r="Q254" s="126"/>
      <c r="R254" s="43">
        <f t="shared" si="46"/>
        <v>0</v>
      </c>
    </row>
    <row r="255" spans="1:26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45"/>
        <v>0</v>
      </c>
      <c r="Q255" s="126"/>
      <c r="R255" s="43">
        <f t="shared" si="46"/>
        <v>0</v>
      </c>
    </row>
    <row r="256" spans="1:26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45"/>
        <v>0</v>
      </c>
      <c r="Q256" s="126"/>
      <c r="R256" s="43">
        <f t="shared" si="4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45"/>
        <v>0</v>
      </c>
      <c r="Q257" s="126"/>
      <c r="R257" s="43">
        <f t="shared" si="46"/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45"/>
        <v>0</v>
      </c>
      <c r="Q258" s="126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+'1'!J259</f>
        <v>0</v>
      </c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126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773.2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3" t="s">
        <v>212</v>
      </c>
      <c r="L261" s="18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2860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2490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5000000}">
    <filterColumn colId="15">
      <filters blank="1">
        <filter val="-"/>
        <filter val="100.00"/>
        <filter val="20.00"/>
        <filter val="200.00"/>
        <filter val="300.00"/>
        <filter val="50.00"/>
        <filter val="500.00"/>
        <filter val="55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tabColor rgb="FFFFCCFF"/>
  </sheetPr>
  <dimension ref="A1:Z346"/>
  <sheetViews>
    <sheetView zoomScale="70" zoomScaleNormal="70" workbookViewId="0">
      <pane xSplit="10" ySplit="4" topLeftCell="K251" activePane="bottomRight" state="frozen"/>
      <selection activeCell="A2" activeCellId="1" sqref="L245:Z245 A2:O2"/>
      <selection pane="topRight" activeCell="A2" activeCellId="1" sqref="L245:Z245 A2:O2"/>
      <selection pane="bottomLeft" activeCell="A2" activeCellId="1" sqref="L245:Z245 A2:O2"/>
      <selection pane="bottomRight" activeCell="W261" sqref="W261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1426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9"/>
    </row>
    <row r="3" spans="1:18" s="5" customFormat="1" ht="26.45" customHeight="1" x14ac:dyDescent="0.55000000000000004">
      <c r="A3" s="186" t="s">
        <v>1</v>
      </c>
      <c r="B3" s="186" t="s">
        <v>1354</v>
      </c>
      <c r="C3" s="186" t="s">
        <v>2</v>
      </c>
      <c r="D3" s="186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8" t="s">
        <v>273</v>
      </c>
      <c r="J3" s="179" t="s">
        <v>7</v>
      </c>
      <c r="K3" s="185" t="s">
        <v>8</v>
      </c>
      <c r="L3" s="185"/>
      <c r="M3" s="185"/>
      <c r="N3" s="179" t="s">
        <v>9</v>
      </c>
      <c r="O3" s="180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7"/>
      <c r="B4" s="187"/>
      <c r="C4" s="187"/>
      <c r="D4" s="187"/>
      <c r="E4" s="179"/>
      <c r="F4" s="179"/>
      <c r="G4" s="179"/>
      <c r="H4" s="77" t="s">
        <v>11</v>
      </c>
      <c r="I4" s="139"/>
      <c r="J4" s="179"/>
      <c r="K4" s="69" t="s">
        <v>12</v>
      </c>
      <c r="L4" s="70" t="s">
        <v>13</v>
      </c>
      <c r="M4" s="69" t="s">
        <v>14</v>
      </c>
      <c r="N4" s="179"/>
      <c r="O4" s="180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85</v>
      </c>
      <c r="F6" s="71"/>
      <c r="G6" s="46">
        <f t="shared" si="0"/>
        <v>85</v>
      </c>
      <c r="H6" s="78">
        <v>0</v>
      </c>
      <c r="I6" s="76">
        <v>0</v>
      </c>
      <c r="J6" s="46">
        <f t="shared" si="1"/>
        <v>83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4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11</v>
      </c>
      <c r="F20" s="71"/>
      <c r="G20" s="46">
        <f t="shared" si="0"/>
        <v>11</v>
      </c>
      <c r="H20" s="78">
        <v>0</v>
      </c>
      <c r="I20" s="76">
        <v>0</v>
      </c>
      <c r="J20" s="46">
        <f t="shared" si="1"/>
        <v>10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28</v>
      </c>
      <c r="F22" s="71"/>
      <c r="G22" s="46">
        <f t="shared" si="0"/>
        <v>28</v>
      </c>
      <c r="H22" s="78">
        <v>0</v>
      </c>
      <c r="I22" s="76">
        <v>0</v>
      </c>
      <c r="J22" s="46">
        <f t="shared" si="1"/>
        <v>26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50</v>
      </c>
      <c r="P22" s="104">
        <f t="shared" si="3"/>
        <v>150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7</v>
      </c>
      <c r="F25" s="71"/>
      <c r="G25" s="46">
        <f t="shared" si="0"/>
        <v>7</v>
      </c>
      <c r="H25" s="78">
        <v>0</v>
      </c>
      <c r="I25" s="76">
        <v>0</v>
      </c>
      <c r="J25" s="46">
        <f t="shared" si="1"/>
        <v>4</v>
      </c>
      <c r="K25" s="72">
        <v>3</v>
      </c>
      <c r="L25" s="15">
        <v>100</v>
      </c>
      <c r="M25" s="65">
        <f t="shared" si="2"/>
        <v>300</v>
      </c>
      <c r="N25" s="17" t="s">
        <v>16</v>
      </c>
      <c r="O25" s="18">
        <v>50</v>
      </c>
      <c r="P25" s="104">
        <f t="shared" si="3"/>
        <v>250</v>
      </c>
      <c r="Q25" s="90">
        <v>39.770000000000003</v>
      </c>
      <c r="R25" s="43">
        <f t="shared" si="4"/>
        <v>119.31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7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50</v>
      </c>
      <c r="P28" s="104">
        <f t="shared" si="3"/>
        <v>150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7</v>
      </c>
      <c r="F34" s="71"/>
      <c r="G34" s="46">
        <f t="shared" si="5"/>
        <v>7</v>
      </c>
      <c r="H34" s="78">
        <v>0</v>
      </c>
      <c r="I34" s="76">
        <v>0</v>
      </c>
      <c r="J34" s="46">
        <f t="shared" si="6"/>
        <v>7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v>11</v>
      </c>
      <c r="F38" s="71"/>
      <c r="G38" s="46">
        <f t="shared" si="5"/>
        <v>11</v>
      </c>
      <c r="H38" s="78">
        <v>0</v>
      </c>
      <c r="I38" s="76">
        <v>0</v>
      </c>
      <c r="J38" s="46">
        <f t="shared" si="6"/>
        <v>4</v>
      </c>
      <c r="K38" s="72">
        <v>7</v>
      </c>
      <c r="L38" s="20">
        <v>35</v>
      </c>
      <c r="M38" s="65">
        <f>+L38*K38</f>
        <v>245</v>
      </c>
      <c r="N38" s="17" t="s">
        <v>16</v>
      </c>
      <c r="O38" s="18">
        <v>105</v>
      </c>
      <c r="P38" s="104">
        <f>SUM(M38-O38)</f>
        <v>140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11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12</v>
      </c>
      <c r="F40" s="71"/>
      <c r="G40" s="46">
        <f t="shared" si="5"/>
        <v>12</v>
      </c>
      <c r="H40" s="78">
        <v>0</v>
      </c>
      <c r="I40" s="76">
        <v>0</v>
      </c>
      <c r="J40" s="46">
        <f t="shared" si="6"/>
        <v>12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5</v>
      </c>
      <c r="F42" s="71"/>
      <c r="G42" s="46">
        <f t="shared" si="5"/>
        <v>5</v>
      </c>
      <c r="H42" s="78">
        <v>0</v>
      </c>
      <c r="I42" s="76">
        <v>0</v>
      </c>
      <c r="J42" s="46">
        <f t="shared" si="6"/>
        <v>5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4</v>
      </c>
      <c r="F43" s="71"/>
      <c r="G43" s="46">
        <f t="shared" si="5"/>
        <v>4</v>
      </c>
      <c r="H43" s="78">
        <v>0</v>
      </c>
      <c r="I43" s="76">
        <v>0</v>
      </c>
      <c r="J43" s="46">
        <f t="shared" si="6"/>
        <v>4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13</v>
      </c>
      <c r="F51" s="71"/>
      <c r="G51" s="46">
        <f t="shared" si="5"/>
        <v>13</v>
      </c>
      <c r="H51" s="78">
        <v>0</v>
      </c>
      <c r="I51" s="76">
        <v>0</v>
      </c>
      <c r="J51" s="46">
        <f t="shared" si="6"/>
        <v>13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3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4">
        <f t="shared" si="3"/>
        <v>70</v>
      </c>
      <c r="Q67" s="126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26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04">
        <f t="shared" si="3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3</v>
      </c>
      <c r="F77" s="71">
        <v>2</v>
      </c>
      <c r="G77" s="46">
        <f t="shared" si="5"/>
        <v>5</v>
      </c>
      <c r="H77" s="78">
        <v>0</v>
      </c>
      <c r="I77" s="76">
        <v>0</v>
      </c>
      <c r="J77" s="46">
        <f t="shared" si="6"/>
        <v>0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>
        <v>100</v>
      </c>
      <c r="P77" s="104">
        <f t="shared" si="3"/>
        <v>150</v>
      </c>
      <c r="Q77" s="90">
        <v>17.329999999999998</v>
      </c>
      <c r="R77" s="43">
        <f t="shared" si="4"/>
        <v>86.649999999999991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0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26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9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>
        <v>50</v>
      </c>
      <c r="P112" s="104">
        <f>SUM(M112-O112)</f>
        <v>150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23</v>
      </c>
      <c r="F115" s="71"/>
      <c r="G115" s="46">
        <f t="shared" si="23"/>
        <v>23</v>
      </c>
      <c r="H115" s="78">
        <v>0</v>
      </c>
      <c r="I115" s="76">
        <v>0</v>
      </c>
      <c r="J115" s="46">
        <f t="shared" si="24"/>
        <v>23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4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>
        <v>50</v>
      </c>
      <c r="P116" s="104">
        <f t="shared" si="8"/>
        <v>150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26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26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8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10</v>
      </c>
      <c r="F131" s="71"/>
      <c r="G131" s="46">
        <f t="shared" si="23"/>
        <v>10</v>
      </c>
      <c r="H131" s="78">
        <v>0</v>
      </c>
      <c r="I131" s="76">
        <v>0</v>
      </c>
      <c r="J131" s="46">
        <f t="shared" si="24"/>
        <v>10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18</v>
      </c>
      <c r="F132" s="71"/>
      <c r="G132" s="46">
        <f t="shared" si="23"/>
        <v>18</v>
      </c>
      <c r="H132" s="78">
        <v>0</v>
      </c>
      <c r="I132" s="76">
        <v>0</v>
      </c>
      <c r="J132" s="46">
        <f t="shared" si="24"/>
        <v>15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>
        <v>80</v>
      </c>
      <c r="P132" s="104">
        <f t="shared" si="8"/>
        <v>100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ref="R171:R176" si="32">+K171*Q171</f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32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 t="shared" si="32"/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 t="shared" si="32"/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22</v>
      </c>
      <c r="F175" s="71"/>
      <c r="G175" s="46">
        <f t="shared" si="30"/>
        <v>22</v>
      </c>
      <c r="H175" s="78">
        <v>0</v>
      </c>
      <c r="I175" s="76">
        <v>0</v>
      </c>
      <c r="J175" s="46">
        <f t="shared" si="31"/>
        <v>22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 t="shared" si="32"/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 t="shared" si="32"/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34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15</v>
      </c>
      <c r="F178" s="71"/>
      <c r="G178" s="46">
        <f t="shared" si="30"/>
        <v>15</v>
      </c>
      <c r="H178" s="78">
        <v>0</v>
      </c>
      <c r="I178" s="76">
        <v>0</v>
      </c>
      <c r="J178" s="46">
        <f t="shared" si="31"/>
        <v>15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/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10</v>
      </c>
      <c r="F180" s="71"/>
      <c r="G180" s="46">
        <f t="shared" si="30"/>
        <v>10</v>
      </c>
      <c r="H180" s="78">
        <v>0</v>
      </c>
      <c r="I180" s="76">
        <v>0</v>
      </c>
      <c r="J180" s="46">
        <f t="shared" si="31"/>
        <v>9</v>
      </c>
      <c r="K180" s="72">
        <v>1</v>
      </c>
      <c r="L180" s="20">
        <v>35</v>
      </c>
      <c r="M180" s="65">
        <f t="shared" si="35"/>
        <v>35</v>
      </c>
      <c r="N180" s="17" t="s">
        <v>16</v>
      </c>
      <c r="O180" s="18"/>
      <c r="P180" s="104">
        <f t="shared" si="36"/>
        <v>35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/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126"/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126"/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+'2'!J187</f>
        <v>33</v>
      </c>
      <c r="F187" s="71"/>
      <c r="G187" s="46">
        <f>E187+F187</f>
        <v>33</v>
      </c>
      <c r="H187" s="78">
        <v>0</v>
      </c>
      <c r="I187" s="76">
        <v>0</v>
      </c>
      <c r="J187" s="46">
        <f>+G187-H187-K187-I187</f>
        <v>33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26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+'2'!J188</f>
        <v>4</v>
      </c>
      <c r="F188" s="71"/>
      <c r="G188" s="46">
        <f>E188+F188</f>
        <v>4</v>
      </c>
      <c r="H188" s="78">
        <v>0</v>
      </c>
      <c r="I188" s="76">
        <v>0</v>
      </c>
      <c r="J188" s="46">
        <f>+G188-H188-K188-I188</f>
        <v>3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4">
        <f>SUM(M188-O188)</f>
        <v>15</v>
      </c>
      <c r="Q188" s="126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26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126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126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27</v>
      </c>
      <c r="F193" s="71"/>
      <c r="G193" s="46">
        <f t="shared" si="30"/>
        <v>27</v>
      </c>
      <c r="H193" s="78">
        <v>0</v>
      </c>
      <c r="I193" s="76">
        <v>0</v>
      </c>
      <c r="J193" s="46">
        <f t="shared" si="31"/>
        <v>27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26</v>
      </c>
      <c r="F194" s="71"/>
      <c r="G194" s="46">
        <f t="shared" si="30"/>
        <v>26</v>
      </c>
      <c r="H194" s="78">
        <v>0</v>
      </c>
      <c r="I194" s="76">
        <v>0</v>
      </c>
      <c r="J194" s="46">
        <f t="shared" si="31"/>
        <v>26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126"/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126"/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126"/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126"/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126"/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126"/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99</v>
      </c>
      <c r="F205" s="71"/>
      <c r="G205" s="46">
        <f t="shared" si="30"/>
        <v>99</v>
      </c>
      <c r="H205" s="78">
        <v>0</v>
      </c>
      <c r="I205" s="76">
        <v>0</v>
      </c>
      <c r="J205" s="46">
        <f t="shared" si="31"/>
        <v>99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126"/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126"/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26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26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126"/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126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126"/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126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126"/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126"/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126"/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126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126"/>
      <c r="R224" s="43">
        <f t="shared" si="37"/>
        <v>0</v>
      </c>
    </row>
    <row r="225" spans="1:26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7"/>
        <v>0</v>
      </c>
    </row>
    <row r="226" spans="1:26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7"/>
        <v>0</v>
      </c>
    </row>
    <row r="227" spans="1:26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7"/>
        <v>0</v>
      </c>
    </row>
    <row r="228" spans="1:26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 t="shared" si="37"/>
        <v>0</v>
      </c>
    </row>
    <row r="229" spans="1:26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26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26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26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26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26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26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47" si="43">E235+F235</f>
        <v>0</v>
      </c>
      <c r="H235" s="78">
        <v>0</v>
      </c>
      <c r="I235" s="76">
        <v>0</v>
      </c>
      <c r="J235" s="46">
        <f t="shared" ref="J235:J247" si="44">+G235-H235-K235-I235</f>
        <v>0</v>
      </c>
      <c r="K235" s="72"/>
      <c r="L235" s="20">
        <v>100</v>
      </c>
      <c r="M235" s="65">
        <f t="shared" ref="M235:M256" si="45">+L235*K235</f>
        <v>0</v>
      </c>
      <c r="N235" s="17" t="s">
        <v>16</v>
      </c>
      <c r="O235" s="18"/>
      <c r="P235" s="23">
        <f t="shared" ref="P235:P258" si="46">SUM(M235-O235)</f>
        <v>0</v>
      </c>
      <c r="Q235" s="90"/>
      <c r="R235" s="43">
        <f t="shared" si="37"/>
        <v>0</v>
      </c>
    </row>
    <row r="236" spans="1:26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37"/>
        <v>0</v>
      </c>
      <c r="S236" s="124"/>
      <c r="T236" s="124"/>
      <c r="U236" s="124"/>
      <c r="V236" s="124"/>
      <c r="W236" s="124"/>
      <c r="X236" s="124"/>
      <c r="Y236" s="124"/>
      <c r="Z236" s="124"/>
    </row>
    <row r="237" spans="1:26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37"/>
        <v>0</v>
      </c>
      <c r="S237" s="124"/>
      <c r="T237" s="124"/>
      <c r="U237" s="124"/>
      <c r="V237" s="124"/>
      <c r="W237" s="124"/>
      <c r="X237" s="124"/>
      <c r="Y237" s="124"/>
      <c r="Z237" s="124"/>
    </row>
    <row r="238" spans="1:26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37"/>
        <v>0</v>
      </c>
      <c r="S238" s="124"/>
      <c r="T238" s="124"/>
      <c r="U238" s="124"/>
      <c r="V238" s="124"/>
      <c r="W238" s="124"/>
      <c r="X238" s="124"/>
      <c r="Y238" s="124"/>
      <c r="Z238" s="124"/>
    </row>
    <row r="239" spans="1:26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37"/>
        <v>0</v>
      </c>
      <c r="S239" s="124"/>
      <c r="T239" s="124"/>
      <c r="U239" s="124"/>
      <c r="V239" s="124"/>
      <c r="W239" s="124"/>
      <c r="X239" s="124"/>
      <c r="Y239" s="124"/>
      <c r="Z239" s="124"/>
    </row>
    <row r="240" spans="1:26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37"/>
        <v>0</v>
      </c>
      <c r="S240" s="124"/>
      <c r="T240" s="124"/>
      <c r="U240" s="124"/>
      <c r="V240" s="124"/>
      <c r="W240" s="124"/>
      <c r="X240" s="124"/>
      <c r="Y240" s="124"/>
      <c r="Z240" s="124"/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37"/>
        <v>0</v>
      </c>
      <c r="S241" s="124"/>
      <c r="T241" s="124"/>
      <c r="U241" s="124"/>
      <c r="V241" s="124"/>
      <c r="W241" s="124"/>
      <c r="X241" s="124"/>
      <c r="Y241" s="124"/>
      <c r="Z241" s="124"/>
    </row>
    <row r="242" spans="1:26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37"/>
        <v>0</v>
      </c>
      <c r="S242" s="124"/>
      <c r="T242" s="124"/>
      <c r="U242" s="124"/>
      <c r="V242" s="124"/>
      <c r="W242" s="124"/>
      <c r="X242" s="124"/>
      <c r="Y242" s="124"/>
      <c r="Z242" s="124"/>
    </row>
    <row r="243" spans="1:26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+'2'!J243</f>
        <v>9</v>
      </c>
      <c r="F243" s="71"/>
      <c r="G243" s="46">
        <f t="shared" ref="G243:G246" si="47">E243+F243</f>
        <v>9</v>
      </c>
      <c r="H243" s="78">
        <v>0</v>
      </c>
      <c r="I243" s="76">
        <v>0</v>
      </c>
      <c r="J243" s="46">
        <f t="shared" ref="J243:J246" si="48">+G243-H243-K243-I243</f>
        <v>2</v>
      </c>
      <c r="K243" s="72">
        <v>7</v>
      </c>
      <c r="L243" s="20">
        <v>20</v>
      </c>
      <c r="M243" s="65">
        <f t="shared" si="45"/>
        <v>140</v>
      </c>
      <c r="N243" s="17" t="s">
        <v>16</v>
      </c>
      <c r="O243" s="18"/>
      <c r="P243" s="104">
        <f t="shared" si="46"/>
        <v>140</v>
      </c>
      <c r="Q243" s="90"/>
      <c r="R243" s="43">
        <f t="shared" si="37"/>
        <v>0</v>
      </c>
      <c r="S243" s="124"/>
      <c r="T243" s="124"/>
      <c r="U243" s="124"/>
      <c r="V243" s="124"/>
      <c r="W243" s="124"/>
      <c r="X243" s="124"/>
      <c r="Y243" s="124"/>
      <c r="Z243" s="124"/>
    </row>
    <row r="244" spans="1:26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37"/>
        <v>0</v>
      </c>
      <c r="S244" s="124"/>
      <c r="T244" s="124"/>
      <c r="U244" s="124"/>
      <c r="V244" s="124"/>
      <c r="W244" s="124"/>
      <c r="X244" s="124"/>
      <c r="Y244" s="124"/>
      <c r="Z244" s="124"/>
    </row>
    <row r="245" spans="1:26" ht="29.25" x14ac:dyDescent="0.6">
      <c r="A245" s="10">
        <v>241</v>
      </c>
      <c r="B245" s="10"/>
      <c r="C245" s="19" t="s">
        <v>1423</v>
      </c>
      <c r="D245" s="10" t="s">
        <v>564</v>
      </c>
      <c r="E245" s="64">
        <f>+'2'!J245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123"/>
      <c r="M245" s="65">
        <f t="shared" si="45"/>
        <v>0</v>
      </c>
      <c r="N245" s="123"/>
      <c r="O245" s="18"/>
      <c r="P245" s="23">
        <f t="shared" si="46"/>
        <v>0</v>
      </c>
      <c r="Q245" s="90"/>
      <c r="R245" s="43">
        <f t="shared" si="37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/>
      <c r="C246" s="19"/>
      <c r="D246" s="10"/>
      <c r="E246" s="64">
        <f>+'2'!J246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37"/>
        <v>0</v>
      </c>
      <c r="S246" s="124"/>
      <c r="T246" s="124"/>
      <c r="U246" s="124"/>
      <c r="V246" s="124"/>
      <c r="W246" s="124"/>
      <c r="X246" s="124"/>
      <c r="Y246" s="124"/>
      <c r="Z246" s="124"/>
    </row>
    <row r="247" spans="1:26" ht="24" customHeight="1" x14ac:dyDescent="0.55000000000000004">
      <c r="A247" s="10">
        <v>243</v>
      </c>
      <c r="B247" s="10"/>
      <c r="C247" s="19"/>
      <c r="D247" s="10"/>
      <c r="E247" s="64">
        <f>+'2'!J247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/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37"/>
        <v>0</v>
      </c>
      <c r="S247" s="124"/>
      <c r="T247" s="124"/>
      <c r="U247" s="124"/>
      <c r="V247" s="124"/>
      <c r="W247" s="124"/>
      <c r="X247" s="124"/>
      <c r="Y247" s="124"/>
      <c r="Z247" s="124"/>
    </row>
    <row r="248" spans="1:26" ht="25.5" x14ac:dyDescent="0.55000000000000004">
      <c r="A248" s="10">
        <v>244</v>
      </c>
      <c r="B248" s="10"/>
      <c r="C248" s="19"/>
      <c r="D248" s="10"/>
      <c r="E248" s="64">
        <f>+'2'!J248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/>
      <c r="M248" s="65">
        <f t="shared" si="45"/>
        <v>0</v>
      </c>
      <c r="N248" s="17" t="s">
        <v>16</v>
      </c>
      <c r="O248" s="18"/>
      <c r="P248" s="23">
        <f t="shared" si="46"/>
        <v>0</v>
      </c>
      <c r="Q248" s="90"/>
      <c r="R248" s="43">
        <f t="shared" si="37"/>
        <v>0</v>
      </c>
      <c r="S248" s="124"/>
      <c r="T248" s="124"/>
      <c r="U248" s="124"/>
      <c r="V248" s="124"/>
      <c r="W248" s="124"/>
      <c r="X248" s="124"/>
      <c r="Y248" s="124"/>
      <c r="Z248" s="124"/>
    </row>
    <row r="249" spans="1:26" ht="25.5" x14ac:dyDescent="0.55000000000000004">
      <c r="A249" s="10">
        <v>245</v>
      </c>
      <c r="B249" s="10"/>
      <c r="C249" s="19"/>
      <c r="D249" s="10"/>
      <c r="E249" s="64">
        <f>+'2'!J249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/>
      <c r="M249" s="65">
        <f t="shared" si="45"/>
        <v>0</v>
      </c>
      <c r="N249" s="17" t="s">
        <v>16</v>
      </c>
      <c r="O249" s="18"/>
      <c r="P249" s="23">
        <f t="shared" si="46"/>
        <v>0</v>
      </c>
      <c r="Q249" s="90"/>
      <c r="R249" s="43">
        <f t="shared" si="37"/>
        <v>0</v>
      </c>
      <c r="S249" s="124"/>
      <c r="T249" s="124"/>
      <c r="U249" s="124"/>
      <c r="V249" s="124"/>
      <c r="W249" s="124"/>
      <c r="X249" s="124"/>
      <c r="Y249" s="124"/>
      <c r="Z249" s="124"/>
    </row>
    <row r="250" spans="1:26" ht="25.5" x14ac:dyDescent="0.55000000000000004">
      <c r="A250" s="10">
        <v>246</v>
      </c>
      <c r="B250" s="10"/>
      <c r="C250" s="19"/>
      <c r="D250" s="10"/>
      <c r="E250" s="64">
        <f>+'2'!J250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/>
      <c r="M250" s="65">
        <f t="shared" si="45"/>
        <v>0</v>
      </c>
      <c r="N250" s="17" t="s">
        <v>16</v>
      </c>
      <c r="O250" s="18"/>
      <c r="P250" s="23">
        <f t="shared" si="46"/>
        <v>0</v>
      </c>
      <c r="Q250" s="90"/>
      <c r="R250" s="43">
        <f t="shared" si="37"/>
        <v>0</v>
      </c>
    </row>
    <row r="251" spans="1:26" ht="25.5" x14ac:dyDescent="0.55000000000000004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45"/>
        <v>0</v>
      </c>
      <c r="N251" s="17" t="s">
        <v>16</v>
      </c>
      <c r="O251" s="18"/>
      <c r="P251" s="23">
        <f t="shared" si="46"/>
        <v>0</v>
      </c>
      <c r="Q251" s="90"/>
      <c r="R251" s="43">
        <f t="shared" si="37"/>
        <v>0</v>
      </c>
    </row>
    <row r="252" spans="1:26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45"/>
        <v>0</v>
      </c>
      <c r="N252" s="17" t="s">
        <v>16</v>
      </c>
      <c r="O252" s="18"/>
      <c r="P252" s="23">
        <f t="shared" si="46"/>
        <v>0</v>
      </c>
      <c r="Q252" s="90"/>
      <c r="R252" s="43">
        <f t="shared" si="37"/>
        <v>0</v>
      </c>
    </row>
    <row r="253" spans="1:26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si="45"/>
        <v>0</v>
      </c>
      <c r="N253" s="17" t="s">
        <v>16</v>
      </c>
      <c r="O253" s="18"/>
      <c r="P253" s="23">
        <f t="shared" si="46"/>
        <v>0</v>
      </c>
      <c r="Q253" s="90"/>
      <c r="R253" s="43">
        <f t="shared" ref="R253" si="51">+K253*Q253</f>
        <v>0</v>
      </c>
    </row>
    <row r="254" spans="1:26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45"/>
        <v>0</v>
      </c>
      <c r="N254" s="17" t="s">
        <v>16</v>
      </c>
      <c r="O254" s="18"/>
      <c r="P254" s="23">
        <f t="shared" si="46"/>
        <v>0</v>
      </c>
      <c r="Q254" s="90"/>
      <c r="R254" s="43">
        <f t="shared" si="37"/>
        <v>0</v>
      </c>
    </row>
    <row r="255" spans="1:26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45"/>
        <v>0</v>
      </c>
      <c r="N255" s="17" t="s">
        <v>16</v>
      </c>
      <c r="O255" s="18"/>
      <c r="P255" s="23">
        <f t="shared" si="46"/>
        <v>0</v>
      </c>
      <c r="Q255" s="90"/>
      <c r="R255" s="43">
        <f t="shared" si="37"/>
        <v>0</v>
      </c>
    </row>
    <row r="256" spans="1:26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45"/>
        <v>0</v>
      </c>
      <c r="N256" s="17" t="s">
        <v>16</v>
      </c>
      <c r="O256" s="18"/>
      <c r="P256" s="23">
        <f t="shared" si="46"/>
        <v>0</v>
      </c>
      <c r="Q256" s="90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si="46"/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46"/>
        <v>0</v>
      </c>
      <c r="Q258" s="90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+'2'!J259</f>
        <v>0</v>
      </c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129">
        <f t="shared" ref="P259" si="59">SUM(M259-O259)</f>
        <v>0</v>
      </c>
      <c r="Q259" s="90"/>
      <c r="R259" s="43">
        <f t="shared" ref="R259" si="60">+K259*Q259</f>
        <v>0</v>
      </c>
    </row>
    <row r="260" spans="1:19" ht="25.5" hidden="1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28">
        <v>0</v>
      </c>
      <c r="P260" s="74" t="s">
        <v>213</v>
      </c>
      <c r="Q260" s="91"/>
      <c r="R260" s="75">
        <f>SUM(R5:R259)</f>
        <v>484.17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3" t="s">
        <v>212</v>
      </c>
      <c r="L261" s="184"/>
      <c r="M261" s="30">
        <f>+O260</f>
        <v>0</v>
      </c>
      <c r="N261" s="27"/>
      <c r="O261" s="18">
        <v>0</v>
      </c>
      <c r="P261" s="74" t="s">
        <v>213</v>
      </c>
      <c r="Q261" s="91"/>
      <c r="R261" s="75">
        <f>SUM(R6:R260)</f>
        <v>968.34</v>
      </c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2400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585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6000000}">
    <filterColumn colId="14">
      <filters blank="1">
        <filter val="100"/>
        <filter val="105"/>
        <filter val="50"/>
        <filter val="80"/>
        <filter val="ส่วนลด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CFF"/>
  </sheetPr>
  <dimension ref="A1:Z346"/>
  <sheetViews>
    <sheetView zoomScale="70" zoomScaleNormal="70" workbookViewId="0">
      <pane xSplit="10" ySplit="4" topLeftCell="K235" activePane="bottomRight" state="frozen"/>
      <selection activeCell="A2" activeCellId="1" sqref="L245:Z245 A2:O2"/>
      <selection pane="topRight" activeCell="A2" activeCellId="1" sqref="L245:Z245 A2:O2"/>
      <selection pane="bottomLeft" activeCell="A2" activeCellId="1" sqref="L245:Z245 A2:O2"/>
      <selection pane="bottomRight" activeCell="V250" sqref="V250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1426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9"/>
    </row>
    <row r="3" spans="1:18" s="5" customFormat="1" ht="26.45" customHeight="1" x14ac:dyDescent="0.55000000000000004">
      <c r="A3" s="186" t="s">
        <v>1</v>
      </c>
      <c r="B3" s="186" t="s">
        <v>1354</v>
      </c>
      <c r="C3" s="186" t="s">
        <v>2</v>
      </c>
      <c r="D3" s="186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8" t="s">
        <v>273</v>
      </c>
      <c r="J3" s="179" t="s">
        <v>7</v>
      </c>
      <c r="K3" s="185" t="s">
        <v>8</v>
      </c>
      <c r="L3" s="185"/>
      <c r="M3" s="185"/>
      <c r="N3" s="179" t="s">
        <v>9</v>
      </c>
      <c r="O3" s="180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7"/>
      <c r="B4" s="187"/>
      <c r="C4" s="187"/>
      <c r="D4" s="187"/>
      <c r="E4" s="179"/>
      <c r="F4" s="179"/>
      <c r="G4" s="179"/>
      <c r="H4" s="77" t="s">
        <v>11</v>
      </c>
      <c r="I4" s="139"/>
      <c r="J4" s="179"/>
      <c r="K4" s="69" t="s">
        <v>12</v>
      </c>
      <c r="L4" s="70" t="s">
        <v>13</v>
      </c>
      <c r="M4" s="69" t="s">
        <v>14</v>
      </c>
      <c r="N4" s="179"/>
      <c r="O4" s="180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83</v>
      </c>
      <c r="F6" s="71"/>
      <c r="G6" s="46">
        <f t="shared" si="0"/>
        <v>83</v>
      </c>
      <c r="H6" s="78">
        <v>0</v>
      </c>
      <c r="I6" s="76">
        <v>0</v>
      </c>
      <c r="J6" s="46">
        <f t="shared" si="1"/>
        <v>77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50</v>
      </c>
      <c r="P6" s="104">
        <f t="shared" ref="P6:P80" si="3">SUM(M6-O6)</f>
        <v>550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10</v>
      </c>
      <c r="F20" s="71"/>
      <c r="G20" s="46">
        <f t="shared" si="0"/>
        <v>10</v>
      </c>
      <c r="H20" s="78">
        <v>0</v>
      </c>
      <c r="I20" s="76">
        <v>0</v>
      </c>
      <c r="J20" s="46">
        <f t="shared" si="1"/>
        <v>10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26</v>
      </c>
      <c r="F22" s="71"/>
      <c r="G22" s="46">
        <f t="shared" si="0"/>
        <v>26</v>
      </c>
      <c r="H22" s="78">
        <v>0</v>
      </c>
      <c r="I22" s="76">
        <v>0</v>
      </c>
      <c r="J22" s="46">
        <f t="shared" si="1"/>
        <v>24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50</v>
      </c>
      <c r="P22" s="104">
        <f t="shared" si="3"/>
        <v>150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5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50</v>
      </c>
      <c r="P28" s="104">
        <f t="shared" si="3"/>
        <v>150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6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7</v>
      </c>
      <c r="F34" s="71"/>
      <c r="G34" s="46">
        <f t="shared" si="5"/>
        <v>7</v>
      </c>
      <c r="H34" s="78">
        <v>0</v>
      </c>
      <c r="I34" s="76">
        <v>0</v>
      </c>
      <c r="J34" s="46">
        <f t="shared" si="6"/>
        <v>7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11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12</v>
      </c>
      <c r="F40" s="71"/>
      <c r="G40" s="46">
        <f t="shared" si="5"/>
        <v>12</v>
      </c>
      <c r="H40" s="78">
        <v>0</v>
      </c>
      <c r="I40" s="76">
        <v>0</v>
      </c>
      <c r="J40" s="46">
        <f t="shared" si="6"/>
        <v>12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5</v>
      </c>
      <c r="F42" s="71"/>
      <c r="G42" s="46">
        <f t="shared" si="5"/>
        <v>5</v>
      </c>
      <c r="H42" s="78">
        <v>0</v>
      </c>
      <c r="I42" s="76">
        <v>0</v>
      </c>
      <c r="J42" s="46">
        <f t="shared" si="6"/>
        <v>5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4</v>
      </c>
      <c r="F43" s="71"/>
      <c r="G43" s="46">
        <f t="shared" si="5"/>
        <v>4</v>
      </c>
      <c r="H43" s="78">
        <v>0</v>
      </c>
      <c r="I43" s="76">
        <v>0</v>
      </c>
      <c r="J43" s="46">
        <f t="shared" si="6"/>
        <v>4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13</v>
      </c>
      <c r="F51" s="71"/>
      <c r="G51" s="46">
        <f t="shared" si="5"/>
        <v>13</v>
      </c>
      <c r="H51" s="78">
        <v>0</v>
      </c>
      <c r="I51" s="76">
        <v>0</v>
      </c>
      <c r="J51" s="46">
        <f t="shared" si="6"/>
        <v>13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26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26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0</v>
      </c>
      <c r="F77" s="71">
        <v>13</v>
      </c>
      <c r="G77" s="46">
        <f t="shared" si="5"/>
        <v>13</v>
      </c>
      <c r="H77" s="78">
        <v>0</v>
      </c>
      <c r="I77" s="76">
        <v>0</v>
      </c>
      <c r="J77" s="46">
        <f t="shared" si="6"/>
        <v>10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04">
        <f t="shared" si="3"/>
        <v>150</v>
      </c>
      <c r="Q77" s="90">
        <v>17.329999999999998</v>
      </c>
      <c r="R77" s="43">
        <f t="shared" si="4"/>
        <v>51.989999999999995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26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23</v>
      </c>
      <c r="F115" s="71"/>
      <c r="G115" s="46">
        <f t="shared" si="23"/>
        <v>23</v>
      </c>
      <c r="H115" s="78">
        <v>0</v>
      </c>
      <c r="I115" s="76">
        <v>0</v>
      </c>
      <c r="J115" s="46">
        <f t="shared" si="24"/>
        <v>23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26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26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2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04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7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04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10</v>
      </c>
      <c r="F131" s="71"/>
      <c r="G131" s="46">
        <f t="shared" si="23"/>
        <v>10</v>
      </c>
      <c r="H131" s="78">
        <v>0</v>
      </c>
      <c r="I131" s="76">
        <v>0</v>
      </c>
      <c r="J131" s="46">
        <f t="shared" si="24"/>
        <v>10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15</v>
      </c>
      <c r="F132" s="71"/>
      <c r="G132" s="46">
        <f t="shared" si="23"/>
        <v>15</v>
      </c>
      <c r="H132" s="78">
        <v>0</v>
      </c>
      <c r="I132" s="76">
        <v>0</v>
      </c>
      <c r="J132" s="46">
        <f t="shared" si="24"/>
        <v>15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22</v>
      </c>
      <c r="F175" s="71"/>
      <c r="G175" s="46">
        <f t="shared" si="30"/>
        <v>22</v>
      </c>
      <c r="H175" s="78">
        <v>0</v>
      </c>
      <c r="I175" s="76">
        <v>0</v>
      </c>
      <c r="J175" s="46">
        <f t="shared" si="31"/>
        <v>22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3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15</v>
      </c>
      <c r="F178" s="71"/>
      <c r="G178" s="46">
        <f t="shared" si="30"/>
        <v>15</v>
      </c>
      <c r="H178" s="78">
        <v>0</v>
      </c>
      <c r="I178" s="76">
        <v>0</v>
      </c>
      <c r="J178" s="46">
        <f t="shared" si="31"/>
        <v>15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9</v>
      </c>
      <c r="F180" s="71"/>
      <c r="G180" s="46">
        <f t="shared" si="30"/>
        <v>9</v>
      </c>
      <c r="H180" s="78">
        <v>0</v>
      </c>
      <c r="I180" s="76">
        <v>0</v>
      </c>
      <c r="J180" s="46">
        <f t="shared" si="31"/>
        <v>9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26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26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+'3'!J187</f>
        <v>33</v>
      </c>
      <c r="F187" s="71"/>
      <c r="G187" s="46">
        <f>E187+F187</f>
        <v>33</v>
      </c>
      <c r="H187" s="78">
        <v>0</v>
      </c>
      <c r="I187" s="76">
        <v>0</v>
      </c>
      <c r="J187" s="46">
        <f>+G187-H187-K187-I187</f>
        <v>33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26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+'3'!J188</f>
        <v>3</v>
      </c>
      <c r="F188" s="71"/>
      <c r="G188" s="46">
        <f>E188+F188</f>
        <v>3</v>
      </c>
      <c r="H188" s="78">
        <v>0</v>
      </c>
      <c r="I188" s="76">
        <v>0</v>
      </c>
      <c r="J188" s="46">
        <f>+G188-H188-K188-I188</f>
        <v>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26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26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26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26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27</v>
      </c>
      <c r="F193" s="71"/>
      <c r="G193" s="46">
        <f t="shared" si="30"/>
        <v>27</v>
      </c>
      <c r="H193" s="78">
        <v>0</v>
      </c>
      <c r="I193" s="76">
        <v>0</v>
      </c>
      <c r="J193" s="46">
        <f t="shared" si="31"/>
        <v>24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04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26</v>
      </c>
      <c r="F194" s="71"/>
      <c r="G194" s="46">
        <f t="shared" si="30"/>
        <v>26</v>
      </c>
      <c r="H194" s="78">
        <v>0</v>
      </c>
      <c r="I194" s="76">
        <v>0</v>
      </c>
      <c r="J194" s="46">
        <f t="shared" si="31"/>
        <v>26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26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26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26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26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26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26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99</v>
      </c>
      <c r="F205" s="71"/>
      <c r="G205" s="46">
        <f t="shared" si="30"/>
        <v>99</v>
      </c>
      <c r="H205" s="78">
        <v>0</v>
      </c>
      <c r="I205" s="76">
        <v>0</v>
      </c>
      <c r="J205" s="46">
        <f t="shared" si="31"/>
        <v>99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26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26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26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26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26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26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26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26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26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26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26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26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26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55" si="44">+L235*K235</f>
        <v>0</v>
      </c>
      <c r="N235" s="17" t="s">
        <v>16</v>
      </c>
      <c r="O235" s="18"/>
      <c r="P235" s="23">
        <f t="shared" ref="P235:P253" si="45">SUM(M235-O235)</f>
        <v>0</v>
      </c>
      <c r="Q235" s="90"/>
      <c r="R235" s="43">
        <f t="shared" ref="R235:R258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  <c r="S241" s="124"/>
      <c r="T241" s="124"/>
      <c r="U241" s="124"/>
      <c r="V241" s="124"/>
      <c r="W241" s="124"/>
      <c r="X241" s="124"/>
      <c r="Y241" s="124"/>
      <c r="Z241" s="124"/>
    </row>
    <row r="242" spans="1:26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  <c r="S242" s="124"/>
      <c r="T242" s="124"/>
      <c r="U242" s="124"/>
      <c r="V242" s="124"/>
      <c r="W242" s="124"/>
      <c r="X242" s="124"/>
      <c r="Y242" s="124"/>
      <c r="Z242" s="124"/>
    </row>
    <row r="243" spans="1:26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+'3'!J243</f>
        <v>2</v>
      </c>
      <c r="F243" s="71"/>
      <c r="G243" s="46">
        <f t="shared" ref="G243:G246" si="47">E243+F243</f>
        <v>2</v>
      </c>
      <c r="H243" s="78">
        <v>0</v>
      </c>
      <c r="I243" s="76">
        <v>0</v>
      </c>
      <c r="J243" s="46">
        <f t="shared" ref="J243:J246" si="48">+G243-H243-K243-I243</f>
        <v>2</v>
      </c>
      <c r="K243" s="72"/>
      <c r="L243" s="20">
        <v>20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si="46"/>
        <v>0</v>
      </c>
      <c r="S243" s="124"/>
      <c r="T243" s="124"/>
      <c r="U243" s="124"/>
      <c r="V243" s="124"/>
      <c r="W243" s="124"/>
      <c r="X243" s="124"/>
      <c r="Y243" s="124"/>
      <c r="Z243" s="124"/>
    </row>
    <row r="244" spans="1:26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+'3'!J244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6"/>
        <v>0</v>
      </c>
      <c r="S244" s="124"/>
      <c r="T244" s="124"/>
      <c r="U244" s="124"/>
      <c r="V244" s="124"/>
      <c r="W244" s="124"/>
      <c r="X244" s="124"/>
      <c r="Y244" s="124"/>
      <c r="Z244" s="124"/>
    </row>
    <row r="245" spans="1:26" ht="29.25" x14ac:dyDescent="0.6">
      <c r="A245" s="10">
        <v>241</v>
      </c>
      <c r="B245" s="10"/>
      <c r="C245" s="19" t="s">
        <v>1423</v>
      </c>
      <c r="D245" s="10" t="s">
        <v>564</v>
      </c>
      <c r="E245" s="64">
        <f>+'3'!J245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123"/>
      <c r="M245" s="65">
        <f t="shared" si="44"/>
        <v>0</v>
      </c>
      <c r="N245" s="123"/>
      <c r="O245" s="18"/>
      <c r="P245" s="23">
        <f t="shared" si="45"/>
        <v>0</v>
      </c>
      <c r="Q245" s="90"/>
      <c r="R245" s="43">
        <f t="shared" si="46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/>
      <c r="C246" s="19"/>
      <c r="D246" s="10"/>
      <c r="E246" s="64">
        <f>+'3'!J246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6"/>
        <v>0</v>
      </c>
      <c r="S246" s="124"/>
      <c r="T246" s="124"/>
      <c r="U246" s="124"/>
      <c r="V246" s="124"/>
      <c r="W246" s="124"/>
      <c r="X246" s="124"/>
      <c r="Y246" s="124"/>
      <c r="Z246" s="124"/>
    </row>
    <row r="247" spans="1:26" ht="24" customHeight="1" x14ac:dyDescent="0.55000000000000004">
      <c r="A247" s="10">
        <v>243</v>
      </c>
      <c r="B247" s="10"/>
      <c r="C247" s="19"/>
      <c r="D247" s="10"/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  <c r="S247" s="124"/>
      <c r="T247" s="124"/>
      <c r="U247" s="124"/>
      <c r="V247" s="124"/>
      <c r="W247" s="124"/>
      <c r="X247" s="124"/>
      <c r="Y247" s="124"/>
      <c r="Z247" s="124"/>
    </row>
    <row r="248" spans="1:26" ht="25.5" x14ac:dyDescent="0.55000000000000004">
      <c r="A248" s="10">
        <v>244</v>
      </c>
      <c r="B248" s="10"/>
      <c r="C248" s="19"/>
      <c r="D248" s="10"/>
      <c r="E248" s="64">
        <f>+'3'!J248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46"/>
        <v>0</v>
      </c>
      <c r="S248" s="124"/>
      <c r="T248" s="124"/>
      <c r="U248" s="124"/>
      <c r="V248" s="124"/>
      <c r="W248" s="124"/>
      <c r="X248" s="124"/>
      <c r="Y248" s="124"/>
      <c r="Z248" s="124"/>
    </row>
    <row r="249" spans="1:26" ht="25.5" x14ac:dyDescent="0.55000000000000004">
      <c r="A249" s="10">
        <v>245</v>
      </c>
      <c r="B249" s="10"/>
      <c r="C249" s="19"/>
      <c r="D249" s="10"/>
      <c r="E249" s="64">
        <f>+'3'!J249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44"/>
        <v>0</v>
      </c>
      <c r="N249" s="17" t="s">
        <v>16</v>
      </c>
      <c r="O249" s="18"/>
      <c r="P249" s="23">
        <f t="shared" si="45"/>
        <v>0</v>
      </c>
      <c r="Q249" s="90"/>
      <c r="R249" s="43">
        <f t="shared" si="46"/>
        <v>0</v>
      </c>
      <c r="S249" s="124"/>
      <c r="T249" s="124"/>
      <c r="U249" s="124"/>
      <c r="V249" s="124"/>
      <c r="W249" s="124"/>
      <c r="X249" s="124"/>
      <c r="Y249" s="124"/>
      <c r="Z249" s="124"/>
    </row>
    <row r="250" spans="1:26" ht="25.5" x14ac:dyDescent="0.55000000000000004">
      <c r="A250" s="10">
        <v>246</v>
      </c>
      <c r="B250" s="10"/>
      <c r="C250" s="19"/>
      <c r="D250" s="10"/>
      <c r="E250" s="64">
        <f>+'3'!J250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46"/>
        <v>0</v>
      </c>
      <c r="S250" s="124"/>
      <c r="T250" s="124"/>
      <c r="U250" s="124"/>
      <c r="V250" s="124"/>
      <c r="W250" s="124"/>
      <c r="X250" s="124"/>
      <c r="Y250" s="124"/>
      <c r="Z250" s="124"/>
    </row>
    <row r="251" spans="1:26" ht="25.5" x14ac:dyDescent="0.55000000000000004">
      <c r="A251" s="10">
        <v>247</v>
      </c>
      <c r="B251" s="10"/>
      <c r="C251" s="19"/>
      <c r="D251" s="10"/>
      <c r="E251" s="64">
        <f>+'3'!J251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46"/>
        <v>0</v>
      </c>
    </row>
    <row r="252" spans="1:26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46"/>
        <v>0</v>
      </c>
    </row>
    <row r="253" spans="1:26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si="46"/>
        <v>0</v>
      </c>
    </row>
    <row r="254" spans="1:26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4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46"/>
        <v>0</v>
      </c>
    </row>
    <row r="255" spans="1:26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4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46"/>
        <v>0</v>
      </c>
    </row>
    <row r="256" spans="1:26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4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si="46"/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4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+'3'!J259</f>
        <v>0</v>
      </c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666.24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3" t="s">
        <v>212</v>
      </c>
      <c r="L261" s="18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1710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7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tabColor rgb="FFFFCCFF"/>
  </sheetPr>
  <dimension ref="A1:Z346"/>
  <sheetViews>
    <sheetView zoomScale="70" zoomScaleNormal="70" workbookViewId="0">
      <pane xSplit="10" ySplit="4" topLeftCell="K239" activePane="bottomRight" state="frozen"/>
      <selection activeCell="A2" activeCellId="1" sqref="L245:Z245 A2:O2"/>
      <selection pane="topRight" activeCell="A2" activeCellId="1" sqref="L245:Z245 A2:O2"/>
      <selection pane="bottomLeft" activeCell="A2" activeCellId="1" sqref="L245:Z245 A2:O2"/>
      <selection pane="bottomRight" activeCell="X256" sqref="X256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1426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9"/>
    </row>
    <row r="3" spans="1:18" s="5" customFormat="1" ht="26.45" customHeight="1" x14ac:dyDescent="0.55000000000000004">
      <c r="A3" s="186" t="s">
        <v>1</v>
      </c>
      <c r="B3" s="186" t="s">
        <v>1354</v>
      </c>
      <c r="C3" s="186" t="s">
        <v>2</v>
      </c>
      <c r="D3" s="186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8" t="s">
        <v>273</v>
      </c>
      <c r="J3" s="179" t="s">
        <v>7</v>
      </c>
      <c r="K3" s="185" t="s">
        <v>8</v>
      </c>
      <c r="L3" s="185"/>
      <c r="M3" s="185"/>
      <c r="N3" s="179" t="s">
        <v>9</v>
      </c>
      <c r="O3" s="180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7"/>
      <c r="B4" s="187"/>
      <c r="C4" s="187"/>
      <c r="D4" s="187"/>
      <c r="E4" s="179"/>
      <c r="F4" s="179"/>
      <c r="G4" s="179"/>
      <c r="H4" s="77" t="s">
        <v>11</v>
      </c>
      <c r="I4" s="139"/>
      <c r="J4" s="179"/>
      <c r="K4" s="69" t="s">
        <v>12</v>
      </c>
      <c r="L4" s="70" t="s">
        <v>13</v>
      </c>
      <c r="M4" s="69" t="s">
        <v>14</v>
      </c>
      <c r="N4" s="179"/>
      <c r="O4" s="180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77</v>
      </c>
      <c r="F6" s="71"/>
      <c r="G6" s="46">
        <f t="shared" si="0"/>
        <v>77</v>
      </c>
      <c r="H6" s="78">
        <v>0</v>
      </c>
      <c r="I6" s="76">
        <v>0</v>
      </c>
      <c r="J6" s="46">
        <f t="shared" si="1"/>
        <v>43</v>
      </c>
      <c r="K6" s="72">
        <v>34</v>
      </c>
      <c r="L6" s="15">
        <v>100</v>
      </c>
      <c r="M6" s="65">
        <f t="shared" ref="M6:M80" si="2">+L6*K6</f>
        <v>3400</v>
      </c>
      <c r="N6" s="17" t="s">
        <v>16</v>
      </c>
      <c r="O6" s="18">
        <v>550</v>
      </c>
      <c r="P6" s="104">
        <f t="shared" ref="P6:P80" si="3">SUM(M6-O6)</f>
        <v>2850</v>
      </c>
      <c r="Q6" s="90">
        <v>39.29</v>
      </c>
      <c r="R6" s="43">
        <f t="shared" ref="R6:R80" si="4">+K6*Q6</f>
        <v>1335.86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10</v>
      </c>
      <c r="F20" s="71"/>
      <c r="G20" s="46">
        <f t="shared" si="0"/>
        <v>10</v>
      </c>
      <c r="H20" s="78">
        <v>0</v>
      </c>
      <c r="I20" s="76">
        <v>0</v>
      </c>
      <c r="J20" s="46">
        <f t="shared" si="1"/>
        <v>10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24</v>
      </c>
      <c r="F22" s="71"/>
      <c r="G22" s="46">
        <f t="shared" si="0"/>
        <v>24</v>
      </c>
      <c r="H22" s="78">
        <v>0</v>
      </c>
      <c r="I22" s="76">
        <v>0</v>
      </c>
      <c r="J22" s="46">
        <f t="shared" si="1"/>
        <v>0</v>
      </c>
      <c r="K22" s="72">
        <v>24</v>
      </c>
      <c r="L22" s="20">
        <v>100</v>
      </c>
      <c r="M22" s="65">
        <f t="shared" si="2"/>
        <v>2400</v>
      </c>
      <c r="N22" s="17" t="s">
        <v>16</v>
      </c>
      <c r="O22" s="18">
        <v>400</v>
      </c>
      <c r="P22" s="104">
        <f t="shared" si="3"/>
        <v>2000</v>
      </c>
      <c r="Q22" s="90">
        <v>26.6</v>
      </c>
      <c r="R22" s="43">
        <f t="shared" si="4"/>
        <v>638.40000000000009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0</v>
      </c>
      <c r="K25" s="72">
        <v>4</v>
      </c>
      <c r="L25" s="15">
        <v>100</v>
      </c>
      <c r="M25" s="65">
        <f t="shared" si="2"/>
        <v>400</v>
      </c>
      <c r="N25" s="17" t="s">
        <v>16</v>
      </c>
      <c r="O25" s="18">
        <v>75</v>
      </c>
      <c r="P25" s="104">
        <f t="shared" si="3"/>
        <v>325</v>
      </c>
      <c r="Q25" s="90">
        <v>39.770000000000003</v>
      </c>
      <c r="R25" s="43">
        <f t="shared" si="4"/>
        <v>159.08000000000001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1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>
        <v>75</v>
      </c>
      <c r="P28" s="104">
        <f t="shared" si="3"/>
        <v>325</v>
      </c>
      <c r="Q28" s="90">
        <v>31.97</v>
      </c>
      <c r="R28" s="43">
        <f t="shared" si="4"/>
        <v>127.88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7</v>
      </c>
      <c r="F34" s="71"/>
      <c r="G34" s="46">
        <f t="shared" si="5"/>
        <v>7</v>
      </c>
      <c r="H34" s="78">
        <v>0</v>
      </c>
      <c r="I34" s="76">
        <v>0</v>
      </c>
      <c r="J34" s="46">
        <f t="shared" si="6"/>
        <v>6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4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11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12</v>
      </c>
      <c r="F40" s="71"/>
      <c r="G40" s="46">
        <f t="shared" si="5"/>
        <v>12</v>
      </c>
      <c r="H40" s="78">
        <v>0</v>
      </c>
      <c r="I40" s="76">
        <v>0</v>
      </c>
      <c r="J40" s="46">
        <f t="shared" si="6"/>
        <v>12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5</v>
      </c>
      <c r="F42" s="71"/>
      <c r="G42" s="46">
        <f t="shared" si="5"/>
        <v>5</v>
      </c>
      <c r="H42" s="78">
        <v>0</v>
      </c>
      <c r="I42" s="76">
        <v>0</v>
      </c>
      <c r="J42" s="46">
        <f t="shared" si="6"/>
        <v>5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4</v>
      </c>
      <c r="F43" s="71"/>
      <c r="G43" s="46">
        <f t="shared" si="5"/>
        <v>4</v>
      </c>
      <c r="H43" s="78">
        <v>0</v>
      </c>
      <c r="I43" s="76">
        <v>0</v>
      </c>
      <c r="J43" s="46">
        <f t="shared" si="6"/>
        <v>4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13</v>
      </c>
      <c r="F51" s="71"/>
      <c r="G51" s="46">
        <f t="shared" si="5"/>
        <v>13</v>
      </c>
      <c r="H51" s="78">
        <v>0</v>
      </c>
      <c r="I51" s="76">
        <v>0</v>
      </c>
      <c r="J51" s="46">
        <f t="shared" si="6"/>
        <v>13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26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26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0</v>
      </c>
      <c r="F74" s="71">
        <v>10</v>
      </c>
      <c r="G74" s="46">
        <f t="shared" si="5"/>
        <v>10</v>
      </c>
      <c r="H74" s="78">
        <v>0</v>
      </c>
      <c r="I74" s="76">
        <v>0</v>
      </c>
      <c r="J74" s="46">
        <f t="shared" si="6"/>
        <v>9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8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4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26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23</v>
      </c>
      <c r="F115" s="71"/>
      <c r="G115" s="46">
        <f t="shared" si="23"/>
        <v>23</v>
      </c>
      <c r="H115" s="78">
        <v>0</v>
      </c>
      <c r="I115" s="76">
        <v>0</v>
      </c>
      <c r="J115" s="46">
        <f t="shared" si="24"/>
        <v>23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26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26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7</v>
      </c>
      <c r="F126" s="71"/>
      <c r="G126" s="46">
        <f t="shared" si="23"/>
        <v>7</v>
      </c>
      <c r="H126" s="78">
        <v>0</v>
      </c>
      <c r="I126" s="76">
        <v>0</v>
      </c>
      <c r="J126" s="46">
        <f t="shared" si="24"/>
        <v>7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10</v>
      </c>
      <c r="F131" s="71"/>
      <c r="G131" s="46">
        <f t="shared" si="23"/>
        <v>10</v>
      </c>
      <c r="H131" s="78">
        <v>0</v>
      </c>
      <c r="I131" s="76">
        <v>0</v>
      </c>
      <c r="J131" s="46">
        <f t="shared" si="24"/>
        <v>8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4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15</v>
      </c>
      <c r="F132" s="71"/>
      <c r="G132" s="46">
        <f t="shared" si="23"/>
        <v>15</v>
      </c>
      <c r="H132" s="78">
        <v>0</v>
      </c>
      <c r="I132" s="76">
        <v>0</v>
      </c>
      <c r="J132" s="46">
        <f t="shared" si="24"/>
        <v>13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>
        <v>60</v>
      </c>
      <c r="P132" s="104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22</v>
      </c>
      <c r="F175" s="71"/>
      <c r="G175" s="46">
        <f t="shared" si="30"/>
        <v>22</v>
      </c>
      <c r="H175" s="78">
        <v>0</v>
      </c>
      <c r="I175" s="76">
        <v>0</v>
      </c>
      <c r="J175" s="46">
        <f t="shared" si="31"/>
        <v>22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15</v>
      </c>
      <c r="F178" s="71"/>
      <c r="G178" s="46">
        <f t="shared" si="30"/>
        <v>15</v>
      </c>
      <c r="H178" s="78">
        <v>0</v>
      </c>
      <c r="I178" s="76">
        <v>0</v>
      </c>
      <c r="J178" s="46">
        <f t="shared" si="31"/>
        <v>14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04">
        <f t="shared" si="35"/>
        <v>55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9</v>
      </c>
      <c r="F180" s="71"/>
      <c r="G180" s="46">
        <f t="shared" si="30"/>
        <v>9</v>
      </c>
      <c r="H180" s="78">
        <v>0</v>
      </c>
      <c r="I180" s="76">
        <v>0</v>
      </c>
      <c r="J180" s="46">
        <f t="shared" si="31"/>
        <v>9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26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26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+'4'!J187</f>
        <v>33</v>
      </c>
      <c r="F187" s="71"/>
      <c r="G187" s="46">
        <f>E187+F187</f>
        <v>33</v>
      </c>
      <c r="H187" s="78">
        <v>0</v>
      </c>
      <c r="I187" s="76">
        <v>0</v>
      </c>
      <c r="J187" s="46">
        <f>+G187-H187-K187-I187</f>
        <v>28</v>
      </c>
      <c r="K187" s="72">
        <v>5</v>
      </c>
      <c r="L187" s="20">
        <v>15</v>
      </c>
      <c r="M187" s="65">
        <f>+L187*K187</f>
        <v>75</v>
      </c>
      <c r="N187" s="17" t="s">
        <v>16</v>
      </c>
      <c r="O187" s="18"/>
      <c r="P187" s="104">
        <f>SUM(M187-O187)</f>
        <v>75</v>
      </c>
      <c r="Q187" s="126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+'4'!J188</f>
        <v>3</v>
      </c>
      <c r="F188" s="71"/>
      <c r="G188" s="46">
        <f>E188+F188</f>
        <v>3</v>
      </c>
      <c r="H188" s="78">
        <v>0</v>
      </c>
      <c r="I188" s="76">
        <v>0</v>
      </c>
      <c r="J188" s="46">
        <f>+G188-H188-K188-I188</f>
        <v>2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4">
        <f>SUM(M188-O188)</f>
        <v>15</v>
      </c>
      <c r="Q188" s="126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26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26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26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24</v>
      </c>
      <c r="F193" s="71"/>
      <c r="G193" s="46">
        <f t="shared" si="30"/>
        <v>24</v>
      </c>
      <c r="H193" s="78">
        <v>0</v>
      </c>
      <c r="I193" s="76">
        <v>0</v>
      </c>
      <c r="J193" s="46">
        <f t="shared" si="31"/>
        <v>24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26</v>
      </c>
      <c r="F194" s="71"/>
      <c r="G194" s="46">
        <f t="shared" si="30"/>
        <v>26</v>
      </c>
      <c r="H194" s="78">
        <v>0</v>
      </c>
      <c r="I194" s="76">
        <v>0</v>
      </c>
      <c r="J194" s="46">
        <f t="shared" si="31"/>
        <v>26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26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26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26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26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26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26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99</v>
      </c>
      <c r="F205" s="71"/>
      <c r="G205" s="46">
        <f t="shared" si="30"/>
        <v>99</v>
      </c>
      <c r="H205" s="78">
        <v>0</v>
      </c>
      <c r="I205" s="76">
        <v>0</v>
      </c>
      <c r="J205" s="46">
        <f t="shared" si="31"/>
        <v>99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26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26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26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26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26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26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26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26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26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26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26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26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26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53" si="44">+L235*K235</f>
        <v>0</v>
      </c>
      <c r="N235" s="17" t="s">
        <v>16</v>
      </c>
      <c r="O235" s="18"/>
      <c r="P235" s="23">
        <f t="shared" ref="P235:P242" si="45">SUM(M235-O235)</f>
        <v>0</v>
      </c>
      <c r="Q235" s="90"/>
      <c r="R235" s="43">
        <f t="shared" ref="R235:R256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6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6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+'4'!J243</f>
        <v>2</v>
      </c>
      <c r="F243" s="71"/>
      <c r="G243" s="46">
        <f t="shared" ref="G243:G246" si="47">E243+F243</f>
        <v>2</v>
      </c>
      <c r="H243" s="78">
        <v>0</v>
      </c>
      <c r="I243" s="76">
        <v>0</v>
      </c>
      <c r="J243" s="46">
        <f t="shared" ref="J243:J246" si="48">+G243-H243-K243-I243</f>
        <v>1</v>
      </c>
      <c r="K243" s="72">
        <v>1</v>
      </c>
      <c r="L243" s="20">
        <v>20</v>
      </c>
      <c r="M243" s="65">
        <f t="shared" si="44"/>
        <v>20</v>
      </c>
      <c r="N243" s="17" t="s">
        <v>16</v>
      </c>
      <c r="O243" s="18"/>
      <c r="P243" s="104">
        <f t="shared" ref="P243:P251" si="49">SUM(M243-O243)</f>
        <v>20</v>
      </c>
      <c r="Q243" s="90"/>
      <c r="R243" s="43">
        <f t="shared" si="46"/>
        <v>0</v>
      </c>
      <c r="S243" s="124"/>
      <c r="T243" s="124"/>
      <c r="U243" s="124"/>
      <c r="V243" s="124"/>
      <c r="W243" s="124"/>
      <c r="X243" s="124"/>
      <c r="Y243" s="124"/>
      <c r="Z243" s="124"/>
    </row>
    <row r="244" spans="1:26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+'4'!J244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4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46"/>
        <v>0</v>
      </c>
      <c r="S244" s="124"/>
      <c r="T244" s="124"/>
      <c r="U244" s="124"/>
      <c r="V244" s="124"/>
      <c r="W244" s="124"/>
      <c r="X244" s="124"/>
      <c r="Y244" s="124"/>
      <c r="Z244" s="124"/>
    </row>
    <row r="245" spans="1:26" ht="29.25" x14ac:dyDescent="0.6">
      <c r="A245" s="10">
        <v>241</v>
      </c>
      <c r="B245" s="10"/>
      <c r="C245" s="19" t="s">
        <v>1423</v>
      </c>
      <c r="D245" s="10" t="s">
        <v>564</v>
      </c>
      <c r="E245" s="64">
        <f>+'4'!J245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123"/>
      <c r="M245" s="65">
        <f t="shared" si="44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46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/>
      <c r="C246" s="19"/>
      <c r="D246" s="10"/>
      <c r="E246" s="64">
        <f>+'4'!J246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4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46"/>
        <v>0</v>
      </c>
      <c r="S246" s="124"/>
      <c r="T246" s="124"/>
      <c r="U246" s="124"/>
      <c r="V246" s="124"/>
      <c r="W246" s="124"/>
      <c r="X246" s="124"/>
      <c r="Y246" s="124"/>
      <c r="Z246" s="124"/>
    </row>
    <row r="247" spans="1:26" ht="24" customHeight="1" x14ac:dyDescent="0.55000000000000004">
      <c r="A247" s="10">
        <v>243</v>
      </c>
      <c r="B247" s="10"/>
      <c r="C247" s="19"/>
      <c r="D247" s="10"/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9"/>
        <v>0</v>
      </c>
      <c r="Q247" s="90"/>
      <c r="R247" s="43">
        <f t="shared" si="46"/>
        <v>0</v>
      </c>
      <c r="S247" s="124"/>
      <c r="T247" s="124"/>
      <c r="U247" s="124"/>
      <c r="V247" s="124"/>
      <c r="W247" s="124"/>
      <c r="X247" s="124"/>
      <c r="Y247" s="124"/>
      <c r="Z247" s="124"/>
    </row>
    <row r="248" spans="1:26" ht="25.5" x14ac:dyDescent="0.55000000000000004">
      <c r="A248" s="10">
        <v>244</v>
      </c>
      <c r="B248" s="10"/>
      <c r="C248" s="19"/>
      <c r="D248" s="10"/>
      <c r="E248" s="64">
        <f>+'4'!J248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44"/>
        <v>0</v>
      </c>
      <c r="N248" s="17" t="s">
        <v>16</v>
      </c>
      <c r="O248" s="18"/>
      <c r="P248" s="23">
        <f t="shared" si="49"/>
        <v>0</v>
      </c>
      <c r="Q248" s="90"/>
      <c r="R248" s="43">
        <f t="shared" si="46"/>
        <v>0</v>
      </c>
      <c r="S248" s="124"/>
      <c r="T248" s="124"/>
      <c r="U248" s="124"/>
      <c r="V248" s="124"/>
      <c r="W248" s="124"/>
      <c r="X248" s="124"/>
      <c r="Y248" s="124"/>
      <c r="Z248" s="124"/>
    </row>
    <row r="249" spans="1:26" ht="25.5" x14ac:dyDescent="0.55000000000000004">
      <c r="A249" s="10">
        <v>245</v>
      </c>
      <c r="B249" s="10"/>
      <c r="C249" s="19"/>
      <c r="D249" s="10"/>
      <c r="E249" s="64">
        <f>+'4'!J249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44"/>
        <v>0</v>
      </c>
      <c r="N249" s="17" t="s">
        <v>16</v>
      </c>
      <c r="O249" s="18"/>
      <c r="P249" s="23">
        <f t="shared" si="49"/>
        <v>0</v>
      </c>
      <c r="Q249" s="90"/>
      <c r="R249" s="43">
        <f t="shared" si="46"/>
        <v>0</v>
      </c>
      <c r="S249" s="124"/>
      <c r="T249" s="124"/>
      <c r="U249" s="124"/>
      <c r="V249" s="124"/>
      <c r="W249" s="124"/>
      <c r="X249" s="124"/>
      <c r="Y249" s="124"/>
      <c r="Z249" s="124"/>
    </row>
    <row r="250" spans="1:26" ht="25.5" x14ac:dyDescent="0.55000000000000004">
      <c r="A250" s="10">
        <v>246</v>
      </c>
      <c r="B250" s="10"/>
      <c r="C250" s="19"/>
      <c r="D250" s="10"/>
      <c r="E250" s="64">
        <f>+'4'!J250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44"/>
        <v>0</v>
      </c>
      <c r="N250" s="17" t="s">
        <v>16</v>
      </c>
      <c r="O250" s="18"/>
      <c r="P250" s="23">
        <f t="shared" si="49"/>
        <v>0</v>
      </c>
      <c r="Q250" s="90"/>
      <c r="R250" s="43">
        <f t="shared" si="46"/>
        <v>0</v>
      </c>
    </row>
    <row r="251" spans="1:26" ht="25.5" x14ac:dyDescent="0.55000000000000004">
      <c r="A251" s="10">
        <v>247</v>
      </c>
      <c r="B251" s="10"/>
      <c r="C251" s="19"/>
      <c r="D251" s="10"/>
      <c r="E251" s="64">
        <f>+'4'!J251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44"/>
        <v>0</v>
      </c>
      <c r="N251" s="17" t="s">
        <v>16</v>
      </c>
      <c r="O251" s="18"/>
      <c r="P251" s="23">
        <f t="shared" si="49"/>
        <v>0</v>
      </c>
      <c r="Q251" s="90"/>
      <c r="R251" s="43">
        <f t="shared" si="46"/>
        <v>0</v>
      </c>
    </row>
    <row r="252" spans="1:26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46"/>
        <v>0</v>
      </c>
    </row>
    <row r="253" spans="1:26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si="44"/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si="46"/>
        <v>0</v>
      </c>
    </row>
    <row r="254" spans="1:26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46"/>
        <v>0</v>
      </c>
    </row>
    <row r="255" spans="1:26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46"/>
        <v>0</v>
      </c>
    </row>
    <row r="256" spans="1:26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4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2475.6700000000005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3" t="s">
        <v>212</v>
      </c>
      <c r="L261" s="18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7435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6275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6275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8000000}">
    <filterColumn colId="15">
      <filters blank="1">
        <filter val="-"/>
        <filter val="100.00"/>
        <filter val="120.00"/>
        <filter val="130.00"/>
        <filter val="15.00"/>
        <filter val="2,000.00"/>
        <filter val="20.00"/>
        <filter val="325.00"/>
        <filter val="50.00"/>
        <filter val="55.00"/>
        <filter val="60.00"/>
        <filter val="7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CFF"/>
  </sheetPr>
  <dimension ref="A1:Z346"/>
  <sheetViews>
    <sheetView zoomScale="70" zoomScaleNormal="70" workbookViewId="0">
      <pane xSplit="10" ySplit="4" topLeftCell="K233" activePane="bottomRight" state="frozen"/>
      <selection activeCell="A2" activeCellId="1" sqref="L245:Z245 A2:O2"/>
      <selection pane="topRight" activeCell="A2" activeCellId="1" sqref="L245:Z245 A2:O2"/>
      <selection pane="bottomLeft" activeCell="A2" activeCellId="1" sqref="L245:Z245 A2:O2"/>
      <selection pane="bottomRight" activeCell="W247" sqref="W247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1426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9"/>
    </row>
    <row r="3" spans="1:18" s="5" customFormat="1" ht="26.45" customHeight="1" x14ac:dyDescent="0.55000000000000004">
      <c r="A3" s="186" t="s">
        <v>1</v>
      </c>
      <c r="B3" s="186" t="s">
        <v>1354</v>
      </c>
      <c r="C3" s="186" t="s">
        <v>2</v>
      </c>
      <c r="D3" s="186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8" t="s">
        <v>273</v>
      </c>
      <c r="J3" s="179" t="s">
        <v>7</v>
      </c>
      <c r="K3" s="185" t="s">
        <v>8</v>
      </c>
      <c r="L3" s="185"/>
      <c r="M3" s="185"/>
      <c r="N3" s="179" t="s">
        <v>9</v>
      </c>
      <c r="O3" s="180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7"/>
      <c r="B4" s="187"/>
      <c r="C4" s="187"/>
      <c r="D4" s="187"/>
      <c r="E4" s="179"/>
      <c r="F4" s="179"/>
      <c r="G4" s="179"/>
      <c r="H4" s="77" t="s">
        <v>11</v>
      </c>
      <c r="I4" s="139"/>
      <c r="J4" s="179"/>
      <c r="K4" s="69" t="s">
        <v>12</v>
      </c>
      <c r="L4" s="70" t="s">
        <v>13</v>
      </c>
      <c r="M4" s="69" t="s">
        <v>14</v>
      </c>
      <c r="N4" s="179"/>
      <c r="O4" s="180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43</v>
      </c>
      <c r="F6" s="71"/>
      <c r="G6" s="46">
        <f t="shared" si="0"/>
        <v>43</v>
      </c>
      <c r="H6" s="78">
        <v>0</v>
      </c>
      <c r="I6" s="76">
        <v>0</v>
      </c>
      <c r="J6" s="46">
        <f t="shared" si="1"/>
        <v>43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10</v>
      </c>
      <c r="F20" s="71"/>
      <c r="G20" s="46">
        <f t="shared" si="0"/>
        <v>10</v>
      </c>
      <c r="H20" s="78">
        <v>0</v>
      </c>
      <c r="I20" s="76">
        <v>0</v>
      </c>
      <c r="J20" s="46">
        <f t="shared" si="1"/>
        <v>10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0</v>
      </c>
      <c r="F22" s="71">
        <v>15</v>
      </c>
      <c r="G22" s="46">
        <f t="shared" si="0"/>
        <v>15</v>
      </c>
      <c r="H22" s="78">
        <v>0</v>
      </c>
      <c r="I22" s="76">
        <v>0</v>
      </c>
      <c r="J22" s="46">
        <f t="shared" si="1"/>
        <v>13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>
        <v>10</v>
      </c>
      <c r="G25" s="46">
        <f t="shared" si="0"/>
        <v>10</v>
      </c>
      <c r="H25" s="78">
        <v>0</v>
      </c>
      <c r="I25" s="76">
        <v>0</v>
      </c>
      <c r="J25" s="46">
        <f t="shared" si="1"/>
        <v>10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4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4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4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04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10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12</v>
      </c>
      <c r="F40" s="71"/>
      <c r="G40" s="46">
        <f t="shared" si="5"/>
        <v>12</v>
      </c>
      <c r="H40" s="78">
        <v>0</v>
      </c>
      <c r="I40" s="76">
        <v>0</v>
      </c>
      <c r="J40" s="46">
        <f t="shared" si="6"/>
        <v>11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4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5</v>
      </c>
      <c r="F42" s="71"/>
      <c r="G42" s="46">
        <f t="shared" si="5"/>
        <v>5</v>
      </c>
      <c r="H42" s="78">
        <v>0</v>
      </c>
      <c r="I42" s="76">
        <v>0</v>
      </c>
      <c r="J42" s="46">
        <f t="shared" si="6"/>
        <v>5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4</v>
      </c>
      <c r="F43" s="71"/>
      <c r="G43" s="46">
        <f t="shared" si="5"/>
        <v>4</v>
      </c>
      <c r="H43" s="78">
        <v>0</v>
      </c>
      <c r="I43" s="76">
        <v>0</v>
      </c>
      <c r="J43" s="46">
        <f t="shared" si="6"/>
        <v>4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13</v>
      </c>
      <c r="F51" s="71"/>
      <c r="G51" s="46">
        <f t="shared" si="5"/>
        <v>13</v>
      </c>
      <c r="H51" s="78">
        <v>0</v>
      </c>
      <c r="I51" s="76">
        <v>0</v>
      </c>
      <c r="J51" s="46">
        <f t="shared" si="6"/>
        <v>13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11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>
        <v>10</v>
      </c>
      <c r="G64" s="46">
        <f t="shared" si="5"/>
        <v>10</v>
      </c>
      <c r="H64" s="78">
        <v>0</v>
      </c>
      <c r="I64" s="76">
        <v>0</v>
      </c>
      <c r="J64" s="46">
        <f t="shared" si="6"/>
        <v>8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04">
        <f t="shared" si="3"/>
        <v>100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26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26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8</v>
      </c>
      <c r="F77" s="71">
        <v>15</v>
      </c>
      <c r="G77" s="46">
        <f t="shared" si="5"/>
        <v>23</v>
      </c>
      <c r="H77" s="78">
        <v>0</v>
      </c>
      <c r="I77" s="76">
        <v>0</v>
      </c>
      <c r="J77" s="46">
        <f t="shared" si="6"/>
        <v>22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26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>
        <v>10</v>
      </c>
      <c r="G93" s="46">
        <f t="shared" si="5"/>
        <v>10</v>
      </c>
      <c r="H93" s="78">
        <v>0</v>
      </c>
      <c r="I93" s="76">
        <v>0</v>
      </c>
      <c r="J93" s="46">
        <f t="shared" si="6"/>
        <v>10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8</v>
      </c>
      <c r="F112" s="71">
        <v>30</v>
      </c>
      <c r="G112" s="46">
        <f t="shared" si="23"/>
        <v>38</v>
      </c>
      <c r="H112" s="78">
        <v>0</v>
      </c>
      <c r="I112" s="76">
        <v>0</v>
      </c>
      <c r="J112" s="46">
        <f t="shared" si="24"/>
        <v>36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4">
        <f>SUM(M112-O112)</f>
        <v>200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23</v>
      </c>
      <c r="F115" s="71"/>
      <c r="G115" s="46">
        <f t="shared" si="23"/>
        <v>23</v>
      </c>
      <c r="H115" s="78">
        <v>0</v>
      </c>
      <c r="I115" s="76">
        <v>0</v>
      </c>
      <c r="J115" s="46">
        <f t="shared" si="24"/>
        <v>23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4</v>
      </c>
      <c r="F116" s="71">
        <v>10</v>
      </c>
      <c r="G116" s="46">
        <f t="shared" si="23"/>
        <v>14</v>
      </c>
      <c r="H116" s="78">
        <v>0</v>
      </c>
      <c r="I116" s="76">
        <v>0</v>
      </c>
      <c r="J116" s="46">
        <f t="shared" si="24"/>
        <v>13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26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26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7</v>
      </c>
      <c r="F126" s="71"/>
      <c r="G126" s="46">
        <f t="shared" si="23"/>
        <v>7</v>
      </c>
      <c r="H126" s="78">
        <v>0</v>
      </c>
      <c r="I126" s="76">
        <v>0</v>
      </c>
      <c r="J126" s="46">
        <f t="shared" si="24"/>
        <v>7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8</v>
      </c>
      <c r="F131" s="71"/>
      <c r="G131" s="46">
        <f t="shared" si="23"/>
        <v>8</v>
      </c>
      <c r="H131" s="78">
        <v>0</v>
      </c>
      <c r="I131" s="76">
        <v>0</v>
      </c>
      <c r="J131" s="46">
        <f t="shared" si="24"/>
        <v>5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/>
      <c r="P131" s="104">
        <f t="shared" si="8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13</v>
      </c>
      <c r="F132" s="71"/>
      <c r="G132" s="46">
        <f t="shared" si="23"/>
        <v>13</v>
      </c>
      <c r="H132" s="78">
        <v>0</v>
      </c>
      <c r="I132" s="76">
        <v>0</v>
      </c>
      <c r="J132" s="46">
        <f t="shared" si="24"/>
        <v>13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22</v>
      </c>
      <c r="F175" s="71"/>
      <c r="G175" s="46">
        <f t="shared" si="30"/>
        <v>22</v>
      </c>
      <c r="H175" s="78">
        <v>0</v>
      </c>
      <c r="I175" s="76">
        <v>0</v>
      </c>
      <c r="J175" s="46">
        <f t="shared" si="31"/>
        <v>22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14</v>
      </c>
      <c r="F178" s="71"/>
      <c r="G178" s="46">
        <f t="shared" si="30"/>
        <v>14</v>
      </c>
      <c r="H178" s="78">
        <v>0</v>
      </c>
      <c r="I178" s="76">
        <v>0</v>
      </c>
      <c r="J178" s="46">
        <f t="shared" si="31"/>
        <v>14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9</v>
      </c>
      <c r="F180" s="71"/>
      <c r="G180" s="46">
        <f t="shared" si="30"/>
        <v>9</v>
      </c>
      <c r="H180" s="78">
        <v>0</v>
      </c>
      <c r="I180" s="76">
        <v>0</v>
      </c>
      <c r="J180" s="46">
        <f t="shared" si="31"/>
        <v>8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04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26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26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+'5'!J187</f>
        <v>28</v>
      </c>
      <c r="F187" s="71"/>
      <c r="G187" s="46">
        <f>E187+F187</f>
        <v>28</v>
      </c>
      <c r="H187" s="78">
        <v>0</v>
      </c>
      <c r="I187" s="76">
        <v>0</v>
      </c>
      <c r="J187" s="46">
        <f>+G187-H187-K187-I187</f>
        <v>26</v>
      </c>
      <c r="K187" s="72">
        <v>2</v>
      </c>
      <c r="L187" s="20">
        <v>15</v>
      </c>
      <c r="M187" s="65">
        <f>+L187*K187</f>
        <v>30</v>
      </c>
      <c r="N187" s="17" t="s">
        <v>16</v>
      </c>
      <c r="O187" s="18"/>
      <c r="P187" s="104">
        <f>SUM(M187-O187)</f>
        <v>30</v>
      </c>
      <c r="Q187" s="126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+'5'!J188</f>
        <v>2</v>
      </c>
      <c r="F188" s="71">
        <v>75</v>
      </c>
      <c r="G188" s="46">
        <f>E188+F188</f>
        <v>77</v>
      </c>
      <c r="H188" s="78">
        <v>0</v>
      </c>
      <c r="I188" s="76">
        <v>0</v>
      </c>
      <c r="J188" s="46">
        <f>+G188-H188-K188-I188</f>
        <v>77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26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+'5'!J189</f>
        <v>0</v>
      </c>
      <c r="F189" s="71">
        <v>75</v>
      </c>
      <c r="G189" s="46">
        <f>E189+F189</f>
        <v>75</v>
      </c>
      <c r="H189" s="78">
        <v>0</v>
      </c>
      <c r="I189" s="76">
        <v>0</v>
      </c>
      <c r="J189" s="46">
        <f>+G189-H189-K189-I189</f>
        <v>75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26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26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26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24</v>
      </c>
      <c r="F193" s="71"/>
      <c r="G193" s="46">
        <f t="shared" si="30"/>
        <v>24</v>
      </c>
      <c r="H193" s="78">
        <v>0</v>
      </c>
      <c r="I193" s="76">
        <v>0</v>
      </c>
      <c r="J193" s="46">
        <f t="shared" si="31"/>
        <v>23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4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26</v>
      </c>
      <c r="F194" s="71"/>
      <c r="G194" s="46">
        <f t="shared" si="30"/>
        <v>26</v>
      </c>
      <c r="H194" s="78">
        <v>0</v>
      </c>
      <c r="I194" s="76">
        <v>0</v>
      </c>
      <c r="J194" s="46">
        <f t="shared" si="31"/>
        <v>22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04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26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26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26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26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26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26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99</v>
      </c>
      <c r="F205" s="71"/>
      <c r="G205" s="46">
        <f t="shared" si="30"/>
        <v>99</v>
      </c>
      <c r="H205" s="78">
        <v>0</v>
      </c>
      <c r="I205" s="76">
        <v>0</v>
      </c>
      <c r="J205" s="46">
        <f t="shared" si="31"/>
        <v>94</v>
      </c>
      <c r="K205" s="72">
        <v>5</v>
      </c>
      <c r="L205" s="20">
        <v>55</v>
      </c>
      <c r="M205" s="65">
        <f t="shared" si="34"/>
        <v>275</v>
      </c>
      <c r="N205" s="17" t="s">
        <v>16</v>
      </c>
      <c r="O205" s="18"/>
      <c r="P205" s="104">
        <f t="shared" si="35"/>
        <v>275</v>
      </c>
      <c r="Q205" s="126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26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26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26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26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26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26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26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26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26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26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26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26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126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126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126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126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126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126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126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55" si="44">+L235*K235</f>
        <v>0</v>
      </c>
      <c r="N235" s="17" t="s">
        <v>16</v>
      </c>
      <c r="O235" s="18"/>
      <c r="P235" s="23">
        <f t="shared" ref="P235:P242" si="45">SUM(M235-O235)</f>
        <v>0</v>
      </c>
      <c r="Q235" s="126"/>
      <c r="R235" s="43">
        <f t="shared" ref="R235:R25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126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126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126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126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126"/>
      <c r="R240" s="43">
        <f t="shared" si="46"/>
        <v>0</v>
      </c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126"/>
      <c r="R241" s="43">
        <f t="shared" si="46"/>
        <v>0</v>
      </c>
    </row>
    <row r="242" spans="1:26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126"/>
      <c r="R242" s="43">
        <f t="shared" si="46"/>
        <v>0</v>
      </c>
      <c r="S242" s="124"/>
      <c r="T242" s="124"/>
      <c r="U242" s="124"/>
      <c r="V242" s="124"/>
      <c r="W242" s="124"/>
      <c r="X242" s="124"/>
      <c r="Y242" s="124"/>
      <c r="Z242" s="124"/>
    </row>
    <row r="243" spans="1:26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+'5'!J243</f>
        <v>1</v>
      </c>
      <c r="F243" s="71"/>
      <c r="G243" s="46">
        <f t="shared" ref="G243:G246" si="47">E243+F243</f>
        <v>1</v>
      </c>
      <c r="H243" s="78">
        <v>0</v>
      </c>
      <c r="I243" s="76">
        <v>0</v>
      </c>
      <c r="J243" s="46">
        <f t="shared" ref="J243:J246" si="48">+G243-H243-K243-I243</f>
        <v>0</v>
      </c>
      <c r="K243" s="72">
        <v>1</v>
      </c>
      <c r="L243" s="20">
        <v>20</v>
      </c>
      <c r="M243" s="65">
        <f t="shared" si="44"/>
        <v>20</v>
      </c>
      <c r="N243" s="17" t="s">
        <v>16</v>
      </c>
      <c r="O243" s="18"/>
      <c r="P243" s="104">
        <f t="shared" ref="P243:P259" si="49">SUM(M243-O243)</f>
        <v>20</v>
      </c>
      <c r="Q243" s="126"/>
      <c r="R243" s="43">
        <f t="shared" si="46"/>
        <v>0</v>
      </c>
      <c r="S243" s="124"/>
      <c r="T243" s="124"/>
      <c r="U243" s="124"/>
      <c r="V243" s="124"/>
      <c r="W243" s="124"/>
      <c r="X243" s="124"/>
      <c r="Y243" s="124"/>
      <c r="Z243" s="124"/>
    </row>
    <row r="244" spans="1:26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+'5'!J244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4"/>
        <v>0</v>
      </c>
      <c r="N244" s="17" t="s">
        <v>16</v>
      </c>
      <c r="O244" s="18"/>
      <c r="P244" s="23">
        <f t="shared" si="49"/>
        <v>0</v>
      </c>
      <c r="Q244" s="126"/>
      <c r="R244" s="43">
        <f t="shared" si="46"/>
        <v>0</v>
      </c>
      <c r="S244" s="124"/>
      <c r="T244" s="124"/>
      <c r="U244" s="124"/>
      <c r="V244" s="124"/>
      <c r="W244" s="124"/>
      <c r="X244" s="124"/>
      <c r="Y244" s="124"/>
      <c r="Z244" s="124"/>
    </row>
    <row r="245" spans="1:26" ht="29.25" x14ac:dyDescent="0.6">
      <c r="A245" s="10">
        <v>241</v>
      </c>
      <c r="B245" s="10"/>
      <c r="C245" s="19" t="s">
        <v>1423</v>
      </c>
      <c r="D245" s="10" t="s">
        <v>564</v>
      </c>
      <c r="E245" s="64">
        <f>+'5'!J245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123"/>
      <c r="M245" s="65">
        <f t="shared" si="44"/>
        <v>0</v>
      </c>
      <c r="N245" s="17" t="s">
        <v>16</v>
      </c>
      <c r="O245" s="18"/>
      <c r="P245" s="23">
        <f t="shared" si="49"/>
        <v>0</v>
      </c>
      <c r="Q245" s="126"/>
      <c r="R245" s="43">
        <f t="shared" si="46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/>
      <c r="C246" s="19"/>
      <c r="D246" s="10"/>
      <c r="E246" s="64">
        <f>+'5'!J246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4"/>
        <v>0</v>
      </c>
      <c r="N246" s="17" t="s">
        <v>16</v>
      </c>
      <c r="O246" s="18"/>
      <c r="P246" s="23">
        <f t="shared" si="49"/>
        <v>0</v>
      </c>
      <c r="Q246" s="126"/>
      <c r="R246" s="43">
        <f t="shared" si="46"/>
        <v>0</v>
      </c>
      <c r="S246" s="124"/>
      <c r="T246" s="124"/>
      <c r="U246" s="124"/>
      <c r="V246" s="124"/>
      <c r="W246" s="124"/>
      <c r="X246" s="124"/>
      <c r="Y246" s="124"/>
      <c r="Z246" s="124"/>
    </row>
    <row r="247" spans="1:26" ht="24" customHeight="1" x14ac:dyDescent="0.55000000000000004">
      <c r="A247" s="10">
        <v>243</v>
      </c>
      <c r="B247" s="10"/>
      <c r="C247" s="19"/>
      <c r="D247" s="10"/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9"/>
        <v>0</v>
      </c>
      <c r="Q247" s="126"/>
      <c r="R247" s="43">
        <f t="shared" si="46"/>
        <v>0</v>
      </c>
      <c r="S247" s="124"/>
      <c r="T247" s="124"/>
      <c r="U247" s="124"/>
      <c r="V247" s="124"/>
      <c r="W247" s="124"/>
      <c r="X247" s="124"/>
      <c r="Y247" s="124"/>
      <c r="Z247" s="124"/>
    </row>
    <row r="248" spans="1:26" ht="25.5" x14ac:dyDescent="0.55000000000000004">
      <c r="A248" s="10">
        <v>244</v>
      </c>
      <c r="B248" s="10"/>
      <c r="C248" s="19"/>
      <c r="D248" s="10"/>
      <c r="E248" s="64">
        <f>+'5'!J248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44"/>
        <v>0</v>
      </c>
      <c r="N248" s="17" t="s">
        <v>16</v>
      </c>
      <c r="O248" s="18"/>
      <c r="P248" s="23">
        <f t="shared" si="49"/>
        <v>0</v>
      </c>
      <c r="Q248" s="126"/>
      <c r="R248" s="43">
        <f t="shared" si="46"/>
        <v>0</v>
      </c>
      <c r="S248" s="124"/>
      <c r="T248" s="124"/>
      <c r="U248" s="124"/>
      <c r="V248" s="124"/>
      <c r="W248" s="124"/>
      <c r="X248" s="124"/>
      <c r="Y248" s="124"/>
      <c r="Z248" s="124"/>
    </row>
    <row r="249" spans="1:26" ht="25.5" x14ac:dyDescent="0.55000000000000004">
      <c r="A249" s="10">
        <v>245</v>
      </c>
      <c r="B249" s="10"/>
      <c r="C249" s="19"/>
      <c r="D249" s="10"/>
      <c r="E249" s="64">
        <f>+'5'!J249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44"/>
        <v>0</v>
      </c>
      <c r="N249" s="17" t="s">
        <v>16</v>
      </c>
      <c r="O249" s="18"/>
      <c r="P249" s="23">
        <f t="shared" si="49"/>
        <v>0</v>
      </c>
      <c r="Q249" s="126"/>
      <c r="R249" s="43">
        <f t="shared" si="46"/>
        <v>0</v>
      </c>
      <c r="S249" s="124"/>
      <c r="T249" s="124"/>
      <c r="U249" s="124"/>
      <c r="V249" s="124"/>
      <c r="W249" s="124"/>
      <c r="X249" s="124"/>
      <c r="Y249" s="124"/>
      <c r="Z249" s="124"/>
    </row>
    <row r="250" spans="1:26" ht="25.5" x14ac:dyDescent="0.55000000000000004">
      <c r="A250" s="10">
        <v>246</v>
      </c>
      <c r="B250" s="10"/>
      <c r="C250" s="19"/>
      <c r="D250" s="10"/>
      <c r="E250" s="64">
        <f>+'5'!J250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44"/>
        <v>0</v>
      </c>
      <c r="N250" s="17" t="s">
        <v>16</v>
      </c>
      <c r="O250" s="18"/>
      <c r="P250" s="23">
        <f t="shared" si="49"/>
        <v>0</v>
      </c>
      <c r="Q250" s="126"/>
      <c r="R250" s="43">
        <f t="shared" si="46"/>
        <v>0</v>
      </c>
      <c r="S250" s="124"/>
      <c r="T250" s="124"/>
      <c r="U250" s="124"/>
      <c r="V250" s="124"/>
      <c r="W250" s="124"/>
      <c r="X250" s="124"/>
      <c r="Y250" s="124"/>
      <c r="Z250" s="124"/>
    </row>
    <row r="251" spans="1:26" ht="25.5" x14ac:dyDescent="0.55000000000000004">
      <c r="A251" s="10">
        <v>247</v>
      </c>
      <c r="B251" s="10"/>
      <c r="C251" s="19"/>
      <c r="D251" s="10"/>
      <c r="E251" s="64">
        <f>+'5'!J251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44"/>
        <v>0</v>
      </c>
      <c r="N251" s="17" t="s">
        <v>16</v>
      </c>
      <c r="O251" s="18"/>
      <c r="P251" s="23">
        <f t="shared" si="49"/>
        <v>0</v>
      </c>
      <c r="Q251" s="126"/>
      <c r="R251" s="43">
        <f t="shared" si="46"/>
        <v>0</v>
      </c>
    </row>
    <row r="252" spans="1:26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4"/>
        <v>0</v>
      </c>
      <c r="N252" s="17" t="s">
        <v>16</v>
      </c>
      <c r="O252" s="18"/>
      <c r="P252" s="23">
        <f t="shared" si="49"/>
        <v>0</v>
      </c>
      <c r="Q252" s="126"/>
      <c r="R252" s="43">
        <f t="shared" si="46"/>
        <v>0</v>
      </c>
    </row>
    <row r="253" spans="1:26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si="44"/>
        <v>0</v>
      </c>
      <c r="N253" s="17" t="s">
        <v>16</v>
      </c>
      <c r="O253" s="18"/>
      <c r="P253" s="23">
        <f t="shared" si="49"/>
        <v>0</v>
      </c>
      <c r="Q253" s="126"/>
      <c r="R253" s="43">
        <f t="shared" si="46"/>
        <v>0</v>
      </c>
    </row>
    <row r="254" spans="1:26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44"/>
        <v>0</v>
      </c>
      <c r="N254" s="17" t="s">
        <v>16</v>
      </c>
      <c r="O254" s="18"/>
      <c r="P254" s="23">
        <f t="shared" si="49"/>
        <v>0</v>
      </c>
      <c r="Q254" s="126"/>
      <c r="R254" s="43">
        <f t="shared" si="46"/>
        <v>0</v>
      </c>
    </row>
    <row r="255" spans="1:26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44"/>
        <v>0</v>
      </c>
      <c r="N255" s="17" t="s">
        <v>16</v>
      </c>
      <c r="O255" s="18"/>
      <c r="P255" s="23">
        <f t="shared" si="49"/>
        <v>0</v>
      </c>
      <c r="Q255" s="126"/>
      <c r="R255" s="43">
        <f t="shared" si="46"/>
        <v>0</v>
      </c>
    </row>
    <row r="256" spans="1:26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49"/>
        <v>0</v>
      </c>
      <c r="Q256" s="126"/>
      <c r="R256" s="43">
        <f t="shared" si="4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si="49"/>
        <v>0</v>
      </c>
      <c r="Q257" s="126"/>
      <c r="R257" s="43">
        <f t="shared" si="46"/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49"/>
        <v>0</v>
      </c>
      <c r="Q258" s="126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+'5'!J259</f>
        <v>0</v>
      </c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49"/>
        <v>0</v>
      </c>
      <c r="Q259" s="126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764.39999999999986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3" t="s">
        <v>212</v>
      </c>
      <c r="L261" s="18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2470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2470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9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CFF"/>
  </sheetPr>
  <dimension ref="A1:Z346"/>
  <sheetViews>
    <sheetView zoomScale="70" zoomScaleNormal="70" workbookViewId="0">
      <pane xSplit="10" ySplit="4" topLeftCell="K239" activePane="bottomRight" state="frozen"/>
      <selection activeCell="A2" activeCellId="1" sqref="L245:Z245 A2:O2"/>
      <selection pane="topRight" activeCell="A2" activeCellId="1" sqref="L245:Z245 A2:O2"/>
      <selection pane="bottomLeft" activeCell="A2" activeCellId="1" sqref="L245:Z245 A2:O2"/>
      <selection pane="bottomRight" activeCell="Q227" sqref="Q227:Q259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1426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9"/>
    </row>
    <row r="3" spans="1:18" s="5" customFormat="1" ht="26.45" customHeight="1" x14ac:dyDescent="0.55000000000000004">
      <c r="A3" s="186" t="s">
        <v>1</v>
      </c>
      <c r="B3" s="186" t="s">
        <v>1354</v>
      </c>
      <c r="C3" s="186" t="s">
        <v>2</v>
      </c>
      <c r="D3" s="186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8" t="s">
        <v>273</v>
      </c>
      <c r="J3" s="179" t="s">
        <v>7</v>
      </c>
      <c r="K3" s="185" t="s">
        <v>8</v>
      </c>
      <c r="L3" s="185"/>
      <c r="M3" s="185"/>
      <c r="N3" s="179" t="s">
        <v>9</v>
      </c>
      <c r="O3" s="180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7"/>
      <c r="B4" s="187"/>
      <c r="C4" s="187"/>
      <c r="D4" s="187"/>
      <c r="E4" s="179"/>
      <c r="F4" s="179"/>
      <c r="G4" s="179"/>
      <c r="H4" s="77" t="s">
        <v>11</v>
      </c>
      <c r="I4" s="139"/>
      <c r="J4" s="179"/>
      <c r="K4" s="69" t="s">
        <v>12</v>
      </c>
      <c r="L4" s="70" t="s">
        <v>13</v>
      </c>
      <c r="M4" s="69" t="s">
        <v>14</v>
      </c>
      <c r="N4" s="179"/>
      <c r="O4" s="180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43</v>
      </c>
      <c r="F6" s="71">
        <v>20</v>
      </c>
      <c r="G6" s="46">
        <f t="shared" si="0"/>
        <v>63</v>
      </c>
      <c r="H6" s="78">
        <v>0</v>
      </c>
      <c r="I6" s="76">
        <v>0</v>
      </c>
      <c r="J6" s="46">
        <f t="shared" si="1"/>
        <v>62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4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10</v>
      </c>
      <c r="F20" s="71"/>
      <c r="G20" s="46">
        <f t="shared" si="0"/>
        <v>10</v>
      </c>
      <c r="H20" s="78">
        <v>0</v>
      </c>
      <c r="I20" s="76">
        <v>0</v>
      </c>
      <c r="J20" s="46">
        <f t="shared" si="1"/>
        <v>9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10</v>
      </c>
      <c r="F25" s="71"/>
      <c r="G25" s="46">
        <f t="shared" si="0"/>
        <v>10</v>
      </c>
      <c r="H25" s="78">
        <v>0</v>
      </c>
      <c r="I25" s="76">
        <v>0</v>
      </c>
      <c r="J25" s="46">
        <f t="shared" si="1"/>
        <v>10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10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5</v>
      </c>
      <c r="F42" s="71"/>
      <c r="G42" s="46">
        <f t="shared" si="5"/>
        <v>5</v>
      </c>
      <c r="H42" s="78">
        <v>0</v>
      </c>
      <c r="I42" s="76">
        <v>0</v>
      </c>
      <c r="J42" s="46">
        <f t="shared" si="6"/>
        <v>5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4</v>
      </c>
      <c r="F43" s="71"/>
      <c r="G43" s="46">
        <f t="shared" si="5"/>
        <v>4</v>
      </c>
      <c r="H43" s="78">
        <v>0</v>
      </c>
      <c r="I43" s="76">
        <v>0</v>
      </c>
      <c r="J43" s="46">
        <f t="shared" si="6"/>
        <v>4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13</v>
      </c>
      <c r="F51" s="71"/>
      <c r="G51" s="46">
        <f t="shared" si="5"/>
        <v>13</v>
      </c>
      <c r="H51" s="78">
        <v>0</v>
      </c>
      <c r="I51" s="76">
        <v>0</v>
      </c>
      <c r="J51" s="46">
        <f t="shared" si="6"/>
        <v>13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8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2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4">
        <f t="shared" si="3"/>
        <v>70</v>
      </c>
      <c r="Q67" s="126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26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22</v>
      </c>
      <c r="F77" s="71"/>
      <c r="G77" s="46">
        <f t="shared" si="5"/>
        <v>22</v>
      </c>
      <c r="H77" s="78">
        <v>0</v>
      </c>
      <c r="I77" s="76">
        <v>0</v>
      </c>
      <c r="J77" s="46">
        <f t="shared" si="6"/>
        <v>22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26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10</v>
      </c>
      <c r="F93" s="71"/>
      <c r="G93" s="46">
        <f t="shared" si="5"/>
        <v>10</v>
      </c>
      <c r="H93" s="78">
        <v>0</v>
      </c>
      <c r="I93" s="76">
        <v>0</v>
      </c>
      <c r="J93" s="46">
        <f t="shared" si="6"/>
        <v>10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36</v>
      </c>
      <c r="F112" s="71"/>
      <c r="G112" s="46">
        <f t="shared" si="23"/>
        <v>36</v>
      </c>
      <c r="H112" s="78">
        <v>0</v>
      </c>
      <c r="I112" s="76">
        <v>0</v>
      </c>
      <c r="J112" s="46">
        <f t="shared" si="24"/>
        <v>35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23</v>
      </c>
      <c r="F115" s="71"/>
      <c r="G115" s="46">
        <f t="shared" si="23"/>
        <v>23</v>
      </c>
      <c r="H115" s="78">
        <v>0</v>
      </c>
      <c r="I115" s="76">
        <v>0</v>
      </c>
      <c r="J115" s="46">
        <f t="shared" si="24"/>
        <v>23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26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26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7</v>
      </c>
      <c r="F126" s="71"/>
      <c r="G126" s="46">
        <f t="shared" si="23"/>
        <v>7</v>
      </c>
      <c r="H126" s="78">
        <v>0</v>
      </c>
      <c r="I126" s="76">
        <v>0</v>
      </c>
      <c r="J126" s="46">
        <f t="shared" si="24"/>
        <v>7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13</v>
      </c>
      <c r="F132" s="71"/>
      <c r="G132" s="46">
        <f t="shared" si="23"/>
        <v>13</v>
      </c>
      <c r="H132" s="78">
        <v>0</v>
      </c>
      <c r="I132" s="76">
        <v>0</v>
      </c>
      <c r="J132" s="46">
        <f t="shared" si="24"/>
        <v>13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22</v>
      </c>
      <c r="F175" s="71"/>
      <c r="G175" s="46">
        <f t="shared" si="30"/>
        <v>22</v>
      </c>
      <c r="H175" s="78">
        <v>0</v>
      </c>
      <c r="I175" s="76">
        <v>0</v>
      </c>
      <c r="J175" s="46">
        <f t="shared" si="31"/>
        <v>22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14</v>
      </c>
      <c r="F178" s="71"/>
      <c r="G178" s="46">
        <f t="shared" si="30"/>
        <v>14</v>
      </c>
      <c r="H178" s="78">
        <v>0</v>
      </c>
      <c r="I178" s="76">
        <v>0</v>
      </c>
      <c r="J178" s="46">
        <f t="shared" si="31"/>
        <v>14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8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26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26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+'6'!J187</f>
        <v>26</v>
      </c>
      <c r="F187" s="71"/>
      <c r="G187" s="46">
        <f>E187+F187</f>
        <v>26</v>
      </c>
      <c r="H187" s="78">
        <v>0</v>
      </c>
      <c r="I187" s="76">
        <v>0</v>
      </c>
      <c r="J187" s="46">
        <f>+G187-H187-K187-I187</f>
        <v>26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26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+'6'!J188</f>
        <v>77</v>
      </c>
      <c r="F188" s="71"/>
      <c r="G188" s="46">
        <f>E188+F188</f>
        <v>77</v>
      </c>
      <c r="H188" s="78">
        <v>0</v>
      </c>
      <c r="I188" s="76">
        <v>0</v>
      </c>
      <c r="J188" s="46">
        <f>+G188-H188-K188-I188</f>
        <v>76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4">
        <f>SUM(M188-O188)</f>
        <v>15</v>
      </c>
      <c r="Q188" s="126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+'6'!J189</f>
        <v>75</v>
      </c>
      <c r="F189" s="71"/>
      <c r="G189" s="46">
        <f>E189+F189</f>
        <v>75</v>
      </c>
      <c r="H189" s="78">
        <v>0</v>
      </c>
      <c r="I189" s="76">
        <v>0</v>
      </c>
      <c r="J189" s="46">
        <f>+G189-H189-K189-I189</f>
        <v>74</v>
      </c>
      <c r="K189" s="72">
        <v>1</v>
      </c>
      <c r="L189" s="20">
        <v>15</v>
      </c>
      <c r="M189" s="65">
        <f>+L189*K189</f>
        <v>15</v>
      </c>
      <c r="N189" s="17" t="s">
        <v>16</v>
      </c>
      <c r="O189" s="18"/>
      <c r="P189" s="104">
        <f>SUM(M189-O189)</f>
        <v>15</v>
      </c>
      <c r="Q189" s="126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26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26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23</v>
      </c>
      <c r="F193" s="71"/>
      <c r="G193" s="46">
        <f t="shared" si="30"/>
        <v>23</v>
      </c>
      <c r="H193" s="78">
        <v>0</v>
      </c>
      <c r="I193" s="76">
        <v>0</v>
      </c>
      <c r="J193" s="46">
        <f t="shared" si="31"/>
        <v>23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22</v>
      </c>
      <c r="F194" s="71"/>
      <c r="G194" s="46">
        <f t="shared" si="30"/>
        <v>22</v>
      </c>
      <c r="H194" s="78">
        <v>0</v>
      </c>
      <c r="I194" s="76">
        <v>0</v>
      </c>
      <c r="J194" s="46">
        <f t="shared" si="31"/>
        <v>21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26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26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26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26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26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26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94</v>
      </c>
      <c r="F205" s="71"/>
      <c r="G205" s="46">
        <f t="shared" si="30"/>
        <v>94</v>
      </c>
      <c r="H205" s="78">
        <v>0</v>
      </c>
      <c r="I205" s="76">
        <v>0</v>
      </c>
      <c r="J205" s="46">
        <f t="shared" si="31"/>
        <v>93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4">
        <f t="shared" si="35"/>
        <v>55</v>
      </c>
      <c r="Q205" s="126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26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26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26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26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26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26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26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26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26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26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26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26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55" si="44">+L235*K235</f>
        <v>0</v>
      </c>
      <c r="N235" s="17" t="s">
        <v>16</v>
      </c>
      <c r="O235" s="18"/>
      <c r="P235" s="23">
        <f t="shared" ref="P235:P256" si="45">SUM(M235-O235)</f>
        <v>0</v>
      </c>
      <c r="Q235" s="90"/>
      <c r="R235" s="43">
        <f t="shared" ref="R235:R255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  <c r="S241" s="124"/>
      <c r="T241" s="124"/>
      <c r="U241" s="124"/>
      <c r="V241" s="124"/>
      <c r="W241" s="124"/>
      <c r="X241" s="124"/>
      <c r="Y241" s="124"/>
      <c r="Z241" s="124"/>
    </row>
    <row r="242" spans="1:26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  <c r="S242" s="124"/>
      <c r="T242" s="124"/>
      <c r="U242" s="124"/>
      <c r="V242" s="124"/>
      <c r="W242" s="124"/>
      <c r="X242" s="124"/>
      <c r="Y242" s="124"/>
      <c r="Z242" s="124"/>
    </row>
    <row r="243" spans="1:26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+'6'!J243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20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si="46"/>
        <v>0</v>
      </c>
      <c r="S243" s="124"/>
      <c r="T243" s="124"/>
      <c r="U243" s="124"/>
      <c r="V243" s="124"/>
      <c r="W243" s="124"/>
      <c r="X243" s="124"/>
      <c r="Y243" s="124"/>
      <c r="Z243" s="124"/>
    </row>
    <row r="244" spans="1:26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+'6'!J244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6"/>
        <v>0</v>
      </c>
      <c r="S244" s="124"/>
      <c r="T244" s="124"/>
      <c r="U244" s="124"/>
      <c r="V244" s="124"/>
      <c r="W244" s="124"/>
      <c r="X244" s="124"/>
      <c r="Y244" s="124"/>
      <c r="Z244" s="124"/>
    </row>
    <row r="245" spans="1:26" ht="29.25" x14ac:dyDescent="0.6">
      <c r="A245" s="10">
        <v>241</v>
      </c>
      <c r="B245" s="10"/>
      <c r="C245" s="19" t="s">
        <v>1423</v>
      </c>
      <c r="D245" s="10" t="s">
        <v>564</v>
      </c>
      <c r="E245" s="64">
        <f>+'6'!J245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123"/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6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/>
      <c r="C246" s="19"/>
      <c r="D246" s="10"/>
      <c r="E246" s="64">
        <f>+'6'!J246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6"/>
        <v>0</v>
      </c>
      <c r="S246" s="124"/>
      <c r="T246" s="124"/>
      <c r="U246" s="124"/>
      <c r="V246" s="124"/>
      <c r="W246" s="124"/>
      <c r="X246" s="124"/>
      <c r="Y246" s="124"/>
      <c r="Z246" s="124"/>
    </row>
    <row r="247" spans="1:26" ht="24" customHeight="1" x14ac:dyDescent="0.55000000000000004">
      <c r="A247" s="10">
        <v>243</v>
      </c>
      <c r="B247" s="10"/>
      <c r="C247" s="19"/>
      <c r="D247" s="10"/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  <c r="S247" s="124"/>
      <c r="T247" s="124"/>
      <c r="U247" s="124"/>
      <c r="V247" s="124"/>
      <c r="W247" s="124"/>
      <c r="X247" s="124"/>
      <c r="Y247" s="124"/>
      <c r="Z247" s="124"/>
    </row>
    <row r="248" spans="1:26" ht="25.5" x14ac:dyDescent="0.55000000000000004">
      <c r="A248" s="10">
        <v>244</v>
      </c>
      <c r="B248" s="10"/>
      <c r="C248" s="19"/>
      <c r="D248" s="10"/>
      <c r="E248" s="64">
        <f>+'6'!J248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46"/>
        <v>0</v>
      </c>
      <c r="S248" s="124"/>
      <c r="T248" s="124"/>
      <c r="U248" s="124"/>
      <c r="V248" s="124"/>
      <c r="W248" s="124"/>
      <c r="X248" s="124"/>
      <c r="Y248" s="124"/>
      <c r="Z248" s="124"/>
    </row>
    <row r="249" spans="1:26" ht="25.5" x14ac:dyDescent="0.55000000000000004">
      <c r="A249" s="10">
        <v>245</v>
      </c>
      <c r="B249" s="10"/>
      <c r="C249" s="19"/>
      <c r="D249" s="10"/>
      <c r="E249" s="64">
        <f>+'6'!J249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44"/>
        <v>0</v>
      </c>
      <c r="N249" s="17" t="s">
        <v>16</v>
      </c>
      <c r="O249" s="18"/>
      <c r="P249" s="23">
        <f t="shared" si="45"/>
        <v>0</v>
      </c>
      <c r="Q249" s="90"/>
      <c r="R249" s="43">
        <f t="shared" si="46"/>
        <v>0</v>
      </c>
      <c r="S249" s="124"/>
      <c r="T249" s="124"/>
      <c r="U249" s="124"/>
      <c r="V249" s="124"/>
      <c r="W249" s="124"/>
      <c r="X249" s="124"/>
      <c r="Y249" s="124"/>
      <c r="Z249" s="124"/>
    </row>
    <row r="250" spans="1:26" ht="25.5" x14ac:dyDescent="0.55000000000000004">
      <c r="A250" s="10">
        <v>246</v>
      </c>
      <c r="B250" s="10"/>
      <c r="C250" s="19"/>
      <c r="D250" s="10"/>
      <c r="E250" s="64">
        <f>+'6'!J250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46"/>
        <v>0</v>
      </c>
      <c r="S250" s="124"/>
      <c r="T250" s="124"/>
      <c r="U250" s="124"/>
      <c r="V250" s="124"/>
      <c r="W250" s="124"/>
      <c r="X250" s="124"/>
      <c r="Y250" s="124"/>
      <c r="Z250" s="124"/>
    </row>
    <row r="251" spans="1:26" ht="25.5" x14ac:dyDescent="0.55000000000000004">
      <c r="A251" s="10">
        <v>247</v>
      </c>
      <c r="B251" s="10"/>
      <c r="C251" s="19"/>
      <c r="D251" s="10"/>
      <c r="E251" s="64">
        <f>+'6'!J251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46"/>
        <v>0</v>
      </c>
      <c r="S251" s="124"/>
      <c r="T251" s="124"/>
      <c r="U251" s="124"/>
      <c r="V251" s="124"/>
      <c r="W251" s="124"/>
      <c r="X251" s="124"/>
      <c r="Y251" s="124"/>
      <c r="Z251" s="124"/>
    </row>
    <row r="252" spans="1:26" ht="24" customHeight="1" x14ac:dyDescent="0.55000000000000004">
      <c r="A252" s="10">
        <v>248</v>
      </c>
      <c r="B252" s="10"/>
      <c r="C252" s="19"/>
      <c r="D252" s="10"/>
      <c r="E252" s="64">
        <f>+'6'!J252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46"/>
        <v>0</v>
      </c>
    </row>
    <row r="253" spans="1:26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si="46"/>
        <v>0</v>
      </c>
    </row>
    <row r="254" spans="1:26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44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46"/>
        <v>0</v>
      </c>
    </row>
    <row r="255" spans="1:26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44"/>
        <v>0</v>
      </c>
      <c r="N255" s="17" t="s">
        <v>16</v>
      </c>
      <c r="O255" s="18"/>
      <c r="P255" s="23">
        <f t="shared" si="45"/>
        <v>0</v>
      </c>
      <c r="Q255" s="90"/>
      <c r="R255" s="43">
        <f t="shared" si="46"/>
        <v>0</v>
      </c>
    </row>
    <row r="256" spans="1:26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4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+'6'!J259</f>
        <v>0</v>
      </c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134.54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3" t="s">
        <v>212</v>
      </c>
      <c r="L261" s="18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A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CFF"/>
  </sheetPr>
  <dimension ref="A1:Z346"/>
  <sheetViews>
    <sheetView zoomScale="90" zoomScaleNormal="90" workbookViewId="0">
      <pane xSplit="10" ySplit="4" topLeftCell="K230" activePane="bottomRight" state="frozen"/>
      <selection activeCell="A2" activeCellId="1" sqref="L245:Z245 A2:O2"/>
      <selection pane="topRight" activeCell="A2" activeCellId="1" sqref="L245:Z245 A2:O2"/>
      <selection pane="bottomLeft" activeCell="A2" activeCellId="1" sqref="L245:Z245 A2:O2"/>
      <selection pane="bottomRight" activeCell="R264" sqref="R264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1426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9"/>
    </row>
    <row r="3" spans="1:18" s="5" customFormat="1" ht="26.45" customHeight="1" x14ac:dyDescent="0.55000000000000004">
      <c r="A3" s="186" t="s">
        <v>1</v>
      </c>
      <c r="B3" s="186" t="s">
        <v>1354</v>
      </c>
      <c r="C3" s="186" t="s">
        <v>2</v>
      </c>
      <c r="D3" s="186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8" t="s">
        <v>273</v>
      </c>
      <c r="J3" s="179" t="s">
        <v>7</v>
      </c>
      <c r="K3" s="185" t="s">
        <v>8</v>
      </c>
      <c r="L3" s="185"/>
      <c r="M3" s="185"/>
      <c r="N3" s="179" t="s">
        <v>9</v>
      </c>
      <c r="O3" s="180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7"/>
      <c r="B4" s="187"/>
      <c r="C4" s="187"/>
      <c r="D4" s="187"/>
      <c r="E4" s="179"/>
      <c r="F4" s="179"/>
      <c r="G4" s="179"/>
      <c r="H4" s="77" t="s">
        <v>11</v>
      </c>
      <c r="I4" s="139"/>
      <c r="J4" s="179"/>
      <c r="K4" s="69" t="s">
        <v>12</v>
      </c>
      <c r="L4" s="70" t="s">
        <v>13</v>
      </c>
      <c r="M4" s="69" t="s">
        <v>14</v>
      </c>
      <c r="N4" s="179"/>
      <c r="O4" s="180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62</v>
      </c>
      <c r="F6" s="71"/>
      <c r="G6" s="46">
        <f t="shared" si="0"/>
        <v>62</v>
      </c>
      <c r="H6" s="78">
        <v>0</v>
      </c>
      <c r="I6" s="76">
        <v>0</v>
      </c>
      <c r="J6" s="46">
        <f t="shared" si="1"/>
        <v>61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4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8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10</v>
      </c>
      <c r="F25" s="71">
        <v>5</v>
      </c>
      <c r="G25" s="46">
        <f t="shared" si="0"/>
        <v>15</v>
      </c>
      <c r="H25" s="78">
        <v>0</v>
      </c>
      <c r="I25" s="76">
        <v>0</v>
      </c>
      <c r="J25" s="46">
        <f t="shared" si="1"/>
        <v>15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10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13</v>
      </c>
      <c r="F51" s="71"/>
      <c r="G51" s="46">
        <f t="shared" si="5"/>
        <v>13</v>
      </c>
      <c r="H51" s="78">
        <v>0</v>
      </c>
      <c r="I51" s="76">
        <v>0</v>
      </c>
      <c r="J51" s="46">
        <f t="shared" si="6"/>
        <v>13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8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1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4">
        <f t="shared" si="3"/>
        <v>70</v>
      </c>
      <c r="Q67" s="126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26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22</v>
      </c>
      <c r="F77" s="71"/>
      <c r="G77" s="46">
        <f t="shared" si="5"/>
        <v>22</v>
      </c>
      <c r="H77" s="78">
        <v>0</v>
      </c>
      <c r="I77" s="76">
        <v>0</v>
      </c>
      <c r="J77" s="46">
        <f t="shared" si="6"/>
        <v>22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26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10</v>
      </c>
      <c r="F93" s="71"/>
      <c r="G93" s="46">
        <f t="shared" si="5"/>
        <v>10</v>
      </c>
      <c r="H93" s="78">
        <v>0</v>
      </c>
      <c r="I93" s="76">
        <v>0</v>
      </c>
      <c r="J93" s="46">
        <f t="shared" si="6"/>
        <v>10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35</v>
      </c>
      <c r="F112" s="71"/>
      <c r="G112" s="46">
        <f t="shared" si="23"/>
        <v>35</v>
      </c>
      <c r="H112" s="78">
        <v>0</v>
      </c>
      <c r="I112" s="76">
        <v>0</v>
      </c>
      <c r="J112" s="46">
        <f t="shared" si="24"/>
        <v>34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23</v>
      </c>
      <c r="F115" s="71"/>
      <c r="G115" s="46">
        <f t="shared" si="23"/>
        <v>23</v>
      </c>
      <c r="H115" s="78">
        <v>0</v>
      </c>
      <c r="I115" s="76">
        <v>0</v>
      </c>
      <c r="J115" s="46">
        <f t="shared" si="24"/>
        <v>23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26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26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7</v>
      </c>
      <c r="F126" s="71"/>
      <c r="G126" s="46">
        <f t="shared" si="23"/>
        <v>7</v>
      </c>
      <c r="H126" s="78">
        <v>0</v>
      </c>
      <c r="I126" s="76">
        <v>0</v>
      </c>
      <c r="J126" s="46">
        <f t="shared" si="24"/>
        <v>7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13</v>
      </c>
      <c r="F132" s="71"/>
      <c r="G132" s="46">
        <f t="shared" si="23"/>
        <v>13</v>
      </c>
      <c r="H132" s="78">
        <v>0</v>
      </c>
      <c r="I132" s="76">
        <v>0</v>
      </c>
      <c r="J132" s="46">
        <f t="shared" si="24"/>
        <v>13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22</v>
      </c>
      <c r="F175" s="71"/>
      <c r="G175" s="46">
        <f t="shared" si="30"/>
        <v>22</v>
      </c>
      <c r="H175" s="78">
        <v>0</v>
      </c>
      <c r="I175" s="76">
        <v>0</v>
      </c>
      <c r="J175" s="46">
        <f t="shared" si="31"/>
        <v>22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14</v>
      </c>
      <c r="F178" s="71"/>
      <c r="G178" s="46">
        <f t="shared" si="30"/>
        <v>14</v>
      </c>
      <c r="H178" s="78">
        <v>0</v>
      </c>
      <c r="I178" s="76">
        <v>0</v>
      </c>
      <c r="J178" s="46">
        <f t="shared" si="31"/>
        <v>14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8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26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26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+'7'!J187</f>
        <v>26</v>
      </c>
      <c r="F187" s="71"/>
      <c r="G187" s="46">
        <f>E187+F187</f>
        <v>26</v>
      </c>
      <c r="H187" s="78">
        <v>0</v>
      </c>
      <c r="I187" s="76">
        <v>0</v>
      </c>
      <c r="J187" s="46">
        <f>+G187-H187-K187-I187</f>
        <v>26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26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+'7'!J188</f>
        <v>76</v>
      </c>
      <c r="F188" s="71"/>
      <c r="G188" s="46">
        <f>E188+F188</f>
        <v>76</v>
      </c>
      <c r="H188" s="78">
        <v>0</v>
      </c>
      <c r="I188" s="76">
        <v>0</v>
      </c>
      <c r="J188" s="46">
        <f>+G188-H188-K188-I188</f>
        <v>75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4">
        <f>SUM(M188-O188)</f>
        <v>15</v>
      </c>
      <c r="Q188" s="126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+'7'!J189</f>
        <v>74</v>
      </c>
      <c r="F189" s="71"/>
      <c r="G189" s="46">
        <f>E189+F189</f>
        <v>74</v>
      </c>
      <c r="H189" s="78">
        <v>0</v>
      </c>
      <c r="I189" s="76">
        <v>0</v>
      </c>
      <c r="J189" s="46">
        <f>+G189-H189-K189-I189</f>
        <v>73</v>
      </c>
      <c r="K189" s="72">
        <v>1</v>
      </c>
      <c r="L189" s="20">
        <v>15</v>
      </c>
      <c r="M189" s="65">
        <f>+L189*K189</f>
        <v>15</v>
      </c>
      <c r="N189" s="17" t="s">
        <v>16</v>
      </c>
      <c r="O189" s="18"/>
      <c r="P189" s="104">
        <f>SUM(M189-O189)</f>
        <v>15</v>
      </c>
      <c r="Q189" s="126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26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26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23</v>
      </c>
      <c r="F193" s="71"/>
      <c r="G193" s="46">
        <f t="shared" si="30"/>
        <v>23</v>
      </c>
      <c r="H193" s="78">
        <v>0</v>
      </c>
      <c r="I193" s="76">
        <v>0</v>
      </c>
      <c r="J193" s="46">
        <f t="shared" si="31"/>
        <v>23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21</v>
      </c>
      <c r="F194" s="71"/>
      <c r="G194" s="46">
        <f t="shared" si="30"/>
        <v>21</v>
      </c>
      <c r="H194" s="78">
        <v>0</v>
      </c>
      <c r="I194" s="76">
        <v>0</v>
      </c>
      <c r="J194" s="46">
        <f t="shared" si="31"/>
        <v>20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26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26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26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26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26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26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93</v>
      </c>
      <c r="F205" s="71"/>
      <c r="G205" s="46">
        <f t="shared" si="30"/>
        <v>93</v>
      </c>
      <c r="H205" s="78">
        <v>0</v>
      </c>
      <c r="I205" s="76">
        <v>0</v>
      </c>
      <c r="J205" s="46">
        <f t="shared" si="31"/>
        <v>92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4">
        <f t="shared" si="35"/>
        <v>55</v>
      </c>
      <c r="Q205" s="126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26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26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26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26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26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26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26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26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26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26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26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26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2" si="44">+L235*K235</f>
        <v>0</v>
      </c>
      <c r="N235" s="17" t="s">
        <v>16</v>
      </c>
      <c r="O235" s="18"/>
      <c r="P235" s="23">
        <f t="shared" ref="P235:P242" si="45">SUM(M235-O235)</f>
        <v>0</v>
      </c>
      <c r="Q235" s="90"/>
      <c r="R235" s="43">
        <f t="shared" si="36"/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36"/>
        <v>0</v>
      </c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36"/>
        <v>0</v>
      </c>
    </row>
    <row r="242" spans="1:26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36"/>
        <v>0</v>
      </c>
      <c r="S242" s="124"/>
      <c r="T242" s="124"/>
      <c r="U242" s="124"/>
      <c r="V242" s="124"/>
      <c r="W242" s="124"/>
      <c r="X242" s="124"/>
      <c r="Y242" s="124"/>
      <c r="Z242" s="124"/>
    </row>
    <row r="243" spans="1:26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+'7'!J243</f>
        <v>0</v>
      </c>
      <c r="F243" s="71"/>
      <c r="G243" s="46">
        <f t="shared" ref="G243:G246" si="46">E243+F243</f>
        <v>0</v>
      </c>
      <c r="H243" s="78">
        <v>0</v>
      </c>
      <c r="I243" s="76">
        <v>0</v>
      </c>
      <c r="J243" s="46">
        <f t="shared" ref="J243:J246" si="47">+G243-H243-K243-I243</f>
        <v>0</v>
      </c>
      <c r="K243" s="72"/>
      <c r="L243" s="20">
        <v>20</v>
      </c>
      <c r="M243" s="65">
        <f t="shared" ref="M243:M253" si="48">+L243*K243</f>
        <v>0</v>
      </c>
      <c r="N243" s="17" t="s">
        <v>16</v>
      </c>
      <c r="O243" s="18"/>
      <c r="P243" s="23">
        <f t="shared" ref="P243:P255" si="49">SUM(M243-O243)</f>
        <v>0</v>
      </c>
      <c r="Q243" s="90"/>
      <c r="R243" s="43">
        <f t="shared" si="36"/>
        <v>0</v>
      </c>
      <c r="S243" s="124"/>
      <c r="T243" s="124"/>
      <c r="U243" s="124"/>
      <c r="V243" s="124"/>
      <c r="W243" s="124"/>
      <c r="X243" s="124"/>
      <c r="Y243" s="124"/>
      <c r="Z243" s="124"/>
    </row>
    <row r="244" spans="1:26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+'7'!J244</f>
        <v>0</v>
      </c>
      <c r="F244" s="71"/>
      <c r="G244" s="46">
        <f t="shared" si="46"/>
        <v>0</v>
      </c>
      <c r="H244" s="78">
        <v>0</v>
      </c>
      <c r="I244" s="76">
        <v>0</v>
      </c>
      <c r="J244" s="46">
        <f t="shared" si="47"/>
        <v>0</v>
      </c>
      <c r="K244" s="72"/>
      <c r="L244" s="20">
        <v>45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36"/>
        <v>0</v>
      </c>
      <c r="S244" s="124"/>
      <c r="T244" s="124"/>
      <c r="U244" s="124"/>
      <c r="V244" s="124"/>
      <c r="W244" s="124"/>
      <c r="X244" s="124"/>
      <c r="Y244" s="124"/>
      <c r="Z244" s="124"/>
    </row>
    <row r="245" spans="1:26" ht="29.25" x14ac:dyDescent="0.6">
      <c r="A245" s="10">
        <v>241</v>
      </c>
      <c r="B245" s="10"/>
      <c r="C245" s="19" t="s">
        <v>1423</v>
      </c>
      <c r="D245" s="10" t="s">
        <v>564</v>
      </c>
      <c r="E245" s="64">
        <f>+'7'!J245</f>
        <v>0</v>
      </c>
      <c r="F245" s="71"/>
      <c r="G245" s="46">
        <f t="shared" si="46"/>
        <v>0</v>
      </c>
      <c r="H245" s="78">
        <v>0</v>
      </c>
      <c r="I245" s="76">
        <v>0</v>
      </c>
      <c r="J245" s="46">
        <f t="shared" si="47"/>
        <v>0</v>
      </c>
      <c r="K245" s="72"/>
      <c r="L245" s="123"/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36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/>
      <c r="C246" s="19"/>
      <c r="D246" s="10"/>
      <c r="E246" s="64">
        <f>+'7'!J246</f>
        <v>0</v>
      </c>
      <c r="F246" s="71"/>
      <c r="G246" s="46">
        <f t="shared" si="46"/>
        <v>0</v>
      </c>
      <c r="H246" s="78">
        <v>0</v>
      </c>
      <c r="I246" s="76">
        <v>0</v>
      </c>
      <c r="J246" s="46">
        <f t="shared" si="47"/>
        <v>0</v>
      </c>
      <c r="K246" s="72"/>
      <c r="L246" s="20"/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36"/>
        <v>0</v>
      </c>
      <c r="S246" s="124"/>
      <c r="T246" s="124"/>
      <c r="U246" s="124"/>
      <c r="V246" s="124"/>
      <c r="W246" s="124"/>
      <c r="X246" s="124"/>
      <c r="Y246" s="124"/>
      <c r="Z246" s="124"/>
    </row>
    <row r="247" spans="1:26" ht="24" customHeight="1" x14ac:dyDescent="0.55000000000000004">
      <c r="A247" s="10">
        <v>243</v>
      </c>
      <c r="B247" s="10"/>
      <c r="C247" s="19"/>
      <c r="D247" s="10"/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8"/>
        <v>0</v>
      </c>
      <c r="N247" s="17" t="s">
        <v>16</v>
      </c>
      <c r="O247" s="18"/>
      <c r="P247" s="23">
        <f t="shared" si="49"/>
        <v>0</v>
      </c>
      <c r="Q247" s="90"/>
      <c r="R247" s="43">
        <f t="shared" si="36"/>
        <v>0</v>
      </c>
      <c r="S247" s="124"/>
      <c r="T247" s="124"/>
      <c r="U247" s="124"/>
      <c r="V247" s="124"/>
      <c r="W247" s="124"/>
      <c r="X247" s="124"/>
      <c r="Y247" s="124"/>
      <c r="Z247" s="124"/>
    </row>
    <row r="248" spans="1:26" ht="25.5" x14ac:dyDescent="0.55000000000000004">
      <c r="A248" s="10">
        <v>244</v>
      </c>
      <c r="B248" s="10"/>
      <c r="C248" s="19"/>
      <c r="D248" s="10"/>
      <c r="E248" s="64">
        <f>+'7'!J248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48"/>
        <v>0</v>
      </c>
      <c r="N248" s="17" t="s">
        <v>16</v>
      </c>
      <c r="O248" s="18"/>
      <c r="P248" s="23">
        <f t="shared" si="49"/>
        <v>0</v>
      </c>
      <c r="Q248" s="90"/>
      <c r="R248" s="43">
        <f t="shared" si="36"/>
        <v>0</v>
      </c>
      <c r="S248" s="124"/>
      <c r="T248" s="124"/>
      <c r="U248" s="124"/>
      <c r="V248" s="124"/>
      <c r="W248" s="124"/>
      <c r="X248" s="124"/>
      <c r="Y248" s="124"/>
      <c r="Z248" s="124"/>
    </row>
    <row r="249" spans="1:26" ht="25.5" x14ac:dyDescent="0.55000000000000004">
      <c r="A249" s="10">
        <v>245</v>
      </c>
      <c r="B249" s="10"/>
      <c r="C249" s="19"/>
      <c r="D249" s="10"/>
      <c r="E249" s="64">
        <f>+'7'!J249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48"/>
        <v>0</v>
      </c>
      <c r="N249" s="17" t="s">
        <v>16</v>
      </c>
      <c r="O249" s="18"/>
      <c r="P249" s="23">
        <f t="shared" si="49"/>
        <v>0</v>
      </c>
      <c r="Q249" s="90"/>
      <c r="R249" s="43">
        <f t="shared" si="36"/>
        <v>0</v>
      </c>
      <c r="S249" s="124"/>
      <c r="T249" s="124"/>
      <c r="U249" s="124"/>
      <c r="V249" s="124"/>
      <c r="W249" s="124"/>
      <c r="X249" s="124"/>
      <c r="Y249" s="124"/>
      <c r="Z249" s="124"/>
    </row>
    <row r="250" spans="1:26" ht="25.5" x14ac:dyDescent="0.55000000000000004">
      <c r="A250" s="10">
        <v>246</v>
      </c>
      <c r="B250" s="10"/>
      <c r="C250" s="19"/>
      <c r="D250" s="10"/>
      <c r="E250" s="64">
        <f>+'7'!J250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48"/>
        <v>0</v>
      </c>
      <c r="N250" s="17" t="s">
        <v>16</v>
      </c>
      <c r="O250" s="18"/>
      <c r="P250" s="23">
        <f t="shared" si="49"/>
        <v>0</v>
      </c>
      <c r="Q250" s="90"/>
      <c r="R250" s="43">
        <f t="shared" si="36"/>
        <v>0</v>
      </c>
      <c r="S250" s="124"/>
      <c r="T250" s="124"/>
      <c r="U250" s="124"/>
      <c r="V250" s="124"/>
      <c r="W250" s="124"/>
      <c r="X250" s="124"/>
      <c r="Y250" s="124"/>
      <c r="Z250" s="124"/>
    </row>
    <row r="251" spans="1:26" ht="25.5" x14ac:dyDescent="0.55000000000000004">
      <c r="A251" s="10">
        <v>247</v>
      </c>
      <c r="B251" s="10"/>
      <c r="C251" s="19"/>
      <c r="D251" s="10"/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48"/>
        <v>0</v>
      </c>
      <c r="N251" s="17" t="s">
        <v>16</v>
      </c>
      <c r="O251" s="18"/>
      <c r="P251" s="23">
        <f t="shared" si="49"/>
        <v>0</v>
      </c>
      <c r="Q251" s="90"/>
      <c r="R251" s="43">
        <f t="shared" si="36"/>
        <v>0</v>
      </c>
    </row>
    <row r="252" spans="1:26" ht="24" customHeight="1" x14ac:dyDescent="0.55000000000000004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8"/>
        <v>0</v>
      </c>
      <c r="N252" s="17" t="s">
        <v>16</v>
      </c>
      <c r="O252" s="18"/>
      <c r="P252" s="23">
        <f t="shared" si="49"/>
        <v>0</v>
      </c>
      <c r="Q252" s="90"/>
      <c r="R252" s="43">
        <f t="shared" si="36"/>
        <v>0</v>
      </c>
    </row>
    <row r="253" spans="1:26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si="48"/>
        <v>0</v>
      </c>
      <c r="N253" s="17" t="s">
        <v>16</v>
      </c>
      <c r="O253" s="18"/>
      <c r="P253" s="23">
        <f t="shared" si="49"/>
        <v>0</v>
      </c>
      <c r="Q253" s="90"/>
      <c r="R253" s="43">
        <f t="shared" ref="R253" si="52">+K253*Q253</f>
        <v>0</v>
      </c>
    </row>
    <row r="254" spans="1:26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49"/>
        <v>0</v>
      </c>
      <c r="Q254" s="90"/>
      <c r="R254" s="43">
        <f t="shared" si="36"/>
        <v>0</v>
      </c>
    </row>
    <row r="255" spans="1:26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49"/>
        <v>0</v>
      </c>
      <c r="Q255" s="90"/>
      <c r="R255" s="43">
        <f t="shared" si="36"/>
        <v>0</v>
      </c>
    </row>
    <row r="256" spans="1:26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134.54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3" t="s">
        <v>212</v>
      </c>
      <c r="L261" s="18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B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CFF"/>
  </sheetPr>
  <dimension ref="A1:AC346"/>
  <sheetViews>
    <sheetView zoomScale="70" zoomScaleNormal="70" workbookViewId="0">
      <pane xSplit="10" ySplit="4" topLeftCell="N245" activePane="bottomRight" state="frozen"/>
      <selection activeCell="A2" activeCellId="1" sqref="L245:Z245 A2:O2"/>
      <selection pane="topRight" activeCell="A2" activeCellId="1" sqref="L245:Z245 A2:O2"/>
      <selection pane="bottomLeft" activeCell="A2" activeCellId="1" sqref="L245:Z245 A2:O2"/>
      <selection pane="bottomRight" activeCell="V261" sqref="V261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86" t="s">
        <v>1</v>
      </c>
      <c r="B3" s="186" t="s">
        <v>1354</v>
      </c>
      <c r="C3" s="186" t="s">
        <v>2</v>
      </c>
      <c r="D3" s="186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8" t="s">
        <v>273</v>
      </c>
      <c r="J3" s="179" t="s">
        <v>7</v>
      </c>
      <c r="K3" s="185" t="s">
        <v>8</v>
      </c>
      <c r="L3" s="185"/>
      <c r="M3" s="185"/>
      <c r="N3" s="179" t="s">
        <v>9</v>
      </c>
      <c r="O3" s="180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7"/>
      <c r="B4" s="187"/>
      <c r="C4" s="187"/>
      <c r="D4" s="187"/>
      <c r="E4" s="179"/>
      <c r="F4" s="179"/>
      <c r="G4" s="179"/>
      <c r="H4" s="77" t="s">
        <v>11</v>
      </c>
      <c r="I4" s="139"/>
      <c r="J4" s="179"/>
      <c r="K4" s="69" t="s">
        <v>12</v>
      </c>
      <c r="L4" s="70" t="s">
        <v>13</v>
      </c>
      <c r="M4" s="69" t="s">
        <v>14</v>
      </c>
      <c r="N4" s="179"/>
      <c r="O4" s="180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61</v>
      </c>
      <c r="F6" s="71"/>
      <c r="G6" s="46">
        <f t="shared" si="0"/>
        <v>61</v>
      </c>
      <c r="H6" s="78">
        <v>0</v>
      </c>
      <c r="I6" s="76">
        <v>0</v>
      </c>
      <c r="J6" s="46">
        <f t="shared" si="1"/>
        <v>61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7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15</v>
      </c>
      <c r="F25" s="71"/>
      <c r="G25" s="46">
        <f t="shared" si="0"/>
        <v>15</v>
      </c>
      <c r="H25" s="78">
        <v>0</v>
      </c>
      <c r="I25" s="76">
        <v>0</v>
      </c>
      <c r="J25" s="46">
        <f t="shared" si="1"/>
        <v>15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10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12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50</v>
      </c>
      <c r="P46" s="104">
        <f t="shared" si="3"/>
        <v>50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50</v>
      </c>
      <c r="P49" s="23">
        <f>SUM(M49-O49)</f>
        <v>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13</v>
      </c>
      <c r="F51" s="71"/>
      <c r="G51" s="46">
        <f t="shared" si="5"/>
        <v>13</v>
      </c>
      <c r="H51" s="78">
        <v>0</v>
      </c>
      <c r="I51" s="76">
        <v>0</v>
      </c>
      <c r="J51" s="46">
        <f t="shared" si="6"/>
        <v>13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8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0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>
        <v>35</v>
      </c>
      <c r="P67" s="104">
        <f t="shared" si="3"/>
        <v>35</v>
      </c>
      <c r="Q67" s="126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26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8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22</v>
      </c>
      <c r="F77" s="71"/>
      <c r="G77" s="46">
        <f t="shared" si="5"/>
        <v>22</v>
      </c>
      <c r="H77" s="78">
        <v>0</v>
      </c>
      <c r="I77" s="76">
        <v>0</v>
      </c>
      <c r="J77" s="46">
        <f t="shared" si="6"/>
        <v>17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/>
      <c r="P77" s="104">
        <f t="shared" si="3"/>
        <v>250</v>
      </c>
      <c r="Q77" s="90">
        <v>17.329999999999998</v>
      </c>
      <c r="R77" s="43">
        <f t="shared" si="4"/>
        <v>86.649999999999991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26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10</v>
      </c>
      <c r="F93" s="71"/>
      <c r="G93" s="46">
        <f t="shared" si="5"/>
        <v>10</v>
      </c>
      <c r="H93" s="78">
        <v>0</v>
      </c>
      <c r="I93" s="76">
        <v>0</v>
      </c>
      <c r="J93" s="46">
        <f t="shared" si="6"/>
        <v>10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34</v>
      </c>
      <c r="F112" s="71"/>
      <c r="G112" s="46">
        <f t="shared" si="23"/>
        <v>34</v>
      </c>
      <c r="H112" s="78">
        <v>0</v>
      </c>
      <c r="I112" s="76">
        <v>0</v>
      </c>
      <c r="J112" s="46">
        <f t="shared" si="24"/>
        <v>34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23</v>
      </c>
      <c r="F115" s="71"/>
      <c r="G115" s="46">
        <f t="shared" si="23"/>
        <v>23</v>
      </c>
      <c r="H115" s="78">
        <v>0</v>
      </c>
      <c r="I115" s="76">
        <v>0</v>
      </c>
      <c r="J115" s="46">
        <f t="shared" si="24"/>
        <v>23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26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26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7</v>
      </c>
      <c r="F126" s="71"/>
      <c r="G126" s="46">
        <f t="shared" si="23"/>
        <v>7</v>
      </c>
      <c r="H126" s="78">
        <v>0</v>
      </c>
      <c r="I126" s="76">
        <v>0</v>
      </c>
      <c r="J126" s="46">
        <f t="shared" si="24"/>
        <v>4</v>
      </c>
      <c r="K126" s="72">
        <v>3</v>
      </c>
      <c r="L126" s="22">
        <v>100</v>
      </c>
      <c r="M126" s="65">
        <f t="shared" si="7"/>
        <v>300</v>
      </c>
      <c r="N126" s="17" t="s">
        <v>16</v>
      </c>
      <c r="O126" s="18"/>
      <c r="P126" s="104">
        <f t="shared" si="8"/>
        <v>300</v>
      </c>
      <c r="Q126" s="90">
        <v>68</v>
      </c>
      <c r="R126" s="43">
        <f t="shared" si="9"/>
        <v>204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13</v>
      </c>
      <c r="F132" s="71"/>
      <c r="G132" s="46">
        <f t="shared" si="23"/>
        <v>13</v>
      </c>
      <c r="H132" s="78">
        <v>0</v>
      </c>
      <c r="I132" s="76">
        <v>0</v>
      </c>
      <c r="J132" s="46">
        <f t="shared" si="24"/>
        <v>13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22</v>
      </c>
      <c r="F175" s="71"/>
      <c r="G175" s="46">
        <f t="shared" si="30"/>
        <v>22</v>
      </c>
      <c r="H175" s="78">
        <v>0</v>
      </c>
      <c r="I175" s="76">
        <v>0</v>
      </c>
      <c r="J175" s="46">
        <f t="shared" si="31"/>
        <v>22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90"/>
      <c r="R177" s="43">
        <f t="shared" ref="R177:R23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14</v>
      </c>
      <c r="F178" s="71"/>
      <c r="G178" s="46">
        <f t="shared" si="30"/>
        <v>14</v>
      </c>
      <c r="H178" s="78">
        <v>0</v>
      </c>
      <c r="I178" s="76">
        <v>0</v>
      </c>
      <c r="J178" s="46">
        <f t="shared" si="31"/>
        <v>14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8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26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26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+'8'!J187</f>
        <v>26</v>
      </c>
      <c r="F187" s="71"/>
      <c r="G187" s="46">
        <f>E187+F187</f>
        <v>26</v>
      </c>
      <c r="H187" s="78">
        <v>0</v>
      </c>
      <c r="I187" s="76">
        <v>0</v>
      </c>
      <c r="J187" s="46">
        <f>+G187-H187-K187-I187</f>
        <v>25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04">
        <f>SUM(M187-O187)</f>
        <v>15</v>
      </c>
      <c r="Q187" s="126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+'8'!J188</f>
        <v>75</v>
      </c>
      <c r="F188" s="71"/>
      <c r="G188" s="46">
        <f>E188+F188</f>
        <v>75</v>
      </c>
      <c r="H188" s="78">
        <v>0</v>
      </c>
      <c r="I188" s="76">
        <v>0</v>
      </c>
      <c r="J188" s="46">
        <f>+G188-H188-K188-I188</f>
        <v>74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4">
        <f>SUM(M188-O188)</f>
        <v>15</v>
      </c>
      <c r="Q188" s="126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+'8'!J189</f>
        <v>73</v>
      </c>
      <c r="F189" s="71"/>
      <c r="G189" s="46">
        <f>E189+F189</f>
        <v>73</v>
      </c>
      <c r="H189" s="78">
        <v>0</v>
      </c>
      <c r="I189" s="76">
        <v>0</v>
      </c>
      <c r="J189" s="46">
        <f>+G189-H189-K189-I189</f>
        <v>72</v>
      </c>
      <c r="K189" s="72">
        <v>1</v>
      </c>
      <c r="L189" s="20">
        <v>15</v>
      </c>
      <c r="M189" s="65">
        <f>+L189*K189</f>
        <v>15</v>
      </c>
      <c r="N189" s="17" t="s">
        <v>16</v>
      </c>
      <c r="O189" s="18"/>
      <c r="P189" s="104">
        <f>SUM(M189-O189)</f>
        <v>15</v>
      </c>
      <c r="Q189" s="126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26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26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23</v>
      </c>
      <c r="F193" s="71"/>
      <c r="G193" s="46">
        <f t="shared" si="30"/>
        <v>23</v>
      </c>
      <c r="H193" s="78">
        <v>0</v>
      </c>
      <c r="I193" s="76">
        <v>0</v>
      </c>
      <c r="J193" s="46">
        <f t="shared" si="31"/>
        <v>18</v>
      </c>
      <c r="K193" s="72">
        <v>5</v>
      </c>
      <c r="L193" s="20">
        <v>60</v>
      </c>
      <c r="M193" s="65">
        <f t="shared" si="34"/>
        <v>300</v>
      </c>
      <c r="N193" s="17" t="s">
        <v>16</v>
      </c>
      <c r="O193" s="18"/>
      <c r="P193" s="104">
        <f t="shared" si="35"/>
        <v>300</v>
      </c>
      <c r="Q193" s="90">
        <v>38</v>
      </c>
      <c r="R193" s="43">
        <f t="shared" si="36"/>
        <v>190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20</v>
      </c>
      <c r="F194" s="71"/>
      <c r="G194" s="46">
        <f t="shared" si="30"/>
        <v>20</v>
      </c>
      <c r="H194" s="78">
        <v>0</v>
      </c>
      <c r="I194" s="76">
        <v>0</v>
      </c>
      <c r="J194" s="46">
        <f t="shared" si="31"/>
        <v>17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4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26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26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26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26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26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26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92</v>
      </c>
      <c r="F205" s="71"/>
      <c r="G205" s="46">
        <f t="shared" si="30"/>
        <v>92</v>
      </c>
      <c r="H205" s="78">
        <v>0</v>
      </c>
      <c r="I205" s="76">
        <v>0</v>
      </c>
      <c r="J205" s="46">
        <f t="shared" si="31"/>
        <v>92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26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26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26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26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26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26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26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26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26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26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26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26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26"/>
      <c r="R224" s="43">
        <f t="shared" si="36"/>
        <v>0</v>
      </c>
    </row>
    <row r="225" spans="1:29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126"/>
      <c r="R225" s="43">
        <f t="shared" si="36"/>
        <v>0</v>
      </c>
    </row>
    <row r="226" spans="1:29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126"/>
      <c r="R226" s="43">
        <f t="shared" si="36"/>
        <v>0</v>
      </c>
    </row>
    <row r="227" spans="1:29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126"/>
      <c r="R227" s="43">
        <f t="shared" si="36"/>
        <v>0</v>
      </c>
    </row>
    <row r="228" spans="1:29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126"/>
      <c r="R228" s="43">
        <f>+K228*Q228</f>
        <v>0</v>
      </c>
    </row>
    <row r="229" spans="1:29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126"/>
      <c r="R229" s="43">
        <f t="shared" si="36"/>
        <v>0</v>
      </c>
    </row>
    <row r="230" spans="1:29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126"/>
      <c r="R230" s="43">
        <f t="shared" si="36"/>
        <v>0</v>
      </c>
    </row>
    <row r="231" spans="1:29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126"/>
      <c r="R231" s="43">
        <f t="shared" si="36"/>
        <v>0</v>
      </c>
    </row>
    <row r="232" spans="1:29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126"/>
      <c r="R232" s="43">
        <f t="shared" si="36"/>
        <v>0</v>
      </c>
    </row>
    <row r="233" spans="1:29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126"/>
      <c r="R233" s="43">
        <f t="shared" si="36"/>
        <v>0</v>
      </c>
    </row>
    <row r="234" spans="1:29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126"/>
      <c r="R234" s="43">
        <f t="shared" si="36"/>
        <v>0</v>
      </c>
    </row>
    <row r="235" spans="1:29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59" si="45">SUM(M235-O235)</f>
        <v>0</v>
      </c>
      <c r="Q235" s="126"/>
      <c r="R235" s="43">
        <f t="shared" ref="R235:R259" si="46">+K235*Q235</f>
        <v>0</v>
      </c>
    </row>
    <row r="236" spans="1:29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126"/>
      <c r="R236" s="43">
        <f t="shared" si="46"/>
        <v>0</v>
      </c>
    </row>
    <row r="237" spans="1:29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126"/>
      <c r="R237" s="43">
        <f t="shared" si="46"/>
        <v>0</v>
      </c>
    </row>
    <row r="238" spans="1:29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126"/>
      <c r="R238" s="43">
        <f t="shared" si="46"/>
        <v>0</v>
      </c>
      <c r="S238" s="124"/>
      <c r="T238" s="124"/>
      <c r="U238" s="124"/>
      <c r="V238" s="124"/>
      <c r="W238" s="124"/>
      <c r="X238" s="124"/>
      <c r="Y238" s="124"/>
      <c r="Z238" s="124"/>
      <c r="AA238" s="124"/>
      <c r="AB238" s="124"/>
      <c r="AC238" s="124"/>
    </row>
    <row r="239" spans="1:29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126"/>
      <c r="R239" s="43">
        <f t="shared" si="46"/>
        <v>0</v>
      </c>
      <c r="S239" s="124"/>
      <c r="T239" s="124"/>
      <c r="U239" s="124"/>
      <c r="V239" s="124"/>
      <c r="W239" s="124"/>
      <c r="X239" s="124"/>
      <c r="Y239" s="124"/>
      <c r="Z239" s="124"/>
      <c r="AA239" s="124"/>
      <c r="AB239" s="124"/>
      <c r="AC239" s="124"/>
    </row>
    <row r="240" spans="1:29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126"/>
      <c r="R240" s="43">
        <f t="shared" si="46"/>
        <v>0</v>
      </c>
      <c r="S240" s="124"/>
      <c r="T240" s="124"/>
      <c r="U240" s="124"/>
      <c r="V240" s="124"/>
      <c r="W240" s="124"/>
      <c r="X240" s="124"/>
      <c r="Y240" s="124"/>
      <c r="Z240" s="124"/>
      <c r="AA240" s="124"/>
      <c r="AB240" s="124"/>
      <c r="AC240" s="124"/>
    </row>
    <row r="241" spans="1:29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126"/>
      <c r="R241" s="43">
        <f t="shared" si="46"/>
        <v>0</v>
      </c>
      <c r="S241" s="124"/>
      <c r="T241" s="124"/>
      <c r="U241" s="124"/>
      <c r="V241" s="124"/>
      <c r="W241" s="124"/>
      <c r="X241" s="124"/>
      <c r="Y241" s="124"/>
      <c r="Z241" s="124"/>
      <c r="AA241" s="124"/>
      <c r="AB241" s="124"/>
      <c r="AC241" s="124"/>
    </row>
    <row r="242" spans="1:29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126"/>
      <c r="R242" s="43">
        <f t="shared" si="46"/>
        <v>0</v>
      </c>
      <c r="S242" s="124"/>
      <c r="T242" s="124"/>
      <c r="U242" s="124"/>
      <c r="V242" s="124"/>
      <c r="W242" s="124"/>
      <c r="X242" s="124"/>
      <c r="Y242" s="124"/>
      <c r="Z242" s="124"/>
      <c r="AA242" s="124"/>
      <c r="AB242" s="124"/>
      <c r="AC242" s="124"/>
    </row>
    <row r="243" spans="1:29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+'8'!J243</f>
        <v>0</v>
      </c>
      <c r="F243" s="71">
        <v>1</v>
      </c>
      <c r="G243" s="46">
        <f t="shared" ref="G243:G246" si="47">E243+F243</f>
        <v>1</v>
      </c>
      <c r="H243" s="78">
        <v>0</v>
      </c>
      <c r="I243" s="76">
        <v>0</v>
      </c>
      <c r="J243" s="46">
        <f t="shared" ref="J243:J246" si="48">+G243-H243-K243-I243</f>
        <v>1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si="45"/>
        <v>0</v>
      </c>
      <c r="Q243" s="126"/>
      <c r="R243" s="43">
        <f t="shared" si="46"/>
        <v>0</v>
      </c>
      <c r="S243" s="124"/>
      <c r="T243" s="124"/>
      <c r="U243" s="124"/>
      <c r="V243" s="124"/>
      <c r="W243" s="124"/>
      <c r="X243" s="124"/>
      <c r="Y243" s="124"/>
      <c r="Z243" s="124"/>
      <c r="AA243" s="124"/>
      <c r="AB243" s="124"/>
      <c r="AC243" s="124"/>
    </row>
    <row r="244" spans="1:29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+'8'!J244</f>
        <v>0</v>
      </c>
      <c r="F244" s="71">
        <v>8</v>
      </c>
      <c r="G244" s="46">
        <f t="shared" si="47"/>
        <v>8</v>
      </c>
      <c r="H244" s="78">
        <v>0</v>
      </c>
      <c r="I244" s="76">
        <v>0</v>
      </c>
      <c r="J244" s="46">
        <f t="shared" si="48"/>
        <v>1</v>
      </c>
      <c r="K244" s="72">
        <v>7</v>
      </c>
      <c r="L244" s="20">
        <v>45</v>
      </c>
      <c r="M244" s="65">
        <f t="shared" si="49"/>
        <v>315</v>
      </c>
      <c r="N244" s="17" t="s">
        <v>16</v>
      </c>
      <c r="O244" s="18">
        <v>140</v>
      </c>
      <c r="P244" s="104">
        <f t="shared" si="45"/>
        <v>175</v>
      </c>
      <c r="Q244" s="126"/>
      <c r="R244" s="43">
        <f t="shared" si="46"/>
        <v>0</v>
      </c>
      <c r="S244" s="124"/>
      <c r="T244" s="124"/>
      <c r="U244" s="124"/>
      <c r="V244" s="124"/>
      <c r="W244" s="124"/>
      <c r="X244" s="124"/>
      <c r="Y244" s="124"/>
      <c r="Z244" s="124"/>
      <c r="AA244" s="124"/>
      <c r="AB244" s="124"/>
      <c r="AC244" s="124"/>
    </row>
    <row r="245" spans="1:29" ht="29.25" x14ac:dyDescent="0.6">
      <c r="A245" s="10">
        <v>241</v>
      </c>
      <c r="B245" s="10"/>
      <c r="C245" s="19" t="s">
        <v>1423</v>
      </c>
      <c r="D245" s="10" t="s">
        <v>564</v>
      </c>
      <c r="E245" s="64">
        <f>+'8'!J245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123"/>
      <c r="M245" s="123"/>
      <c r="N245" s="17" t="s">
        <v>16</v>
      </c>
      <c r="O245" s="18"/>
      <c r="P245" s="23">
        <f t="shared" si="45"/>
        <v>0</v>
      </c>
      <c r="Q245" s="126"/>
      <c r="R245" s="43">
        <f t="shared" si="46"/>
        <v>0</v>
      </c>
      <c r="S245" s="125"/>
      <c r="T245" s="125"/>
      <c r="U245" s="125"/>
      <c r="V245" s="125"/>
      <c r="W245" s="125"/>
      <c r="X245" s="125"/>
      <c r="Y245" s="125"/>
      <c r="Z245" s="125"/>
      <c r="AA245" s="124"/>
      <c r="AB245" s="124"/>
      <c r="AC245" s="124"/>
    </row>
    <row r="246" spans="1:29" ht="25.5" x14ac:dyDescent="0.55000000000000004">
      <c r="A246" s="10">
        <v>242</v>
      </c>
      <c r="B246" s="10"/>
      <c r="C246" s="19"/>
      <c r="D246" s="10"/>
      <c r="E246" s="64">
        <f>+'8'!J246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45"/>
        <v>0</v>
      </c>
      <c r="Q246" s="126"/>
      <c r="R246" s="43">
        <f t="shared" si="46"/>
        <v>0</v>
      </c>
      <c r="S246" s="124"/>
      <c r="T246" s="124"/>
      <c r="U246" s="124"/>
      <c r="V246" s="124"/>
      <c r="W246" s="124"/>
      <c r="X246" s="124"/>
      <c r="Y246" s="124"/>
      <c r="Z246" s="124"/>
      <c r="AA246" s="124"/>
      <c r="AB246" s="124"/>
      <c r="AC246" s="124"/>
    </row>
    <row r="247" spans="1:29" ht="24" customHeight="1" x14ac:dyDescent="0.55000000000000004">
      <c r="A247" s="10">
        <v>243</v>
      </c>
      <c r="B247" s="10"/>
      <c r="C247" s="19"/>
      <c r="D247" s="10"/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126"/>
      <c r="R247" s="43">
        <f t="shared" si="46"/>
        <v>0</v>
      </c>
      <c r="S247" s="124"/>
      <c r="T247" s="124"/>
      <c r="U247" s="124"/>
      <c r="V247" s="124"/>
      <c r="W247" s="124"/>
      <c r="X247" s="124"/>
      <c r="Y247" s="124"/>
      <c r="Z247" s="124"/>
      <c r="AA247" s="124"/>
      <c r="AB247" s="124"/>
      <c r="AC247" s="124"/>
    </row>
    <row r="248" spans="1:29" ht="25.5" x14ac:dyDescent="0.55000000000000004">
      <c r="A248" s="10">
        <v>244</v>
      </c>
      <c r="B248" s="10"/>
      <c r="C248" s="19"/>
      <c r="D248" s="10"/>
      <c r="E248" s="64">
        <f>+'8'!J248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45"/>
        <v>0</v>
      </c>
      <c r="Q248" s="126"/>
      <c r="R248" s="43">
        <f t="shared" si="46"/>
        <v>0</v>
      </c>
      <c r="S248" s="124"/>
      <c r="T248" s="124"/>
      <c r="U248" s="124"/>
      <c r="V248" s="124"/>
      <c r="W248" s="124"/>
      <c r="X248" s="124"/>
      <c r="Y248" s="124"/>
      <c r="Z248" s="124"/>
      <c r="AA248" s="124"/>
      <c r="AB248" s="124"/>
      <c r="AC248" s="124"/>
    </row>
    <row r="249" spans="1:29" ht="25.5" x14ac:dyDescent="0.55000000000000004">
      <c r="A249" s="10">
        <v>245</v>
      </c>
      <c r="B249" s="10"/>
      <c r="C249" s="19"/>
      <c r="D249" s="10"/>
      <c r="E249" s="64">
        <f>+'8'!J249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45"/>
        <v>0</v>
      </c>
      <c r="Q249" s="126"/>
      <c r="R249" s="43">
        <f t="shared" si="46"/>
        <v>0</v>
      </c>
      <c r="S249" s="124"/>
      <c r="T249" s="124"/>
      <c r="U249" s="124"/>
      <c r="V249" s="124"/>
      <c r="W249" s="124"/>
      <c r="X249" s="124"/>
      <c r="Y249" s="124"/>
      <c r="Z249" s="124"/>
      <c r="AA249" s="124"/>
      <c r="AB249" s="124"/>
      <c r="AC249" s="124"/>
    </row>
    <row r="250" spans="1:29" ht="25.5" x14ac:dyDescent="0.55000000000000004">
      <c r="A250" s="10">
        <v>246</v>
      </c>
      <c r="B250" s="10"/>
      <c r="C250" s="19"/>
      <c r="D250" s="10"/>
      <c r="E250" s="64">
        <f>+'8'!J250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45"/>
        <v>0</v>
      </c>
      <c r="Q250" s="126"/>
      <c r="R250" s="43">
        <f t="shared" si="46"/>
        <v>0</v>
      </c>
      <c r="S250" s="124"/>
      <c r="T250" s="124"/>
      <c r="U250" s="124"/>
      <c r="V250" s="124"/>
      <c r="W250" s="124"/>
      <c r="X250" s="124"/>
      <c r="Y250" s="124"/>
      <c r="Z250" s="124"/>
      <c r="AA250" s="124"/>
      <c r="AB250" s="124"/>
      <c r="AC250" s="124"/>
    </row>
    <row r="251" spans="1:29" ht="25.5" x14ac:dyDescent="0.55000000000000004">
      <c r="A251" s="10">
        <v>247</v>
      </c>
      <c r="B251" s="10"/>
      <c r="C251" s="19"/>
      <c r="D251" s="10"/>
      <c r="E251" s="64">
        <f>+'8'!J251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45"/>
        <v>0</v>
      </c>
      <c r="Q251" s="126"/>
      <c r="R251" s="43">
        <f t="shared" si="46"/>
        <v>0</v>
      </c>
      <c r="S251" s="124"/>
      <c r="T251" s="124"/>
      <c r="U251" s="124"/>
      <c r="V251" s="124"/>
      <c r="W251" s="124"/>
      <c r="X251" s="124"/>
      <c r="Y251" s="124"/>
      <c r="Z251" s="124"/>
      <c r="AA251" s="124"/>
      <c r="AB251" s="124"/>
      <c r="AC251" s="124"/>
    </row>
    <row r="252" spans="1:29" ht="24" customHeight="1" x14ac:dyDescent="0.55000000000000004">
      <c r="A252" s="10">
        <v>248</v>
      </c>
      <c r="B252" s="10"/>
      <c r="C252" s="19"/>
      <c r="D252" s="10"/>
      <c r="E252" s="64">
        <f>+'8'!J252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45"/>
        <v>0</v>
      </c>
      <c r="Q252" s="126"/>
      <c r="R252" s="43">
        <f t="shared" si="46"/>
        <v>0</v>
      </c>
      <c r="S252" s="124"/>
      <c r="T252" s="124"/>
      <c r="U252" s="124"/>
      <c r="V252" s="124"/>
      <c r="W252" s="124"/>
      <c r="X252" s="124"/>
      <c r="Y252" s="124"/>
      <c r="Z252" s="124"/>
      <c r="AA252" s="124"/>
      <c r="AB252" s="124"/>
      <c r="AC252" s="124"/>
    </row>
    <row r="253" spans="1:29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si="45"/>
        <v>0</v>
      </c>
      <c r="Q253" s="126"/>
      <c r="R253" s="43">
        <f t="shared" si="46"/>
        <v>0</v>
      </c>
      <c r="S253" s="124"/>
      <c r="T253" s="124"/>
      <c r="U253" s="124"/>
      <c r="V253" s="124"/>
      <c r="W253" s="124"/>
      <c r="X253" s="124"/>
      <c r="Y253" s="124"/>
      <c r="Z253" s="124"/>
      <c r="AA253" s="124"/>
      <c r="AB253" s="124"/>
      <c r="AC253" s="124"/>
    </row>
    <row r="254" spans="1:29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45"/>
        <v>0</v>
      </c>
      <c r="Q254" s="126"/>
      <c r="R254" s="43">
        <f t="shared" si="46"/>
        <v>0</v>
      </c>
      <c r="S254" s="124"/>
      <c r="T254" s="124"/>
      <c r="U254" s="124"/>
      <c r="V254" s="124"/>
      <c r="W254" s="124"/>
      <c r="X254" s="124"/>
      <c r="Y254" s="124"/>
      <c r="Z254" s="124"/>
      <c r="AA254" s="124"/>
      <c r="AB254" s="124"/>
      <c r="AC254" s="124"/>
    </row>
    <row r="255" spans="1:29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45"/>
        <v>0</v>
      </c>
      <c r="Q255" s="126"/>
      <c r="R255" s="43">
        <f t="shared" si="46"/>
        <v>0</v>
      </c>
    </row>
    <row r="256" spans="1:29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45"/>
        <v>0</v>
      </c>
      <c r="Q256" s="126"/>
      <c r="R256" s="43">
        <f t="shared" si="4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si="45"/>
        <v>0</v>
      </c>
      <c r="Q257" s="126"/>
      <c r="R257" s="43">
        <f t="shared" si="46"/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45"/>
        <v>0</v>
      </c>
      <c r="Q258" s="126"/>
      <c r="R258" s="43">
        <f t="shared" si="4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si="45"/>
        <v>0</v>
      </c>
      <c r="Q259" s="126"/>
      <c r="R259" s="43">
        <f t="shared" si="46"/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890.87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3" t="s">
        <v>212</v>
      </c>
      <c r="L261" s="18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2255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C000000}"/>
  <mergeCells count="15">
    <mergeCell ref="Q3:Q4"/>
    <mergeCell ref="R3:R4"/>
    <mergeCell ref="K261:L261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CFF"/>
  </sheetPr>
  <dimension ref="A1:AA346"/>
  <sheetViews>
    <sheetView zoomScale="60" zoomScaleNormal="60" workbookViewId="0">
      <pane xSplit="10" ySplit="4" topLeftCell="N230" activePane="bottomRight" state="frozen"/>
      <selection activeCell="A2" activeCellId="1" sqref="L245:Z245 A2:O2"/>
      <selection pane="topRight" activeCell="A2" activeCellId="1" sqref="L245:Z245 A2:O2"/>
      <selection pane="bottomLeft" activeCell="A2" activeCellId="1" sqref="L245:Z245 A2:O2"/>
      <selection pane="bottomRight" activeCell="Y248" sqref="Y24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86" t="s">
        <v>1</v>
      </c>
      <c r="B3" s="186" t="s">
        <v>1354</v>
      </c>
      <c r="C3" s="186" t="s">
        <v>2</v>
      </c>
      <c r="D3" s="186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8" t="s">
        <v>273</v>
      </c>
      <c r="J3" s="179" t="s">
        <v>7</v>
      </c>
      <c r="K3" s="185" t="s">
        <v>8</v>
      </c>
      <c r="L3" s="185"/>
      <c r="M3" s="185"/>
      <c r="N3" s="179" t="s">
        <v>9</v>
      </c>
      <c r="O3" s="180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7"/>
      <c r="B4" s="187"/>
      <c r="C4" s="187"/>
      <c r="D4" s="187"/>
      <c r="E4" s="179"/>
      <c r="F4" s="179"/>
      <c r="G4" s="179"/>
      <c r="H4" s="77" t="s">
        <v>11</v>
      </c>
      <c r="I4" s="139"/>
      <c r="J4" s="179"/>
      <c r="K4" s="69" t="s">
        <v>12</v>
      </c>
      <c r="L4" s="70" t="s">
        <v>13</v>
      </c>
      <c r="M4" s="69" t="s">
        <v>14</v>
      </c>
      <c r="N4" s="179"/>
      <c r="O4" s="180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61</v>
      </c>
      <c r="F6" s="71"/>
      <c r="G6" s="46">
        <f t="shared" si="0"/>
        <v>61</v>
      </c>
      <c r="H6" s="78">
        <v>0</v>
      </c>
      <c r="I6" s="76">
        <v>0</v>
      </c>
      <c r="J6" s="46">
        <f t="shared" si="1"/>
        <v>59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4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15</v>
      </c>
      <c r="F25" s="71"/>
      <c r="G25" s="46">
        <f t="shared" si="0"/>
        <v>15</v>
      </c>
      <c r="H25" s="78">
        <v>0</v>
      </c>
      <c r="I25" s="76">
        <v>0</v>
      </c>
      <c r="J25" s="46">
        <f t="shared" si="1"/>
        <v>14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4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4</v>
      </c>
      <c r="F34" s="71">
        <v>4</v>
      </c>
      <c r="G34" s="46">
        <f t="shared" si="5"/>
        <v>8</v>
      </c>
      <c r="H34" s="78">
        <v>0</v>
      </c>
      <c r="I34" s="76">
        <v>0</v>
      </c>
      <c r="J34" s="46">
        <f t="shared" si="6"/>
        <v>6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04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10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13</v>
      </c>
      <c r="F51" s="71"/>
      <c r="G51" s="46">
        <f t="shared" si="5"/>
        <v>13</v>
      </c>
      <c r="H51" s="78">
        <v>0</v>
      </c>
      <c r="I51" s="76">
        <v>0</v>
      </c>
      <c r="J51" s="46">
        <f t="shared" si="6"/>
        <v>13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8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26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26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2</v>
      </c>
      <c r="K74" s="72">
        <v>6</v>
      </c>
      <c r="L74" s="21">
        <v>50</v>
      </c>
      <c r="M74" s="65">
        <f t="shared" si="2"/>
        <v>300</v>
      </c>
      <c r="N74" s="17" t="s">
        <v>16</v>
      </c>
      <c r="O74" s="18">
        <v>100</v>
      </c>
      <c r="P74" s="104">
        <f t="shared" si="3"/>
        <v>200</v>
      </c>
      <c r="Q74" s="90">
        <v>17.09</v>
      </c>
      <c r="R74" s="43">
        <f t="shared" si="4"/>
        <v>102.53999999999999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17</v>
      </c>
      <c r="F77" s="71"/>
      <c r="G77" s="46">
        <f t="shared" si="5"/>
        <v>17</v>
      </c>
      <c r="H77" s="78">
        <v>0</v>
      </c>
      <c r="I77" s="76">
        <v>0</v>
      </c>
      <c r="J77" s="46">
        <f t="shared" si="6"/>
        <v>17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26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10</v>
      </c>
      <c r="F93" s="71"/>
      <c r="G93" s="46">
        <f t="shared" si="5"/>
        <v>10</v>
      </c>
      <c r="H93" s="78">
        <v>0</v>
      </c>
      <c r="I93" s="76">
        <v>0</v>
      </c>
      <c r="J93" s="46">
        <f t="shared" si="6"/>
        <v>10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34</v>
      </c>
      <c r="F112" s="71"/>
      <c r="G112" s="46">
        <f t="shared" si="23"/>
        <v>34</v>
      </c>
      <c r="H112" s="78">
        <v>0</v>
      </c>
      <c r="I112" s="76">
        <v>0</v>
      </c>
      <c r="J112" s="46">
        <f t="shared" si="24"/>
        <v>33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23</v>
      </c>
      <c r="F115" s="71"/>
      <c r="G115" s="46">
        <f t="shared" si="23"/>
        <v>23</v>
      </c>
      <c r="H115" s="78">
        <v>0</v>
      </c>
      <c r="I115" s="76">
        <v>0</v>
      </c>
      <c r="J115" s="46">
        <f t="shared" si="24"/>
        <v>23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11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26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26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4</v>
      </c>
      <c r="F126" s="71"/>
      <c r="G126" s="46">
        <f t="shared" si="23"/>
        <v>4</v>
      </c>
      <c r="H126" s="78">
        <v>0</v>
      </c>
      <c r="I126" s="76">
        <v>0</v>
      </c>
      <c r="J126" s="46">
        <f t="shared" si="24"/>
        <v>3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04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13</v>
      </c>
      <c r="F132" s="71"/>
      <c r="G132" s="46">
        <f t="shared" si="23"/>
        <v>13</v>
      </c>
      <c r="H132" s="78">
        <v>0</v>
      </c>
      <c r="I132" s="76">
        <v>0</v>
      </c>
      <c r="J132" s="46">
        <f t="shared" si="24"/>
        <v>13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22</v>
      </c>
      <c r="F175" s="71"/>
      <c r="G175" s="46">
        <f t="shared" si="30"/>
        <v>22</v>
      </c>
      <c r="H175" s="78">
        <v>0</v>
      </c>
      <c r="I175" s="76">
        <v>0</v>
      </c>
      <c r="J175" s="46">
        <f t="shared" si="31"/>
        <v>22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14</v>
      </c>
      <c r="F178" s="71"/>
      <c r="G178" s="46">
        <f t="shared" si="30"/>
        <v>14</v>
      </c>
      <c r="H178" s="78">
        <v>0</v>
      </c>
      <c r="I178" s="76">
        <v>0</v>
      </c>
      <c r="J178" s="46">
        <f t="shared" si="31"/>
        <v>14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8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1</v>
      </c>
      <c r="F185" s="71">
        <v>29</v>
      </c>
      <c r="G185" s="46">
        <f t="shared" si="30"/>
        <v>30</v>
      </c>
      <c r="H185" s="78">
        <v>0</v>
      </c>
      <c r="I185" s="76">
        <v>0</v>
      </c>
      <c r="J185" s="46">
        <f t="shared" si="31"/>
        <v>30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26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26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+'9'!J187</f>
        <v>25</v>
      </c>
      <c r="F187" s="71"/>
      <c r="G187" s="46">
        <f>E187+F187</f>
        <v>25</v>
      </c>
      <c r="H187" s="78">
        <v>0</v>
      </c>
      <c r="I187" s="76">
        <v>0</v>
      </c>
      <c r="J187" s="46">
        <f>+G187-H187-K187-I187</f>
        <v>25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26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+'9'!J188</f>
        <v>74</v>
      </c>
      <c r="F188" s="71"/>
      <c r="G188" s="46">
        <f>E188+F188</f>
        <v>74</v>
      </c>
      <c r="H188" s="78">
        <v>0</v>
      </c>
      <c r="I188" s="76">
        <v>0</v>
      </c>
      <c r="J188" s="46">
        <f>+G188-H188-K188-I188</f>
        <v>74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26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+'9'!J189</f>
        <v>72</v>
      </c>
      <c r="F189" s="71"/>
      <c r="G189" s="46">
        <f>E189+F189</f>
        <v>72</v>
      </c>
      <c r="H189" s="78">
        <v>0</v>
      </c>
      <c r="I189" s="76">
        <v>0</v>
      </c>
      <c r="J189" s="46">
        <f>+G189-H189-K189-I189</f>
        <v>72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26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26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26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18</v>
      </c>
      <c r="F193" s="71"/>
      <c r="G193" s="46">
        <f t="shared" si="30"/>
        <v>18</v>
      </c>
      <c r="H193" s="78">
        <v>0</v>
      </c>
      <c r="I193" s="76">
        <v>0</v>
      </c>
      <c r="J193" s="46">
        <f t="shared" si="31"/>
        <v>18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17</v>
      </c>
      <c r="F194" s="71"/>
      <c r="G194" s="46">
        <f t="shared" si="30"/>
        <v>17</v>
      </c>
      <c r="H194" s="78">
        <v>0</v>
      </c>
      <c r="I194" s="76">
        <v>0</v>
      </c>
      <c r="J194" s="46">
        <f t="shared" si="31"/>
        <v>17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26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26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26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26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26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26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92</v>
      </c>
      <c r="F205" s="71"/>
      <c r="G205" s="46">
        <f t="shared" si="30"/>
        <v>92</v>
      </c>
      <c r="H205" s="78">
        <v>0</v>
      </c>
      <c r="I205" s="76">
        <v>0</v>
      </c>
      <c r="J205" s="46">
        <f t="shared" si="31"/>
        <v>90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4">
        <f t="shared" si="35"/>
        <v>110</v>
      </c>
      <c r="Q205" s="126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26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26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4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26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26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26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26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26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26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26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26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26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26"/>
      <c r="R224" s="43">
        <f t="shared" si="36"/>
        <v>0</v>
      </c>
    </row>
    <row r="225" spans="1:27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126"/>
      <c r="R225" s="43">
        <f t="shared" si="36"/>
        <v>0</v>
      </c>
    </row>
    <row r="226" spans="1:27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126"/>
      <c r="R226" s="43">
        <f t="shared" si="36"/>
        <v>0</v>
      </c>
    </row>
    <row r="227" spans="1:27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126"/>
      <c r="R227" s="43">
        <f t="shared" si="36"/>
        <v>0</v>
      </c>
      <c r="S227" s="124"/>
      <c r="T227" s="124"/>
      <c r="U227" s="124"/>
      <c r="V227" s="124"/>
      <c r="W227" s="124"/>
      <c r="X227" s="124"/>
      <c r="Y227" s="124"/>
      <c r="Z227" s="124"/>
      <c r="AA227" s="124"/>
    </row>
    <row r="228" spans="1:27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126"/>
      <c r="R228" s="43">
        <f t="shared" si="36"/>
        <v>0</v>
      </c>
      <c r="S228" s="124"/>
      <c r="T228" s="124"/>
      <c r="U228" s="124"/>
      <c r="V228" s="124"/>
      <c r="W228" s="124"/>
      <c r="X228" s="124"/>
      <c r="Y228" s="124"/>
      <c r="Z228" s="124"/>
      <c r="AA228" s="124"/>
    </row>
    <row r="229" spans="1:27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126"/>
      <c r="R229" s="43">
        <f t="shared" si="36"/>
        <v>0</v>
      </c>
      <c r="S229" s="124"/>
      <c r="T229" s="124"/>
      <c r="U229" s="124"/>
      <c r="V229" s="124"/>
      <c r="W229" s="124"/>
      <c r="X229" s="124"/>
      <c r="Y229" s="124"/>
      <c r="Z229" s="124"/>
      <c r="AA229" s="124"/>
    </row>
    <row r="230" spans="1:27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126"/>
      <c r="R230" s="43">
        <f t="shared" si="36"/>
        <v>0</v>
      </c>
      <c r="S230" s="124"/>
      <c r="T230" s="124"/>
      <c r="U230" s="124"/>
      <c r="V230" s="124"/>
      <c r="W230" s="124"/>
      <c r="X230" s="124"/>
      <c r="Y230" s="124"/>
      <c r="Z230" s="124"/>
      <c r="AA230" s="124"/>
    </row>
    <row r="231" spans="1:27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126"/>
      <c r="R231" s="43">
        <f t="shared" si="36"/>
        <v>0</v>
      </c>
      <c r="S231" s="124"/>
      <c r="T231" s="124"/>
      <c r="U231" s="124"/>
      <c r="V231" s="124"/>
      <c r="W231" s="124"/>
      <c r="X231" s="124"/>
      <c r="Y231" s="124"/>
      <c r="Z231" s="124"/>
      <c r="AA231" s="124"/>
    </row>
    <row r="232" spans="1:27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126"/>
      <c r="R232" s="43">
        <f t="shared" si="36"/>
        <v>0</v>
      </c>
      <c r="S232" s="124"/>
      <c r="T232" s="124"/>
      <c r="U232" s="124"/>
      <c r="V232" s="124"/>
      <c r="W232" s="124"/>
      <c r="X232" s="124"/>
      <c r="Y232" s="124"/>
      <c r="Z232" s="124"/>
      <c r="AA232" s="124"/>
    </row>
    <row r="233" spans="1:27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126"/>
      <c r="R233" s="43">
        <f t="shared" si="36"/>
        <v>0</v>
      </c>
      <c r="S233" s="124"/>
      <c r="T233" s="124"/>
      <c r="U233" s="124"/>
      <c r="V233" s="124"/>
      <c r="W233" s="124"/>
      <c r="X233" s="124"/>
      <c r="Y233" s="124"/>
      <c r="Z233" s="124"/>
      <c r="AA233" s="124"/>
    </row>
    <row r="234" spans="1:27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126"/>
      <c r="R234" s="43">
        <f t="shared" si="36"/>
        <v>0</v>
      </c>
      <c r="S234" s="124"/>
      <c r="T234" s="124"/>
      <c r="U234" s="124"/>
      <c r="V234" s="124"/>
      <c r="W234" s="124"/>
      <c r="X234" s="124"/>
      <c r="Y234" s="124"/>
      <c r="Z234" s="124"/>
      <c r="AA234" s="124"/>
    </row>
    <row r="235" spans="1:27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si="35"/>
        <v>0</v>
      </c>
      <c r="Q235" s="126"/>
      <c r="R235" s="43">
        <f t="shared" si="36"/>
        <v>0</v>
      </c>
      <c r="S235" s="124"/>
      <c r="T235" s="124"/>
      <c r="U235" s="124"/>
      <c r="V235" s="124"/>
      <c r="W235" s="124"/>
      <c r="X235" s="124"/>
      <c r="Y235" s="124"/>
      <c r="Z235" s="124"/>
      <c r="AA235" s="124"/>
    </row>
    <row r="236" spans="1:27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35"/>
        <v>0</v>
      </c>
      <c r="Q236" s="126"/>
      <c r="R236" s="43">
        <f t="shared" si="36"/>
        <v>0</v>
      </c>
      <c r="S236" s="124"/>
      <c r="T236" s="124"/>
      <c r="U236" s="124"/>
      <c r="V236" s="124"/>
      <c r="W236" s="124"/>
      <c r="X236" s="124"/>
      <c r="Y236" s="124"/>
      <c r="Z236" s="124"/>
      <c r="AA236" s="124"/>
    </row>
    <row r="237" spans="1:27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35"/>
        <v>0</v>
      </c>
      <c r="Q237" s="126"/>
      <c r="R237" s="43">
        <f t="shared" si="36"/>
        <v>0</v>
      </c>
      <c r="S237" s="124"/>
      <c r="T237" s="124"/>
      <c r="U237" s="124"/>
      <c r="V237" s="124"/>
      <c r="W237" s="124"/>
      <c r="X237" s="124"/>
      <c r="Y237" s="124"/>
      <c r="Z237" s="124"/>
      <c r="AA237" s="124"/>
    </row>
    <row r="238" spans="1:27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35"/>
        <v>0</v>
      </c>
      <c r="Q238" s="126"/>
      <c r="R238" s="43">
        <f t="shared" si="36"/>
        <v>0</v>
      </c>
      <c r="S238" s="124"/>
      <c r="T238" s="124"/>
      <c r="U238" s="124"/>
      <c r="V238" s="124"/>
      <c r="W238" s="124"/>
      <c r="X238" s="124"/>
      <c r="Y238" s="124"/>
      <c r="Z238" s="124"/>
      <c r="AA238" s="124"/>
    </row>
    <row r="239" spans="1:27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35"/>
        <v>0</v>
      </c>
      <c r="Q239" s="126"/>
      <c r="R239" s="43">
        <f t="shared" si="36"/>
        <v>0</v>
      </c>
      <c r="S239" s="124"/>
      <c r="T239" s="124"/>
      <c r="U239" s="124"/>
      <c r="V239" s="124"/>
      <c r="W239" s="124"/>
      <c r="X239" s="124"/>
      <c r="Y239" s="124"/>
      <c r="Z239" s="124"/>
      <c r="AA239" s="124"/>
    </row>
    <row r="240" spans="1:27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35"/>
        <v>0</v>
      </c>
      <c r="Q240" s="126"/>
      <c r="R240" s="43">
        <f t="shared" si="36"/>
        <v>0</v>
      </c>
      <c r="S240" s="124"/>
      <c r="T240" s="124"/>
      <c r="U240" s="124"/>
      <c r="V240" s="124"/>
      <c r="W240" s="124"/>
      <c r="X240" s="124"/>
      <c r="Y240" s="124"/>
      <c r="Z240" s="124"/>
      <c r="AA240" s="124"/>
    </row>
    <row r="241" spans="1:27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35"/>
        <v>0</v>
      </c>
      <c r="Q241" s="126"/>
      <c r="R241" s="43">
        <f t="shared" si="36"/>
        <v>0</v>
      </c>
      <c r="S241" s="124"/>
      <c r="T241" s="124"/>
      <c r="U241" s="124"/>
      <c r="V241" s="124"/>
      <c r="W241" s="124"/>
      <c r="X241" s="124"/>
      <c r="Y241" s="124"/>
      <c r="Z241" s="124"/>
      <c r="AA241" s="124"/>
    </row>
    <row r="242" spans="1:27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35"/>
        <v>0</v>
      </c>
      <c r="Q242" s="126"/>
      <c r="R242" s="43">
        <f t="shared" si="36"/>
        <v>0</v>
      </c>
      <c r="S242" s="124"/>
      <c r="T242" s="124"/>
      <c r="U242" s="124"/>
      <c r="V242" s="124"/>
      <c r="W242" s="124"/>
      <c r="X242" s="124"/>
      <c r="Y242" s="124"/>
      <c r="Z242" s="124"/>
      <c r="AA242" s="124"/>
    </row>
    <row r="243" spans="1:27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+'9'!J243</f>
        <v>1</v>
      </c>
      <c r="F243" s="71"/>
      <c r="G243" s="46">
        <f t="shared" ref="G243:G246" si="45">E243+F243</f>
        <v>1</v>
      </c>
      <c r="H243" s="78">
        <v>0</v>
      </c>
      <c r="I243" s="76">
        <v>0</v>
      </c>
      <c r="J243" s="46">
        <f t="shared" ref="J243:J246" si="46">+G243-H243-K243-I243</f>
        <v>1</v>
      </c>
      <c r="K243" s="72"/>
      <c r="L243" s="20">
        <v>20</v>
      </c>
      <c r="M243" s="65">
        <f t="shared" ref="M243:M246" si="47">+L243*K243</f>
        <v>0</v>
      </c>
      <c r="N243" s="17" t="s">
        <v>16</v>
      </c>
      <c r="O243" s="18"/>
      <c r="P243" s="23">
        <f t="shared" si="35"/>
        <v>0</v>
      </c>
      <c r="Q243" s="126"/>
      <c r="R243" s="43">
        <f t="shared" si="36"/>
        <v>0</v>
      </c>
      <c r="S243" s="124"/>
      <c r="T243" s="124"/>
      <c r="U243" s="124"/>
      <c r="V243" s="124"/>
      <c r="W243" s="124"/>
      <c r="X243" s="124"/>
      <c r="Y243" s="124"/>
      <c r="Z243" s="124"/>
      <c r="AA243" s="124"/>
    </row>
    <row r="244" spans="1:27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+'9'!J244</f>
        <v>1</v>
      </c>
      <c r="F244" s="71"/>
      <c r="G244" s="46">
        <f t="shared" si="45"/>
        <v>1</v>
      </c>
      <c r="H244" s="78">
        <v>0</v>
      </c>
      <c r="I244" s="76">
        <v>0</v>
      </c>
      <c r="J244" s="46">
        <f t="shared" si="46"/>
        <v>0</v>
      </c>
      <c r="K244" s="72">
        <v>1</v>
      </c>
      <c r="L244" s="20">
        <v>50</v>
      </c>
      <c r="M244" s="65">
        <f t="shared" si="47"/>
        <v>50</v>
      </c>
      <c r="N244" s="17" t="s">
        <v>16</v>
      </c>
      <c r="O244" s="18"/>
      <c r="P244" s="104">
        <f t="shared" si="35"/>
        <v>50</v>
      </c>
      <c r="Q244" s="126"/>
      <c r="R244" s="43">
        <f t="shared" si="36"/>
        <v>0</v>
      </c>
      <c r="S244" s="124"/>
      <c r="T244" s="124"/>
      <c r="U244" s="124"/>
      <c r="V244" s="124"/>
      <c r="W244" s="124"/>
      <c r="X244" s="124"/>
      <c r="Y244" s="124"/>
      <c r="Z244" s="124"/>
      <c r="AA244" s="124"/>
    </row>
    <row r="245" spans="1:27" ht="29.25" x14ac:dyDescent="0.6">
      <c r="A245" s="10">
        <v>241</v>
      </c>
      <c r="B245" s="10"/>
      <c r="C245" s="19" t="s">
        <v>1423</v>
      </c>
      <c r="D245" s="10" t="s">
        <v>564</v>
      </c>
      <c r="E245" s="64">
        <f>+'9'!J245</f>
        <v>0</v>
      </c>
      <c r="F245" s="71"/>
      <c r="G245" s="46">
        <f t="shared" si="45"/>
        <v>0</v>
      </c>
      <c r="H245" s="78">
        <v>0</v>
      </c>
      <c r="I245" s="76">
        <v>0</v>
      </c>
      <c r="J245" s="46">
        <f t="shared" si="46"/>
        <v>0</v>
      </c>
      <c r="K245" s="72"/>
      <c r="L245" s="123"/>
      <c r="M245" s="123"/>
      <c r="N245" s="123"/>
      <c r="O245" s="18"/>
      <c r="P245" s="23">
        <f t="shared" si="35"/>
        <v>0</v>
      </c>
      <c r="Q245" s="126"/>
      <c r="R245" s="43">
        <f t="shared" si="36"/>
        <v>0</v>
      </c>
      <c r="S245" s="125"/>
      <c r="T245" s="125"/>
      <c r="U245" s="125"/>
      <c r="V245" s="125"/>
      <c r="W245" s="125"/>
      <c r="X245" s="125"/>
      <c r="Y245" s="125"/>
      <c r="Z245" s="125"/>
      <c r="AA245" s="124"/>
    </row>
    <row r="246" spans="1:27" ht="25.5" x14ac:dyDescent="0.55000000000000004">
      <c r="A246" s="10">
        <v>242</v>
      </c>
      <c r="B246" s="10"/>
      <c r="C246" s="19"/>
      <c r="D246" s="10"/>
      <c r="E246" s="64">
        <f>+'9'!J246</f>
        <v>0</v>
      </c>
      <c r="F246" s="71"/>
      <c r="G246" s="46">
        <f t="shared" si="45"/>
        <v>0</v>
      </c>
      <c r="H246" s="78">
        <v>0</v>
      </c>
      <c r="I246" s="76">
        <v>0</v>
      </c>
      <c r="J246" s="46">
        <f t="shared" si="46"/>
        <v>0</v>
      </c>
      <c r="K246" s="72"/>
      <c r="L246" s="20"/>
      <c r="M246" s="65">
        <f t="shared" si="47"/>
        <v>0</v>
      </c>
      <c r="N246" s="17" t="s">
        <v>16</v>
      </c>
      <c r="O246" s="18"/>
      <c r="P246" s="23">
        <f t="shared" si="35"/>
        <v>0</v>
      </c>
      <c r="Q246" s="126"/>
      <c r="R246" s="43">
        <f t="shared" si="36"/>
        <v>0</v>
      </c>
      <c r="S246" s="124"/>
      <c r="T246" s="124"/>
      <c r="U246" s="124"/>
      <c r="V246" s="124"/>
      <c r="W246" s="124"/>
      <c r="X246" s="124"/>
      <c r="Y246" s="124"/>
      <c r="Z246" s="124"/>
      <c r="AA246" s="124"/>
    </row>
    <row r="247" spans="1:27" ht="24" customHeight="1" x14ac:dyDescent="0.55000000000000004">
      <c r="A247" s="10">
        <v>243</v>
      </c>
      <c r="B247" s="10"/>
      <c r="C247" s="19"/>
      <c r="D247" s="10"/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35"/>
        <v>0</v>
      </c>
      <c r="Q247" s="126"/>
      <c r="R247" s="43">
        <f t="shared" si="36"/>
        <v>0</v>
      </c>
      <c r="S247" s="124"/>
      <c r="T247" s="124"/>
      <c r="U247" s="124"/>
      <c r="V247" s="124"/>
      <c r="W247" s="124"/>
      <c r="X247" s="124"/>
      <c r="Y247" s="124"/>
      <c r="Z247" s="124"/>
      <c r="AA247" s="124"/>
    </row>
    <row r="248" spans="1:27" ht="25.5" x14ac:dyDescent="0.55000000000000004">
      <c r="A248" s="10">
        <v>244</v>
      </c>
      <c r="B248" s="10"/>
      <c r="C248" s="19"/>
      <c r="D248" s="10"/>
      <c r="E248" s="64">
        <f>+'9'!J248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126"/>
      <c r="R248" s="43">
        <f t="shared" si="36"/>
        <v>0</v>
      </c>
      <c r="S248" s="124"/>
      <c r="T248" s="124"/>
      <c r="U248" s="124"/>
      <c r="V248" s="124"/>
      <c r="W248" s="124"/>
      <c r="X248" s="124"/>
      <c r="Y248" s="124"/>
      <c r="Z248" s="124"/>
      <c r="AA248" s="124"/>
    </row>
    <row r="249" spans="1:27" ht="25.5" x14ac:dyDescent="0.55000000000000004">
      <c r="A249" s="10">
        <v>245</v>
      </c>
      <c r="B249" s="10"/>
      <c r="C249" s="19"/>
      <c r="D249" s="10"/>
      <c r="E249" s="64">
        <f>+'9'!J249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126"/>
      <c r="R249" s="43">
        <f t="shared" si="36"/>
        <v>0</v>
      </c>
      <c r="S249" s="124"/>
      <c r="T249" s="124"/>
      <c r="U249" s="124"/>
      <c r="V249" s="124"/>
      <c r="W249" s="124"/>
      <c r="X249" s="124"/>
      <c r="Y249" s="124"/>
      <c r="Z249" s="124"/>
      <c r="AA249" s="124"/>
    </row>
    <row r="250" spans="1:27" ht="25.5" x14ac:dyDescent="0.55000000000000004">
      <c r="A250" s="10">
        <v>246</v>
      </c>
      <c r="B250" s="10"/>
      <c r="C250" s="19"/>
      <c r="D250" s="10"/>
      <c r="E250" s="64">
        <f>+'9'!J250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126"/>
      <c r="R250" s="43">
        <f t="shared" si="36"/>
        <v>0</v>
      </c>
      <c r="S250" s="124"/>
      <c r="T250" s="124"/>
      <c r="U250" s="124"/>
      <c r="V250" s="124"/>
      <c r="W250" s="124"/>
      <c r="X250" s="124"/>
      <c r="Y250" s="124"/>
      <c r="Z250" s="124"/>
      <c r="AA250" s="124"/>
    </row>
    <row r="251" spans="1:27" ht="25.5" x14ac:dyDescent="0.55000000000000004">
      <c r="A251" s="10">
        <v>247</v>
      </c>
      <c r="B251" s="10"/>
      <c r="C251" s="19"/>
      <c r="D251" s="10"/>
      <c r="E251" s="64">
        <f>+'9'!J251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126"/>
      <c r="R251" s="43">
        <f t="shared" si="36"/>
        <v>0</v>
      </c>
      <c r="S251" s="124"/>
      <c r="T251" s="124"/>
      <c r="U251" s="124"/>
      <c r="V251" s="124"/>
      <c r="W251" s="124"/>
      <c r="X251" s="124"/>
      <c r="Y251" s="124"/>
      <c r="Z251" s="124"/>
      <c r="AA251" s="124"/>
    </row>
    <row r="252" spans="1:27" ht="24" customHeight="1" x14ac:dyDescent="0.55000000000000004">
      <c r="A252" s="10">
        <v>248</v>
      </c>
      <c r="B252" s="10"/>
      <c r="C252" s="19"/>
      <c r="D252" s="10"/>
      <c r="E252" s="64">
        <f>+'9'!J252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126"/>
      <c r="R252" s="43">
        <f t="shared" si="36"/>
        <v>0</v>
      </c>
    </row>
    <row r="253" spans="1:27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si="35"/>
        <v>0</v>
      </c>
      <c r="Q253" s="126"/>
      <c r="R253" s="43">
        <f t="shared" si="36"/>
        <v>0</v>
      </c>
    </row>
    <row r="254" spans="1:27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126"/>
      <c r="R254" s="43">
        <f t="shared" si="36"/>
        <v>0</v>
      </c>
    </row>
    <row r="255" spans="1:27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126"/>
      <c r="R255" s="43">
        <f t="shared" si="36"/>
        <v>0</v>
      </c>
    </row>
    <row r="256" spans="1:27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126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5"/>
        <v>0</v>
      </c>
      <c r="Q257" s="126"/>
      <c r="R257" s="43">
        <f t="shared" si="36"/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126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126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609.33999999999992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3" t="s">
        <v>212</v>
      </c>
      <c r="L261" s="18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1870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D000000}"/>
  <mergeCells count="15">
    <mergeCell ref="Q3:Q4"/>
    <mergeCell ref="R3:R4"/>
    <mergeCell ref="K261:L261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CFF"/>
  </sheetPr>
  <dimension ref="A1:Z346"/>
  <sheetViews>
    <sheetView zoomScale="70" zoomScaleNormal="70" workbookViewId="0">
      <pane xSplit="10" ySplit="4" topLeftCell="N5" activePane="bottomRight" state="frozen"/>
      <selection activeCell="A2" activeCellId="1" sqref="L245:Z245 A2:O2"/>
      <selection pane="topRight" activeCell="A2" activeCellId="1" sqref="L245:Z245 A2:O2"/>
      <selection pane="bottomLeft" activeCell="A2" activeCellId="1" sqref="L245:Z245 A2:O2"/>
      <selection pane="bottomRight" activeCell="Q67" sqref="Q67:Q6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1426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9"/>
    </row>
    <row r="3" spans="1:18" s="5" customFormat="1" ht="26.45" customHeight="1" x14ac:dyDescent="0.55000000000000004">
      <c r="A3" s="186" t="s">
        <v>1</v>
      </c>
      <c r="B3" s="186" t="s">
        <v>1354</v>
      </c>
      <c r="C3" s="186" t="s">
        <v>2</v>
      </c>
      <c r="D3" s="186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8" t="s">
        <v>273</v>
      </c>
      <c r="J3" s="179" t="s">
        <v>7</v>
      </c>
      <c r="K3" s="185" t="s">
        <v>8</v>
      </c>
      <c r="L3" s="185"/>
      <c r="M3" s="185"/>
      <c r="N3" s="179" t="s">
        <v>9</v>
      </c>
      <c r="O3" s="180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7"/>
      <c r="B4" s="187"/>
      <c r="C4" s="187"/>
      <c r="D4" s="187"/>
      <c r="E4" s="179"/>
      <c r="F4" s="179"/>
      <c r="G4" s="179"/>
      <c r="H4" s="77" t="s">
        <v>11</v>
      </c>
      <c r="I4" s="139"/>
      <c r="J4" s="179"/>
      <c r="K4" s="69" t="s">
        <v>12</v>
      </c>
      <c r="L4" s="70" t="s">
        <v>13</v>
      </c>
      <c r="M4" s="69" t="s">
        <v>14</v>
      </c>
      <c r="N4" s="179"/>
      <c r="O4" s="180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59</v>
      </c>
      <c r="F6" s="71"/>
      <c r="G6" s="46">
        <f t="shared" si="0"/>
        <v>59</v>
      </c>
      <c r="H6" s="78">
        <v>0</v>
      </c>
      <c r="I6" s="76">
        <v>0</v>
      </c>
      <c r="J6" s="46">
        <f t="shared" si="1"/>
        <v>55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4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6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4">
        <f t="shared" si="3"/>
        <v>400</v>
      </c>
      <c r="Q22" s="90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14</v>
      </c>
      <c r="F25" s="71"/>
      <c r="G25" s="46">
        <f t="shared" si="0"/>
        <v>14</v>
      </c>
      <c r="H25" s="78">
        <v>0</v>
      </c>
      <c r="I25" s="76">
        <v>0</v>
      </c>
      <c r="J25" s="46">
        <f t="shared" si="1"/>
        <v>13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4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10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13</v>
      </c>
      <c r="F51" s="71"/>
      <c r="G51" s="46">
        <f t="shared" si="5"/>
        <v>13</v>
      </c>
      <c r="H51" s="78">
        <v>0</v>
      </c>
      <c r="I51" s="76">
        <v>0</v>
      </c>
      <c r="J51" s="46">
        <f t="shared" si="6"/>
        <v>13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8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26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26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17</v>
      </c>
      <c r="F77" s="71"/>
      <c r="G77" s="46">
        <f t="shared" si="5"/>
        <v>17</v>
      </c>
      <c r="H77" s="78">
        <v>0</v>
      </c>
      <c r="I77" s="76">
        <v>0</v>
      </c>
      <c r="J77" s="46">
        <f t="shared" si="6"/>
        <v>15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4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26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10</v>
      </c>
      <c r="F93" s="71"/>
      <c r="G93" s="46">
        <f t="shared" si="5"/>
        <v>10</v>
      </c>
      <c r="H93" s="78">
        <v>0</v>
      </c>
      <c r="I93" s="76">
        <v>0</v>
      </c>
      <c r="J93" s="46">
        <f t="shared" si="6"/>
        <v>10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33</v>
      </c>
      <c r="F112" s="71"/>
      <c r="G112" s="46">
        <f t="shared" si="23"/>
        <v>33</v>
      </c>
      <c r="H112" s="78">
        <v>0</v>
      </c>
      <c r="I112" s="76">
        <v>0</v>
      </c>
      <c r="J112" s="46">
        <f t="shared" si="24"/>
        <v>33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23</v>
      </c>
      <c r="F115" s="71"/>
      <c r="G115" s="46">
        <f t="shared" si="23"/>
        <v>23</v>
      </c>
      <c r="H115" s="78">
        <v>0</v>
      </c>
      <c r="I115" s="76">
        <v>0</v>
      </c>
      <c r="J115" s="46">
        <f t="shared" si="24"/>
        <v>22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26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26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13</v>
      </c>
      <c r="F132" s="71"/>
      <c r="G132" s="46">
        <f t="shared" si="23"/>
        <v>13</v>
      </c>
      <c r="H132" s="78">
        <v>0</v>
      </c>
      <c r="I132" s="76">
        <v>0</v>
      </c>
      <c r="J132" s="46">
        <f t="shared" si="24"/>
        <v>11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04">
        <f t="shared" si="8"/>
        <v>120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22</v>
      </c>
      <c r="F175" s="71"/>
      <c r="G175" s="46">
        <f t="shared" si="30"/>
        <v>22</v>
      </c>
      <c r="H175" s="78">
        <v>0</v>
      </c>
      <c r="I175" s="76">
        <v>0</v>
      </c>
      <c r="J175" s="46">
        <f t="shared" si="31"/>
        <v>21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14</v>
      </c>
      <c r="F178" s="71"/>
      <c r="G178" s="46">
        <f t="shared" si="30"/>
        <v>14</v>
      </c>
      <c r="H178" s="78">
        <v>0</v>
      </c>
      <c r="I178" s="76">
        <v>0</v>
      </c>
      <c r="J178" s="46">
        <f t="shared" si="31"/>
        <v>14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8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30</v>
      </c>
      <c r="F185" s="71"/>
      <c r="G185" s="46">
        <f t="shared" si="30"/>
        <v>30</v>
      </c>
      <c r="H185" s="78">
        <v>0</v>
      </c>
      <c r="I185" s="76">
        <v>0</v>
      </c>
      <c r="J185" s="46">
        <f t="shared" si="31"/>
        <v>30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26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26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+'10'!J187</f>
        <v>25</v>
      </c>
      <c r="F187" s="71"/>
      <c r="G187" s="46">
        <f>E187+F187</f>
        <v>25</v>
      </c>
      <c r="H187" s="78">
        <v>0</v>
      </c>
      <c r="I187" s="76">
        <v>0</v>
      </c>
      <c r="J187" s="46">
        <f>+G187-H187-K187-I187</f>
        <v>25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26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+'10'!J188</f>
        <v>74</v>
      </c>
      <c r="F188" s="71"/>
      <c r="G188" s="46">
        <f>E188+F188</f>
        <v>74</v>
      </c>
      <c r="H188" s="78">
        <v>0</v>
      </c>
      <c r="I188" s="76">
        <v>0</v>
      </c>
      <c r="J188" s="46">
        <f>+G188-H188-K188-I188</f>
        <v>74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26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+'10'!J189</f>
        <v>72</v>
      </c>
      <c r="F189" s="71"/>
      <c r="G189" s="46">
        <f>E189+F189</f>
        <v>72</v>
      </c>
      <c r="H189" s="78">
        <v>0</v>
      </c>
      <c r="I189" s="76">
        <v>0</v>
      </c>
      <c r="J189" s="46">
        <f>+G189-H189-K189-I189</f>
        <v>71</v>
      </c>
      <c r="K189" s="72">
        <v>1</v>
      </c>
      <c r="L189" s="20">
        <v>15</v>
      </c>
      <c r="M189" s="65">
        <f>+L189*K189</f>
        <v>15</v>
      </c>
      <c r="N189" s="17" t="s">
        <v>16</v>
      </c>
      <c r="O189" s="18"/>
      <c r="P189" s="104">
        <f>SUM(M189-O189)</f>
        <v>15</v>
      </c>
      <c r="Q189" s="126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26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26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18</v>
      </c>
      <c r="F193" s="71"/>
      <c r="G193" s="46">
        <f t="shared" si="30"/>
        <v>18</v>
      </c>
      <c r="H193" s="78">
        <v>0</v>
      </c>
      <c r="I193" s="76">
        <v>0</v>
      </c>
      <c r="J193" s="46">
        <f t="shared" si="31"/>
        <v>18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17</v>
      </c>
      <c r="F194" s="71"/>
      <c r="G194" s="46">
        <f t="shared" si="30"/>
        <v>17</v>
      </c>
      <c r="H194" s="78">
        <v>0</v>
      </c>
      <c r="I194" s="76">
        <v>0</v>
      </c>
      <c r="J194" s="46">
        <f t="shared" si="31"/>
        <v>16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26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26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26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26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26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26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90</v>
      </c>
      <c r="F205" s="71"/>
      <c r="G205" s="46">
        <f t="shared" si="30"/>
        <v>90</v>
      </c>
      <c r="H205" s="78">
        <v>0</v>
      </c>
      <c r="I205" s="76">
        <v>0</v>
      </c>
      <c r="J205" s="46">
        <f t="shared" si="31"/>
        <v>90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26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26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26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4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26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26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26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26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26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26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26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26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26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26"/>
      <c r="R224" s="43">
        <f t="shared" si="36"/>
        <v>0</v>
      </c>
    </row>
    <row r="225" spans="1:26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26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26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26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26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26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26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26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26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26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  <c r="S234" s="124"/>
      <c r="T234" s="124"/>
      <c r="U234" s="124"/>
      <c r="V234" s="124"/>
      <c r="W234" s="124"/>
      <c r="X234" s="124"/>
      <c r="Y234" s="124"/>
      <c r="Z234" s="124"/>
    </row>
    <row r="235" spans="1:26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53" si="45">SUM(M235-O235)</f>
        <v>0</v>
      </c>
      <c r="Q235" s="90"/>
      <c r="R235" s="43">
        <f t="shared" si="36"/>
        <v>0</v>
      </c>
      <c r="S235" s="124"/>
      <c r="T235" s="124"/>
      <c r="U235" s="124"/>
      <c r="V235" s="124"/>
      <c r="W235" s="124"/>
      <c r="X235" s="124"/>
      <c r="Y235" s="124"/>
      <c r="Z235" s="124"/>
    </row>
    <row r="236" spans="1:26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36"/>
        <v>0</v>
      </c>
      <c r="S236" s="124"/>
      <c r="T236" s="124"/>
      <c r="U236" s="124"/>
      <c r="V236" s="124"/>
      <c r="W236" s="124"/>
      <c r="X236" s="124"/>
      <c r="Y236" s="124"/>
      <c r="Z236" s="124"/>
    </row>
    <row r="237" spans="1:26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36"/>
        <v>0</v>
      </c>
      <c r="S237" s="124"/>
      <c r="T237" s="124"/>
      <c r="U237" s="124"/>
      <c r="V237" s="124"/>
      <c r="W237" s="124"/>
      <c r="X237" s="124"/>
      <c r="Y237" s="124"/>
      <c r="Z237" s="124"/>
    </row>
    <row r="238" spans="1:26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36"/>
        <v>0</v>
      </c>
      <c r="S238" s="124"/>
      <c r="T238" s="124"/>
      <c r="U238" s="124"/>
      <c r="V238" s="124"/>
      <c r="W238" s="124"/>
      <c r="X238" s="124"/>
      <c r="Y238" s="124"/>
      <c r="Z238" s="124"/>
    </row>
    <row r="239" spans="1:26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36"/>
        <v>0</v>
      </c>
      <c r="S239" s="124"/>
      <c r="T239" s="124"/>
      <c r="U239" s="124"/>
      <c r="V239" s="124"/>
      <c r="W239" s="124"/>
      <c r="X239" s="124"/>
      <c r="Y239" s="124"/>
      <c r="Z239" s="124"/>
    </row>
    <row r="240" spans="1:26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36"/>
        <v>0</v>
      </c>
      <c r="S240" s="124"/>
      <c r="T240" s="124"/>
      <c r="U240" s="124"/>
      <c r="V240" s="124"/>
      <c r="W240" s="124"/>
      <c r="X240" s="124"/>
      <c r="Y240" s="124"/>
      <c r="Z240" s="124"/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36"/>
        <v>0</v>
      </c>
      <c r="S241" s="124"/>
      <c r="T241" s="124"/>
      <c r="U241" s="124"/>
      <c r="V241" s="124"/>
      <c r="W241" s="124"/>
      <c r="X241" s="124"/>
      <c r="Y241" s="124"/>
      <c r="Z241" s="124"/>
    </row>
    <row r="242" spans="1:26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36"/>
        <v>0</v>
      </c>
      <c r="S242" s="124"/>
      <c r="T242" s="124"/>
      <c r="U242" s="124"/>
      <c r="V242" s="124"/>
      <c r="W242" s="124"/>
      <c r="X242" s="124"/>
      <c r="Y242" s="124"/>
      <c r="Z242" s="124"/>
    </row>
    <row r="243" spans="1:26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+'10'!J243</f>
        <v>1</v>
      </c>
      <c r="F243" s="71"/>
      <c r="G243" s="46">
        <f t="shared" ref="G243:G246" si="46">E243+F243</f>
        <v>1</v>
      </c>
      <c r="H243" s="78">
        <v>0</v>
      </c>
      <c r="I243" s="76">
        <v>0</v>
      </c>
      <c r="J243" s="46">
        <f t="shared" ref="J243:J246" si="47">+G243-H243-K243-I243</f>
        <v>1</v>
      </c>
      <c r="K243" s="72"/>
      <c r="L243" s="20">
        <v>20</v>
      </c>
      <c r="M243" s="65">
        <f t="shared" ref="M243:M246" si="48">+L243*K243</f>
        <v>0</v>
      </c>
      <c r="N243" s="17" t="s">
        <v>16</v>
      </c>
      <c r="O243" s="18"/>
      <c r="P243" s="23">
        <f t="shared" si="45"/>
        <v>0</v>
      </c>
      <c r="Q243" s="90"/>
      <c r="R243" s="43">
        <f t="shared" si="36"/>
        <v>0</v>
      </c>
      <c r="S243" s="124"/>
      <c r="T243" s="124"/>
      <c r="U243" s="124"/>
      <c r="V243" s="124"/>
      <c r="W243" s="124"/>
      <c r="X243" s="124"/>
      <c r="Y243" s="124"/>
      <c r="Z243" s="124"/>
    </row>
    <row r="244" spans="1:26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+'10'!J244</f>
        <v>0</v>
      </c>
      <c r="F244" s="71"/>
      <c r="G244" s="46">
        <f t="shared" si="46"/>
        <v>0</v>
      </c>
      <c r="H244" s="78">
        <v>0</v>
      </c>
      <c r="I244" s="76">
        <v>0</v>
      </c>
      <c r="J244" s="46">
        <f t="shared" si="47"/>
        <v>0</v>
      </c>
      <c r="K244" s="72"/>
      <c r="L244" s="20">
        <v>45</v>
      </c>
      <c r="M244" s="65">
        <f t="shared" si="48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36"/>
        <v>0</v>
      </c>
      <c r="S244" s="124"/>
      <c r="T244" s="124"/>
      <c r="U244" s="124"/>
      <c r="V244" s="124"/>
      <c r="W244" s="124"/>
      <c r="X244" s="124"/>
      <c r="Y244" s="124"/>
      <c r="Z244" s="124"/>
    </row>
    <row r="245" spans="1:26" ht="29.25" x14ac:dyDescent="0.6">
      <c r="A245" s="10">
        <v>241</v>
      </c>
      <c r="B245" s="10"/>
      <c r="C245" s="19" t="s">
        <v>1423</v>
      </c>
      <c r="D245" s="10" t="s">
        <v>564</v>
      </c>
      <c r="E245" s="64">
        <f>+'10'!J245</f>
        <v>0</v>
      </c>
      <c r="F245" s="71"/>
      <c r="G245" s="46">
        <f t="shared" si="46"/>
        <v>0</v>
      </c>
      <c r="H245" s="78">
        <v>0</v>
      </c>
      <c r="I245" s="76">
        <v>0</v>
      </c>
      <c r="J245" s="46">
        <f t="shared" si="47"/>
        <v>0</v>
      </c>
      <c r="K245" s="72"/>
      <c r="L245" s="123"/>
      <c r="M245" s="123"/>
      <c r="N245" s="17" t="s">
        <v>16</v>
      </c>
      <c r="O245" s="18"/>
      <c r="P245" s="23">
        <f t="shared" si="45"/>
        <v>0</v>
      </c>
      <c r="Q245" s="123"/>
      <c r="R245" s="43">
        <f t="shared" si="36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9.25" x14ac:dyDescent="0.6">
      <c r="A246" s="10">
        <v>242</v>
      </c>
      <c r="B246" s="10"/>
      <c r="C246" s="19"/>
      <c r="D246" s="10"/>
      <c r="E246" s="64">
        <f>+'10'!J246</f>
        <v>0</v>
      </c>
      <c r="F246" s="71"/>
      <c r="G246" s="46">
        <f t="shared" si="46"/>
        <v>0</v>
      </c>
      <c r="H246" s="78">
        <v>0</v>
      </c>
      <c r="I246" s="76">
        <v>0</v>
      </c>
      <c r="J246" s="46">
        <f t="shared" si="47"/>
        <v>0</v>
      </c>
      <c r="K246" s="72"/>
      <c r="L246" s="20"/>
      <c r="M246" s="65">
        <f t="shared" si="48"/>
        <v>0</v>
      </c>
      <c r="N246" s="17" t="s">
        <v>16</v>
      </c>
      <c r="O246" s="18"/>
      <c r="P246" s="23">
        <f t="shared" si="45"/>
        <v>0</v>
      </c>
      <c r="Q246" s="123"/>
      <c r="R246" s="43">
        <f t="shared" si="36"/>
        <v>0</v>
      </c>
      <c r="S246" s="124"/>
      <c r="T246" s="124"/>
      <c r="U246" s="124"/>
      <c r="V246" s="124"/>
      <c r="W246" s="124"/>
      <c r="X246" s="124"/>
      <c r="Y246" s="124"/>
      <c r="Z246" s="124"/>
    </row>
    <row r="247" spans="1:26" ht="24" customHeight="1" x14ac:dyDescent="0.6">
      <c r="A247" s="10">
        <v>243</v>
      </c>
      <c r="B247" s="10"/>
      <c r="C247" s="19"/>
      <c r="D247" s="10"/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123"/>
      <c r="R247" s="43">
        <f t="shared" si="36"/>
        <v>0</v>
      </c>
      <c r="S247" s="124"/>
      <c r="T247" s="124"/>
      <c r="U247" s="124"/>
      <c r="V247" s="124"/>
      <c r="W247" s="124"/>
      <c r="X247" s="124"/>
      <c r="Y247" s="124"/>
      <c r="Z247" s="124"/>
    </row>
    <row r="248" spans="1:26" ht="29.25" x14ac:dyDescent="0.6">
      <c r="A248" s="10">
        <v>244</v>
      </c>
      <c r="B248" s="10"/>
      <c r="C248" s="19"/>
      <c r="D248" s="10"/>
      <c r="E248" s="64">
        <f>+'10'!J248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45"/>
        <v>0</v>
      </c>
      <c r="Q248" s="123"/>
      <c r="R248" s="43">
        <f t="shared" si="36"/>
        <v>0</v>
      </c>
      <c r="S248" s="124"/>
      <c r="T248" s="124"/>
      <c r="U248" s="124"/>
      <c r="V248" s="124"/>
      <c r="W248" s="124"/>
      <c r="X248" s="124"/>
      <c r="Y248" s="124"/>
      <c r="Z248" s="124"/>
    </row>
    <row r="249" spans="1:26" ht="29.25" x14ac:dyDescent="0.6">
      <c r="A249" s="10">
        <v>245</v>
      </c>
      <c r="B249" s="10"/>
      <c r="C249" s="19"/>
      <c r="D249" s="10"/>
      <c r="E249" s="64">
        <f>+'10'!J249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45"/>
        <v>0</v>
      </c>
      <c r="Q249" s="123"/>
      <c r="R249" s="43">
        <f t="shared" si="36"/>
        <v>0</v>
      </c>
      <c r="S249" s="124"/>
      <c r="T249" s="124"/>
      <c r="U249" s="124"/>
      <c r="V249" s="124"/>
      <c r="W249" s="124"/>
      <c r="X249" s="124"/>
      <c r="Y249" s="124"/>
      <c r="Z249" s="124"/>
    </row>
    <row r="250" spans="1:26" ht="29.25" x14ac:dyDescent="0.6">
      <c r="A250" s="10">
        <v>246</v>
      </c>
      <c r="B250" s="10"/>
      <c r="C250" s="19"/>
      <c r="D250" s="10"/>
      <c r="E250" s="64">
        <f>+'10'!J250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45"/>
        <v>0</v>
      </c>
      <c r="Q250" s="123"/>
      <c r="R250" s="43">
        <f t="shared" si="36"/>
        <v>0</v>
      </c>
      <c r="S250" s="124"/>
      <c r="T250" s="124"/>
      <c r="U250" s="124"/>
      <c r="V250" s="124"/>
      <c r="W250" s="124"/>
      <c r="X250" s="124"/>
      <c r="Y250" s="124"/>
      <c r="Z250" s="124"/>
    </row>
    <row r="251" spans="1:26" ht="29.25" x14ac:dyDescent="0.6">
      <c r="A251" s="10">
        <v>247</v>
      </c>
      <c r="B251" s="10"/>
      <c r="C251" s="19"/>
      <c r="D251" s="10"/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45"/>
        <v>0</v>
      </c>
      <c r="Q251" s="123"/>
      <c r="R251" s="127">
        <f t="shared" ref="R251:R255" si="49">+K251*Q251</f>
        <v>0</v>
      </c>
      <c r="S251" s="124"/>
      <c r="T251" s="124"/>
      <c r="U251" s="124"/>
      <c r="V251" s="124"/>
      <c r="W251" s="124"/>
      <c r="X251" s="124"/>
      <c r="Y251" s="124"/>
      <c r="Z251" s="124"/>
    </row>
    <row r="252" spans="1:26" ht="24" customHeight="1" x14ac:dyDescent="0.6">
      <c r="A252" s="10">
        <v>248</v>
      </c>
      <c r="B252" s="10"/>
      <c r="C252" s="19"/>
      <c r="D252" s="10"/>
      <c r="E252" s="64">
        <f>+'10'!J252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45"/>
        <v>0</v>
      </c>
      <c r="Q252" s="123"/>
      <c r="R252" s="127">
        <f t="shared" si="49"/>
        <v>0</v>
      </c>
    </row>
    <row r="253" spans="1:26" ht="29.25" x14ac:dyDescent="0.6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si="45"/>
        <v>0</v>
      </c>
      <c r="Q253" s="123"/>
      <c r="R253" s="127">
        <f t="shared" si="49"/>
        <v>0</v>
      </c>
    </row>
    <row r="254" spans="1:26" ht="29.25" x14ac:dyDescent="0.6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123"/>
      <c r="R254" s="127">
        <f t="shared" si="49"/>
        <v>0</v>
      </c>
    </row>
    <row r="255" spans="1:26" ht="29.25" x14ac:dyDescent="0.6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123"/>
      <c r="R255" s="127">
        <f t="shared" si="49"/>
        <v>0</v>
      </c>
    </row>
    <row r="256" spans="1:26" ht="29.25" x14ac:dyDescent="0.6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123"/>
      <c r="R256" s="43">
        <f t="shared" si="36"/>
        <v>0</v>
      </c>
    </row>
    <row r="257" spans="1:19" ht="29.25" x14ac:dyDescent="0.6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123"/>
      <c r="R257" s="43">
        <f t="shared" ref="R257" si="57">+K257*Q257</f>
        <v>0</v>
      </c>
    </row>
    <row r="258" spans="1:19" ht="29.25" x14ac:dyDescent="0.6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123"/>
      <c r="R258" s="43">
        <f t="shared" si="36"/>
        <v>0</v>
      </c>
    </row>
    <row r="259" spans="1:19" ht="24" customHeight="1" x14ac:dyDescent="0.6">
      <c r="A259" s="10">
        <v>255</v>
      </c>
      <c r="B259" s="10"/>
      <c r="C259" s="19"/>
      <c r="D259" s="10"/>
      <c r="E259" s="64">
        <f>+'10'!J259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123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440.95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3" t="s">
        <v>212</v>
      </c>
      <c r="L261" s="18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1365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E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CFF"/>
  </sheetPr>
  <dimension ref="A1:AB346"/>
  <sheetViews>
    <sheetView zoomScale="70" zoomScaleNormal="70" workbookViewId="0">
      <pane xSplit="10" ySplit="4" topLeftCell="K236" activePane="bottomRight" state="frozen"/>
      <selection activeCell="A2" activeCellId="1" sqref="L245:Z245 A2:O2"/>
      <selection pane="topRight" activeCell="A2" activeCellId="1" sqref="L245:Z245 A2:O2"/>
      <selection pane="bottomLeft" activeCell="A2" activeCellId="1" sqref="L245:Z245 A2:O2"/>
      <selection pane="bottomRight" activeCell="R248" sqref="R24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/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9"/>
    </row>
    <row r="3" spans="1:18" s="5" customFormat="1" ht="26.45" customHeight="1" x14ac:dyDescent="0.55000000000000004">
      <c r="A3" s="186" t="s">
        <v>1</v>
      </c>
      <c r="B3" s="186" t="s">
        <v>1354</v>
      </c>
      <c r="C3" s="186" t="s">
        <v>2</v>
      </c>
      <c r="D3" s="186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8" t="s">
        <v>273</v>
      </c>
      <c r="J3" s="179" t="s">
        <v>7</v>
      </c>
      <c r="K3" s="185" t="s">
        <v>8</v>
      </c>
      <c r="L3" s="185"/>
      <c r="M3" s="185"/>
      <c r="N3" s="179" t="s">
        <v>9</v>
      </c>
      <c r="O3" s="180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7"/>
      <c r="B4" s="187"/>
      <c r="C4" s="187"/>
      <c r="D4" s="187"/>
      <c r="E4" s="179"/>
      <c r="F4" s="179"/>
      <c r="G4" s="179"/>
      <c r="H4" s="77" t="s">
        <v>11</v>
      </c>
      <c r="I4" s="139"/>
      <c r="J4" s="179"/>
      <c r="K4" s="69" t="s">
        <v>12</v>
      </c>
      <c r="L4" s="70" t="s">
        <v>13</v>
      </c>
      <c r="M4" s="69" t="s">
        <v>14</v>
      </c>
      <c r="N4" s="179"/>
      <c r="O4" s="180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4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4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55</v>
      </c>
      <c r="F6" s="71"/>
      <c r="G6" s="46">
        <f t="shared" si="0"/>
        <v>55</v>
      </c>
      <c r="H6" s="78">
        <v>0</v>
      </c>
      <c r="I6" s="76">
        <v>0</v>
      </c>
      <c r="J6" s="46">
        <f t="shared" si="1"/>
        <v>52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4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13</v>
      </c>
      <c r="F25" s="71"/>
      <c r="G25" s="46">
        <f t="shared" si="0"/>
        <v>13</v>
      </c>
      <c r="H25" s="78">
        <v>0</v>
      </c>
      <c r="I25" s="76">
        <v>0</v>
      </c>
      <c r="J25" s="46">
        <f t="shared" si="1"/>
        <v>13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10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13</v>
      </c>
      <c r="F51" s="71"/>
      <c r="G51" s="46">
        <f t="shared" si="5"/>
        <v>13</v>
      </c>
      <c r="H51" s="78">
        <v>0</v>
      </c>
      <c r="I51" s="76">
        <v>0</v>
      </c>
      <c r="J51" s="46">
        <f t="shared" si="6"/>
        <v>13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8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4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>
        <v>1</v>
      </c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26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26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126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15</v>
      </c>
      <c r="F77" s="71"/>
      <c r="G77" s="46">
        <f t="shared" si="5"/>
        <v>15</v>
      </c>
      <c r="H77" s="78">
        <v>0</v>
      </c>
      <c r="I77" s="76">
        <v>0</v>
      </c>
      <c r="J77" s="46">
        <f t="shared" si="6"/>
        <v>14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26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10</v>
      </c>
      <c r="F93" s="71"/>
      <c r="G93" s="46">
        <f t="shared" si="5"/>
        <v>10</v>
      </c>
      <c r="H93" s="78">
        <v>0</v>
      </c>
      <c r="I93" s="76">
        <v>0</v>
      </c>
      <c r="J93" s="46">
        <f t="shared" si="6"/>
        <v>10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33</v>
      </c>
      <c r="F112" s="71"/>
      <c r="G112" s="46">
        <f t="shared" si="23"/>
        <v>33</v>
      </c>
      <c r="H112" s="78">
        <v>0</v>
      </c>
      <c r="I112" s="76">
        <v>0</v>
      </c>
      <c r="J112" s="46">
        <f t="shared" si="24"/>
        <v>29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04">
        <f>SUM(M112-O112)</f>
        <v>400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22</v>
      </c>
      <c r="F115" s="71"/>
      <c r="G115" s="46">
        <f t="shared" si="23"/>
        <v>22</v>
      </c>
      <c r="H115" s="78">
        <v>0</v>
      </c>
      <c r="I115" s="76">
        <v>0</v>
      </c>
      <c r="J115" s="46">
        <f t="shared" si="24"/>
        <v>22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26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26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11</v>
      </c>
      <c r="F132" s="71"/>
      <c r="G132" s="46">
        <f t="shared" si="23"/>
        <v>11</v>
      </c>
      <c r="H132" s="78">
        <v>0</v>
      </c>
      <c r="I132" s="76">
        <v>0</v>
      </c>
      <c r="J132" s="46">
        <f t="shared" si="24"/>
        <v>11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21</v>
      </c>
      <c r="F175" s="71"/>
      <c r="G175" s="46">
        <f t="shared" si="30"/>
        <v>21</v>
      </c>
      <c r="H175" s="78">
        <v>0</v>
      </c>
      <c r="I175" s="76">
        <v>0</v>
      </c>
      <c r="J175" s="46">
        <f t="shared" si="31"/>
        <v>21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3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14</v>
      </c>
      <c r="F178" s="71"/>
      <c r="G178" s="46">
        <f t="shared" si="30"/>
        <v>14</v>
      </c>
      <c r="H178" s="78">
        <v>0</v>
      </c>
      <c r="I178" s="76">
        <v>0</v>
      </c>
      <c r="J178" s="46">
        <f t="shared" si="31"/>
        <v>14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8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30</v>
      </c>
      <c r="F185" s="71"/>
      <c r="G185" s="46">
        <f t="shared" si="30"/>
        <v>30</v>
      </c>
      <c r="H185" s="78">
        <v>0</v>
      </c>
      <c r="I185" s="76">
        <v>0</v>
      </c>
      <c r="J185" s="46">
        <f t="shared" si="31"/>
        <v>30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26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26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+'11'!J187</f>
        <v>25</v>
      </c>
      <c r="F187" s="71"/>
      <c r="G187" s="46">
        <f>E187+F187</f>
        <v>25</v>
      </c>
      <c r="H187" s="78">
        <v>0</v>
      </c>
      <c r="I187" s="76">
        <v>0</v>
      </c>
      <c r="J187" s="46">
        <f>+G187-H187-K187-I187</f>
        <v>25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26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+'11'!J188</f>
        <v>74</v>
      </c>
      <c r="F188" s="71"/>
      <c r="G188" s="46">
        <f>E188+F188</f>
        <v>74</v>
      </c>
      <c r="H188" s="78">
        <v>0</v>
      </c>
      <c r="I188" s="76">
        <v>0</v>
      </c>
      <c r="J188" s="46">
        <f>+G188-H188-K188-I188</f>
        <v>74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26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+'11'!J189</f>
        <v>71</v>
      </c>
      <c r="F189" s="71"/>
      <c r="G189" s="46">
        <f>E189+F189</f>
        <v>71</v>
      </c>
      <c r="H189" s="78">
        <v>0</v>
      </c>
      <c r="I189" s="76">
        <v>0</v>
      </c>
      <c r="J189" s="46">
        <f>+G189-H189-K189-I189</f>
        <v>71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26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26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26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18</v>
      </c>
      <c r="F193" s="71"/>
      <c r="G193" s="46">
        <f t="shared" si="30"/>
        <v>18</v>
      </c>
      <c r="H193" s="78">
        <v>0</v>
      </c>
      <c r="I193" s="76">
        <v>0</v>
      </c>
      <c r="J193" s="46">
        <f t="shared" si="31"/>
        <v>18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16</v>
      </c>
      <c r="F194" s="71"/>
      <c r="G194" s="46">
        <f t="shared" si="30"/>
        <v>16</v>
      </c>
      <c r="H194" s="78">
        <v>0</v>
      </c>
      <c r="I194" s="76">
        <v>0</v>
      </c>
      <c r="J194" s="46">
        <f t="shared" si="31"/>
        <v>16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26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26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26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26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26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26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90</v>
      </c>
      <c r="F205" s="71"/>
      <c r="G205" s="46">
        <f t="shared" si="30"/>
        <v>90</v>
      </c>
      <c r="H205" s="78">
        <v>0</v>
      </c>
      <c r="I205" s="76">
        <v>0</v>
      </c>
      <c r="J205" s="46">
        <f t="shared" si="31"/>
        <v>90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26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26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26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4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26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26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26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26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26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26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26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26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26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26"/>
      <c r="R224" s="43">
        <f t="shared" si="36"/>
        <v>0</v>
      </c>
    </row>
    <row r="225" spans="1:2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2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2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2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2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2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2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2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2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2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2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2" si="44">+L235*K235</f>
        <v>0</v>
      </c>
      <c r="N235" s="17" t="s">
        <v>16</v>
      </c>
      <c r="O235" s="18"/>
      <c r="P235" s="23">
        <f t="shared" ref="P235:P255" si="45">SUM(M235-O235)</f>
        <v>0</v>
      </c>
      <c r="Q235" s="90"/>
      <c r="R235" s="43">
        <f t="shared" ref="R235:R259" si="46">+K235*Q235</f>
        <v>0</v>
      </c>
    </row>
    <row r="236" spans="1:2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2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2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2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  <c r="S239" s="124"/>
      <c r="T239" s="124"/>
      <c r="U239" s="124"/>
      <c r="V239" s="124"/>
      <c r="W239" s="124"/>
      <c r="X239" s="124"/>
      <c r="Y239" s="124"/>
      <c r="Z239" s="124"/>
      <c r="AA239" s="124"/>
      <c r="AB239" s="124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  <c r="S240" s="124"/>
      <c r="T240" s="124"/>
      <c r="U240" s="124"/>
      <c r="V240" s="124"/>
      <c r="W240" s="124"/>
      <c r="X240" s="124"/>
      <c r="Y240" s="124"/>
      <c r="Z240" s="124"/>
      <c r="AA240" s="124"/>
      <c r="AB240" s="124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  <c r="S241" s="124"/>
      <c r="T241" s="124"/>
      <c r="U241" s="124"/>
      <c r="V241" s="124"/>
      <c r="W241" s="124"/>
      <c r="X241" s="124"/>
      <c r="Y241" s="124"/>
      <c r="Z241" s="124"/>
      <c r="AA241" s="124"/>
      <c r="AB241" s="124"/>
    </row>
    <row r="242" spans="1:2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  <c r="S242" s="124"/>
      <c r="T242" s="124"/>
      <c r="U242" s="124"/>
      <c r="V242" s="124"/>
      <c r="W242" s="124"/>
      <c r="X242" s="124"/>
      <c r="Y242" s="124"/>
      <c r="Z242" s="124"/>
      <c r="AA242" s="124"/>
      <c r="AB242" s="124"/>
    </row>
    <row r="243" spans="1:2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+'11'!J243</f>
        <v>1</v>
      </c>
      <c r="F243" s="71"/>
      <c r="G243" s="46">
        <f t="shared" ref="G243:G246" si="47">E243+F243</f>
        <v>1</v>
      </c>
      <c r="H243" s="78">
        <v>0</v>
      </c>
      <c r="I243" s="76">
        <v>0</v>
      </c>
      <c r="J243" s="46">
        <f t="shared" si="43"/>
        <v>1</v>
      </c>
      <c r="K243" s="72"/>
      <c r="L243" s="20">
        <v>20</v>
      </c>
      <c r="M243" s="65">
        <f t="shared" ref="M243:M252" si="48">+L243*K243</f>
        <v>0</v>
      </c>
      <c r="N243" s="17" t="s">
        <v>16</v>
      </c>
      <c r="O243" s="18"/>
      <c r="P243" s="23">
        <f t="shared" si="45"/>
        <v>0</v>
      </c>
      <c r="Q243" s="90"/>
      <c r="R243" s="43">
        <f t="shared" si="46"/>
        <v>0</v>
      </c>
      <c r="S243" s="124"/>
      <c r="T243" s="124"/>
      <c r="U243" s="124"/>
      <c r="V243" s="124"/>
      <c r="W243" s="124"/>
      <c r="X243" s="124"/>
      <c r="Y243" s="124"/>
      <c r="Z243" s="124"/>
      <c r="AA243" s="124"/>
      <c r="AB243" s="124"/>
    </row>
    <row r="244" spans="1:2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45</v>
      </c>
      <c r="M244" s="65">
        <f t="shared" si="48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6"/>
        <v>0</v>
      </c>
      <c r="S244" s="124"/>
      <c r="T244" s="124"/>
      <c r="U244" s="124"/>
      <c r="V244" s="124"/>
      <c r="W244" s="124"/>
      <c r="X244" s="124"/>
      <c r="Y244" s="124"/>
      <c r="Z244" s="124"/>
      <c r="AA244" s="124"/>
      <c r="AB244" s="124"/>
    </row>
    <row r="245" spans="1:28" ht="29.25" x14ac:dyDescent="0.6">
      <c r="A245" s="10">
        <v>241</v>
      </c>
      <c r="B245" s="10"/>
      <c r="C245" s="19" t="s">
        <v>1423</v>
      </c>
      <c r="D245" s="10" t="s">
        <v>564</v>
      </c>
      <c r="E245" s="64">
        <f>+'11'!J245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130"/>
      <c r="M245" s="65">
        <f t="shared" si="48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6"/>
        <v>0</v>
      </c>
      <c r="S245" s="125"/>
      <c r="T245" s="125"/>
      <c r="U245" s="125"/>
      <c r="V245" s="125"/>
      <c r="W245" s="125"/>
      <c r="X245" s="125"/>
      <c r="Y245" s="125"/>
      <c r="Z245" s="125"/>
      <c r="AA245" s="124"/>
      <c r="AB245" s="124"/>
    </row>
    <row r="246" spans="1:28" ht="25.5" x14ac:dyDescent="0.55000000000000004">
      <c r="A246" s="10">
        <v>242</v>
      </c>
      <c r="B246" s="10"/>
      <c r="C246" s="19"/>
      <c r="D246" s="10"/>
      <c r="E246" s="64">
        <f>+'11'!J246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/>
      <c r="M246" s="65">
        <f t="shared" si="48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6"/>
        <v>0</v>
      </c>
      <c r="S246" s="124"/>
      <c r="T246" s="124"/>
      <c r="U246" s="124"/>
      <c r="V246" s="124"/>
      <c r="W246" s="124"/>
      <c r="X246" s="124"/>
      <c r="Y246" s="124"/>
      <c r="Z246" s="124"/>
      <c r="AA246" s="124"/>
      <c r="AB246" s="124"/>
    </row>
    <row r="247" spans="1:28" ht="24" customHeight="1" x14ac:dyDescent="0.55000000000000004">
      <c r="A247" s="10">
        <v>243</v>
      </c>
      <c r="B247" s="10"/>
      <c r="C247" s="19"/>
      <c r="D247" s="10"/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8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  <c r="S247" s="124"/>
      <c r="T247" s="124"/>
      <c r="U247" s="124"/>
      <c r="V247" s="124"/>
      <c r="W247" s="124"/>
      <c r="X247" s="124"/>
      <c r="Y247" s="124"/>
      <c r="Z247" s="124"/>
      <c r="AA247" s="124"/>
      <c r="AB247" s="124"/>
    </row>
    <row r="248" spans="1:28" ht="25.5" x14ac:dyDescent="0.55000000000000004">
      <c r="A248" s="10">
        <v>244</v>
      </c>
      <c r="B248" s="10"/>
      <c r="C248" s="19"/>
      <c r="D248" s="10"/>
      <c r="E248" s="64">
        <f>+'11'!J248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3"/>
        <v>0</v>
      </c>
      <c r="K248" s="72"/>
      <c r="L248" s="20"/>
      <c r="M248" s="65">
        <f t="shared" si="48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46"/>
        <v>0</v>
      </c>
      <c r="S248" s="124"/>
      <c r="T248" s="124"/>
      <c r="U248" s="124"/>
      <c r="V248" s="124"/>
      <c r="W248" s="124"/>
      <c r="X248" s="124"/>
      <c r="Y248" s="124"/>
      <c r="Z248" s="124"/>
      <c r="AA248" s="124"/>
      <c r="AB248" s="124"/>
    </row>
    <row r="249" spans="1:28" ht="25.5" x14ac:dyDescent="0.55000000000000004">
      <c r="A249" s="10">
        <v>245</v>
      </c>
      <c r="B249" s="10"/>
      <c r="C249" s="19"/>
      <c r="D249" s="10"/>
      <c r="E249" s="64">
        <f>+'11'!J249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3"/>
        <v>0</v>
      </c>
      <c r="K249" s="72"/>
      <c r="L249" s="20"/>
      <c r="M249" s="65">
        <f t="shared" si="48"/>
        <v>0</v>
      </c>
      <c r="N249" s="17" t="s">
        <v>16</v>
      </c>
      <c r="O249" s="18"/>
      <c r="P249" s="23">
        <f t="shared" si="45"/>
        <v>0</v>
      </c>
      <c r="Q249" s="90"/>
      <c r="R249" s="43">
        <f t="shared" si="46"/>
        <v>0</v>
      </c>
      <c r="S249" s="124"/>
      <c r="T249" s="124"/>
      <c r="U249" s="124"/>
      <c r="V249" s="124"/>
      <c r="W249" s="124"/>
      <c r="X249" s="124"/>
      <c r="Y249" s="124"/>
      <c r="Z249" s="124"/>
      <c r="AA249" s="124"/>
      <c r="AB249" s="124"/>
    </row>
    <row r="250" spans="1:28" ht="25.5" x14ac:dyDescent="0.55000000000000004">
      <c r="A250" s="10">
        <v>246</v>
      </c>
      <c r="B250" s="10"/>
      <c r="C250" s="19"/>
      <c r="D250" s="10"/>
      <c r="E250" s="64">
        <f>+'11'!J250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48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46"/>
        <v>0</v>
      </c>
    </row>
    <row r="251" spans="1:28" ht="25.5" x14ac:dyDescent="0.55000000000000004">
      <c r="A251" s="10">
        <v>247</v>
      </c>
      <c r="B251" s="10"/>
      <c r="C251" s="19"/>
      <c r="D251" s="10"/>
      <c r="E251" s="64">
        <f>+'11'!J251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48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46"/>
        <v>0</v>
      </c>
    </row>
    <row r="252" spans="1:28" ht="24" customHeight="1" x14ac:dyDescent="0.55000000000000004">
      <c r="A252" s="10">
        <v>248</v>
      </c>
      <c r="B252" s="10"/>
      <c r="C252" s="19"/>
      <c r="D252" s="10"/>
      <c r="E252" s="64">
        <f>+'11'!J252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48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46"/>
        <v>0</v>
      </c>
    </row>
    <row r="253" spans="1:2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si="45"/>
        <v>0</v>
      </c>
      <c r="Q253" s="90"/>
      <c r="R253" s="43">
        <f t="shared" si="46"/>
        <v>0</v>
      </c>
    </row>
    <row r="254" spans="1:2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46"/>
        <v>0</v>
      </c>
    </row>
    <row r="255" spans="1:2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45"/>
        <v>0</v>
      </c>
      <c r="Q255" s="90"/>
      <c r="R255" s="43">
        <f t="shared" si="46"/>
        <v>0</v>
      </c>
    </row>
    <row r="256" spans="1:2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4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si="46"/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4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si="46"/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268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3" t="s">
        <v>212</v>
      </c>
      <c r="L261" s="18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1050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F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A2" activeCellId="1" sqref="L245:Z245 A2:O2"/>
      <selection pane="topRight" activeCell="A2" activeCellId="1" sqref="L245:Z245 A2:O2"/>
      <selection pane="bottomLeft" activeCell="A2" activeCellId="1" sqref="L245:Z245 A2:O2"/>
      <selection pane="bottomRight" activeCell="Q67" sqref="Q67:Q6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1426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9"/>
    </row>
    <row r="3" spans="1:18" s="5" customFormat="1" ht="26.45" customHeight="1" x14ac:dyDescent="0.55000000000000004">
      <c r="A3" s="186" t="s">
        <v>1</v>
      </c>
      <c r="B3" s="186" t="s">
        <v>1354</v>
      </c>
      <c r="C3" s="186" t="s">
        <v>2</v>
      </c>
      <c r="D3" s="186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8" t="s">
        <v>273</v>
      </c>
      <c r="J3" s="179" t="s">
        <v>7</v>
      </c>
      <c r="K3" s="185" t="s">
        <v>8</v>
      </c>
      <c r="L3" s="185"/>
      <c r="M3" s="185"/>
      <c r="N3" s="179" t="s">
        <v>9</v>
      </c>
      <c r="O3" s="180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7"/>
      <c r="B4" s="187"/>
      <c r="C4" s="187"/>
      <c r="D4" s="187"/>
      <c r="E4" s="179"/>
      <c r="F4" s="179"/>
      <c r="G4" s="179"/>
      <c r="H4" s="77" t="s">
        <v>11</v>
      </c>
      <c r="I4" s="139"/>
      <c r="J4" s="179"/>
      <c r="K4" s="69" t="s">
        <v>12</v>
      </c>
      <c r="L4" s="70" t="s">
        <v>13</v>
      </c>
      <c r="M4" s="69" t="s">
        <v>14</v>
      </c>
      <c r="N4" s="179"/>
      <c r="O4" s="180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52</v>
      </c>
      <c r="F6" s="71"/>
      <c r="G6" s="46">
        <f t="shared" si="0"/>
        <v>52</v>
      </c>
      <c r="H6" s="78">
        <v>0</v>
      </c>
      <c r="I6" s="76">
        <v>0</v>
      </c>
      <c r="J6" s="46">
        <f t="shared" si="1"/>
        <v>52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3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100</v>
      </c>
      <c r="P22" s="104">
        <f t="shared" si="3"/>
        <v>200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13</v>
      </c>
      <c r="F25" s="71"/>
      <c r="G25" s="46">
        <f t="shared" si="0"/>
        <v>13</v>
      </c>
      <c r="H25" s="78">
        <v>0</v>
      </c>
      <c r="I25" s="76">
        <v>0</v>
      </c>
      <c r="J25" s="46">
        <f t="shared" si="1"/>
        <v>12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>
        <v>50</v>
      </c>
      <c r="P25" s="104">
        <f t="shared" si="3"/>
        <v>50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10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4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13</v>
      </c>
      <c r="F51" s="71"/>
      <c r="G51" s="46">
        <f t="shared" si="5"/>
        <v>13</v>
      </c>
      <c r="H51" s="78">
        <v>0</v>
      </c>
      <c r="I51" s="76">
        <v>0</v>
      </c>
      <c r="J51" s="46">
        <f t="shared" si="6"/>
        <v>13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8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4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26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26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14</v>
      </c>
      <c r="F77" s="71"/>
      <c r="G77" s="46">
        <f t="shared" si="5"/>
        <v>14</v>
      </c>
      <c r="H77" s="78">
        <v>0</v>
      </c>
      <c r="I77" s="76">
        <v>0</v>
      </c>
      <c r="J77" s="46">
        <f t="shared" si="6"/>
        <v>13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26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10</v>
      </c>
      <c r="F93" s="71"/>
      <c r="G93" s="46">
        <f t="shared" si="5"/>
        <v>10</v>
      </c>
      <c r="H93" s="78">
        <v>0</v>
      </c>
      <c r="I93" s="76">
        <v>0</v>
      </c>
      <c r="J93" s="46">
        <f t="shared" si="6"/>
        <v>8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>
        <v>30</v>
      </c>
      <c r="P93" s="104">
        <f t="shared" si="8"/>
        <v>40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29</v>
      </c>
      <c r="F112" s="71"/>
      <c r="G112" s="46">
        <f t="shared" si="23"/>
        <v>29</v>
      </c>
      <c r="H112" s="78">
        <v>0</v>
      </c>
      <c r="I112" s="76">
        <v>0</v>
      </c>
      <c r="J112" s="46">
        <f t="shared" si="24"/>
        <v>26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4">
        <f>SUM(M112-O112)</f>
        <v>300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22</v>
      </c>
      <c r="F115" s="71"/>
      <c r="G115" s="46">
        <f t="shared" si="23"/>
        <v>22</v>
      </c>
      <c r="H115" s="78">
        <v>0</v>
      </c>
      <c r="I115" s="76">
        <v>0</v>
      </c>
      <c r="J115" s="46">
        <f t="shared" si="24"/>
        <v>21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26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26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11</v>
      </c>
      <c r="F132" s="71"/>
      <c r="G132" s="46">
        <f t="shared" si="23"/>
        <v>11</v>
      </c>
      <c r="H132" s="78">
        <v>0</v>
      </c>
      <c r="I132" s="76">
        <v>0</v>
      </c>
      <c r="J132" s="46">
        <f t="shared" si="24"/>
        <v>11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21</v>
      </c>
      <c r="F175" s="71"/>
      <c r="G175" s="46">
        <f t="shared" si="30"/>
        <v>21</v>
      </c>
      <c r="H175" s="78">
        <v>0</v>
      </c>
      <c r="I175" s="76">
        <v>0</v>
      </c>
      <c r="J175" s="46">
        <f t="shared" si="31"/>
        <v>20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14</v>
      </c>
      <c r="F178" s="71"/>
      <c r="G178" s="46">
        <f t="shared" si="30"/>
        <v>14</v>
      </c>
      <c r="H178" s="78">
        <v>0</v>
      </c>
      <c r="I178" s="76">
        <v>0</v>
      </c>
      <c r="J178" s="46">
        <f t="shared" si="31"/>
        <v>14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8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30</v>
      </c>
      <c r="F185" s="71"/>
      <c r="G185" s="46">
        <f t="shared" si="30"/>
        <v>30</v>
      </c>
      <c r="H185" s="78">
        <v>0</v>
      </c>
      <c r="I185" s="76">
        <v>0</v>
      </c>
      <c r="J185" s="46">
        <f t="shared" si="31"/>
        <v>30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26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26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+'12'!J187</f>
        <v>25</v>
      </c>
      <c r="F187" s="71"/>
      <c r="G187" s="46">
        <f>E187+F187</f>
        <v>25</v>
      </c>
      <c r="H187" s="78">
        <v>0</v>
      </c>
      <c r="I187" s="76">
        <v>0</v>
      </c>
      <c r="J187" s="46">
        <f>+G187-H187-K187-I187</f>
        <v>23</v>
      </c>
      <c r="K187" s="72">
        <v>2</v>
      </c>
      <c r="L187" s="20">
        <v>15</v>
      </c>
      <c r="M187" s="65">
        <f>+L187*K187</f>
        <v>30</v>
      </c>
      <c r="N187" s="17" t="s">
        <v>16</v>
      </c>
      <c r="O187" s="18"/>
      <c r="P187" s="104">
        <f>SUM(M187-O187)</f>
        <v>30</v>
      </c>
      <c r="Q187" s="126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+'12'!J188</f>
        <v>74</v>
      </c>
      <c r="F188" s="71"/>
      <c r="G188" s="46">
        <f>E188+F188</f>
        <v>74</v>
      </c>
      <c r="H188" s="78">
        <v>0</v>
      </c>
      <c r="I188" s="76">
        <v>0</v>
      </c>
      <c r="J188" s="46">
        <f>+G188-H188-K188-I188</f>
        <v>74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26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+'12'!J189</f>
        <v>71</v>
      </c>
      <c r="F189" s="71"/>
      <c r="G189" s="46">
        <f>E189+F189</f>
        <v>71</v>
      </c>
      <c r="H189" s="78">
        <v>0</v>
      </c>
      <c r="I189" s="76">
        <v>0</v>
      </c>
      <c r="J189" s="46">
        <f>+G189-H189-K189-I189</f>
        <v>71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26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26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26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18</v>
      </c>
      <c r="F193" s="71"/>
      <c r="G193" s="46">
        <f t="shared" si="30"/>
        <v>18</v>
      </c>
      <c r="H193" s="78">
        <v>0</v>
      </c>
      <c r="I193" s="76">
        <v>0</v>
      </c>
      <c r="J193" s="46">
        <f t="shared" si="31"/>
        <v>18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16</v>
      </c>
      <c r="F194" s="71"/>
      <c r="G194" s="46">
        <f t="shared" si="30"/>
        <v>16</v>
      </c>
      <c r="H194" s="78">
        <v>0</v>
      </c>
      <c r="I194" s="76">
        <v>0</v>
      </c>
      <c r="J194" s="46">
        <f t="shared" si="31"/>
        <v>16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26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26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26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26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26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26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90</v>
      </c>
      <c r="F205" s="71">
        <v>54</v>
      </c>
      <c r="G205" s="46">
        <f t="shared" si="30"/>
        <v>144</v>
      </c>
      <c r="H205" s="78">
        <v>0</v>
      </c>
      <c r="I205" s="76">
        <v>0</v>
      </c>
      <c r="J205" s="46">
        <f t="shared" si="31"/>
        <v>143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4">
        <f t="shared" si="35"/>
        <v>55</v>
      </c>
      <c r="Q205" s="126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26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26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4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26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26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26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26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26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26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26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26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26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26"/>
      <c r="R224" s="43">
        <f t="shared" si="36"/>
        <v>0</v>
      </c>
    </row>
    <row r="225" spans="1:26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26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26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26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26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26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26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26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26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26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26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51" si="44">+L235*K235</f>
        <v>0</v>
      </c>
      <c r="N235" s="17" t="s">
        <v>16</v>
      </c>
      <c r="O235" s="18"/>
      <c r="P235" s="23">
        <f t="shared" ref="P235:P254" si="45">SUM(M235-O235)</f>
        <v>0</v>
      </c>
      <c r="Q235" s="90"/>
      <c r="R235" s="43">
        <f t="shared" si="36"/>
        <v>0</v>
      </c>
      <c r="S235" s="124"/>
      <c r="T235" s="124"/>
      <c r="U235" s="124"/>
      <c r="V235" s="124"/>
      <c r="W235" s="124"/>
      <c r="X235" s="124"/>
      <c r="Y235" s="124"/>
      <c r="Z235" s="124"/>
    </row>
    <row r="236" spans="1:26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36"/>
        <v>0</v>
      </c>
      <c r="S236" s="124"/>
      <c r="T236" s="124"/>
      <c r="U236" s="124"/>
      <c r="V236" s="124"/>
      <c r="W236" s="124"/>
      <c r="X236" s="124"/>
      <c r="Y236" s="124"/>
      <c r="Z236" s="124"/>
    </row>
    <row r="237" spans="1:26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36"/>
        <v>0</v>
      </c>
      <c r="S237" s="124"/>
      <c r="T237" s="124"/>
      <c r="U237" s="124"/>
      <c r="V237" s="124"/>
      <c r="W237" s="124"/>
      <c r="X237" s="124"/>
      <c r="Y237" s="124"/>
      <c r="Z237" s="124"/>
    </row>
    <row r="238" spans="1:26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36"/>
        <v>0</v>
      </c>
      <c r="S238" s="124"/>
      <c r="T238" s="124"/>
      <c r="U238" s="124"/>
      <c r="V238" s="124"/>
      <c r="W238" s="124"/>
      <c r="X238" s="124"/>
      <c r="Y238" s="124"/>
      <c r="Z238" s="124"/>
    </row>
    <row r="239" spans="1:26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36"/>
        <v>0</v>
      </c>
      <c r="S239" s="124"/>
      <c r="T239" s="124"/>
      <c r="U239" s="124"/>
      <c r="V239" s="124"/>
      <c r="W239" s="124"/>
      <c r="X239" s="124"/>
      <c r="Y239" s="124"/>
      <c r="Z239" s="124"/>
    </row>
    <row r="240" spans="1:26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36"/>
        <v>0</v>
      </c>
      <c r="S240" s="124"/>
      <c r="T240" s="124"/>
      <c r="U240" s="124"/>
      <c r="V240" s="124"/>
      <c r="W240" s="124"/>
      <c r="X240" s="124"/>
      <c r="Y240" s="124"/>
      <c r="Z240" s="124"/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36"/>
        <v>0</v>
      </c>
      <c r="S241" s="124"/>
      <c r="T241" s="124"/>
      <c r="U241" s="124"/>
      <c r="V241" s="124"/>
      <c r="W241" s="124"/>
      <c r="X241" s="124"/>
      <c r="Y241" s="124"/>
      <c r="Z241" s="124"/>
    </row>
    <row r="242" spans="1:26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36"/>
        <v>0</v>
      </c>
      <c r="S242" s="124"/>
      <c r="T242" s="124"/>
      <c r="U242" s="124"/>
      <c r="V242" s="124"/>
      <c r="W242" s="124"/>
      <c r="X242" s="124"/>
      <c r="Y242" s="124"/>
      <c r="Z242" s="124"/>
    </row>
    <row r="243" spans="1:26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+'12'!J243</f>
        <v>1</v>
      </c>
      <c r="F243" s="71"/>
      <c r="G243" s="46">
        <f t="shared" ref="G243:G246" si="46">E243+F243</f>
        <v>1</v>
      </c>
      <c r="H243" s="78">
        <v>0</v>
      </c>
      <c r="I243" s="76">
        <v>0</v>
      </c>
      <c r="J243" s="46">
        <f t="shared" ref="J243:J246" si="47">+G243-H243-K243-I243</f>
        <v>1</v>
      </c>
      <c r="K243" s="72"/>
      <c r="L243" s="20">
        <v>20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si="36"/>
        <v>0</v>
      </c>
      <c r="S243" s="124"/>
      <c r="T243" s="124"/>
      <c r="U243" s="124"/>
      <c r="V243" s="124"/>
      <c r="W243" s="124"/>
      <c r="X243" s="124"/>
      <c r="Y243" s="124"/>
      <c r="Z243" s="124"/>
    </row>
    <row r="244" spans="1:26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+'12'!J244</f>
        <v>0</v>
      </c>
      <c r="F244" s="71"/>
      <c r="G244" s="46">
        <f t="shared" si="46"/>
        <v>0</v>
      </c>
      <c r="H244" s="78">
        <v>0</v>
      </c>
      <c r="I244" s="76">
        <v>0</v>
      </c>
      <c r="J244" s="46">
        <f t="shared" si="47"/>
        <v>0</v>
      </c>
      <c r="K244" s="72"/>
      <c r="L244" s="20">
        <v>45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36"/>
        <v>0</v>
      </c>
      <c r="S244" s="124"/>
      <c r="T244" s="124"/>
      <c r="U244" s="124"/>
      <c r="V244" s="124"/>
      <c r="W244" s="124"/>
      <c r="X244" s="124"/>
      <c r="Y244" s="124"/>
      <c r="Z244" s="124"/>
    </row>
    <row r="245" spans="1:26" ht="29.25" x14ac:dyDescent="0.6">
      <c r="A245" s="10">
        <v>241</v>
      </c>
      <c r="B245" s="10"/>
      <c r="C245" s="19" t="s">
        <v>1423</v>
      </c>
      <c r="D245" s="10" t="s">
        <v>564</v>
      </c>
      <c r="E245" s="64">
        <f>+'12'!J245</f>
        <v>0</v>
      </c>
      <c r="F245" s="71"/>
      <c r="G245" s="46">
        <f t="shared" si="46"/>
        <v>0</v>
      </c>
      <c r="H245" s="78">
        <v>0</v>
      </c>
      <c r="I245" s="76">
        <v>0</v>
      </c>
      <c r="J245" s="46">
        <f t="shared" si="47"/>
        <v>0</v>
      </c>
      <c r="K245" s="72"/>
      <c r="L245" s="123"/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36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9.25" x14ac:dyDescent="0.6">
      <c r="A246" s="10">
        <v>242</v>
      </c>
      <c r="B246" s="10"/>
      <c r="C246" s="19"/>
      <c r="D246" s="10"/>
      <c r="E246" s="64">
        <f>+'12'!J246</f>
        <v>0</v>
      </c>
      <c r="F246" s="71"/>
      <c r="G246" s="46">
        <f t="shared" si="46"/>
        <v>0</v>
      </c>
      <c r="H246" s="78">
        <v>0</v>
      </c>
      <c r="I246" s="76">
        <v>0</v>
      </c>
      <c r="J246" s="46">
        <f t="shared" si="47"/>
        <v>0</v>
      </c>
      <c r="K246" s="72"/>
      <c r="L246" s="20"/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123"/>
      <c r="R246" s="43">
        <f t="shared" si="36"/>
        <v>0</v>
      </c>
      <c r="S246" s="124"/>
      <c r="T246" s="124"/>
      <c r="U246" s="124"/>
      <c r="V246" s="124"/>
      <c r="W246" s="124"/>
      <c r="X246" s="124"/>
      <c r="Y246" s="124"/>
      <c r="Z246" s="124"/>
    </row>
    <row r="247" spans="1:26" ht="24" customHeight="1" x14ac:dyDescent="0.6">
      <c r="A247" s="10">
        <v>243</v>
      </c>
      <c r="B247" s="10"/>
      <c r="C247" s="19"/>
      <c r="D247" s="10"/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123"/>
      <c r="R247" s="43">
        <f t="shared" si="36"/>
        <v>0</v>
      </c>
      <c r="S247" s="124"/>
      <c r="T247" s="124"/>
      <c r="U247" s="124"/>
      <c r="V247" s="124"/>
      <c r="W247" s="124"/>
      <c r="X247" s="124"/>
      <c r="Y247" s="124"/>
      <c r="Z247" s="124"/>
    </row>
    <row r="248" spans="1:26" ht="29.25" x14ac:dyDescent="0.6">
      <c r="A248" s="10">
        <v>244</v>
      </c>
      <c r="B248" s="10"/>
      <c r="C248" s="19"/>
      <c r="D248" s="10"/>
      <c r="E248" s="64">
        <f>+'12'!J248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123"/>
      <c r="R248" s="43">
        <f t="shared" si="36"/>
        <v>0</v>
      </c>
      <c r="S248" s="124"/>
      <c r="T248" s="124"/>
      <c r="U248" s="124"/>
      <c r="V248" s="124"/>
      <c r="W248" s="124"/>
      <c r="X248" s="124"/>
      <c r="Y248" s="124"/>
      <c r="Z248" s="124"/>
    </row>
    <row r="249" spans="1:26" ht="29.25" x14ac:dyDescent="0.6">
      <c r="A249" s="10">
        <v>245</v>
      </c>
      <c r="B249" s="10"/>
      <c r="C249" s="19"/>
      <c r="D249" s="10"/>
      <c r="E249" s="64">
        <f>+'12'!J249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44"/>
        <v>0</v>
      </c>
      <c r="N249" s="17" t="s">
        <v>16</v>
      </c>
      <c r="O249" s="18"/>
      <c r="P249" s="23">
        <f t="shared" si="45"/>
        <v>0</v>
      </c>
      <c r="Q249" s="123"/>
      <c r="R249" s="43">
        <f t="shared" si="36"/>
        <v>0</v>
      </c>
      <c r="S249" s="124"/>
      <c r="T249" s="124"/>
      <c r="U249" s="124"/>
      <c r="V249" s="124"/>
      <c r="W249" s="124"/>
      <c r="X249" s="124"/>
      <c r="Y249" s="124"/>
      <c r="Z249" s="124"/>
    </row>
    <row r="250" spans="1:26" ht="29.25" x14ac:dyDescent="0.6">
      <c r="A250" s="10">
        <v>246</v>
      </c>
      <c r="B250" s="10"/>
      <c r="C250" s="19"/>
      <c r="D250" s="10"/>
      <c r="E250" s="64">
        <f>+'12'!J250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123"/>
      <c r="R250" s="43">
        <f t="shared" si="36"/>
        <v>0</v>
      </c>
      <c r="S250" s="124"/>
      <c r="T250" s="124"/>
      <c r="U250" s="124"/>
      <c r="V250" s="124"/>
      <c r="W250" s="124"/>
      <c r="X250" s="124"/>
      <c r="Y250" s="124"/>
      <c r="Z250" s="124"/>
    </row>
    <row r="251" spans="1:26" ht="29.25" x14ac:dyDescent="0.6">
      <c r="A251" s="10">
        <v>247</v>
      </c>
      <c r="B251" s="10"/>
      <c r="C251" s="19"/>
      <c r="D251" s="10"/>
      <c r="E251" s="64">
        <f>+'12'!J251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123"/>
      <c r="R251" s="43">
        <f t="shared" si="36"/>
        <v>0</v>
      </c>
      <c r="S251" s="124"/>
      <c r="T251" s="124"/>
      <c r="U251" s="124"/>
      <c r="V251" s="124"/>
      <c r="W251" s="124"/>
      <c r="X251" s="124"/>
      <c r="Y251" s="124"/>
      <c r="Z251" s="124"/>
    </row>
    <row r="252" spans="1:26" ht="24" customHeight="1" x14ac:dyDescent="0.6">
      <c r="A252" s="10">
        <v>248</v>
      </c>
      <c r="B252" s="10"/>
      <c r="C252" s="19"/>
      <c r="D252" s="10"/>
      <c r="E252" s="64">
        <f>+'12'!J252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45"/>
        <v>0</v>
      </c>
      <c r="Q252" s="123"/>
      <c r="R252" s="43">
        <f t="shared" si="36"/>
        <v>0</v>
      </c>
    </row>
    <row r="253" spans="1:26" ht="29.25" x14ac:dyDescent="0.6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si="45"/>
        <v>0</v>
      </c>
      <c r="Q253" s="123"/>
      <c r="R253" s="43">
        <f t="shared" si="36"/>
        <v>0</v>
      </c>
    </row>
    <row r="254" spans="1:26" ht="29.25" x14ac:dyDescent="0.6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45"/>
        <v>0</v>
      </c>
      <c r="Q254" s="123"/>
      <c r="R254" s="43">
        <f t="shared" si="36"/>
        <v>0</v>
      </c>
    </row>
    <row r="255" spans="1:26" ht="29.25" x14ac:dyDescent="0.6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123"/>
      <c r="R255" s="43">
        <f t="shared" si="36"/>
        <v>0</v>
      </c>
    </row>
    <row r="256" spans="1:26" ht="29.25" x14ac:dyDescent="0.6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123"/>
      <c r="R256" s="43">
        <f t="shared" si="36"/>
        <v>0</v>
      </c>
    </row>
    <row r="257" spans="1:19" ht="29.25" x14ac:dyDescent="0.6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123"/>
      <c r="R257" s="43">
        <f t="shared" ref="R257" si="55">+K257*Q257</f>
        <v>0</v>
      </c>
    </row>
    <row r="258" spans="1:19" ht="29.25" x14ac:dyDescent="0.6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123"/>
      <c r="R258" s="43">
        <f t="shared" si="36"/>
        <v>0</v>
      </c>
    </row>
    <row r="259" spans="1:19" ht="24" customHeight="1" x14ac:dyDescent="0.6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123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215.31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3" t="s">
        <v>212</v>
      </c>
      <c r="L261" s="18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1165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180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0000000}"/>
  <mergeCells count="16">
    <mergeCell ref="O3:O4"/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CFF"/>
  </sheetPr>
  <dimension ref="A1:AA346"/>
  <sheetViews>
    <sheetView zoomScale="70" zoomScaleNormal="70" workbookViewId="0">
      <pane xSplit="10" ySplit="4" topLeftCell="K5" activePane="bottomRight" state="frozen"/>
      <selection activeCell="A2" activeCellId="1" sqref="L245:Z245 A2:O2"/>
      <selection pane="topRight" activeCell="A2" activeCellId="1" sqref="L245:Z245 A2:O2"/>
      <selection pane="bottomLeft" activeCell="A2" activeCellId="1" sqref="L245:Z245 A2:O2"/>
      <selection pane="bottomRight" activeCell="Q67" sqref="Q67:Q6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1426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9"/>
    </row>
    <row r="3" spans="1:18" s="5" customFormat="1" ht="26.45" customHeight="1" x14ac:dyDescent="0.55000000000000004">
      <c r="A3" s="186" t="s">
        <v>1</v>
      </c>
      <c r="B3" s="186" t="s">
        <v>1354</v>
      </c>
      <c r="C3" s="186" t="s">
        <v>2</v>
      </c>
      <c r="D3" s="186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8" t="s">
        <v>273</v>
      </c>
      <c r="J3" s="179" t="s">
        <v>7</v>
      </c>
      <c r="K3" s="185" t="s">
        <v>8</v>
      </c>
      <c r="L3" s="185"/>
      <c r="M3" s="185"/>
      <c r="N3" s="179" t="s">
        <v>9</v>
      </c>
      <c r="O3" s="180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7"/>
      <c r="B4" s="187"/>
      <c r="C4" s="187"/>
      <c r="D4" s="187"/>
      <c r="E4" s="179"/>
      <c r="F4" s="179"/>
      <c r="G4" s="179"/>
      <c r="H4" s="77" t="s">
        <v>11</v>
      </c>
      <c r="I4" s="139"/>
      <c r="J4" s="179"/>
      <c r="K4" s="69" t="s">
        <v>12</v>
      </c>
      <c r="L4" s="70" t="s">
        <v>13</v>
      </c>
      <c r="M4" s="69" t="s">
        <v>14</v>
      </c>
      <c r="N4" s="179"/>
      <c r="O4" s="180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52</v>
      </c>
      <c r="F6" s="71"/>
      <c r="G6" s="46">
        <f t="shared" si="0"/>
        <v>52</v>
      </c>
      <c r="H6" s="78">
        <v>0</v>
      </c>
      <c r="I6" s="76">
        <v>0</v>
      </c>
      <c r="J6" s="46">
        <f t="shared" si="1"/>
        <v>52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7</v>
      </c>
      <c r="F20" s="71">
        <v>1</v>
      </c>
      <c r="G20" s="46">
        <f t="shared" si="0"/>
        <v>8</v>
      </c>
      <c r="H20" s="78">
        <v>0</v>
      </c>
      <c r="I20" s="76">
        <v>0</v>
      </c>
      <c r="J20" s="46">
        <f t="shared" si="1"/>
        <v>8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3</v>
      </c>
      <c r="F22" s="71">
        <v>14</v>
      </c>
      <c r="G22" s="46">
        <f t="shared" si="0"/>
        <v>17</v>
      </c>
      <c r="H22" s="78">
        <v>0</v>
      </c>
      <c r="I22" s="76">
        <v>0</v>
      </c>
      <c r="J22" s="46">
        <f t="shared" si="1"/>
        <v>17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5</v>
      </c>
      <c r="F24" s="71">
        <v>15</v>
      </c>
      <c r="G24" s="46">
        <f t="shared" si="0"/>
        <v>20</v>
      </c>
      <c r="H24" s="78">
        <v>0</v>
      </c>
      <c r="I24" s="76">
        <v>0</v>
      </c>
      <c r="J24" s="46">
        <f t="shared" si="1"/>
        <v>19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04">
        <f t="shared" si="3"/>
        <v>50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12</v>
      </c>
      <c r="F25" s="71"/>
      <c r="G25" s="46">
        <f t="shared" si="0"/>
        <v>12</v>
      </c>
      <c r="H25" s="78">
        <v>0</v>
      </c>
      <c r="I25" s="76">
        <v>0</v>
      </c>
      <c r="J25" s="46">
        <f t="shared" si="1"/>
        <v>12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6</v>
      </c>
      <c r="F34" s="71">
        <v>1</v>
      </c>
      <c r="G34" s="46">
        <f t="shared" si="5"/>
        <v>7</v>
      </c>
      <c r="H34" s="78">
        <v>0</v>
      </c>
      <c r="I34" s="76">
        <v>0</v>
      </c>
      <c r="J34" s="46">
        <f t="shared" si="6"/>
        <v>6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4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10</v>
      </c>
      <c r="F39" s="71">
        <v>1</v>
      </c>
      <c r="G39" s="46">
        <f t="shared" si="5"/>
        <v>11</v>
      </c>
      <c r="H39" s="78">
        <v>0</v>
      </c>
      <c r="I39" s="76">
        <v>0</v>
      </c>
      <c r="J39" s="46">
        <f t="shared" si="6"/>
        <v>11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13</v>
      </c>
      <c r="F51" s="71"/>
      <c r="G51" s="46">
        <f t="shared" si="5"/>
        <v>13</v>
      </c>
      <c r="H51" s="78">
        <v>0</v>
      </c>
      <c r="I51" s="76">
        <v>0</v>
      </c>
      <c r="J51" s="46">
        <f t="shared" si="6"/>
        <v>13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8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1</v>
      </c>
      <c r="F65" s="71">
        <v>5</v>
      </c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0</v>
      </c>
      <c r="F66" s="71">
        <v>5</v>
      </c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4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26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26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13</v>
      </c>
      <c r="F77" s="71"/>
      <c r="G77" s="46">
        <f t="shared" si="5"/>
        <v>13</v>
      </c>
      <c r="H77" s="78">
        <v>0</v>
      </c>
      <c r="I77" s="76">
        <v>0</v>
      </c>
      <c r="J77" s="46">
        <f t="shared" si="6"/>
        <v>13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26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8</v>
      </c>
      <c r="F93" s="71"/>
      <c r="G93" s="46">
        <f t="shared" si="5"/>
        <v>8</v>
      </c>
      <c r="H93" s="78">
        <v>0</v>
      </c>
      <c r="I93" s="76">
        <v>0</v>
      </c>
      <c r="J93" s="46">
        <f t="shared" si="6"/>
        <v>8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26</v>
      </c>
      <c r="F112" s="71"/>
      <c r="G112" s="46">
        <f t="shared" si="23"/>
        <v>26</v>
      </c>
      <c r="H112" s="78">
        <v>0</v>
      </c>
      <c r="I112" s="76">
        <v>0</v>
      </c>
      <c r="J112" s="46">
        <f t="shared" si="24"/>
        <v>25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21</v>
      </c>
      <c r="F115" s="71"/>
      <c r="G115" s="46">
        <f t="shared" si="23"/>
        <v>21</v>
      </c>
      <c r="H115" s="78">
        <v>0</v>
      </c>
      <c r="I115" s="76">
        <v>0</v>
      </c>
      <c r="J115" s="46">
        <f t="shared" si="24"/>
        <v>20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26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26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11</v>
      </c>
      <c r="F132" s="71"/>
      <c r="G132" s="46">
        <f t="shared" si="23"/>
        <v>11</v>
      </c>
      <c r="H132" s="78">
        <v>0</v>
      </c>
      <c r="I132" s="76">
        <v>0</v>
      </c>
      <c r="J132" s="46">
        <f t="shared" si="24"/>
        <v>10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4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20</v>
      </c>
      <c r="F175" s="71"/>
      <c r="G175" s="46">
        <f t="shared" si="30"/>
        <v>20</v>
      </c>
      <c r="H175" s="78">
        <v>0</v>
      </c>
      <c r="I175" s="76">
        <v>0</v>
      </c>
      <c r="J175" s="46">
        <f t="shared" si="31"/>
        <v>20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14</v>
      </c>
      <c r="F178" s="71"/>
      <c r="G178" s="46">
        <f t="shared" si="30"/>
        <v>14</v>
      </c>
      <c r="H178" s="78">
        <v>0</v>
      </c>
      <c r="I178" s="76">
        <v>0</v>
      </c>
      <c r="J178" s="46">
        <f t="shared" si="31"/>
        <v>14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8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30</v>
      </c>
      <c r="F185" s="71"/>
      <c r="G185" s="46">
        <f t="shared" si="30"/>
        <v>30</v>
      </c>
      <c r="H185" s="78">
        <v>0</v>
      </c>
      <c r="I185" s="76">
        <v>0</v>
      </c>
      <c r="J185" s="46">
        <f t="shared" si="31"/>
        <v>30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26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26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+'13'!J187</f>
        <v>23</v>
      </c>
      <c r="F187" s="71"/>
      <c r="G187" s="46">
        <f>E187+F187</f>
        <v>23</v>
      </c>
      <c r="H187" s="78">
        <v>0</v>
      </c>
      <c r="I187" s="76">
        <v>0</v>
      </c>
      <c r="J187" s="46">
        <f>+G187-H187-K187-I187</f>
        <v>23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26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+'13'!J188</f>
        <v>74</v>
      </c>
      <c r="F188" s="71"/>
      <c r="G188" s="46">
        <f>E188+F188</f>
        <v>74</v>
      </c>
      <c r="H188" s="78">
        <v>0</v>
      </c>
      <c r="I188" s="76">
        <v>0</v>
      </c>
      <c r="J188" s="46">
        <f>+G188-H188-K188-I188</f>
        <v>74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26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+'13'!J189</f>
        <v>71</v>
      </c>
      <c r="F189" s="71"/>
      <c r="G189" s="46">
        <f>E189+F189</f>
        <v>71</v>
      </c>
      <c r="H189" s="78">
        <v>0</v>
      </c>
      <c r="I189" s="76">
        <v>0</v>
      </c>
      <c r="J189" s="46">
        <f>+G189-H189-K189-I189</f>
        <v>71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26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26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26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18</v>
      </c>
      <c r="F193" s="71"/>
      <c r="G193" s="46">
        <f t="shared" si="30"/>
        <v>18</v>
      </c>
      <c r="H193" s="78">
        <v>0</v>
      </c>
      <c r="I193" s="76">
        <v>0</v>
      </c>
      <c r="J193" s="46">
        <f t="shared" si="31"/>
        <v>15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04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16</v>
      </c>
      <c r="F194" s="71"/>
      <c r="G194" s="46">
        <f t="shared" si="30"/>
        <v>16</v>
      </c>
      <c r="H194" s="78">
        <v>0</v>
      </c>
      <c r="I194" s="76">
        <v>0</v>
      </c>
      <c r="J194" s="46">
        <f t="shared" si="31"/>
        <v>15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26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26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26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26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26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26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143</v>
      </c>
      <c r="F205" s="71"/>
      <c r="G205" s="46">
        <f t="shared" si="30"/>
        <v>143</v>
      </c>
      <c r="H205" s="78">
        <v>0</v>
      </c>
      <c r="I205" s="76">
        <v>0</v>
      </c>
      <c r="J205" s="46">
        <f t="shared" si="31"/>
        <v>142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4">
        <f t="shared" si="35"/>
        <v>55</v>
      </c>
      <c r="Q205" s="126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26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26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4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26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26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26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26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26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26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26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26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26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26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2" si="44">+L235*K235</f>
        <v>0</v>
      </c>
      <c r="N235" s="17" t="s">
        <v>16</v>
      </c>
      <c r="O235" s="18"/>
      <c r="P235" s="23">
        <f t="shared" ref="P235:P252" si="45">SUM(M235-O235)</f>
        <v>0</v>
      </c>
      <c r="Q235" s="90"/>
      <c r="R235" s="43">
        <f t="shared" ref="R235:R256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7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7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  <c r="S242" s="124"/>
      <c r="T242" s="124"/>
      <c r="U242" s="124"/>
      <c r="V242" s="124"/>
      <c r="W242" s="124"/>
      <c r="X242" s="124"/>
      <c r="Y242" s="124"/>
      <c r="Z242" s="124"/>
      <c r="AA242" s="124"/>
    </row>
    <row r="243" spans="1:27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+'13'!J243</f>
        <v>1</v>
      </c>
      <c r="F243" s="71"/>
      <c r="G243" s="46">
        <f t="shared" ref="G243:G246" si="47">E243+F243</f>
        <v>1</v>
      </c>
      <c r="H243" s="78">
        <v>0</v>
      </c>
      <c r="I243" s="76">
        <v>0</v>
      </c>
      <c r="J243" s="46">
        <f t="shared" ref="J243:J246" si="48">+G243-H243-K243-I243</f>
        <v>1</v>
      </c>
      <c r="K243" s="72"/>
      <c r="L243" s="20">
        <v>20</v>
      </c>
      <c r="M243" s="65">
        <f t="shared" ref="M243:M249" si="49">+L243*K243</f>
        <v>0</v>
      </c>
      <c r="N243" s="17" t="s">
        <v>16</v>
      </c>
      <c r="O243" s="18"/>
      <c r="P243" s="23">
        <f t="shared" si="45"/>
        <v>0</v>
      </c>
      <c r="Q243" s="90"/>
      <c r="R243" s="43">
        <f t="shared" si="46"/>
        <v>0</v>
      </c>
      <c r="S243" s="124"/>
      <c r="T243" s="124"/>
      <c r="U243" s="124"/>
      <c r="V243" s="124"/>
      <c r="W243" s="124"/>
      <c r="X243" s="124"/>
      <c r="Y243" s="124"/>
      <c r="Z243" s="124"/>
      <c r="AA243" s="124"/>
    </row>
    <row r="244" spans="1:27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+'13'!J244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6"/>
        <v>0</v>
      </c>
      <c r="S244" s="124"/>
      <c r="T244" s="124"/>
      <c r="U244" s="124"/>
      <c r="V244" s="124"/>
      <c r="W244" s="124"/>
      <c r="X244" s="124"/>
      <c r="Y244" s="124"/>
      <c r="Z244" s="124"/>
      <c r="AA244" s="124"/>
    </row>
    <row r="245" spans="1:27" ht="29.25" x14ac:dyDescent="0.6">
      <c r="A245" s="10">
        <v>241</v>
      </c>
      <c r="B245" s="10"/>
      <c r="C245" s="19" t="s">
        <v>1423</v>
      </c>
      <c r="D245" s="10" t="s">
        <v>564</v>
      </c>
      <c r="E245" s="64">
        <f>+'13'!J245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123"/>
      <c r="M245" s="65">
        <f t="shared" si="49"/>
        <v>0</v>
      </c>
      <c r="N245" s="123"/>
      <c r="O245" s="18"/>
      <c r="P245" s="23">
        <f t="shared" si="45"/>
        <v>0</v>
      </c>
      <c r="Q245" s="90"/>
      <c r="R245" s="43">
        <f t="shared" si="46"/>
        <v>0</v>
      </c>
      <c r="S245" s="125"/>
      <c r="T245" s="125"/>
      <c r="U245" s="125"/>
      <c r="V245" s="125"/>
      <c r="W245" s="125"/>
      <c r="X245" s="125"/>
      <c r="Y245" s="125"/>
      <c r="Z245" s="125"/>
      <c r="AA245" s="124"/>
    </row>
    <row r="246" spans="1:27" ht="25.5" x14ac:dyDescent="0.55000000000000004">
      <c r="A246" s="10">
        <v>242</v>
      </c>
      <c r="B246" s="10"/>
      <c r="C246" s="19"/>
      <c r="D246" s="10"/>
      <c r="E246" s="64">
        <f>+'13'!J246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6"/>
        <v>0</v>
      </c>
      <c r="S246" s="124"/>
      <c r="T246" s="124"/>
      <c r="U246" s="124"/>
      <c r="V246" s="124"/>
      <c r="W246" s="124"/>
      <c r="X246" s="124"/>
      <c r="Y246" s="124"/>
      <c r="Z246" s="124"/>
      <c r="AA246" s="124"/>
    </row>
    <row r="247" spans="1:27" ht="24" customHeight="1" x14ac:dyDescent="0.6">
      <c r="A247" s="10">
        <v>243</v>
      </c>
      <c r="B247" s="10"/>
      <c r="C247" s="19"/>
      <c r="D247" s="10"/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9"/>
        <v>0</v>
      </c>
      <c r="N247" s="17" t="s">
        <v>16</v>
      </c>
      <c r="O247" s="18"/>
      <c r="P247" s="23">
        <f t="shared" si="45"/>
        <v>0</v>
      </c>
      <c r="Q247" s="123"/>
      <c r="R247" s="43">
        <f t="shared" si="46"/>
        <v>0</v>
      </c>
      <c r="S247" s="124"/>
      <c r="T247" s="124"/>
      <c r="U247" s="124"/>
      <c r="V247" s="124"/>
      <c r="W247" s="124"/>
      <c r="X247" s="124"/>
      <c r="Y247" s="124"/>
      <c r="Z247" s="124"/>
      <c r="AA247" s="124"/>
    </row>
    <row r="248" spans="1:27" ht="29.25" x14ac:dyDescent="0.6">
      <c r="A248" s="10">
        <v>244</v>
      </c>
      <c r="B248" s="10"/>
      <c r="C248" s="19"/>
      <c r="D248" s="10"/>
      <c r="E248" s="64">
        <f>+'13'!J248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49"/>
        <v>0</v>
      </c>
      <c r="N248" s="17" t="s">
        <v>16</v>
      </c>
      <c r="O248" s="18"/>
      <c r="P248" s="23">
        <f t="shared" si="45"/>
        <v>0</v>
      </c>
      <c r="Q248" s="123"/>
      <c r="R248" s="43">
        <f t="shared" si="46"/>
        <v>0</v>
      </c>
      <c r="S248" s="124"/>
      <c r="T248" s="124"/>
      <c r="U248" s="124"/>
      <c r="V248" s="124"/>
      <c r="W248" s="124"/>
      <c r="X248" s="124"/>
      <c r="Y248" s="124"/>
      <c r="Z248" s="124"/>
      <c r="AA248" s="124"/>
    </row>
    <row r="249" spans="1:27" ht="29.25" x14ac:dyDescent="0.6">
      <c r="A249" s="10">
        <v>245</v>
      </c>
      <c r="B249" s="10"/>
      <c r="C249" s="19"/>
      <c r="D249" s="10"/>
      <c r="E249" s="64">
        <f>+'13'!J249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49"/>
        <v>0</v>
      </c>
      <c r="N249" s="17" t="s">
        <v>16</v>
      </c>
      <c r="O249" s="18"/>
      <c r="P249" s="23">
        <f t="shared" si="45"/>
        <v>0</v>
      </c>
      <c r="Q249" s="123"/>
      <c r="R249" s="43">
        <f t="shared" si="46"/>
        <v>0</v>
      </c>
      <c r="S249" s="124"/>
      <c r="T249" s="124"/>
      <c r="U249" s="124"/>
      <c r="V249" s="124"/>
      <c r="W249" s="124"/>
      <c r="X249" s="124"/>
      <c r="Y249" s="124"/>
      <c r="Z249" s="124"/>
      <c r="AA249" s="124"/>
    </row>
    <row r="250" spans="1:27" ht="29.25" x14ac:dyDescent="0.6">
      <c r="A250" s="10">
        <v>246</v>
      </c>
      <c r="B250" s="10"/>
      <c r="C250" s="19"/>
      <c r="D250" s="10"/>
      <c r="E250" s="64">
        <f>+'13'!J250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45"/>
        <v>0</v>
      </c>
      <c r="Q250" s="123"/>
      <c r="R250" s="43">
        <f t="shared" si="46"/>
        <v>0</v>
      </c>
      <c r="S250" s="124"/>
      <c r="T250" s="124"/>
      <c r="U250" s="124"/>
      <c r="V250" s="124"/>
      <c r="W250" s="124"/>
      <c r="X250" s="124"/>
      <c r="Y250" s="124"/>
      <c r="Z250" s="124"/>
      <c r="AA250" s="124"/>
    </row>
    <row r="251" spans="1:27" ht="29.25" x14ac:dyDescent="0.6">
      <c r="A251" s="10">
        <v>247</v>
      </c>
      <c r="B251" s="10"/>
      <c r="C251" s="19"/>
      <c r="D251" s="10"/>
      <c r="E251" s="64">
        <f>+'13'!J251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45"/>
        <v>0</v>
      </c>
      <c r="Q251" s="123"/>
      <c r="R251" s="43">
        <f t="shared" si="46"/>
        <v>0</v>
      </c>
    </row>
    <row r="252" spans="1:27" ht="24" customHeight="1" x14ac:dyDescent="0.6">
      <c r="A252" s="10">
        <v>248</v>
      </c>
      <c r="B252" s="10"/>
      <c r="C252" s="19"/>
      <c r="D252" s="10"/>
      <c r="E252" s="64">
        <f>+'13'!J252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45"/>
        <v>0</v>
      </c>
      <c r="Q252" s="123"/>
      <c r="R252" s="43">
        <f t="shared" si="46"/>
        <v>0</v>
      </c>
    </row>
    <row r="253" spans="1:27" ht="29.25" x14ac:dyDescent="0.6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123"/>
      <c r="R253" s="43">
        <f t="shared" si="46"/>
        <v>0</v>
      </c>
    </row>
    <row r="254" spans="1:27" ht="29.25" x14ac:dyDescent="0.6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123"/>
      <c r="R254" s="43">
        <f t="shared" si="46"/>
        <v>0</v>
      </c>
    </row>
    <row r="255" spans="1:27" ht="29.25" x14ac:dyDescent="0.6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123"/>
      <c r="R255" s="43">
        <f t="shared" si="46"/>
        <v>0</v>
      </c>
    </row>
    <row r="256" spans="1:27" ht="29.25" x14ac:dyDescent="0.6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123"/>
      <c r="R256" s="43">
        <f t="shared" si="46"/>
        <v>0</v>
      </c>
    </row>
    <row r="257" spans="1:19" ht="29.25" x14ac:dyDescent="0.6">
      <c r="A257" s="10">
        <v>253</v>
      </c>
      <c r="B257" s="10"/>
      <c r="C257" s="19"/>
      <c r="D257" s="10"/>
      <c r="E257" s="64"/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123"/>
      <c r="R257" s="43">
        <f t="shared" ref="R257" si="58">+K257*Q257</f>
        <v>0</v>
      </c>
    </row>
    <row r="258" spans="1:19" ht="29.25" x14ac:dyDescent="0.6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123"/>
      <c r="R258" s="43">
        <f t="shared" si="36"/>
        <v>0</v>
      </c>
    </row>
    <row r="259" spans="1:19" ht="24" customHeight="1" x14ac:dyDescent="0.6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123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328.03999999999996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3" t="s">
        <v>212</v>
      </c>
      <c r="L261" s="18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955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1000000}"/>
  <mergeCells count="16">
    <mergeCell ref="O3:O4"/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A2" activeCellId="1" sqref="L245:Z245 A2:O2"/>
      <selection pane="topRight" activeCell="A2" activeCellId="1" sqref="L245:Z245 A2:O2"/>
      <selection pane="bottomLeft" activeCell="A2" activeCellId="1" sqref="L245:Z245 A2:O2"/>
      <selection pane="bottomRight" activeCell="Q67" sqref="Q67:Q6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86" t="s">
        <v>1</v>
      </c>
      <c r="B3" s="186" t="s">
        <v>1354</v>
      </c>
      <c r="C3" s="186" t="s">
        <v>2</v>
      </c>
      <c r="D3" s="186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8" t="s">
        <v>273</v>
      </c>
      <c r="J3" s="179" t="s">
        <v>7</v>
      </c>
      <c r="K3" s="185" t="s">
        <v>8</v>
      </c>
      <c r="L3" s="185"/>
      <c r="M3" s="185"/>
      <c r="N3" s="179" t="s">
        <v>9</v>
      </c>
      <c r="O3" s="180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7"/>
      <c r="B4" s="187"/>
      <c r="C4" s="187"/>
      <c r="D4" s="187"/>
      <c r="E4" s="179"/>
      <c r="F4" s="179"/>
      <c r="G4" s="179"/>
      <c r="H4" s="77" t="s">
        <v>11</v>
      </c>
      <c r="I4" s="139"/>
      <c r="J4" s="179"/>
      <c r="K4" s="69" t="s">
        <v>12</v>
      </c>
      <c r="L4" s="70" t="s">
        <v>13</v>
      </c>
      <c r="M4" s="69" t="s">
        <v>14</v>
      </c>
      <c r="N4" s="179"/>
      <c r="O4" s="180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52</v>
      </c>
      <c r="F6" s="71"/>
      <c r="G6" s="46">
        <f t="shared" si="0"/>
        <v>52</v>
      </c>
      <c r="H6" s="78">
        <v>0</v>
      </c>
      <c r="I6" s="76">
        <v>0</v>
      </c>
      <c r="J6" s="46">
        <f t="shared" si="1"/>
        <v>21</v>
      </c>
      <c r="K6" s="72">
        <v>31</v>
      </c>
      <c r="L6" s="15">
        <v>100</v>
      </c>
      <c r="M6" s="65">
        <f t="shared" ref="M6:M80" si="2">+L6*K6</f>
        <v>3100</v>
      </c>
      <c r="N6" s="17"/>
      <c r="O6" s="18">
        <v>1450</v>
      </c>
      <c r="P6" s="104">
        <f t="shared" ref="P6:P80" si="3">SUM(M6-O6)</f>
        <v>1650</v>
      </c>
      <c r="Q6" s="90">
        <v>39.29</v>
      </c>
      <c r="R6" s="43">
        <f t="shared" ref="R6:R80" si="4">+K6*Q6</f>
        <v>1217.99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/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8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04">
        <f t="shared" si="3"/>
        <v>100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19</v>
      </c>
      <c r="F24" s="71"/>
      <c r="G24" s="46">
        <f t="shared" si="0"/>
        <v>19</v>
      </c>
      <c r="H24" s="78">
        <v>0</v>
      </c>
      <c r="I24" s="76">
        <v>0</v>
      </c>
      <c r="J24" s="46">
        <f t="shared" si="1"/>
        <v>18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04">
        <f t="shared" si="3"/>
        <v>50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12</v>
      </c>
      <c r="F25" s="71"/>
      <c r="G25" s="46">
        <f t="shared" si="0"/>
        <v>12</v>
      </c>
      <c r="H25" s="78">
        <v>0</v>
      </c>
      <c r="I25" s="76">
        <v>0</v>
      </c>
      <c r="J25" s="46">
        <f t="shared" si="1"/>
        <v>12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11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13</v>
      </c>
      <c r="F51" s="71"/>
      <c r="G51" s="46">
        <f t="shared" si="5"/>
        <v>13</v>
      </c>
      <c r="H51" s="78">
        <v>0</v>
      </c>
      <c r="I51" s="76">
        <v>0</v>
      </c>
      <c r="J51" s="46">
        <f t="shared" si="6"/>
        <v>13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8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5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2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04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26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26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13</v>
      </c>
      <c r="F77" s="71"/>
      <c r="G77" s="46">
        <f t="shared" si="5"/>
        <v>13</v>
      </c>
      <c r="H77" s="78">
        <v>0</v>
      </c>
      <c r="I77" s="76">
        <v>0</v>
      </c>
      <c r="J77" s="46">
        <f t="shared" si="6"/>
        <v>13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26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8</v>
      </c>
      <c r="F93" s="71"/>
      <c r="G93" s="46">
        <f t="shared" si="5"/>
        <v>8</v>
      </c>
      <c r="H93" s="78">
        <v>0</v>
      </c>
      <c r="I93" s="76">
        <v>0</v>
      </c>
      <c r="J93" s="46">
        <f t="shared" si="6"/>
        <v>4</v>
      </c>
      <c r="K93" s="72">
        <v>4</v>
      </c>
      <c r="L93" s="21">
        <v>35</v>
      </c>
      <c r="M93" s="65">
        <f t="shared" si="7"/>
        <v>140</v>
      </c>
      <c r="N93" s="17" t="s">
        <v>16</v>
      </c>
      <c r="O93" s="18">
        <v>60</v>
      </c>
      <c r="P93" s="104">
        <f t="shared" si="8"/>
        <v>80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25</v>
      </c>
      <c r="F112" s="71"/>
      <c r="G112" s="46">
        <f t="shared" si="23"/>
        <v>25</v>
      </c>
      <c r="H112" s="78">
        <v>0</v>
      </c>
      <c r="I112" s="76">
        <v>0</v>
      </c>
      <c r="J112" s="46">
        <f t="shared" si="24"/>
        <v>22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4">
        <f>SUM(M112-O112)</f>
        <v>300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20</v>
      </c>
      <c r="F115" s="71"/>
      <c r="G115" s="46">
        <f t="shared" si="23"/>
        <v>20</v>
      </c>
      <c r="H115" s="78">
        <v>0</v>
      </c>
      <c r="I115" s="76">
        <v>0</v>
      </c>
      <c r="J115" s="46">
        <f t="shared" si="24"/>
        <v>20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3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04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26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26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10</v>
      </c>
      <c r="F132" s="71"/>
      <c r="G132" s="46">
        <f t="shared" si="23"/>
        <v>10</v>
      </c>
      <c r="H132" s="78">
        <v>6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20</v>
      </c>
      <c r="F175" s="71"/>
      <c r="G175" s="46">
        <f t="shared" si="30"/>
        <v>20</v>
      </c>
      <c r="H175" s="78">
        <v>0</v>
      </c>
      <c r="I175" s="76">
        <v>0</v>
      </c>
      <c r="J175" s="46">
        <f t="shared" si="31"/>
        <v>20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14</v>
      </c>
      <c r="F178" s="71"/>
      <c r="G178" s="46">
        <f t="shared" si="30"/>
        <v>14</v>
      </c>
      <c r="H178" s="78">
        <v>0</v>
      </c>
      <c r="I178" s="76">
        <v>0</v>
      </c>
      <c r="J178" s="46">
        <f t="shared" si="31"/>
        <v>13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04">
        <f t="shared" si="35"/>
        <v>55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7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04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30</v>
      </c>
      <c r="F185" s="71"/>
      <c r="G185" s="46">
        <f t="shared" si="30"/>
        <v>30</v>
      </c>
      <c r="H185" s="78">
        <v>0</v>
      </c>
      <c r="I185" s="76">
        <v>0</v>
      </c>
      <c r="J185" s="46">
        <f t="shared" si="31"/>
        <v>30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26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26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+'14'!J187</f>
        <v>23</v>
      </c>
      <c r="F187" s="71"/>
      <c r="G187" s="46">
        <f>E187+F187</f>
        <v>23</v>
      </c>
      <c r="H187" s="78">
        <v>0</v>
      </c>
      <c r="I187" s="76">
        <v>0</v>
      </c>
      <c r="J187" s="46">
        <f>+G187-H187-K187-I187</f>
        <v>23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26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+'14'!J188</f>
        <v>74</v>
      </c>
      <c r="F188" s="71"/>
      <c r="G188" s="46">
        <f>E188+F188</f>
        <v>74</v>
      </c>
      <c r="H188" s="78">
        <v>0</v>
      </c>
      <c r="I188" s="76">
        <v>0</v>
      </c>
      <c r="J188" s="46">
        <f>+G188-H188-K188-I188</f>
        <v>74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26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+'14'!J189</f>
        <v>71</v>
      </c>
      <c r="F189" s="71"/>
      <c r="G189" s="46">
        <f>E189+F189</f>
        <v>71</v>
      </c>
      <c r="H189" s="78">
        <v>0</v>
      </c>
      <c r="I189" s="76">
        <v>0</v>
      </c>
      <c r="J189" s="46">
        <f>+G189-H189-K189-I189</f>
        <v>71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26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26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26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15</v>
      </c>
      <c r="F194" s="71"/>
      <c r="G194" s="46">
        <f t="shared" si="30"/>
        <v>15</v>
      </c>
      <c r="H194" s="78">
        <v>0</v>
      </c>
      <c r="I194" s="76">
        <v>0</v>
      </c>
      <c r="J194" s="46">
        <f t="shared" si="31"/>
        <v>14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26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26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26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26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26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26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142</v>
      </c>
      <c r="F205" s="71"/>
      <c r="G205" s="46">
        <f t="shared" si="30"/>
        <v>142</v>
      </c>
      <c r="H205" s="78">
        <v>0</v>
      </c>
      <c r="I205" s="76">
        <v>0</v>
      </c>
      <c r="J205" s="46">
        <f t="shared" si="31"/>
        <v>142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26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26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26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4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26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26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26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26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26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26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26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26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26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26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2" si="44">+L235*K235</f>
        <v>0</v>
      </c>
      <c r="N235" s="17" t="s">
        <v>16</v>
      </c>
      <c r="O235" s="18"/>
      <c r="P235" s="23">
        <f t="shared" ref="P235:P242" si="45">SUM(M235-O235)</f>
        <v>0</v>
      </c>
      <c r="Q235" s="90"/>
      <c r="R235" s="43">
        <f t="shared" ref="R235:R254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6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6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+'14'!J243</f>
        <v>1</v>
      </c>
      <c r="F243" s="71"/>
      <c r="G243" s="46">
        <f t="shared" ref="G243:G246" si="47">E243+F243</f>
        <v>1</v>
      </c>
      <c r="H243" s="78">
        <v>0</v>
      </c>
      <c r="I243" s="76">
        <v>0</v>
      </c>
      <c r="J243" s="46">
        <f t="shared" ref="J243:J246" si="48">+G243-H243-K243-I243</f>
        <v>1</v>
      </c>
      <c r="K243" s="72"/>
      <c r="L243" s="20">
        <v>20</v>
      </c>
      <c r="M243" s="65">
        <f t="shared" ref="M243:M252" si="49">+L243*K243</f>
        <v>0</v>
      </c>
      <c r="N243" s="17" t="s">
        <v>16</v>
      </c>
      <c r="O243" s="18"/>
      <c r="P243" s="23">
        <f t="shared" ref="P243:P253" si="50">SUM(M243-O243)</f>
        <v>0</v>
      </c>
      <c r="Q243" s="90"/>
      <c r="R243" s="43">
        <f t="shared" si="46"/>
        <v>0</v>
      </c>
      <c r="S243" s="124"/>
      <c r="T243" s="124"/>
      <c r="U243" s="124"/>
      <c r="V243" s="124"/>
      <c r="W243" s="124"/>
      <c r="X243" s="124"/>
      <c r="Y243" s="124"/>
      <c r="Z243" s="124"/>
    </row>
    <row r="244" spans="1:26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+'14'!J244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46"/>
        <v>0</v>
      </c>
      <c r="S244" s="124"/>
      <c r="T244" s="124"/>
      <c r="U244" s="124"/>
      <c r="V244" s="124"/>
      <c r="W244" s="124"/>
      <c r="X244" s="124"/>
      <c r="Y244" s="124"/>
      <c r="Z244" s="124"/>
    </row>
    <row r="245" spans="1:26" ht="29.25" x14ac:dyDescent="0.6">
      <c r="A245" s="10">
        <v>241</v>
      </c>
      <c r="B245" s="10"/>
      <c r="C245" s="19" t="s">
        <v>1423</v>
      </c>
      <c r="D245" s="10" t="s">
        <v>564</v>
      </c>
      <c r="E245" s="64">
        <f>+'14'!J245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123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46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/>
      <c r="C246" s="19"/>
      <c r="D246" s="10"/>
      <c r="E246" s="64">
        <f>+'14'!J246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46"/>
        <v>0</v>
      </c>
      <c r="S246" s="124"/>
      <c r="T246" s="124"/>
      <c r="U246" s="124"/>
      <c r="V246" s="124"/>
      <c r="W246" s="124"/>
      <c r="X246" s="124"/>
      <c r="Y246" s="124"/>
      <c r="Z246" s="124"/>
    </row>
    <row r="247" spans="1:26" ht="24" customHeight="1" x14ac:dyDescent="0.55000000000000004">
      <c r="A247" s="10">
        <v>243</v>
      </c>
      <c r="B247" s="10"/>
      <c r="C247" s="19"/>
      <c r="D247" s="10"/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9"/>
        <v>0</v>
      </c>
      <c r="N247" s="17" t="s">
        <v>16</v>
      </c>
      <c r="O247" s="18"/>
      <c r="P247" s="23">
        <f t="shared" si="50"/>
        <v>0</v>
      </c>
      <c r="Q247" s="90"/>
      <c r="R247" s="43">
        <f t="shared" si="46"/>
        <v>0</v>
      </c>
      <c r="S247" s="124"/>
      <c r="T247" s="124"/>
      <c r="U247" s="124"/>
      <c r="V247" s="124"/>
      <c r="W247" s="124"/>
      <c r="X247" s="124"/>
      <c r="Y247" s="124"/>
      <c r="Z247" s="124"/>
    </row>
    <row r="248" spans="1:26" ht="29.25" x14ac:dyDescent="0.6">
      <c r="A248" s="10">
        <v>244</v>
      </c>
      <c r="B248" s="10"/>
      <c r="C248" s="19"/>
      <c r="D248" s="10"/>
      <c r="E248" s="64">
        <f>+'14'!J248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49"/>
        <v>0</v>
      </c>
      <c r="N248" s="17" t="s">
        <v>16</v>
      </c>
      <c r="O248" s="18"/>
      <c r="P248" s="23">
        <f t="shared" si="50"/>
        <v>0</v>
      </c>
      <c r="Q248" s="123"/>
      <c r="R248" s="43">
        <f t="shared" si="46"/>
        <v>0</v>
      </c>
      <c r="S248" s="124"/>
      <c r="T248" s="124"/>
      <c r="U248" s="124"/>
      <c r="V248" s="124"/>
      <c r="W248" s="124"/>
      <c r="X248" s="124"/>
      <c r="Y248" s="124"/>
      <c r="Z248" s="124"/>
    </row>
    <row r="249" spans="1:26" ht="29.25" x14ac:dyDescent="0.6">
      <c r="A249" s="10">
        <v>245</v>
      </c>
      <c r="B249" s="10"/>
      <c r="C249" s="19"/>
      <c r="D249" s="10"/>
      <c r="E249" s="64">
        <f>+'14'!J249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49"/>
        <v>0</v>
      </c>
      <c r="N249" s="17" t="s">
        <v>16</v>
      </c>
      <c r="O249" s="18"/>
      <c r="P249" s="23">
        <f t="shared" si="50"/>
        <v>0</v>
      </c>
      <c r="Q249" s="123"/>
      <c r="R249" s="43">
        <f t="shared" si="46"/>
        <v>0</v>
      </c>
      <c r="S249" s="124"/>
      <c r="T249" s="124"/>
      <c r="U249" s="124"/>
      <c r="V249" s="124"/>
      <c r="W249" s="124"/>
      <c r="X249" s="124"/>
      <c r="Y249" s="124"/>
      <c r="Z249" s="124"/>
    </row>
    <row r="250" spans="1:26" ht="29.25" x14ac:dyDescent="0.6">
      <c r="A250" s="10">
        <v>246</v>
      </c>
      <c r="B250" s="10"/>
      <c r="C250" s="19"/>
      <c r="D250" s="10"/>
      <c r="E250" s="64">
        <f>+'14'!J250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49"/>
        <v>0</v>
      </c>
      <c r="N250" s="17" t="s">
        <v>16</v>
      </c>
      <c r="O250" s="18"/>
      <c r="P250" s="23">
        <f t="shared" si="50"/>
        <v>0</v>
      </c>
      <c r="Q250" s="123"/>
      <c r="R250" s="43">
        <f t="shared" si="46"/>
        <v>0</v>
      </c>
      <c r="S250" s="124"/>
      <c r="T250" s="124"/>
      <c r="U250" s="124"/>
      <c r="V250" s="124"/>
      <c r="W250" s="124"/>
      <c r="X250" s="124"/>
      <c r="Y250" s="124"/>
      <c r="Z250" s="124"/>
    </row>
    <row r="251" spans="1:26" ht="29.25" x14ac:dyDescent="0.6">
      <c r="A251" s="10">
        <v>247</v>
      </c>
      <c r="B251" s="10"/>
      <c r="C251" s="19"/>
      <c r="D251" s="10"/>
      <c r="E251" s="64">
        <f>+'14'!J251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49"/>
        <v>0</v>
      </c>
      <c r="N251" s="17" t="s">
        <v>16</v>
      </c>
      <c r="O251" s="18"/>
      <c r="P251" s="23">
        <f t="shared" si="50"/>
        <v>0</v>
      </c>
      <c r="Q251" s="123"/>
      <c r="R251" s="43">
        <f t="shared" si="46"/>
        <v>0</v>
      </c>
    </row>
    <row r="252" spans="1:26" ht="24" customHeight="1" x14ac:dyDescent="0.6">
      <c r="A252" s="10">
        <v>248</v>
      </c>
      <c r="B252" s="10"/>
      <c r="C252" s="19"/>
      <c r="D252" s="10"/>
      <c r="E252" s="64">
        <f>+'14'!J252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9"/>
        <v>0</v>
      </c>
      <c r="N252" s="17" t="s">
        <v>16</v>
      </c>
      <c r="O252" s="18"/>
      <c r="P252" s="23">
        <f t="shared" si="50"/>
        <v>0</v>
      </c>
      <c r="Q252" s="123"/>
      <c r="R252" s="43">
        <f t="shared" si="46"/>
        <v>0</v>
      </c>
    </row>
    <row r="253" spans="1:26" ht="29.25" x14ac:dyDescent="0.6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si="50"/>
        <v>0</v>
      </c>
      <c r="Q253" s="123"/>
      <c r="R253" s="43">
        <f t="shared" si="46"/>
        <v>0</v>
      </c>
    </row>
    <row r="254" spans="1:26" ht="29.25" x14ac:dyDescent="0.6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123"/>
      <c r="R254" s="43">
        <f t="shared" si="46"/>
        <v>0</v>
      </c>
    </row>
    <row r="255" spans="1:26" ht="29.25" x14ac:dyDescent="0.6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123"/>
      <c r="R255" s="43">
        <f t="shared" si="36"/>
        <v>0</v>
      </c>
    </row>
    <row r="256" spans="1:26" ht="29.25" x14ac:dyDescent="0.6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 t="s">
        <v>1420</v>
      </c>
      <c r="J256" s="46"/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123"/>
      <c r="R256" s="43">
        <f t="shared" si="36"/>
        <v>0</v>
      </c>
    </row>
    <row r="257" spans="1:19" ht="29.25" x14ac:dyDescent="0.6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123"/>
      <c r="R257" s="43">
        <f t="shared" ref="R257" si="58">+K257*Q257</f>
        <v>0</v>
      </c>
    </row>
    <row r="258" spans="1:19" ht="29.25" x14ac:dyDescent="0.6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123"/>
      <c r="R258" s="43">
        <f t="shared" si="36"/>
        <v>0</v>
      </c>
    </row>
    <row r="259" spans="1:19" ht="24" customHeight="1" x14ac:dyDescent="0.6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123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1465.3400000000001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3" t="s">
        <v>212</v>
      </c>
      <c r="L261" s="18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4255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1660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2000000}"/>
  <mergeCells count="15">
    <mergeCell ref="O3:O4"/>
    <mergeCell ref="Q3:Q4"/>
    <mergeCell ref="R3:R4"/>
    <mergeCell ref="K261:L261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CFF"/>
  </sheetPr>
  <dimension ref="A1:Z346"/>
  <sheetViews>
    <sheetView zoomScale="70" zoomScaleNormal="70" workbookViewId="0">
      <pane xSplit="10" ySplit="4" topLeftCell="K260" activePane="bottomRight" state="frozen"/>
      <selection activeCell="A2" activeCellId="1" sqref="L245:Z245 A2:O2"/>
      <selection pane="topRight" activeCell="A2" activeCellId="1" sqref="L245:Z245 A2:O2"/>
      <selection pane="bottomLeft" activeCell="A2" activeCellId="1" sqref="L245:Z245 A2:O2"/>
      <selection pane="bottomRight" activeCell="R282" sqref="R28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1426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9"/>
    </row>
    <row r="3" spans="1:18" s="5" customFormat="1" ht="26.45" customHeight="1" x14ac:dyDescent="0.55000000000000004">
      <c r="A3" s="186" t="s">
        <v>1</v>
      </c>
      <c r="B3" s="186" t="s">
        <v>1354</v>
      </c>
      <c r="C3" s="186" t="s">
        <v>2</v>
      </c>
      <c r="D3" s="186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8" t="s">
        <v>273</v>
      </c>
      <c r="J3" s="179" t="s">
        <v>7</v>
      </c>
      <c r="K3" s="185" t="s">
        <v>8</v>
      </c>
      <c r="L3" s="185"/>
      <c r="M3" s="185"/>
      <c r="N3" s="179" t="s">
        <v>9</v>
      </c>
      <c r="O3" s="180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7"/>
      <c r="B4" s="187"/>
      <c r="C4" s="187"/>
      <c r="D4" s="187"/>
      <c r="E4" s="179"/>
      <c r="F4" s="179"/>
      <c r="G4" s="179"/>
      <c r="H4" s="77" t="s">
        <v>11</v>
      </c>
      <c r="I4" s="139"/>
      <c r="J4" s="179"/>
      <c r="K4" s="69" t="s">
        <v>12</v>
      </c>
      <c r="L4" s="70" t="s">
        <v>13</v>
      </c>
      <c r="M4" s="69" t="s">
        <v>14</v>
      </c>
      <c r="N4" s="179"/>
      <c r="O4" s="180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4</v>
      </c>
      <c r="F5" s="71">
        <v>10</v>
      </c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21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7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18</v>
      </c>
      <c r="F24" s="71"/>
      <c r="G24" s="46">
        <f t="shared" si="0"/>
        <v>18</v>
      </c>
      <c r="H24" s="78">
        <v>0</v>
      </c>
      <c r="I24" s="76">
        <v>0</v>
      </c>
      <c r="J24" s="46">
        <f t="shared" si="1"/>
        <v>18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12</v>
      </c>
      <c r="F25" s="71"/>
      <c r="G25" s="46">
        <f t="shared" si="0"/>
        <v>12</v>
      </c>
      <c r="H25" s="78">
        <v>0</v>
      </c>
      <c r="I25" s="76">
        <v>0</v>
      </c>
      <c r="J25" s="46">
        <f t="shared" si="1"/>
        <v>10</v>
      </c>
      <c r="K25" s="72">
        <v>2</v>
      </c>
      <c r="L25" s="15">
        <v>100</v>
      </c>
      <c r="M25" s="65">
        <f t="shared" si="2"/>
        <v>200</v>
      </c>
      <c r="N25" s="17" t="s">
        <v>16</v>
      </c>
      <c r="O25" s="18"/>
      <c r="P25" s="104">
        <f t="shared" si="3"/>
        <v>200</v>
      </c>
      <c r="Q25" s="90">
        <v>39.770000000000003</v>
      </c>
      <c r="R25" s="43">
        <f t="shared" si="4"/>
        <v>79.540000000000006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3</v>
      </c>
      <c r="F32" s="71">
        <v>5</v>
      </c>
      <c r="G32" s="46">
        <f t="shared" si="5"/>
        <v>8</v>
      </c>
      <c r="H32" s="78">
        <v>0</v>
      </c>
      <c r="I32" s="76">
        <v>0</v>
      </c>
      <c r="J32" s="46">
        <f t="shared" si="6"/>
        <v>7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6</v>
      </c>
      <c r="F34" s="71">
        <v>5</v>
      </c>
      <c r="G34" s="46">
        <f t="shared" si="5"/>
        <v>11</v>
      </c>
      <c r="H34" s="78">
        <v>0</v>
      </c>
      <c r="I34" s="76">
        <v>0</v>
      </c>
      <c r="J34" s="46">
        <f t="shared" si="6"/>
        <v>11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11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4</v>
      </c>
      <c r="F50" s="71"/>
      <c r="G50" s="46">
        <f t="shared" si="5"/>
        <v>4</v>
      </c>
      <c r="H50" s="78">
        <v>3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13</v>
      </c>
      <c r="F51" s="71"/>
      <c r="G51" s="46">
        <f t="shared" si="5"/>
        <v>13</v>
      </c>
      <c r="H51" s="78">
        <v>0</v>
      </c>
      <c r="I51" s="76">
        <v>0</v>
      </c>
      <c r="J51" s="46">
        <f t="shared" si="6"/>
        <v>13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8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26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26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2</v>
      </c>
      <c r="F74" s="71">
        <v>10</v>
      </c>
      <c r="G74" s="46">
        <f t="shared" si="5"/>
        <v>12</v>
      </c>
      <c r="H74" s="78">
        <v>0</v>
      </c>
      <c r="I74" s="76">
        <v>0</v>
      </c>
      <c r="J74" s="46">
        <f t="shared" si="6"/>
        <v>12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13</v>
      </c>
      <c r="F77" s="71">
        <v>15</v>
      </c>
      <c r="G77" s="46">
        <f t="shared" si="5"/>
        <v>28</v>
      </c>
      <c r="H77" s="78">
        <v>0</v>
      </c>
      <c r="I77" s="76">
        <v>0</v>
      </c>
      <c r="J77" s="46">
        <f t="shared" si="6"/>
        <v>27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26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22</v>
      </c>
      <c r="F112" s="71"/>
      <c r="G112" s="46">
        <f t="shared" si="23"/>
        <v>22</v>
      </c>
      <c r="H112" s="78">
        <v>0</v>
      </c>
      <c r="I112" s="76">
        <v>0</v>
      </c>
      <c r="J112" s="46">
        <f t="shared" si="24"/>
        <v>14</v>
      </c>
      <c r="K112" s="72">
        <v>8</v>
      </c>
      <c r="L112" s="20">
        <v>100</v>
      </c>
      <c r="M112" s="65">
        <f>+L112*K112</f>
        <v>800</v>
      </c>
      <c r="N112" s="17" t="s">
        <v>16</v>
      </c>
      <c r="O112" s="18"/>
      <c r="P112" s="104">
        <f>SUM(M112-O112)</f>
        <v>800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0</v>
      </c>
      <c r="F113" s="71">
        <v>10</v>
      </c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20</v>
      </c>
      <c r="F115" s="71"/>
      <c r="G115" s="46">
        <f t="shared" si="23"/>
        <v>20</v>
      </c>
      <c r="H115" s="78">
        <v>0</v>
      </c>
      <c r="I115" s="76">
        <v>0</v>
      </c>
      <c r="J115" s="46">
        <f t="shared" si="24"/>
        <v>20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26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26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2</v>
      </c>
      <c r="F125" s="71">
        <v>15</v>
      </c>
      <c r="G125" s="46">
        <f t="shared" si="23"/>
        <v>17</v>
      </c>
      <c r="H125" s="78">
        <v>0</v>
      </c>
      <c r="I125" s="76">
        <v>0</v>
      </c>
      <c r="J125" s="46">
        <f t="shared" si="24"/>
        <v>17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0</v>
      </c>
      <c r="F133" s="71">
        <v>10</v>
      </c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20</v>
      </c>
      <c r="F175" s="71"/>
      <c r="G175" s="46">
        <f t="shared" si="30"/>
        <v>20</v>
      </c>
      <c r="H175" s="78">
        <v>0</v>
      </c>
      <c r="I175" s="76">
        <v>0</v>
      </c>
      <c r="J175" s="46">
        <f t="shared" si="31"/>
        <v>20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13</v>
      </c>
      <c r="F178" s="71"/>
      <c r="G178" s="46">
        <f t="shared" si="30"/>
        <v>13</v>
      </c>
      <c r="H178" s="78">
        <v>0</v>
      </c>
      <c r="I178" s="76">
        <v>0</v>
      </c>
      <c r="J178" s="46">
        <f t="shared" si="31"/>
        <v>13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7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30</v>
      </c>
      <c r="F185" s="71"/>
      <c r="G185" s="46">
        <f t="shared" si="30"/>
        <v>30</v>
      </c>
      <c r="H185" s="78">
        <v>0</v>
      </c>
      <c r="I185" s="76">
        <v>0</v>
      </c>
      <c r="J185" s="46">
        <f t="shared" si="31"/>
        <v>29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4">
        <f t="shared" si="35"/>
        <v>80</v>
      </c>
      <c r="Q185" s="126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26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+'15'!J187</f>
        <v>23</v>
      </c>
      <c r="F187" s="71"/>
      <c r="G187" s="46">
        <f>E187+F187</f>
        <v>23</v>
      </c>
      <c r="H187" s="78">
        <v>0</v>
      </c>
      <c r="I187" s="76">
        <v>0</v>
      </c>
      <c r="J187" s="46">
        <f>+G187-H187-K187-I187</f>
        <v>23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26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+'15'!J188</f>
        <v>74</v>
      </c>
      <c r="F188" s="71"/>
      <c r="G188" s="46">
        <f>E188+F188</f>
        <v>74</v>
      </c>
      <c r="H188" s="78">
        <v>0</v>
      </c>
      <c r="I188" s="76">
        <v>0</v>
      </c>
      <c r="J188" s="46">
        <f>+G188-H188-K188-I188</f>
        <v>74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26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+'15'!J189</f>
        <v>71</v>
      </c>
      <c r="F189" s="71"/>
      <c r="G189" s="46">
        <f>E189+F189</f>
        <v>71</v>
      </c>
      <c r="H189" s="78">
        <v>0</v>
      </c>
      <c r="I189" s="76">
        <v>0</v>
      </c>
      <c r="J189" s="46">
        <f>+G189-H189-K189-I189</f>
        <v>71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26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26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26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15</v>
      </c>
      <c r="F193" s="71">
        <v>10</v>
      </c>
      <c r="G193" s="46">
        <f t="shared" si="30"/>
        <v>25</v>
      </c>
      <c r="H193" s="78">
        <v>0</v>
      </c>
      <c r="I193" s="76">
        <v>0</v>
      </c>
      <c r="J193" s="46">
        <f t="shared" si="31"/>
        <v>25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14</v>
      </c>
      <c r="F194" s="71">
        <v>20</v>
      </c>
      <c r="G194" s="46">
        <f t="shared" si="30"/>
        <v>34</v>
      </c>
      <c r="H194" s="78">
        <v>0</v>
      </c>
      <c r="I194" s="76">
        <v>0</v>
      </c>
      <c r="J194" s="46">
        <f t="shared" si="31"/>
        <v>33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26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26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26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26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26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26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142</v>
      </c>
      <c r="F205" s="71"/>
      <c r="G205" s="46">
        <f t="shared" si="30"/>
        <v>142</v>
      </c>
      <c r="H205" s="78">
        <v>0</v>
      </c>
      <c r="I205" s="76">
        <v>0</v>
      </c>
      <c r="J205" s="46">
        <f t="shared" si="31"/>
        <v>141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4">
        <f t="shared" si="35"/>
        <v>55</v>
      </c>
      <c r="Q205" s="126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26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26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4</v>
      </c>
      <c r="F209" s="71">
        <v>5</v>
      </c>
      <c r="G209" s="46">
        <f t="shared" si="30"/>
        <v>9</v>
      </c>
      <c r="H209" s="78">
        <v>0</v>
      </c>
      <c r="I209" s="76">
        <v>0</v>
      </c>
      <c r="J209" s="46">
        <f t="shared" si="31"/>
        <v>9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26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26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26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26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26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26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26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26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26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26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51" si="44">+L235*K235</f>
        <v>0</v>
      </c>
      <c r="N235" s="17" t="s">
        <v>16</v>
      </c>
      <c r="O235" s="18"/>
      <c r="P235" s="23">
        <f t="shared" ref="P235:P254" si="45">SUM(M235-O235)</f>
        <v>0</v>
      </c>
      <c r="Q235" s="90"/>
      <c r="R235" s="43">
        <f t="shared" ref="R235:R255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  <c r="S241" s="124"/>
      <c r="T241" s="124"/>
      <c r="U241" s="124"/>
      <c r="V241" s="124"/>
      <c r="W241" s="124"/>
      <c r="X241" s="124"/>
      <c r="Y241" s="124"/>
      <c r="Z241" s="124"/>
    </row>
    <row r="242" spans="1:26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  <c r="S242" s="124"/>
      <c r="T242" s="124"/>
      <c r="U242" s="124"/>
      <c r="V242" s="124"/>
      <c r="W242" s="124"/>
      <c r="X242" s="124"/>
      <c r="Y242" s="124"/>
      <c r="Z242" s="124"/>
    </row>
    <row r="243" spans="1:26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+'15'!J243</f>
        <v>1</v>
      </c>
      <c r="F243" s="71"/>
      <c r="G243" s="46">
        <f t="shared" ref="G243:G246" si="47">E243+F243</f>
        <v>1</v>
      </c>
      <c r="H243" s="78">
        <v>0</v>
      </c>
      <c r="I243" s="76">
        <v>0</v>
      </c>
      <c r="J243" s="46">
        <f t="shared" ref="J243:J246" si="48">+G243-H243-K243-I243</f>
        <v>1</v>
      </c>
      <c r="K243" s="72"/>
      <c r="L243" s="20">
        <v>20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si="46"/>
        <v>0</v>
      </c>
      <c r="S243" s="124"/>
      <c r="T243" s="124"/>
      <c r="U243" s="124"/>
      <c r="V243" s="124"/>
      <c r="W243" s="124"/>
      <c r="X243" s="124"/>
      <c r="Y243" s="124"/>
      <c r="Z243" s="124"/>
    </row>
    <row r="244" spans="1:26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+'15'!J244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6"/>
        <v>0</v>
      </c>
      <c r="S244" s="124"/>
      <c r="T244" s="124"/>
      <c r="U244" s="124"/>
      <c r="V244" s="124"/>
      <c r="W244" s="124"/>
      <c r="X244" s="124"/>
      <c r="Y244" s="124"/>
      <c r="Z244" s="124"/>
    </row>
    <row r="245" spans="1:26" ht="29.25" x14ac:dyDescent="0.6">
      <c r="A245" s="10">
        <v>241</v>
      </c>
      <c r="B245" s="10"/>
      <c r="C245" s="19" t="s">
        <v>1423</v>
      </c>
      <c r="D245" s="10" t="s">
        <v>564</v>
      </c>
      <c r="E245" s="64">
        <f>+'15'!J245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123"/>
      <c r="M245" s="65">
        <f t="shared" si="44"/>
        <v>0</v>
      </c>
      <c r="N245" s="123"/>
      <c r="O245" s="18"/>
      <c r="P245" s="23">
        <f t="shared" si="45"/>
        <v>0</v>
      </c>
      <c r="Q245" s="123"/>
      <c r="R245" s="43">
        <f t="shared" si="46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9.25" x14ac:dyDescent="0.6">
      <c r="A246" s="10">
        <v>242</v>
      </c>
      <c r="B246" s="10"/>
      <c r="C246" s="19"/>
      <c r="D246" s="10"/>
      <c r="E246" s="64">
        <f>+'15'!J246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123"/>
      <c r="R246" s="43">
        <f t="shared" si="46"/>
        <v>0</v>
      </c>
      <c r="S246" s="124"/>
      <c r="T246" s="124"/>
      <c r="U246" s="124"/>
      <c r="V246" s="124"/>
      <c r="W246" s="124"/>
      <c r="X246" s="124"/>
      <c r="Y246" s="124"/>
      <c r="Z246" s="124"/>
    </row>
    <row r="247" spans="1:26" ht="24" customHeight="1" x14ac:dyDescent="0.6">
      <c r="A247" s="10">
        <v>243</v>
      </c>
      <c r="B247" s="10"/>
      <c r="C247" s="19"/>
      <c r="D247" s="10"/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123"/>
      <c r="R247" s="43">
        <f t="shared" si="46"/>
        <v>0</v>
      </c>
      <c r="S247" s="124"/>
      <c r="T247" s="124"/>
      <c r="U247" s="124"/>
      <c r="V247" s="124"/>
      <c r="W247" s="124"/>
      <c r="X247" s="124"/>
      <c r="Y247" s="124"/>
      <c r="Z247" s="124"/>
    </row>
    <row r="248" spans="1:26" ht="29.25" x14ac:dyDescent="0.6">
      <c r="A248" s="10">
        <v>244</v>
      </c>
      <c r="B248" s="10"/>
      <c r="C248" s="19"/>
      <c r="D248" s="10"/>
      <c r="E248" s="64">
        <f>+'15'!J248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123"/>
      <c r="R248" s="43">
        <f t="shared" si="46"/>
        <v>0</v>
      </c>
      <c r="S248" s="124"/>
      <c r="T248" s="124"/>
      <c r="U248" s="124"/>
      <c r="V248" s="124"/>
      <c r="W248" s="124"/>
      <c r="X248" s="124"/>
      <c r="Y248" s="124"/>
      <c r="Z248" s="124"/>
    </row>
    <row r="249" spans="1:26" ht="29.25" x14ac:dyDescent="0.6">
      <c r="A249" s="10">
        <v>245</v>
      </c>
      <c r="B249" s="10"/>
      <c r="C249" s="19"/>
      <c r="D249" s="10"/>
      <c r="E249" s="64">
        <f>+'15'!J249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44"/>
        <v>0</v>
      </c>
      <c r="N249" s="17" t="s">
        <v>16</v>
      </c>
      <c r="O249" s="18"/>
      <c r="P249" s="23">
        <f t="shared" si="45"/>
        <v>0</v>
      </c>
      <c r="Q249" s="123"/>
      <c r="R249" s="43">
        <f t="shared" si="46"/>
        <v>0</v>
      </c>
      <c r="S249" s="124"/>
      <c r="T249" s="124"/>
      <c r="U249" s="124"/>
      <c r="V249" s="124"/>
      <c r="W249" s="124"/>
      <c r="X249" s="124"/>
      <c r="Y249" s="124"/>
      <c r="Z249" s="124"/>
    </row>
    <row r="250" spans="1:26" ht="29.25" x14ac:dyDescent="0.6">
      <c r="A250" s="10">
        <v>246</v>
      </c>
      <c r="B250" s="10"/>
      <c r="C250" s="19"/>
      <c r="D250" s="10"/>
      <c r="E250" s="64">
        <f>+'15'!J250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123"/>
      <c r="R250" s="43">
        <f t="shared" si="46"/>
        <v>0</v>
      </c>
      <c r="S250" s="124"/>
      <c r="T250" s="124"/>
      <c r="U250" s="124"/>
      <c r="V250" s="124"/>
      <c r="W250" s="124"/>
      <c r="X250" s="124"/>
      <c r="Y250" s="124"/>
      <c r="Z250" s="124"/>
    </row>
    <row r="251" spans="1:26" ht="29.25" x14ac:dyDescent="0.6">
      <c r="A251" s="10">
        <v>247</v>
      </c>
      <c r="B251" s="10"/>
      <c r="C251" s="19"/>
      <c r="D251" s="10"/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123"/>
      <c r="R251" s="43">
        <f t="shared" si="46"/>
        <v>0</v>
      </c>
      <c r="S251" s="124"/>
      <c r="T251" s="124"/>
      <c r="U251" s="124"/>
      <c r="V251" s="124"/>
      <c r="W251" s="124"/>
      <c r="X251" s="124"/>
      <c r="Y251" s="124"/>
      <c r="Z251" s="124"/>
    </row>
    <row r="252" spans="1:26" ht="24" customHeight="1" x14ac:dyDescent="0.6">
      <c r="A252" s="10">
        <v>248</v>
      </c>
      <c r="B252" s="10"/>
      <c r="C252" s="19"/>
      <c r="D252" s="10"/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45"/>
        <v>0</v>
      </c>
      <c r="Q252" s="123"/>
      <c r="R252" s="43">
        <f t="shared" si="46"/>
        <v>0</v>
      </c>
    </row>
    <row r="253" spans="1:26" ht="29.25" x14ac:dyDescent="0.6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si="45"/>
        <v>0</v>
      </c>
      <c r="Q253" s="123"/>
      <c r="R253" s="43">
        <f t="shared" si="46"/>
        <v>0</v>
      </c>
    </row>
    <row r="254" spans="1:26" ht="29.25" x14ac:dyDescent="0.6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45"/>
        <v>0</v>
      </c>
      <c r="Q254" s="123"/>
      <c r="R254" s="43">
        <f t="shared" si="46"/>
        <v>0</v>
      </c>
    </row>
    <row r="255" spans="1:26" ht="29.25" x14ac:dyDescent="0.6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123"/>
      <c r="R255" s="43">
        <f t="shared" si="46"/>
        <v>0</v>
      </c>
    </row>
    <row r="256" spans="1:26" ht="29.25" x14ac:dyDescent="0.6">
      <c r="A256" s="10">
        <v>252</v>
      </c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123"/>
      <c r="R256" s="43">
        <f t="shared" si="36"/>
        <v>0</v>
      </c>
    </row>
    <row r="257" spans="1:19" ht="29.25" x14ac:dyDescent="0.6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123"/>
      <c r="R257" s="43">
        <f t="shared" ref="R257" si="56">+K257*Q257</f>
        <v>0</v>
      </c>
    </row>
    <row r="258" spans="1:19" ht="29.25" x14ac:dyDescent="0.6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123"/>
      <c r="R258" s="43">
        <f t="shared" si="36"/>
        <v>0</v>
      </c>
    </row>
    <row r="259" spans="1:19" ht="24" customHeight="1" x14ac:dyDescent="0.6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123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282.62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3" t="s">
        <v>212</v>
      </c>
      <c r="L261" s="18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1650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3000000}"/>
  <mergeCells count="16">
    <mergeCell ref="O3:O4"/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>
    <tabColor rgb="FFFFCCFF"/>
  </sheetPr>
  <dimension ref="A1:Z346"/>
  <sheetViews>
    <sheetView zoomScale="70" zoomScaleNormal="70" workbookViewId="0">
      <pane xSplit="10" ySplit="4" topLeftCell="K261" activePane="bottomRight" state="frozen"/>
      <selection activeCell="A2" activeCellId="1" sqref="L245:Z245 A2:O2"/>
      <selection pane="topRight" activeCell="A2" activeCellId="1" sqref="L245:Z245 A2:O2"/>
      <selection pane="bottomLeft" activeCell="A2" activeCellId="1" sqref="L245:Z245 A2:O2"/>
      <selection pane="bottomRight" activeCell="Q274" sqref="Q274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1426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9"/>
    </row>
    <row r="3" spans="1:18" s="5" customFormat="1" ht="26.45" customHeight="1" x14ac:dyDescent="0.55000000000000004">
      <c r="A3" s="186" t="s">
        <v>1</v>
      </c>
      <c r="B3" s="186" t="s">
        <v>1354</v>
      </c>
      <c r="C3" s="186" t="s">
        <v>2</v>
      </c>
      <c r="D3" s="186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8" t="s">
        <v>273</v>
      </c>
      <c r="J3" s="179" t="s">
        <v>7</v>
      </c>
      <c r="K3" s="185" t="s">
        <v>8</v>
      </c>
      <c r="L3" s="185"/>
      <c r="M3" s="185"/>
      <c r="N3" s="179" t="s">
        <v>9</v>
      </c>
      <c r="O3" s="180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7"/>
      <c r="B4" s="187"/>
      <c r="C4" s="187"/>
      <c r="D4" s="187"/>
      <c r="E4" s="179"/>
      <c r="F4" s="179"/>
      <c r="G4" s="179"/>
      <c r="H4" s="77" t="s">
        <v>11</v>
      </c>
      <c r="I4" s="139"/>
      <c r="J4" s="179"/>
      <c r="K4" s="69" t="s">
        <v>12</v>
      </c>
      <c r="L4" s="70" t="s">
        <v>13</v>
      </c>
      <c r="M4" s="69" t="s">
        <v>14</v>
      </c>
      <c r="N4" s="179"/>
      <c r="O4" s="180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21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2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18</v>
      </c>
      <c r="F24" s="71"/>
      <c r="G24" s="46">
        <f t="shared" si="0"/>
        <v>18</v>
      </c>
      <c r="H24" s="78">
        <v>0</v>
      </c>
      <c r="I24" s="76">
        <v>0</v>
      </c>
      <c r="J24" s="46">
        <f t="shared" si="1"/>
        <v>18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10</v>
      </c>
      <c r="F25" s="71"/>
      <c r="G25" s="46">
        <f t="shared" si="0"/>
        <v>10</v>
      </c>
      <c r="H25" s="78">
        <v>0</v>
      </c>
      <c r="I25" s="76">
        <v>0</v>
      </c>
      <c r="J25" s="46">
        <f t="shared" si="1"/>
        <v>10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11</v>
      </c>
      <c r="F34" s="71"/>
      <c r="G34" s="46">
        <f t="shared" si="5"/>
        <v>11</v>
      </c>
      <c r="H34" s="78">
        <v>0</v>
      </c>
      <c r="I34" s="76">
        <v>0</v>
      </c>
      <c r="J34" s="46">
        <f t="shared" si="6"/>
        <v>10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2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11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13</v>
      </c>
      <c r="F51" s="71"/>
      <c r="G51" s="46">
        <f t="shared" si="5"/>
        <v>13</v>
      </c>
      <c r="H51" s="78">
        <v>0</v>
      </c>
      <c r="I51" s="76">
        <v>0</v>
      </c>
      <c r="J51" s="46">
        <f t="shared" si="6"/>
        <v>13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8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26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26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12</v>
      </c>
      <c r="F74" s="71"/>
      <c r="G74" s="46">
        <f t="shared" si="5"/>
        <v>12</v>
      </c>
      <c r="H74" s="78">
        <v>0</v>
      </c>
      <c r="I74" s="76">
        <v>0</v>
      </c>
      <c r="J74" s="46">
        <f t="shared" si="6"/>
        <v>12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27</v>
      </c>
      <c r="F77" s="71"/>
      <c r="G77" s="46">
        <f t="shared" si="5"/>
        <v>27</v>
      </c>
      <c r="H77" s="78">
        <v>0</v>
      </c>
      <c r="I77" s="76">
        <v>0</v>
      </c>
      <c r="J77" s="46">
        <f t="shared" si="6"/>
        <v>27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26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4</v>
      </c>
      <c r="F93" s="71"/>
      <c r="G93" s="46">
        <f t="shared" si="5"/>
        <v>4</v>
      </c>
      <c r="H93" s="78">
        <v>4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20</v>
      </c>
      <c r="F115" s="71"/>
      <c r="G115" s="46">
        <f t="shared" si="23"/>
        <v>20</v>
      </c>
      <c r="H115" s="78">
        <v>0</v>
      </c>
      <c r="I115" s="76">
        <v>0</v>
      </c>
      <c r="J115" s="46">
        <f t="shared" si="24"/>
        <v>20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26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26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17</v>
      </c>
      <c r="F125" s="71"/>
      <c r="G125" s="46">
        <f t="shared" si="23"/>
        <v>17</v>
      </c>
      <c r="H125" s="78">
        <v>0</v>
      </c>
      <c r="I125" s="76">
        <v>0</v>
      </c>
      <c r="J125" s="46">
        <f t="shared" si="24"/>
        <v>17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3</v>
      </c>
      <c r="F131" s="71">
        <v>6</v>
      </c>
      <c r="G131" s="46">
        <f t="shared" si="23"/>
        <v>9</v>
      </c>
      <c r="H131" s="78">
        <v>0</v>
      </c>
      <c r="I131" s="76">
        <v>0</v>
      </c>
      <c r="J131" s="46">
        <f t="shared" si="24"/>
        <v>0</v>
      </c>
      <c r="K131" s="72">
        <v>9</v>
      </c>
      <c r="L131" s="22">
        <v>50</v>
      </c>
      <c r="M131" s="65">
        <f t="shared" si="7"/>
        <v>450</v>
      </c>
      <c r="N131" s="17" t="s">
        <v>16</v>
      </c>
      <c r="O131" s="18">
        <v>225</v>
      </c>
      <c r="P131" s="23">
        <f t="shared" si="8"/>
        <v>225</v>
      </c>
      <c r="Q131" s="90">
        <v>9.91</v>
      </c>
      <c r="R131" s="43">
        <f t="shared" si="9"/>
        <v>89.19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hidden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20</v>
      </c>
      <c r="F175" s="71"/>
      <c r="G175" s="46">
        <f t="shared" si="30"/>
        <v>20</v>
      </c>
      <c r="H175" s="78">
        <v>0</v>
      </c>
      <c r="I175" s="76">
        <v>0</v>
      </c>
      <c r="J175" s="46">
        <f t="shared" si="31"/>
        <v>17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23">
        <f>SUM(M175-O175)</f>
        <v>150</v>
      </c>
      <c r="Q175" s="90">
        <v>29.96</v>
      </c>
      <c r="R175" s="43">
        <f>+K175*Q175</f>
        <v>89.88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3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13</v>
      </c>
      <c r="F178" s="71"/>
      <c r="G178" s="46">
        <f t="shared" si="30"/>
        <v>13</v>
      </c>
      <c r="H178" s="78">
        <v>0</v>
      </c>
      <c r="I178" s="76">
        <v>0</v>
      </c>
      <c r="J178" s="46">
        <f t="shared" si="31"/>
        <v>13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7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29</v>
      </c>
      <c r="F185" s="71"/>
      <c r="G185" s="46">
        <f t="shared" si="30"/>
        <v>29</v>
      </c>
      <c r="H185" s="78">
        <v>0</v>
      </c>
      <c r="I185" s="76">
        <v>0</v>
      </c>
      <c r="J185" s="46">
        <f t="shared" si="31"/>
        <v>29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26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26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+'16'!J187</f>
        <v>23</v>
      </c>
      <c r="F187" s="71"/>
      <c r="G187" s="46">
        <f>E187+F187</f>
        <v>23</v>
      </c>
      <c r="H187" s="78">
        <v>0</v>
      </c>
      <c r="I187" s="76">
        <v>0</v>
      </c>
      <c r="J187" s="46">
        <f>+G187-H187-K187-I187</f>
        <v>23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26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+'16'!J188</f>
        <v>74</v>
      </c>
      <c r="F188" s="71"/>
      <c r="G188" s="46">
        <f>E188+F188</f>
        <v>74</v>
      </c>
      <c r="H188" s="78">
        <v>0</v>
      </c>
      <c r="I188" s="76">
        <v>0</v>
      </c>
      <c r="J188" s="46">
        <f>+G188-H188-K188-I188</f>
        <v>74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26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+'16'!J189</f>
        <v>71</v>
      </c>
      <c r="F189" s="71"/>
      <c r="G189" s="46">
        <f>E189+F189</f>
        <v>71</v>
      </c>
      <c r="H189" s="78">
        <v>0</v>
      </c>
      <c r="I189" s="76">
        <v>0</v>
      </c>
      <c r="J189" s="46">
        <f>+G189-H189-K189-I189</f>
        <v>71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26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26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26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25</v>
      </c>
      <c r="F193" s="71"/>
      <c r="G193" s="46">
        <f t="shared" si="30"/>
        <v>25</v>
      </c>
      <c r="H193" s="78">
        <v>0</v>
      </c>
      <c r="I193" s="76">
        <v>0</v>
      </c>
      <c r="J193" s="46">
        <f t="shared" si="31"/>
        <v>25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33</v>
      </c>
      <c r="F194" s="71"/>
      <c r="G194" s="46">
        <f t="shared" si="30"/>
        <v>33</v>
      </c>
      <c r="H194" s="78">
        <v>0</v>
      </c>
      <c r="I194" s="76">
        <v>0</v>
      </c>
      <c r="J194" s="46">
        <f t="shared" si="31"/>
        <v>33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26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26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26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26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26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26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141</v>
      </c>
      <c r="F205" s="71"/>
      <c r="G205" s="46">
        <f t="shared" si="30"/>
        <v>141</v>
      </c>
      <c r="H205" s="78">
        <v>0</v>
      </c>
      <c r="I205" s="76">
        <v>0</v>
      </c>
      <c r="J205" s="46">
        <f t="shared" si="31"/>
        <v>140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23">
        <f t="shared" si="35"/>
        <v>55</v>
      </c>
      <c r="Q205" s="126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26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26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9</v>
      </c>
      <c r="F209" s="71"/>
      <c r="G209" s="46">
        <f t="shared" si="30"/>
        <v>9</v>
      </c>
      <c r="H209" s="78">
        <v>0</v>
      </c>
      <c r="I209" s="76">
        <v>0</v>
      </c>
      <c r="J209" s="46">
        <f t="shared" si="31"/>
        <v>6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/>
      <c r="P209" s="23">
        <f t="shared" si="35"/>
        <v>360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26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26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26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26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26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26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26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26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26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26"/>
      <c r="R224" s="43">
        <f t="shared" si="36"/>
        <v>0</v>
      </c>
    </row>
    <row r="225" spans="1:26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26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26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26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26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26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26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26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26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26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26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55" si="44">+L235*K235</f>
        <v>0</v>
      </c>
      <c r="N235" s="17" t="s">
        <v>16</v>
      </c>
      <c r="O235" s="18"/>
      <c r="P235" s="23">
        <f t="shared" ref="P235:P256" si="45">SUM(M235-O235)</f>
        <v>0</v>
      </c>
      <c r="Q235" s="90"/>
      <c r="R235" s="43">
        <f t="shared" ref="R235:R258" si="46">+K235*Q235</f>
        <v>0</v>
      </c>
    </row>
    <row r="236" spans="1:26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26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26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26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26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  <c r="S240" s="124"/>
      <c r="T240" s="124"/>
      <c r="U240" s="124"/>
      <c r="V240" s="124"/>
      <c r="W240" s="124"/>
      <c r="X240" s="124"/>
      <c r="Y240" s="124"/>
      <c r="Z240" s="124"/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  <c r="S241" s="124"/>
      <c r="T241" s="124"/>
      <c r="U241" s="124"/>
      <c r="V241" s="124"/>
      <c r="W241" s="124"/>
      <c r="X241" s="124"/>
      <c r="Y241" s="124"/>
      <c r="Z241" s="124"/>
    </row>
    <row r="242" spans="1:26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  <c r="S242" s="124"/>
      <c r="T242" s="124"/>
      <c r="U242" s="124"/>
      <c r="V242" s="124"/>
      <c r="W242" s="124"/>
      <c r="X242" s="124"/>
      <c r="Y242" s="124"/>
      <c r="Z242" s="124"/>
    </row>
    <row r="243" spans="1:26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+'16'!J243</f>
        <v>1</v>
      </c>
      <c r="F243" s="71"/>
      <c r="G243" s="46">
        <f t="shared" ref="G243:G246" si="47">E243+F243</f>
        <v>1</v>
      </c>
      <c r="H243" s="78">
        <v>0</v>
      </c>
      <c r="I243" s="76">
        <v>0</v>
      </c>
      <c r="J243" s="46">
        <f t="shared" ref="J243:J246" si="48">+G243-H243-K243-I243</f>
        <v>1</v>
      </c>
      <c r="K243" s="72"/>
      <c r="L243" s="20">
        <v>20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si="46"/>
        <v>0</v>
      </c>
      <c r="S243" s="124"/>
      <c r="T243" s="124"/>
      <c r="U243" s="124"/>
      <c r="V243" s="124"/>
      <c r="W243" s="124"/>
      <c r="X243" s="124"/>
      <c r="Y243" s="124"/>
      <c r="Z243" s="124"/>
    </row>
    <row r="244" spans="1:26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+'16'!J244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6"/>
        <v>0</v>
      </c>
      <c r="S244" s="124"/>
      <c r="T244" s="124"/>
      <c r="U244" s="124"/>
      <c r="V244" s="124"/>
      <c r="W244" s="124"/>
      <c r="X244" s="124"/>
      <c r="Y244" s="124"/>
      <c r="Z244" s="124"/>
    </row>
    <row r="245" spans="1:26" ht="29.25" x14ac:dyDescent="0.6">
      <c r="A245" s="10">
        <v>241</v>
      </c>
      <c r="B245" s="10"/>
      <c r="C245" s="19" t="s">
        <v>1423</v>
      </c>
      <c r="D245" s="10" t="s">
        <v>564</v>
      </c>
      <c r="E245" s="64">
        <f>+'16'!J245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123"/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6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/>
      <c r="C246" s="19"/>
      <c r="D246" s="10"/>
      <c r="E246" s="64">
        <f>+'16'!J246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6"/>
        <v>0</v>
      </c>
      <c r="S246" s="124"/>
      <c r="T246" s="124"/>
      <c r="U246" s="124"/>
      <c r="V246" s="124"/>
      <c r="W246" s="124"/>
      <c r="X246" s="124"/>
      <c r="Y246" s="124"/>
      <c r="Z246" s="124"/>
    </row>
    <row r="247" spans="1:26" ht="24" customHeight="1" x14ac:dyDescent="0.55000000000000004">
      <c r="A247" s="10">
        <v>243</v>
      </c>
      <c r="B247" s="10"/>
      <c r="C247" s="19"/>
      <c r="D247" s="10"/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  <c r="S247" s="124"/>
      <c r="T247" s="124"/>
      <c r="U247" s="124"/>
      <c r="V247" s="124"/>
      <c r="W247" s="124"/>
      <c r="X247" s="124"/>
      <c r="Y247" s="124"/>
      <c r="Z247" s="124"/>
    </row>
    <row r="248" spans="1:26" ht="25.5" x14ac:dyDescent="0.55000000000000004">
      <c r="A248" s="10">
        <v>244</v>
      </c>
      <c r="B248" s="10"/>
      <c r="C248" s="19"/>
      <c r="D248" s="10"/>
      <c r="E248" s="64">
        <f>+'16'!J248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46"/>
        <v>0</v>
      </c>
      <c r="S248" s="124"/>
      <c r="T248" s="124"/>
      <c r="U248" s="124"/>
      <c r="V248" s="124"/>
      <c r="W248" s="124"/>
      <c r="X248" s="124"/>
      <c r="Y248" s="124"/>
      <c r="Z248" s="124"/>
    </row>
    <row r="249" spans="1:26" ht="25.5" x14ac:dyDescent="0.55000000000000004">
      <c r="A249" s="10">
        <v>245</v>
      </c>
      <c r="B249" s="10"/>
      <c r="C249" s="19"/>
      <c r="D249" s="10"/>
      <c r="E249" s="64">
        <f>+'16'!J249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44"/>
        <v>0</v>
      </c>
      <c r="N249" s="17" t="s">
        <v>16</v>
      </c>
      <c r="O249" s="18"/>
      <c r="P249" s="23">
        <f t="shared" si="45"/>
        <v>0</v>
      </c>
      <c r="Q249" s="90"/>
      <c r="R249" s="43">
        <f t="shared" si="46"/>
        <v>0</v>
      </c>
      <c r="S249" s="124"/>
      <c r="T249" s="124"/>
      <c r="U249" s="124"/>
      <c r="V249" s="124"/>
      <c r="W249" s="124"/>
      <c r="X249" s="124"/>
      <c r="Y249" s="124"/>
      <c r="Z249" s="124"/>
    </row>
    <row r="250" spans="1:26" ht="25.5" x14ac:dyDescent="0.55000000000000004">
      <c r="A250" s="10">
        <v>246</v>
      </c>
      <c r="B250" s="10"/>
      <c r="C250" s="19"/>
      <c r="D250" s="10"/>
      <c r="E250" s="64">
        <f>+'16'!J250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46"/>
        <v>0</v>
      </c>
      <c r="S250" s="124"/>
      <c r="T250" s="124"/>
      <c r="U250" s="124"/>
      <c r="V250" s="124"/>
      <c r="W250" s="124"/>
      <c r="X250" s="124"/>
      <c r="Y250" s="124"/>
      <c r="Z250" s="124"/>
    </row>
    <row r="251" spans="1:26" ht="25.5" x14ac:dyDescent="0.55000000000000004">
      <c r="A251" s="10">
        <v>247</v>
      </c>
      <c r="B251" s="10"/>
      <c r="C251" s="19"/>
      <c r="D251" s="10"/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46"/>
        <v>0</v>
      </c>
      <c r="S251" s="124"/>
      <c r="T251" s="124"/>
      <c r="U251" s="124"/>
      <c r="V251" s="124"/>
      <c r="W251" s="124"/>
      <c r="X251" s="124"/>
      <c r="Y251" s="124"/>
      <c r="Z251" s="124"/>
    </row>
    <row r="252" spans="1:26" ht="24" customHeight="1" x14ac:dyDescent="0.55000000000000004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46"/>
        <v>0</v>
      </c>
    </row>
    <row r="253" spans="1:26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si="46"/>
        <v>0</v>
      </c>
    </row>
    <row r="254" spans="1:26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44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46"/>
        <v>0</v>
      </c>
    </row>
    <row r="255" spans="1:26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44"/>
        <v>0</v>
      </c>
      <c r="N255" s="17" t="s">
        <v>16</v>
      </c>
      <c r="O255" s="18"/>
      <c r="P255" s="23">
        <f t="shared" si="45"/>
        <v>0</v>
      </c>
      <c r="Q255" s="90"/>
      <c r="R255" s="43">
        <f t="shared" si="46"/>
        <v>0</v>
      </c>
    </row>
    <row r="256" spans="1:26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45"/>
        <v>0</v>
      </c>
      <c r="Q256" s="90"/>
      <c r="R256" s="43">
        <f t="shared" si="4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si="46"/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4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492.74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3" t="s">
        <v>212</v>
      </c>
      <c r="L261" s="18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1245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100</v>
      </c>
      <c r="O266" s="2" t="s">
        <v>1421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4000000}">
    <filterColumn colId="15">
      <filters blank="1">
        <filter val="-"/>
        <filter val="100.00"/>
        <filter val="130.00"/>
        <filter val="225.00"/>
        <filter val="360.00"/>
        <filter val="55.00"/>
        <filter val="ส่วนลดสินค้า SALE"/>
      </filters>
    </filterColumn>
  </autoFilter>
  <mergeCells count="16">
    <mergeCell ref="O3:O4"/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CCFF"/>
  </sheetPr>
  <dimension ref="A1:Z346"/>
  <sheetViews>
    <sheetView zoomScale="70" zoomScaleNormal="70" workbookViewId="0">
      <pane xSplit="10" ySplit="4" topLeftCell="K239" activePane="bottomRight" state="frozen"/>
      <selection activeCell="A2" activeCellId="1" sqref="L245:Z245 A2:O2"/>
      <selection pane="topRight" activeCell="A2" activeCellId="1" sqref="L245:Z245 A2:O2"/>
      <selection pane="bottomLeft" activeCell="A2" activeCellId="1" sqref="L245:Z245 A2:O2"/>
      <selection pane="bottomRight" activeCell="U254" sqref="U254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1426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9"/>
    </row>
    <row r="3" spans="1:18" s="5" customFormat="1" ht="26.45" customHeight="1" x14ac:dyDescent="0.55000000000000004">
      <c r="A3" s="186" t="s">
        <v>1</v>
      </c>
      <c r="B3" s="186" t="s">
        <v>1354</v>
      </c>
      <c r="C3" s="186" t="s">
        <v>2</v>
      </c>
      <c r="D3" s="186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8" t="s">
        <v>273</v>
      </c>
      <c r="J3" s="179" t="s">
        <v>7</v>
      </c>
      <c r="K3" s="185" t="s">
        <v>8</v>
      </c>
      <c r="L3" s="185"/>
      <c r="M3" s="185"/>
      <c r="N3" s="179" t="s">
        <v>9</v>
      </c>
      <c r="O3" s="180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7"/>
      <c r="B4" s="187"/>
      <c r="C4" s="187"/>
      <c r="D4" s="187"/>
      <c r="E4" s="179"/>
      <c r="F4" s="179"/>
      <c r="G4" s="179"/>
      <c r="H4" s="77" t="s">
        <v>11</v>
      </c>
      <c r="I4" s="139"/>
      <c r="J4" s="179"/>
      <c r="K4" s="69" t="s">
        <v>12</v>
      </c>
      <c r="L4" s="70" t="s">
        <v>13</v>
      </c>
      <c r="M4" s="69" t="s">
        <v>14</v>
      </c>
      <c r="N4" s="179"/>
      <c r="O4" s="180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21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18</v>
      </c>
      <c r="F24" s="71"/>
      <c r="G24" s="46">
        <f t="shared" si="0"/>
        <v>18</v>
      </c>
      <c r="H24" s="78">
        <v>0</v>
      </c>
      <c r="I24" s="76">
        <v>0</v>
      </c>
      <c r="J24" s="46">
        <f t="shared" si="1"/>
        <v>18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10</v>
      </c>
      <c r="F25" s="71"/>
      <c r="G25" s="46">
        <f t="shared" si="0"/>
        <v>10</v>
      </c>
      <c r="H25" s="78">
        <v>0</v>
      </c>
      <c r="I25" s="76">
        <v>0</v>
      </c>
      <c r="J25" s="46">
        <f t="shared" si="1"/>
        <v>3</v>
      </c>
      <c r="K25" s="72">
        <v>7</v>
      </c>
      <c r="L25" s="15">
        <v>100</v>
      </c>
      <c r="M25" s="65">
        <f t="shared" si="2"/>
        <v>700</v>
      </c>
      <c r="N25" s="17" t="s">
        <v>16</v>
      </c>
      <c r="O25" s="18">
        <v>250</v>
      </c>
      <c r="P25" s="104">
        <f t="shared" si="3"/>
        <v>450</v>
      </c>
      <c r="Q25" s="90">
        <v>39.770000000000003</v>
      </c>
      <c r="R25" s="43">
        <f t="shared" si="4"/>
        <v>278.39000000000004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10</v>
      </c>
      <c r="F34" s="71"/>
      <c r="G34" s="46">
        <f t="shared" si="5"/>
        <v>10</v>
      </c>
      <c r="H34" s="78">
        <v>0</v>
      </c>
      <c r="I34" s="76">
        <v>0</v>
      </c>
      <c r="J34" s="46">
        <f t="shared" si="6"/>
        <v>10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9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04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4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9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4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13</v>
      </c>
      <c r="F51" s="71"/>
      <c r="G51" s="46">
        <f t="shared" si="5"/>
        <v>13</v>
      </c>
      <c r="H51" s="78">
        <v>0</v>
      </c>
      <c r="I51" s="76">
        <v>0</v>
      </c>
      <c r="J51" s="46">
        <f t="shared" si="6"/>
        <v>12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8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04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0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>
        <v>35</v>
      </c>
      <c r="P67" s="104">
        <f t="shared" si="3"/>
        <v>35</v>
      </c>
      <c r="Q67" s="126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26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12</v>
      </c>
      <c r="F74" s="71"/>
      <c r="G74" s="46">
        <f t="shared" si="5"/>
        <v>12</v>
      </c>
      <c r="H74" s="78">
        <v>0</v>
      </c>
      <c r="I74" s="76">
        <v>0</v>
      </c>
      <c r="J74" s="46">
        <f t="shared" si="6"/>
        <v>12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27</v>
      </c>
      <c r="F77" s="71"/>
      <c r="G77" s="46">
        <f t="shared" si="5"/>
        <v>27</v>
      </c>
      <c r="H77" s="78">
        <v>0</v>
      </c>
      <c r="I77" s="76">
        <v>0</v>
      </c>
      <c r="J77" s="46">
        <f t="shared" si="6"/>
        <v>25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4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26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20</v>
      </c>
      <c r="F115" s="71"/>
      <c r="G115" s="46">
        <f t="shared" si="23"/>
        <v>20</v>
      </c>
      <c r="H115" s="78">
        <v>0</v>
      </c>
      <c r="I115" s="76">
        <v>0</v>
      </c>
      <c r="J115" s="46">
        <f t="shared" si="24"/>
        <v>20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26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26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17</v>
      </c>
      <c r="F125" s="71"/>
      <c r="G125" s="46">
        <f t="shared" si="23"/>
        <v>17</v>
      </c>
      <c r="H125" s="78">
        <v>0</v>
      </c>
      <c r="I125" s="76">
        <v>0</v>
      </c>
      <c r="J125" s="46">
        <f t="shared" si="24"/>
        <v>17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2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04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4</v>
      </c>
      <c r="F132" s="71"/>
      <c r="G132" s="46">
        <f t="shared" si="23"/>
        <v>4</v>
      </c>
      <c r="H132" s="78">
        <v>4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90"/>
      <c r="R177" s="43">
        <f t="shared" ref="R177:R23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13</v>
      </c>
      <c r="F178" s="71"/>
      <c r="G178" s="46">
        <f t="shared" si="30"/>
        <v>13</v>
      </c>
      <c r="H178" s="78">
        <v>0</v>
      </c>
      <c r="I178" s="76">
        <v>0</v>
      </c>
      <c r="J178" s="46">
        <f t="shared" si="31"/>
        <v>12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04">
        <f t="shared" si="35"/>
        <v>55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7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126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29</v>
      </c>
      <c r="F185" s="71"/>
      <c r="G185" s="46">
        <f t="shared" si="30"/>
        <v>29</v>
      </c>
      <c r="H185" s="78">
        <v>0</v>
      </c>
      <c r="I185" s="76">
        <v>0</v>
      </c>
      <c r="J185" s="46">
        <f t="shared" si="31"/>
        <v>29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26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26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+'17'!J187</f>
        <v>23</v>
      </c>
      <c r="F187" s="71"/>
      <c r="G187" s="46">
        <f>E187+F187</f>
        <v>23</v>
      </c>
      <c r="H187" s="78">
        <v>0</v>
      </c>
      <c r="I187" s="76">
        <v>0</v>
      </c>
      <c r="J187" s="46">
        <f>+G187-H187-K187-I187</f>
        <v>23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26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+'17'!J188</f>
        <v>74</v>
      </c>
      <c r="F188" s="71"/>
      <c r="G188" s="46">
        <f>E188+F188</f>
        <v>74</v>
      </c>
      <c r="H188" s="78">
        <v>0</v>
      </c>
      <c r="I188" s="76">
        <v>0</v>
      </c>
      <c r="J188" s="46">
        <f>+G188-H188-K188-I188</f>
        <v>74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26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+'17'!J189</f>
        <v>71</v>
      </c>
      <c r="F189" s="71"/>
      <c r="G189" s="46">
        <f>E189+F189</f>
        <v>71</v>
      </c>
      <c r="H189" s="78">
        <v>0</v>
      </c>
      <c r="I189" s="76">
        <v>0</v>
      </c>
      <c r="J189" s="46">
        <f>+G189-H189-K189-I189</f>
        <v>71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26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26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26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25</v>
      </c>
      <c r="F193" s="71"/>
      <c r="G193" s="46">
        <f t="shared" si="30"/>
        <v>25</v>
      </c>
      <c r="H193" s="78">
        <v>0</v>
      </c>
      <c r="I193" s="76">
        <v>0</v>
      </c>
      <c r="J193" s="46">
        <f t="shared" si="31"/>
        <v>25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33</v>
      </c>
      <c r="F194" s="71"/>
      <c r="G194" s="46">
        <f t="shared" si="30"/>
        <v>33</v>
      </c>
      <c r="H194" s="78">
        <v>0</v>
      </c>
      <c r="I194" s="76">
        <v>0</v>
      </c>
      <c r="J194" s="46">
        <f t="shared" si="31"/>
        <v>33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26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26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26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26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26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26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140</v>
      </c>
      <c r="F205" s="71"/>
      <c r="G205" s="46">
        <f t="shared" si="30"/>
        <v>140</v>
      </c>
      <c r="H205" s="78">
        <v>0</v>
      </c>
      <c r="I205" s="76">
        <v>0</v>
      </c>
      <c r="J205" s="46">
        <f t="shared" si="31"/>
        <v>138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4">
        <f t="shared" si="35"/>
        <v>110</v>
      </c>
      <c r="Q205" s="126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26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26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6</v>
      </c>
      <c r="F209" s="71"/>
      <c r="G209" s="46">
        <f t="shared" si="30"/>
        <v>6</v>
      </c>
      <c r="H209" s="78">
        <v>0</v>
      </c>
      <c r="I209" s="76">
        <v>0</v>
      </c>
      <c r="J209" s="46">
        <f t="shared" si="31"/>
        <v>6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26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26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26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26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26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26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26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26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26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26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126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126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126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126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126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126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126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126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126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126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53" si="44">+L235*K235</f>
        <v>0</v>
      </c>
      <c r="N235" s="17" t="s">
        <v>16</v>
      </c>
      <c r="O235" s="18"/>
      <c r="P235" s="23">
        <f t="shared" ref="P235:P242" si="45">SUM(M235-O235)</f>
        <v>0</v>
      </c>
      <c r="Q235" s="126"/>
      <c r="R235" s="43">
        <f t="shared" ref="R235:R258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126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126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126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126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126"/>
      <c r="R240" s="43">
        <f t="shared" si="46"/>
        <v>0</v>
      </c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126"/>
      <c r="R241" s="43">
        <f t="shared" si="46"/>
        <v>0</v>
      </c>
    </row>
    <row r="242" spans="1:26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126"/>
      <c r="R242" s="43">
        <f t="shared" si="46"/>
        <v>0</v>
      </c>
      <c r="S242" s="124"/>
      <c r="T242" s="124"/>
      <c r="U242" s="124"/>
      <c r="V242" s="124"/>
      <c r="W242" s="124"/>
      <c r="X242" s="124"/>
      <c r="Y242" s="124"/>
      <c r="Z242" s="124"/>
    </row>
    <row r="243" spans="1:26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+'17'!J243</f>
        <v>1</v>
      </c>
      <c r="F243" s="71"/>
      <c r="G243" s="46">
        <f t="shared" ref="G243:G246" si="47">E243+F243</f>
        <v>1</v>
      </c>
      <c r="H243" s="78">
        <v>0</v>
      </c>
      <c r="I243" s="76">
        <v>0</v>
      </c>
      <c r="J243" s="46">
        <f t="shared" ref="J243:J246" si="48">+G243-H243-K243-I243</f>
        <v>1</v>
      </c>
      <c r="K243" s="72"/>
      <c r="L243" s="20">
        <v>20</v>
      </c>
      <c r="M243" s="65">
        <f t="shared" si="44"/>
        <v>0</v>
      </c>
      <c r="N243" s="17" t="s">
        <v>16</v>
      </c>
      <c r="O243" s="18"/>
      <c r="P243" s="23">
        <f t="shared" ref="P243:P259" si="49">SUM(M243-O243)</f>
        <v>0</v>
      </c>
      <c r="Q243" s="126"/>
      <c r="R243" s="43">
        <f t="shared" si="46"/>
        <v>0</v>
      </c>
      <c r="S243" s="124"/>
      <c r="T243" s="124"/>
      <c r="U243" s="124"/>
      <c r="V243" s="124"/>
      <c r="W243" s="124"/>
      <c r="X243" s="124"/>
      <c r="Y243" s="124"/>
      <c r="Z243" s="124"/>
    </row>
    <row r="244" spans="1:26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4"/>
        <v>0</v>
      </c>
      <c r="N244" s="17" t="s">
        <v>16</v>
      </c>
      <c r="O244" s="18"/>
      <c r="P244" s="23">
        <f t="shared" si="49"/>
        <v>0</v>
      </c>
      <c r="Q244" s="126"/>
      <c r="R244" s="43">
        <f t="shared" si="46"/>
        <v>0</v>
      </c>
      <c r="S244" s="124"/>
      <c r="T244" s="124"/>
      <c r="U244" s="124"/>
      <c r="V244" s="124"/>
      <c r="W244" s="124"/>
      <c r="X244" s="124"/>
      <c r="Y244" s="124"/>
      <c r="Z244" s="124"/>
    </row>
    <row r="245" spans="1:26" ht="29.25" x14ac:dyDescent="0.6">
      <c r="A245" s="10">
        <v>241</v>
      </c>
      <c r="B245" s="10"/>
      <c r="C245" s="19" t="s">
        <v>1423</v>
      </c>
      <c r="D245" s="10" t="s">
        <v>564</v>
      </c>
      <c r="E245" s="64">
        <f>+'17'!J245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123"/>
      <c r="M245" s="65">
        <f t="shared" si="44"/>
        <v>0</v>
      </c>
      <c r="N245" s="17" t="s">
        <v>16</v>
      </c>
      <c r="O245" s="18"/>
      <c r="P245" s="23">
        <f t="shared" si="49"/>
        <v>0</v>
      </c>
      <c r="Q245" s="126"/>
      <c r="R245" s="43">
        <f t="shared" si="46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/>
      <c r="C246" s="19"/>
      <c r="D246" s="10"/>
      <c r="E246" s="64">
        <f>+'17'!J246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4"/>
        <v>0</v>
      </c>
      <c r="N246" s="17" t="s">
        <v>16</v>
      </c>
      <c r="O246" s="18"/>
      <c r="P246" s="23">
        <f t="shared" si="49"/>
        <v>0</v>
      </c>
      <c r="Q246" s="126"/>
      <c r="R246" s="43">
        <f t="shared" si="46"/>
        <v>0</v>
      </c>
      <c r="S246" s="124"/>
      <c r="T246" s="124"/>
      <c r="U246" s="124"/>
      <c r="V246" s="124"/>
      <c r="W246" s="124"/>
      <c r="X246" s="124"/>
      <c r="Y246" s="124"/>
      <c r="Z246" s="124"/>
    </row>
    <row r="247" spans="1:26" ht="24" customHeight="1" x14ac:dyDescent="0.55000000000000004">
      <c r="A247" s="10">
        <v>243</v>
      </c>
      <c r="B247" s="10"/>
      <c r="C247" s="19"/>
      <c r="D247" s="10"/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9"/>
        <v>0</v>
      </c>
      <c r="Q247" s="126"/>
      <c r="R247" s="43">
        <f t="shared" si="46"/>
        <v>0</v>
      </c>
      <c r="S247" s="124"/>
      <c r="T247" s="124"/>
      <c r="U247" s="124"/>
      <c r="V247" s="124"/>
      <c r="W247" s="124"/>
      <c r="X247" s="124"/>
      <c r="Y247" s="124"/>
      <c r="Z247" s="124"/>
    </row>
    <row r="248" spans="1:26" ht="25.5" x14ac:dyDescent="0.55000000000000004">
      <c r="A248" s="10">
        <v>244</v>
      </c>
      <c r="B248" s="10"/>
      <c r="C248" s="19"/>
      <c r="D248" s="10"/>
      <c r="E248" s="64">
        <f>+'17'!J248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44"/>
        <v>0</v>
      </c>
      <c r="N248" s="17" t="s">
        <v>16</v>
      </c>
      <c r="O248" s="18"/>
      <c r="P248" s="23">
        <f t="shared" si="49"/>
        <v>0</v>
      </c>
      <c r="Q248" s="126"/>
      <c r="R248" s="43">
        <f t="shared" si="46"/>
        <v>0</v>
      </c>
      <c r="S248" s="124"/>
      <c r="T248" s="124"/>
      <c r="U248" s="124"/>
      <c r="V248" s="124"/>
      <c r="W248" s="124"/>
      <c r="X248" s="124"/>
      <c r="Y248" s="124"/>
      <c r="Z248" s="124"/>
    </row>
    <row r="249" spans="1:26" ht="25.5" x14ac:dyDescent="0.55000000000000004">
      <c r="A249" s="10">
        <v>245</v>
      </c>
      <c r="B249" s="10"/>
      <c r="C249" s="19"/>
      <c r="D249" s="10"/>
      <c r="E249" s="64">
        <f>+'17'!J249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44"/>
        <v>0</v>
      </c>
      <c r="N249" s="17" t="s">
        <v>16</v>
      </c>
      <c r="O249" s="18"/>
      <c r="P249" s="23">
        <f t="shared" si="49"/>
        <v>0</v>
      </c>
      <c r="Q249" s="126"/>
      <c r="R249" s="43">
        <f t="shared" si="46"/>
        <v>0</v>
      </c>
      <c r="S249" s="124"/>
      <c r="T249" s="124"/>
      <c r="U249" s="124"/>
      <c r="V249" s="124"/>
      <c r="W249" s="124"/>
      <c r="X249" s="124"/>
      <c r="Y249" s="124"/>
      <c r="Z249" s="124"/>
    </row>
    <row r="250" spans="1:26" ht="25.5" x14ac:dyDescent="0.55000000000000004">
      <c r="A250" s="10">
        <v>246</v>
      </c>
      <c r="B250" s="10"/>
      <c r="C250" s="19"/>
      <c r="D250" s="10"/>
      <c r="E250" s="64">
        <f>+'17'!J250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44"/>
        <v>0</v>
      </c>
      <c r="N250" s="17" t="s">
        <v>16</v>
      </c>
      <c r="O250" s="18"/>
      <c r="P250" s="23">
        <f t="shared" si="49"/>
        <v>0</v>
      </c>
      <c r="Q250" s="126"/>
      <c r="R250" s="43">
        <f t="shared" si="46"/>
        <v>0</v>
      </c>
      <c r="S250" s="124"/>
      <c r="T250" s="124"/>
      <c r="U250" s="124"/>
      <c r="V250" s="124"/>
      <c r="W250" s="124"/>
      <c r="X250" s="124"/>
      <c r="Y250" s="124"/>
      <c r="Z250" s="124"/>
    </row>
    <row r="251" spans="1:26" ht="25.5" x14ac:dyDescent="0.55000000000000004">
      <c r="A251" s="10">
        <v>247</v>
      </c>
      <c r="B251" s="10"/>
      <c r="C251" s="19"/>
      <c r="D251" s="10"/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44"/>
        <v>0</v>
      </c>
      <c r="N251" s="17" t="s">
        <v>16</v>
      </c>
      <c r="O251" s="18"/>
      <c r="P251" s="23">
        <f t="shared" si="49"/>
        <v>0</v>
      </c>
      <c r="Q251" s="126"/>
      <c r="R251" s="43">
        <f t="shared" si="46"/>
        <v>0</v>
      </c>
      <c r="S251" s="124"/>
      <c r="T251" s="124"/>
      <c r="U251" s="124"/>
      <c r="V251" s="124"/>
      <c r="W251" s="124"/>
      <c r="X251" s="124"/>
      <c r="Y251" s="124"/>
      <c r="Z251" s="124"/>
    </row>
    <row r="252" spans="1:26" ht="24" customHeight="1" x14ac:dyDescent="0.55000000000000004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4"/>
        <v>0</v>
      </c>
      <c r="N252" s="17" t="s">
        <v>16</v>
      </c>
      <c r="O252" s="18"/>
      <c r="P252" s="23">
        <f t="shared" si="49"/>
        <v>0</v>
      </c>
      <c r="Q252" s="126"/>
      <c r="R252" s="43">
        <f t="shared" si="46"/>
        <v>0</v>
      </c>
      <c r="S252" s="124"/>
      <c r="T252" s="124"/>
      <c r="U252" s="124"/>
      <c r="V252" s="124"/>
      <c r="W252" s="124"/>
      <c r="X252" s="124"/>
      <c r="Y252" s="124"/>
      <c r="Z252" s="124"/>
    </row>
    <row r="253" spans="1:26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si="44"/>
        <v>0</v>
      </c>
      <c r="N253" s="17" t="s">
        <v>16</v>
      </c>
      <c r="O253" s="18"/>
      <c r="P253" s="23">
        <f t="shared" si="49"/>
        <v>0</v>
      </c>
      <c r="Q253" s="126"/>
      <c r="R253" s="43">
        <f t="shared" si="46"/>
        <v>0</v>
      </c>
      <c r="S253" s="124"/>
      <c r="T253" s="124"/>
      <c r="U253" s="124"/>
      <c r="V253" s="124"/>
      <c r="W253" s="124"/>
      <c r="X253" s="124"/>
      <c r="Y253" s="124"/>
      <c r="Z253" s="124"/>
    </row>
    <row r="254" spans="1:26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49"/>
        <v>0</v>
      </c>
      <c r="Q254" s="126"/>
      <c r="R254" s="43">
        <f t="shared" si="46"/>
        <v>0</v>
      </c>
      <c r="S254" s="124"/>
      <c r="T254" s="124"/>
      <c r="U254" s="124"/>
      <c r="V254" s="124"/>
      <c r="W254" s="124"/>
      <c r="X254" s="124"/>
      <c r="Y254" s="124"/>
      <c r="Z254" s="124"/>
    </row>
    <row r="255" spans="1:26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49"/>
        <v>0</v>
      </c>
      <c r="Q255" s="126"/>
      <c r="R255" s="43">
        <f t="shared" si="46"/>
        <v>0</v>
      </c>
    </row>
    <row r="256" spans="1:26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49"/>
        <v>0</v>
      </c>
      <c r="Q256" s="126"/>
      <c r="R256" s="43">
        <f t="shared" si="4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si="49"/>
        <v>0</v>
      </c>
      <c r="Q257" s="126"/>
      <c r="R257" s="43">
        <f t="shared" si="46"/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49"/>
        <v>0</v>
      </c>
      <c r="Q258" s="126"/>
      <c r="R258" s="43">
        <f t="shared" si="4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49"/>
        <v>0</v>
      </c>
      <c r="Q259" s="126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567.46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3" t="s">
        <v>212</v>
      </c>
      <c r="L261" s="18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1635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335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5000000}"/>
  <mergeCells count="16">
    <mergeCell ref="O3:O4"/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A2" activeCellId="1" sqref="L245:Z245 A2:O2"/>
      <selection pane="topRight" activeCell="A2" activeCellId="1" sqref="L245:Z245 A2:O2"/>
      <selection pane="bottomLeft" activeCell="A2" activeCellId="1" sqref="L245:Z245 A2:O2"/>
      <selection pane="bottomRight" activeCell="Q67" sqref="Q67:Q6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1426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9"/>
    </row>
    <row r="3" spans="1:18" s="5" customFormat="1" ht="26.45" customHeight="1" x14ac:dyDescent="0.55000000000000004">
      <c r="A3" s="186" t="s">
        <v>1</v>
      </c>
      <c r="B3" s="186" t="s">
        <v>1354</v>
      </c>
      <c r="C3" s="186" t="s">
        <v>2</v>
      </c>
      <c r="D3" s="186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8" t="s">
        <v>273</v>
      </c>
      <c r="J3" s="179" t="s">
        <v>7</v>
      </c>
      <c r="K3" s="185" t="s">
        <v>8</v>
      </c>
      <c r="L3" s="185"/>
      <c r="M3" s="185"/>
      <c r="N3" s="179" t="s">
        <v>9</v>
      </c>
      <c r="O3" s="180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7"/>
      <c r="B4" s="187"/>
      <c r="C4" s="187"/>
      <c r="D4" s="187"/>
      <c r="E4" s="179"/>
      <c r="F4" s="179"/>
      <c r="G4" s="179"/>
      <c r="H4" s="77" t="s">
        <v>11</v>
      </c>
      <c r="I4" s="139"/>
      <c r="J4" s="179"/>
      <c r="K4" s="69" t="s">
        <v>12</v>
      </c>
      <c r="L4" s="70" t="s">
        <v>13</v>
      </c>
      <c r="M4" s="69" t="s">
        <v>14</v>
      </c>
      <c r="N4" s="179"/>
      <c r="O4" s="180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18</v>
      </c>
      <c r="K6" s="72">
        <v>3</v>
      </c>
      <c r="L6" s="15">
        <v>100</v>
      </c>
      <c r="M6" s="65">
        <f>+L6*K6</f>
        <v>300</v>
      </c>
      <c r="N6" s="17" t="s">
        <v>16</v>
      </c>
      <c r="O6" s="18">
        <v>50</v>
      </c>
      <c r="P6" s="104">
        <f t="shared" ref="P6:P80" si="2">SUM(M6-O6)</f>
        <v>250</v>
      </c>
      <c r="Q6" s="90">
        <v>39.29</v>
      </c>
      <c r="R6" s="43">
        <f t="shared" ref="R6:R80" si="3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ref="M7:M80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2"/>
        <v>0</v>
      </c>
      <c r="Q11" s="90">
        <v>16.940000000000001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2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2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103" t="s">
        <v>16</v>
      </c>
      <c r="N20" s="17" t="s">
        <v>16</v>
      </c>
      <c r="O20" s="18"/>
      <c r="P20" s="23"/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12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104">
        <f t="shared" si="2"/>
        <v>100</v>
      </c>
      <c r="Q22" s="90">
        <v>26.6</v>
      </c>
      <c r="R22" s="43">
        <f t="shared" si="3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18</v>
      </c>
      <c r="F24" s="71"/>
      <c r="G24" s="46">
        <f t="shared" si="0"/>
        <v>18</v>
      </c>
      <c r="H24" s="78">
        <v>0</v>
      </c>
      <c r="I24" s="76">
        <v>0</v>
      </c>
      <c r="J24" s="46">
        <f t="shared" si="1"/>
        <v>18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2"/>
        <v>0</v>
      </c>
      <c r="Q24" s="90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2</v>
      </c>
      <c r="K25" s="72">
        <v>1</v>
      </c>
      <c r="L25" s="15">
        <v>100</v>
      </c>
      <c r="M25" s="65">
        <f t="shared" si="4"/>
        <v>100</v>
      </c>
      <c r="N25" s="17" t="s">
        <v>16</v>
      </c>
      <c r="O25" s="18">
        <v>50</v>
      </c>
      <c r="P25" s="104">
        <f t="shared" si="2"/>
        <v>50</v>
      </c>
      <c r="Q25" s="90">
        <v>39.770000000000003</v>
      </c>
      <c r="R25" s="43">
        <f t="shared" si="3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2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2"/>
        <v>0</v>
      </c>
      <c r="Q31" s="90">
        <v>38.46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10</v>
      </c>
      <c r="F34" s="71"/>
      <c r="G34" s="46">
        <f t="shared" si="5"/>
        <v>10</v>
      </c>
      <c r="H34" s="78">
        <v>0</v>
      </c>
      <c r="I34" s="76">
        <v>0</v>
      </c>
      <c r="J34" s="46">
        <f t="shared" si="6"/>
        <v>10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/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/>
      <c r="P46" s="104">
        <f t="shared" si="2"/>
        <v>50</v>
      </c>
      <c r="Q46" s="90">
        <v>19.05</v>
      </c>
      <c r="R46" s="43">
        <f t="shared" si="3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2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6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>
        <v>75</v>
      </c>
      <c r="P48" s="104">
        <f>SUM(M48-O48)</f>
        <v>75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2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12</v>
      </c>
      <c r="F51" s="71"/>
      <c r="G51" s="46">
        <f t="shared" si="5"/>
        <v>12</v>
      </c>
      <c r="H51" s="78">
        <v>0</v>
      </c>
      <c r="I51" s="76">
        <v>0</v>
      </c>
      <c r="J51" s="46">
        <v>4</v>
      </c>
      <c r="K51" s="72">
        <v>2</v>
      </c>
      <c r="L51" s="15">
        <v>50</v>
      </c>
      <c r="M51" s="65">
        <f t="shared" ref="M51:M56" si="7">+L51*K51</f>
        <v>100</v>
      </c>
      <c r="N51" s="17" t="s">
        <v>16</v>
      </c>
      <c r="O51" s="18">
        <v>50</v>
      </c>
      <c r="P51" s="104">
        <f>SUM(M51-O51)</f>
        <v>50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 t="shared" si="7"/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 t="shared" si="7"/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7"/>
        <v>0</v>
      </c>
      <c r="N54" s="17" t="s">
        <v>16</v>
      </c>
      <c r="O54" s="18"/>
      <c r="P54" s="23">
        <f t="shared" si="2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 t="shared" si="7"/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 t="shared" si="7"/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2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2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2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2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8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v>3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2"/>
        <v>0</v>
      </c>
      <c r="Q67" s="126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126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2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2"/>
        <v>0</v>
      </c>
      <c r="Q73" s="90"/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12</v>
      </c>
      <c r="F74" s="71"/>
      <c r="G74" s="46">
        <f t="shared" si="5"/>
        <v>12</v>
      </c>
      <c r="H74" s="78">
        <v>0</v>
      </c>
      <c r="I74" s="76">
        <v>0</v>
      </c>
      <c r="J74" s="46">
        <f t="shared" si="6"/>
        <v>12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2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2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25</v>
      </c>
      <c r="F77" s="71"/>
      <c r="G77" s="46">
        <f t="shared" si="5"/>
        <v>25</v>
      </c>
      <c r="H77" s="78">
        <v>0</v>
      </c>
      <c r="I77" s="76">
        <v>0</v>
      </c>
      <c r="J77" s="46">
        <v>9</v>
      </c>
      <c r="K77" s="72">
        <v>2</v>
      </c>
      <c r="L77" s="21">
        <v>50</v>
      </c>
      <c r="M77" s="65">
        <f t="shared" si="4"/>
        <v>100</v>
      </c>
      <c r="N77" s="17" t="s">
        <v>16</v>
      </c>
      <c r="O77" s="18">
        <v>50</v>
      </c>
      <c r="P77" s="104">
        <f t="shared" si="2"/>
        <v>50</v>
      </c>
      <c r="Q77" s="90">
        <v>17.329999999999998</v>
      </c>
      <c r="R77" s="43">
        <f t="shared" si="3"/>
        <v>34.659999999999997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4"/>
        <v>0</v>
      </c>
      <c r="N78" s="17" t="s">
        <v>16</v>
      </c>
      <c r="O78" s="18"/>
      <c r="P78" s="23">
        <f t="shared" si="2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4"/>
        <v>0</v>
      </c>
      <c r="N79" s="17" t="s">
        <v>16</v>
      </c>
      <c r="O79" s="18"/>
      <c r="P79" s="23">
        <f t="shared" si="2"/>
        <v>0</v>
      </c>
      <c r="Q79" s="90"/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4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26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90"/>
      <c r="R89" s="43">
        <f t="shared" si="13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90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/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/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/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v>1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90"/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90"/>
      <c r="R100" s="43">
        <f t="shared" si="28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90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90"/>
      <c r="R102" s="43">
        <f t="shared" si="28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14</v>
      </c>
      <c r="F112" s="71"/>
      <c r="G112" s="46">
        <f t="shared" si="24"/>
        <v>14</v>
      </c>
      <c r="H112" s="78">
        <v>0</v>
      </c>
      <c r="I112" s="76">
        <v>0</v>
      </c>
      <c r="J112" s="46">
        <f t="shared" si="25"/>
        <v>11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4">
        <f>SUM(M112-O112)</f>
        <v>300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10</v>
      </c>
      <c r="F113" s="71"/>
      <c r="G113" s="46">
        <f t="shared" si="24"/>
        <v>10</v>
      </c>
      <c r="H113" s="78">
        <v>0</v>
      </c>
      <c r="I113" s="76">
        <v>0</v>
      </c>
      <c r="J113" s="46">
        <f t="shared" si="25"/>
        <v>8</v>
      </c>
      <c r="K113" s="72">
        <v>2</v>
      </c>
      <c r="L113" s="20">
        <v>55</v>
      </c>
      <c r="M113" s="65">
        <f t="shared" si="8"/>
        <v>110</v>
      </c>
      <c r="N113" s="17" t="s">
        <v>16</v>
      </c>
      <c r="O113" s="18"/>
      <c r="P113" s="104">
        <f t="shared" si="9"/>
        <v>110</v>
      </c>
      <c r="Q113" s="90"/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20</v>
      </c>
      <c r="F115" s="71"/>
      <c r="G115" s="46">
        <f t="shared" si="24"/>
        <v>20</v>
      </c>
      <c r="H115" s="78">
        <v>0</v>
      </c>
      <c r="I115" s="76">
        <v>0</v>
      </c>
      <c r="J115" s="46">
        <f t="shared" si="25"/>
        <v>19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4">
        <f t="shared" si="9"/>
        <v>60</v>
      </c>
      <c r="Q115" s="90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10</v>
      </c>
      <c r="F116" s="71"/>
      <c r="G116" s="46">
        <f t="shared" si="24"/>
        <v>10</v>
      </c>
      <c r="H116" s="78">
        <v>0</v>
      </c>
      <c r="I116" s="76">
        <v>0</v>
      </c>
      <c r="J116" s="46">
        <f t="shared" si="25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3</v>
      </c>
      <c r="F117" s="71"/>
      <c r="G117" s="46">
        <f t="shared" si="24"/>
        <v>3</v>
      </c>
      <c r="H117" s="78">
        <v>0</v>
      </c>
      <c r="I117" s="76">
        <v>0</v>
      </c>
      <c r="J117" s="46">
        <f t="shared" si="25"/>
        <v>2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/>
      <c r="P117" s="104">
        <f t="shared" si="9"/>
        <v>55</v>
      </c>
      <c r="Q117" s="90">
        <v>11.91</v>
      </c>
      <c r="R117" s="43">
        <f t="shared" si="10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126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126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17</v>
      </c>
      <c r="F125" s="71"/>
      <c r="G125" s="46">
        <f t="shared" si="24"/>
        <v>17</v>
      </c>
      <c r="H125" s="78">
        <v>0</v>
      </c>
      <c r="I125" s="76">
        <v>0</v>
      </c>
      <c r="J125" s="46">
        <f t="shared" si="25"/>
        <v>17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2</v>
      </c>
      <c r="F126" s="71"/>
      <c r="G126" s="46">
        <f t="shared" si="24"/>
        <v>2</v>
      </c>
      <c r="H126" s="78">
        <v>0</v>
      </c>
      <c r="I126" s="76">
        <v>0</v>
      </c>
      <c r="J126" s="46">
        <f t="shared" si="25"/>
        <v>2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/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/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0</v>
      </c>
      <c r="F131" s="71">
        <v>2</v>
      </c>
      <c r="G131" s="46">
        <f t="shared" si="24"/>
        <v>2</v>
      </c>
      <c r="H131" s="78">
        <v>0</v>
      </c>
      <c r="I131" s="76">
        <v>0</v>
      </c>
      <c r="J131" s="46">
        <f t="shared" si="25"/>
        <v>1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04">
        <f t="shared" si="9"/>
        <v>25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24"/>
        <v>0</v>
      </c>
      <c r="H132" s="78">
        <v>0</v>
      </c>
      <c r="I132" s="76">
        <v>0</v>
      </c>
      <c r="J132" s="46"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/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10</v>
      </c>
      <c r="F133" s="71"/>
      <c r="G133" s="46">
        <f t="shared" si="24"/>
        <v>10</v>
      </c>
      <c r="H133" s="78">
        <v>0</v>
      </c>
      <c r="I133" s="76">
        <v>0</v>
      </c>
      <c r="J133" s="46">
        <f t="shared" si="25"/>
        <v>10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21.75</v>
      </c>
      <c r="R133" s="43">
        <f t="shared" si="10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0"/>
      <c r="R134" s="43">
        <f t="shared" si="10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0"/>
      <c r="R135" s="43">
        <f t="shared" si="10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/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/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/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/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17</v>
      </c>
      <c r="F175" s="71"/>
      <c r="G175" s="46">
        <f t="shared" si="31"/>
        <v>17</v>
      </c>
      <c r="H175" s="78">
        <v>0</v>
      </c>
      <c r="I175" s="76">
        <v>0</v>
      </c>
      <c r="J175" s="46">
        <f t="shared" si="32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12</v>
      </c>
      <c r="F178" s="71"/>
      <c r="G178" s="46">
        <f t="shared" si="31"/>
        <v>12</v>
      </c>
      <c r="H178" s="78">
        <v>0</v>
      </c>
      <c r="I178" s="76">
        <v>0</v>
      </c>
      <c r="J178" s="46">
        <f t="shared" si="32"/>
        <v>12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/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7</v>
      </c>
      <c r="F180" s="71"/>
      <c r="G180" s="46">
        <f t="shared" si="31"/>
        <v>7</v>
      </c>
      <c r="H180" s="78">
        <v>0</v>
      </c>
      <c r="I180" s="76">
        <v>0</v>
      </c>
      <c r="J180" s="46">
        <f t="shared" si="32"/>
        <v>5</v>
      </c>
      <c r="K180" s="72">
        <v>2</v>
      </c>
      <c r="L180" s="20">
        <v>35</v>
      </c>
      <c r="M180" s="65">
        <f t="shared" si="35"/>
        <v>70</v>
      </c>
      <c r="N180" s="17" t="s">
        <v>16</v>
      </c>
      <c r="O180" s="18"/>
      <c r="P180" s="104">
        <f t="shared" si="36"/>
        <v>70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/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29</v>
      </c>
      <c r="F185" s="71"/>
      <c r="G185" s="46">
        <f t="shared" si="31"/>
        <v>29</v>
      </c>
      <c r="H185" s="78">
        <v>0</v>
      </c>
      <c r="I185" s="76">
        <v>0</v>
      </c>
      <c r="J185" s="46">
        <f t="shared" si="32"/>
        <v>28</v>
      </c>
      <c r="K185" s="72">
        <v>1</v>
      </c>
      <c r="L185" s="20">
        <v>80</v>
      </c>
      <c r="M185" s="65">
        <f t="shared" si="35"/>
        <v>80</v>
      </c>
      <c r="N185" s="17" t="s">
        <v>16</v>
      </c>
      <c r="O185" s="18"/>
      <c r="P185" s="104">
        <f t="shared" si="36"/>
        <v>80</v>
      </c>
      <c r="Q185" s="126"/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126"/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+'18'!J187</f>
        <v>23</v>
      </c>
      <c r="F187" s="71"/>
      <c r="G187" s="46">
        <f>E187+F187</f>
        <v>23</v>
      </c>
      <c r="H187" s="78">
        <v>0</v>
      </c>
      <c r="I187" s="76">
        <v>0</v>
      </c>
      <c r="J187" s="46">
        <v>60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04">
        <f>SUM(M187-O187)</f>
        <v>15</v>
      </c>
      <c r="Q187" s="126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+'18'!J188</f>
        <v>74</v>
      </c>
      <c r="F188" s="71"/>
      <c r="G188" s="46">
        <f>E188+F188</f>
        <v>74</v>
      </c>
      <c r="H188" s="78">
        <v>0</v>
      </c>
      <c r="I188" s="76">
        <v>0</v>
      </c>
      <c r="J188" s="46"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26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+'18'!J189</f>
        <v>71</v>
      </c>
      <c r="F189" s="71"/>
      <c r="G189" s="46">
        <f>E189+F189</f>
        <v>71</v>
      </c>
      <c r="H189" s="78">
        <v>0</v>
      </c>
      <c r="I189" s="76">
        <v>0</v>
      </c>
      <c r="J189" s="46">
        <v>20</v>
      </c>
      <c r="K189" s="72">
        <v>1</v>
      </c>
      <c r="L189" s="20">
        <v>15</v>
      </c>
      <c r="M189" s="65">
        <f>+L189*K189</f>
        <v>15</v>
      </c>
      <c r="N189" s="17" t="s">
        <v>16</v>
      </c>
      <c r="O189" s="18"/>
      <c r="P189" s="104">
        <f>SUM(M189-O189)</f>
        <v>15</v>
      </c>
      <c r="Q189" s="126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126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126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25</v>
      </c>
      <c r="F193" s="71"/>
      <c r="G193" s="46">
        <f t="shared" si="31"/>
        <v>25</v>
      </c>
      <c r="H193" s="78">
        <v>0</v>
      </c>
      <c r="I193" s="76">
        <v>0</v>
      </c>
      <c r="J193" s="46">
        <f t="shared" si="32"/>
        <v>25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33</v>
      </c>
      <c r="F194" s="71"/>
      <c r="G194" s="46">
        <f t="shared" si="31"/>
        <v>33</v>
      </c>
      <c r="H194" s="78">
        <v>0</v>
      </c>
      <c r="I194" s="76">
        <v>0</v>
      </c>
      <c r="J194" s="46">
        <f t="shared" si="32"/>
        <v>32</v>
      </c>
      <c r="K194" s="72">
        <v>1</v>
      </c>
      <c r="L194" s="20">
        <v>120</v>
      </c>
      <c r="M194" s="65">
        <f t="shared" si="35"/>
        <v>120</v>
      </c>
      <c r="N194" s="17" t="s">
        <v>16</v>
      </c>
      <c r="O194" s="18"/>
      <c r="P194" s="104">
        <f t="shared" si="36"/>
        <v>120</v>
      </c>
      <c r="Q194" s="90">
        <v>73</v>
      </c>
      <c r="R194" s="43">
        <f t="shared" si="37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v>26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126"/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126"/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126"/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126"/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126"/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126"/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138</v>
      </c>
      <c r="F205" s="71"/>
      <c r="G205" s="46">
        <f t="shared" si="31"/>
        <v>138</v>
      </c>
      <c r="H205" s="78">
        <v>20</v>
      </c>
      <c r="I205" s="76">
        <v>0</v>
      </c>
      <c r="J205" s="46">
        <f t="shared" si="32"/>
        <v>117</v>
      </c>
      <c r="K205" s="72">
        <v>1</v>
      </c>
      <c r="L205" s="20">
        <v>55</v>
      </c>
      <c r="M205" s="65">
        <f t="shared" si="35"/>
        <v>55</v>
      </c>
      <c r="N205" s="17" t="s">
        <v>16</v>
      </c>
      <c r="O205" s="18"/>
      <c r="P205" s="104">
        <f t="shared" si="36"/>
        <v>55</v>
      </c>
      <c r="Q205" s="126"/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126"/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26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6</v>
      </c>
      <c r="F209" s="71"/>
      <c r="G209" s="46">
        <f t="shared" si="31"/>
        <v>6</v>
      </c>
      <c r="H209" s="78">
        <v>0</v>
      </c>
      <c r="I209" s="76">
        <v>0</v>
      </c>
      <c r="J209" s="46">
        <f t="shared" si="32"/>
        <v>6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26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126"/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126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126"/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126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126"/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126"/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126"/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126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126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47" si="43">E235+F235</f>
        <v>0</v>
      </c>
      <c r="H235" s="78">
        <v>0</v>
      </c>
      <c r="I235" s="76">
        <v>0</v>
      </c>
      <c r="J235" s="46">
        <f t="shared" ref="J235:J247" si="44">+G235-H235-K235-I235</f>
        <v>0</v>
      </c>
      <c r="K235" s="72"/>
      <c r="L235" s="20">
        <v>100</v>
      </c>
      <c r="M235" s="65">
        <f t="shared" ref="M235:M253" si="45">+L235*K235</f>
        <v>0</v>
      </c>
      <c r="N235" s="17" t="s">
        <v>16</v>
      </c>
      <c r="O235" s="18"/>
      <c r="P235" s="23">
        <f t="shared" ref="P235:P255" si="46">SUM(M235-O235)</f>
        <v>0</v>
      </c>
      <c r="Q235" s="90"/>
      <c r="R235" s="43">
        <f t="shared" ref="R235:R256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  <c r="S241" s="124"/>
      <c r="T241" s="124"/>
      <c r="U241" s="124"/>
      <c r="V241" s="124"/>
      <c r="W241" s="124"/>
      <c r="X241" s="124"/>
      <c r="Y241" s="124"/>
      <c r="Z241" s="124"/>
    </row>
    <row r="242" spans="1:26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  <c r="S242" s="124"/>
      <c r="T242" s="124"/>
      <c r="U242" s="124"/>
      <c r="V242" s="124"/>
      <c r="W242" s="124"/>
      <c r="X242" s="124"/>
      <c r="Y242" s="124"/>
      <c r="Z242" s="124"/>
    </row>
    <row r="243" spans="1:26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+'18'!J243</f>
        <v>1</v>
      </c>
      <c r="F243" s="71"/>
      <c r="G243" s="46">
        <f t="shared" ref="G243:G246" si="48">E243+F243</f>
        <v>1</v>
      </c>
      <c r="H243" s="78">
        <v>0</v>
      </c>
      <c r="I243" s="76">
        <v>0</v>
      </c>
      <c r="J243" s="46">
        <f t="shared" ref="J243:J246" si="49">+G243-H243-K243-I243</f>
        <v>1</v>
      </c>
      <c r="K243" s="72"/>
      <c r="L243" s="20">
        <v>20</v>
      </c>
      <c r="M243" s="65">
        <f t="shared" si="45"/>
        <v>0</v>
      </c>
      <c r="N243" s="17" t="s">
        <v>16</v>
      </c>
      <c r="O243" s="18"/>
      <c r="P243" s="23">
        <f t="shared" si="46"/>
        <v>0</v>
      </c>
      <c r="Q243" s="90"/>
      <c r="R243" s="43">
        <f t="shared" si="47"/>
        <v>0</v>
      </c>
      <c r="S243" s="124"/>
      <c r="T243" s="124"/>
      <c r="U243" s="124"/>
      <c r="V243" s="124"/>
      <c r="W243" s="124"/>
      <c r="X243" s="124"/>
      <c r="Y243" s="124"/>
      <c r="Z243" s="124"/>
    </row>
    <row r="244" spans="1:26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+'18'!J244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45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  <c r="S244" s="124"/>
      <c r="T244" s="124"/>
      <c r="U244" s="124"/>
      <c r="V244" s="124"/>
      <c r="W244" s="124"/>
      <c r="X244" s="124"/>
      <c r="Y244" s="124"/>
      <c r="Z244" s="124"/>
    </row>
    <row r="245" spans="1:26" ht="29.25" x14ac:dyDescent="0.6">
      <c r="A245" s="10">
        <v>241</v>
      </c>
      <c r="B245" s="10"/>
      <c r="C245" s="19" t="s">
        <v>1423</v>
      </c>
      <c r="D245" s="10" t="s">
        <v>564</v>
      </c>
      <c r="E245" s="64">
        <f>+'18'!J245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123"/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123"/>
      <c r="R245" s="43">
        <f t="shared" si="47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9.25" x14ac:dyDescent="0.6">
      <c r="A246" s="10">
        <v>242</v>
      </c>
      <c r="B246" s="10"/>
      <c r="C246" s="19"/>
      <c r="D246" s="10"/>
      <c r="E246" s="64">
        <f>+'18'!J246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123"/>
      <c r="R246" s="43">
        <f t="shared" si="47"/>
        <v>0</v>
      </c>
      <c r="S246" s="124"/>
      <c r="T246" s="124"/>
      <c r="U246" s="124"/>
      <c r="V246" s="124"/>
      <c r="W246" s="124"/>
      <c r="X246" s="124"/>
      <c r="Y246" s="124"/>
      <c r="Z246" s="124"/>
    </row>
    <row r="247" spans="1:26" ht="24" customHeight="1" x14ac:dyDescent="0.6">
      <c r="A247" s="10">
        <v>243</v>
      </c>
      <c r="B247" s="10"/>
      <c r="C247" s="19"/>
      <c r="D247" s="10"/>
      <c r="E247" s="64">
        <f>+'18'!J247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/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123"/>
      <c r="R247" s="43">
        <f t="shared" si="47"/>
        <v>0</v>
      </c>
      <c r="S247" s="124"/>
      <c r="T247" s="124"/>
      <c r="U247" s="124"/>
      <c r="V247" s="124"/>
      <c r="W247" s="124"/>
      <c r="X247" s="124"/>
      <c r="Y247" s="124"/>
      <c r="Z247" s="124"/>
    </row>
    <row r="248" spans="1:26" ht="29.25" x14ac:dyDescent="0.6">
      <c r="A248" s="10">
        <v>244</v>
      </c>
      <c r="B248" s="10"/>
      <c r="C248" s="19"/>
      <c r="D248" s="10"/>
      <c r="E248" s="64">
        <f>+'18'!J248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/>
      <c r="M248" s="65">
        <f t="shared" si="45"/>
        <v>0</v>
      </c>
      <c r="N248" s="17" t="s">
        <v>16</v>
      </c>
      <c r="O248" s="18"/>
      <c r="P248" s="23">
        <f t="shared" si="46"/>
        <v>0</v>
      </c>
      <c r="Q248" s="123"/>
      <c r="R248" s="43">
        <f t="shared" si="47"/>
        <v>0</v>
      </c>
      <c r="S248" s="124"/>
      <c r="T248" s="124"/>
      <c r="U248" s="124"/>
      <c r="V248" s="124"/>
      <c r="W248" s="124"/>
      <c r="X248" s="124"/>
      <c r="Y248" s="124"/>
      <c r="Z248" s="124"/>
    </row>
    <row r="249" spans="1:26" ht="29.25" x14ac:dyDescent="0.6">
      <c r="A249" s="10">
        <v>245</v>
      </c>
      <c r="B249" s="10"/>
      <c r="C249" s="19"/>
      <c r="D249" s="10"/>
      <c r="E249" s="64">
        <f>+'18'!J249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/>
      <c r="M249" s="65">
        <f t="shared" si="45"/>
        <v>0</v>
      </c>
      <c r="N249" s="17" t="s">
        <v>16</v>
      </c>
      <c r="O249" s="18"/>
      <c r="P249" s="23">
        <f t="shared" si="46"/>
        <v>0</v>
      </c>
      <c r="Q249" s="123"/>
      <c r="R249" s="43">
        <f t="shared" si="47"/>
        <v>0</v>
      </c>
      <c r="S249" s="124"/>
      <c r="T249" s="124"/>
      <c r="U249" s="124"/>
      <c r="V249" s="124"/>
      <c r="W249" s="124"/>
      <c r="X249" s="124"/>
      <c r="Y249" s="124"/>
      <c r="Z249" s="124"/>
    </row>
    <row r="250" spans="1:26" ht="29.25" x14ac:dyDescent="0.6">
      <c r="A250" s="10">
        <v>246</v>
      </c>
      <c r="B250" s="10"/>
      <c r="C250" s="19"/>
      <c r="D250" s="10"/>
      <c r="E250" s="64">
        <f>+'18'!J250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/>
      <c r="M250" s="65">
        <f t="shared" si="45"/>
        <v>0</v>
      </c>
      <c r="N250" s="17" t="s">
        <v>16</v>
      </c>
      <c r="O250" s="18"/>
      <c r="P250" s="23">
        <f t="shared" si="46"/>
        <v>0</v>
      </c>
      <c r="Q250" s="123"/>
      <c r="R250" s="43">
        <f t="shared" si="47"/>
        <v>0</v>
      </c>
      <c r="S250" s="124"/>
      <c r="T250" s="124"/>
      <c r="U250" s="124"/>
      <c r="V250" s="124"/>
      <c r="W250" s="124"/>
      <c r="X250" s="124"/>
      <c r="Y250" s="124"/>
      <c r="Z250" s="124"/>
    </row>
    <row r="251" spans="1:26" ht="29.25" x14ac:dyDescent="0.6">
      <c r="A251" s="10">
        <v>247</v>
      </c>
      <c r="B251" s="10"/>
      <c r="C251" s="19"/>
      <c r="D251" s="10"/>
      <c r="E251" s="64">
        <f>+'18'!J251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45"/>
        <v>0</v>
      </c>
      <c r="N251" s="17" t="s">
        <v>16</v>
      </c>
      <c r="O251" s="18"/>
      <c r="P251" s="23">
        <f t="shared" si="46"/>
        <v>0</v>
      </c>
      <c r="Q251" s="123"/>
      <c r="R251" s="43">
        <f t="shared" si="47"/>
        <v>0</v>
      </c>
      <c r="S251" s="124"/>
      <c r="T251" s="124"/>
      <c r="U251" s="124"/>
      <c r="V251" s="124"/>
      <c r="W251" s="124"/>
      <c r="X251" s="124"/>
      <c r="Y251" s="124"/>
      <c r="Z251" s="124"/>
    </row>
    <row r="252" spans="1:26" ht="24" customHeight="1" x14ac:dyDescent="0.6">
      <c r="A252" s="10">
        <v>248</v>
      </c>
      <c r="B252" s="10"/>
      <c r="C252" s="19"/>
      <c r="D252" s="10"/>
      <c r="E252" s="64">
        <f>+'18'!J252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45"/>
        <v>0</v>
      </c>
      <c r="N252" s="17" t="s">
        <v>16</v>
      </c>
      <c r="O252" s="18"/>
      <c r="P252" s="23">
        <f t="shared" si="46"/>
        <v>0</v>
      </c>
      <c r="Q252" s="123"/>
      <c r="R252" s="43">
        <f t="shared" si="47"/>
        <v>0</v>
      </c>
    </row>
    <row r="253" spans="1:26" ht="29.25" x14ac:dyDescent="0.6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si="45"/>
        <v>0</v>
      </c>
      <c r="N253" s="17" t="s">
        <v>16</v>
      </c>
      <c r="O253" s="18"/>
      <c r="P253" s="23">
        <f t="shared" si="46"/>
        <v>0</v>
      </c>
      <c r="Q253" s="123"/>
      <c r="R253" s="43">
        <f t="shared" si="47"/>
        <v>0</v>
      </c>
    </row>
    <row r="254" spans="1:26" ht="29.25" x14ac:dyDescent="0.6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46"/>
        <v>0</v>
      </c>
      <c r="Q254" s="123"/>
      <c r="R254" s="43">
        <f t="shared" si="47"/>
        <v>0</v>
      </c>
    </row>
    <row r="255" spans="1:26" ht="29.25" x14ac:dyDescent="0.6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46"/>
        <v>0</v>
      </c>
      <c r="Q255" s="123"/>
      <c r="R255" s="43">
        <f t="shared" si="47"/>
        <v>0</v>
      </c>
    </row>
    <row r="256" spans="1:26" ht="29.25" x14ac:dyDescent="0.6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123"/>
      <c r="R256" s="43">
        <f t="shared" si="47"/>
        <v>0</v>
      </c>
    </row>
    <row r="257" spans="1:19" ht="29.25" x14ac:dyDescent="0.6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123"/>
      <c r="R257" s="43">
        <f t="shared" ref="R257" si="56">+K257*Q257</f>
        <v>0</v>
      </c>
    </row>
    <row r="258" spans="1:19" ht="29.25" x14ac:dyDescent="0.6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123"/>
      <c r="R258" s="43">
        <f t="shared" si="37"/>
        <v>0</v>
      </c>
    </row>
    <row r="259" spans="1:19" ht="24" customHeight="1" x14ac:dyDescent="0.6">
      <c r="A259" s="10">
        <v>255</v>
      </c>
      <c r="B259" s="10"/>
      <c r="C259" s="19"/>
      <c r="D259" s="10"/>
      <c r="E259" s="64">
        <f>+'18'!J259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123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418.71000000000004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3" t="s">
        <v>212</v>
      </c>
      <c r="L261" s="18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1830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6000000}"/>
  <mergeCells count="16">
    <mergeCell ref="O3:O4"/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A2" activeCellId="1" sqref="L245:Z245 A2:O2"/>
      <selection pane="topRight" activeCell="A2" activeCellId="1" sqref="L245:Z245 A2:O2"/>
      <selection pane="bottomLeft" activeCell="A2" activeCellId="1" sqref="L245:Z245 A2:O2"/>
      <selection pane="bottomRight" activeCell="Q67" sqref="Q67:Q6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1426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9"/>
    </row>
    <row r="3" spans="1:18" s="5" customFormat="1" ht="26.45" customHeight="1" x14ac:dyDescent="0.55000000000000004">
      <c r="A3" s="186" t="s">
        <v>1</v>
      </c>
      <c r="B3" s="186" t="s">
        <v>1354</v>
      </c>
      <c r="C3" s="186" t="s">
        <v>2</v>
      </c>
      <c r="D3" s="186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8" t="s">
        <v>273</v>
      </c>
      <c r="J3" s="179" t="s">
        <v>7</v>
      </c>
      <c r="K3" s="185" t="s">
        <v>8</v>
      </c>
      <c r="L3" s="185"/>
      <c r="M3" s="185"/>
      <c r="N3" s="179" t="s">
        <v>9</v>
      </c>
      <c r="O3" s="180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7"/>
      <c r="B4" s="187"/>
      <c r="C4" s="187"/>
      <c r="D4" s="187"/>
      <c r="E4" s="179"/>
      <c r="F4" s="179"/>
      <c r="G4" s="179"/>
      <c r="H4" s="77" t="s">
        <v>11</v>
      </c>
      <c r="I4" s="139"/>
      <c r="J4" s="179"/>
      <c r="K4" s="69" t="s">
        <v>12</v>
      </c>
      <c r="L4" s="70" t="s">
        <v>13</v>
      </c>
      <c r="M4" s="69" t="s">
        <v>14</v>
      </c>
      <c r="N4" s="179"/>
      <c r="O4" s="180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122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4</v>
      </c>
      <c r="K6" s="72">
        <v>14</v>
      </c>
      <c r="L6" s="15">
        <v>100</v>
      </c>
      <c r="M6" s="65">
        <f t="shared" ref="M6:M80" si="2">+L6*K6</f>
        <v>1400</v>
      </c>
      <c r="N6" s="17" t="s">
        <v>16</v>
      </c>
      <c r="O6" s="18">
        <v>700</v>
      </c>
      <c r="P6" s="104">
        <f t="shared" ref="P6:P80" si="3">SUM(M6-O6)</f>
        <v>700</v>
      </c>
      <c r="Q6" s="90">
        <v>39.29</v>
      </c>
      <c r="R6" s="43">
        <f t="shared" ref="R6:R80" si="4">+K6*Q6</f>
        <v>550.05999999999995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18</v>
      </c>
      <c r="F24" s="71"/>
      <c r="G24" s="46">
        <f t="shared" si="0"/>
        <v>18</v>
      </c>
      <c r="H24" s="78">
        <v>0</v>
      </c>
      <c r="I24" s="76">
        <v>0</v>
      </c>
      <c r="J24" s="46">
        <f t="shared" si="1"/>
        <v>18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10</v>
      </c>
      <c r="F34" s="71"/>
      <c r="G34" s="46">
        <f t="shared" si="5"/>
        <v>10</v>
      </c>
      <c r="H34" s="78">
        <v>0</v>
      </c>
      <c r="I34" s="76">
        <v>0</v>
      </c>
      <c r="J34" s="46">
        <f t="shared" si="6"/>
        <v>9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4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8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04">
        <f t="shared" si="3"/>
        <v>25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04">
        <f t="shared" si="3"/>
        <v>25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2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>
        <v>50</v>
      </c>
      <c r="P51" s="104">
        <f t="shared" si="3"/>
        <v>50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8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26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26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12</v>
      </c>
      <c r="F74" s="71"/>
      <c r="G74" s="46">
        <f t="shared" si="5"/>
        <v>12</v>
      </c>
      <c r="H74" s="78">
        <v>0</v>
      </c>
      <c r="I74" s="76">
        <v>0</v>
      </c>
      <c r="J74" s="46">
        <f t="shared" si="6"/>
        <v>12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126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+'19'!J99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11</v>
      </c>
      <c r="F112" s="71"/>
      <c r="G112" s="46">
        <f t="shared" si="20"/>
        <v>11</v>
      </c>
      <c r="H112" s="78">
        <v>0</v>
      </c>
      <c r="I112" s="76">
        <v>0</v>
      </c>
      <c r="J112" s="46">
        <f t="shared" si="21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7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19</v>
      </c>
      <c r="F115" s="71"/>
      <c r="G115" s="46">
        <f t="shared" si="20"/>
        <v>19</v>
      </c>
      <c r="H115" s="78">
        <v>0</v>
      </c>
      <c r="I115" s="76">
        <v>0</v>
      </c>
      <c r="J115" s="46">
        <f t="shared" si="21"/>
        <v>19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26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26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17</v>
      </c>
      <c r="F125" s="71"/>
      <c r="G125" s="46">
        <f t="shared" si="20"/>
        <v>17</v>
      </c>
      <c r="H125" s="78">
        <v>0</v>
      </c>
      <c r="I125" s="76">
        <v>0</v>
      </c>
      <c r="J125" s="46">
        <f t="shared" si="21"/>
        <v>17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2</v>
      </c>
      <c r="F126" s="71"/>
      <c r="G126" s="46">
        <f t="shared" si="20"/>
        <v>2</v>
      </c>
      <c r="H126" s="78">
        <v>0</v>
      </c>
      <c r="I126" s="76">
        <v>0</v>
      </c>
      <c r="J126" s="46">
        <f t="shared" si="21"/>
        <v>2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04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17</v>
      </c>
      <c r="F175" s="71"/>
      <c r="G175" s="46">
        <f t="shared" si="27"/>
        <v>17</v>
      </c>
      <c r="H175" s="78">
        <v>0</v>
      </c>
      <c r="I175" s="76">
        <v>0</v>
      </c>
      <c r="J175" s="46">
        <f t="shared" si="28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12</v>
      </c>
      <c r="F178" s="71"/>
      <c r="G178" s="46">
        <f t="shared" si="27"/>
        <v>12</v>
      </c>
      <c r="H178" s="78">
        <v>0</v>
      </c>
      <c r="I178" s="76">
        <v>0</v>
      </c>
      <c r="J178" s="46">
        <f t="shared" si="28"/>
        <v>12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28</v>
      </c>
      <c r="F185" s="71"/>
      <c r="G185" s="46">
        <f t="shared" si="27"/>
        <v>28</v>
      </c>
      <c r="H185" s="78">
        <v>0</v>
      </c>
      <c r="I185" s="76">
        <v>0</v>
      </c>
      <c r="J185" s="46">
        <f t="shared" si="28"/>
        <v>28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126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126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+'19'!J187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126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+'19'!J188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126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+'19'!J189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126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126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126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25</v>
      </c>
      <c r="F193" s="71"/>
      <c r="G193" s="46">
        <f t="shared" si="27"/>
        <v>25</v>
      </c>
      <c r="H193" s="78">
        <v>0</v>
      </c>
      <c r="I193" s="76">
        <v>0</v>
      </c>
      <c r="J193" s="46">
        <f t="shared" si="28"/>
        <v>24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4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32</v>
      </c>
      <c r="F194" s="71"/>
      <c r="G194" s="46">
        <f t="shared" si="27"/>
        <v>32</v>
      </c>
      <c r="H194" s="78">
        <v>0</v>
      </c>
      <c r="I194" s="76">
        <v>0</v>
      </c>
      <c r="J194" s="46">
        <f t="shared" si="28"/>
        <v>32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26</v>
      </c>
      <c r="F198" s="71"/>
      <c r="G198" s="46">
        <f t="shared" si="27"/>
        <v>26</v>
      </c>
      <c r="H198" s="78">
        <v>0</v>
      </c>
      <c r="I198" s="76">
        <v>0</v>
      </c>
      <c r="J198" s="46">
        <f t="shared" si="28"/>
        <v>26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126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126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126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126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126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126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117</v>
      </c>
      <c r="F205" s="71"/>
      <c r="G205" s="46">
        <f t="shared" si="27"/>
        <v>117</v>
      </c>
      <c r="H205" s="78">
        <v>0</v>
      </c>
      <c r="I205" s="76">
        <v>0</v>
      </c>
      <c r="J205" s="46">
        <f t="shared" si="28"/>
        <v>114</v>
      </c>
      <c r="K205" s="72">
        <v>3</v>
      </c>
      <c r="L205" s="20">
        <v>55</v>
      </c>
      <c r="M205" s="65">
        <f t="shared" si="31"/>
        <v>165</v>
      </c>
      <c r="N205" s="17" t="s">
        <v>16</v>
      </c>
      <c r="O205" s="18"/>
      <c r="P205" s="104">
        <f t="shared" si="26"/>
        <v>165</v>
      </c>
      <c r="Q205" s="126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126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126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6</v>
      </c>
      <c r="F209" s="71"/>
      <c r="G209" s="46">
        <f t="shared" si="27"/>
        <v>6</v>
      </c>
      <c r="H209" s="78">
        <v>0</v>
      </c>
      <c r="I209" s="76">
        <v>0</v>
      </c>
      <c r="J209" s="46">
        <f t="shared" si="28"/>
        <v>6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8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126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126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126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126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126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126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126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126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126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126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53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55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  <c r="S241" s="124"/>
      <c r="T241" s="124"/>
      <c r="U241" s="124"/>
      <c r="V241" s="124"/>
      <c r="W241" s="124"/>
      <c r="X241" s="124"/>
      <c r="Y241" s="124"/>
      <c r="Z241" s="124"/>
    </row>
    <row r="242" spans="1:26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  <c r="S242" s="124"/>
      <c r="T242" s="124"/>
      <c r="U242" s="124"/>
      <c r="V242" s="124"/>
      <c r="W242" s="124"/>
      <c r="X242" s="124"/>
      <c r="Y242" s="124"/>
      <c r="Z242" s="124"/>
    </row>
    <row r="243" spans="1:26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+'19'!J243</f>
        <v>1</v>
      </c>
      <c r="F243" s="71"/>
      <c r="G243" s="46">
        <f t="shared" ref="G243:G246" si="43">E243+F243</f>
        <v>1</v>
      </c>
      <c r="H243" s="78">
        <v>0</v>
      </c>
      <c r="I243" s="76">
        <v>0</v>
      </c>
      <c r="J243" s="46">
        <f t="shared" ref="J243:J246" si="44">+G243-H243-K243-I243</f>
        <v>1</v>
      </c>
      <c r="K243" s="72"/>
      <c r="L243" s="20">
        <v>20</v>
      </c>
      <c r="M243" s="65">
        <f t="shared" si="41"/>
        <v>0</v>
      </c>
      <c r="N243" s="17" t="s">
        <v>16</v>
      </c>
      <c r="O243" s="18"/>
      <c r="P243" s="23">
        <f t="shared" si="36"/>
        <v>0</v>
      </c>
      <c r="Q243" s="90"/>
      <c r="R243" s="43">
        <f t="shared" si="42"/>
        <v>0</v>
      </c>
      <c r="S243" s="124"/>
      <c r="T243" s="124"/>
      <c r="U243" s="124"/>
      <c r="V243" s="124"/>
      <c r="W243" s="124"/>
      <c r="X243" s="124"/>
      <c r="Y243" s="124"/>
      <c r="Z243" s="124"/>
    </row>
    <row r="244" spans="1:26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+'19'!J244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45</v>
      </c>
      <c r="M244" s="65">
        <f t="shared" si="41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2"/>
        <v>0</v>
      </c>
      <c r="S244" s="124"/>
      <c r="T244" s="124"/>
      <c r="U244" s="124"/>
      <c r="V244" s="124"/>
      <c r="W244" s="124"/>
      <c r="X244" s="124"/>
      <c r="Y244" s="124"/>
      <c r="Z244" s="124"/>
    </row>
    <row r="245" spans="1:26" ht="29.25" x14ac:dyDescent="0.6">
      <c r="A245" s="10">
        <v>241</v>
      </c>
      <c r="B245" s="10"/>
      <c r="C245" s="19" t="s">
        <v>1423</v>
      </c>
      <c r="D245" s="10" t="s">
        <v>564</v>
      </c>
      <c r="E245" s="64">
        <f>+'19'!J245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123"/>
      <c r="M245" s="65">
        <f t="shared" si="41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2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/>
      <c r="C246" s="19"/>
      <c r="D246" s="10"/>
      <c r="E246" s="64">
        <f>+'19'!J246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1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2"/>
        <v>0</v>
      </c>
      <c r="S246" s="124"/>
      <c r="T246" s="124"/>
      <c r="U246" s="124"/>
      <c r="V246" s="124"/>
      <c r="W246" s="124"/>
      <c r="X246" s="124"/>
      <c r="Y246" s="124"/>
      <c r="Z246" s="124"/>
    </row>
    <row r="247" spans="1:26" ht="24" customHeight="1" x14ac:dyDescent="0.55000000000000004">
      <c r="A247" s="10">
        <v>243</v>
      </c>
      <c r="B247" s="10"/>
      <c r="C247" s="19"/>
      <c r="D247" s="10"/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  <c r="S247" s="124"/>
      <c r="T247" s="124"/>
      <c r="U247" s="124"/>
      <c r="V247" s="124"/>
      <c r="W247" s="124"/>
      <c r="X247" s="124"/>
      <c r="Y247" s="124"/>
      <c r="Z247" s="124"/>
    </row>
    <row r="248" spans="1:26" ht="25.5" x14ac:dyDescent="0.55000000000000004">
      <c r="A248" s="10">
        <v>244</v>
      </c>
      <c r="B248" s="10"/>
      <c r="C248" s="19"/>
      <c r="D248" s="10"/>
      <c r="E248" s="64">
        <f>+'19'!J248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4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42"/>
        <v>0</v>
      </c>
      <c r="S248" s="124"/>
      <c r="T248" s="124"/>
      <c r="U248" s="124"/>
      <c r="V248" s="124"/>
      <c r="W248" s="124"/>
      <c r="X248" s="124"/>
      <c r="Y248" s="124"/>
      <c r="Z248" s="124"/>
    </row>
    <row r="249" spans="1:26" ht="25.5" x14ac:dyDescent="0.55000000000000004">
      <c r="A249" s="10">
        <v>245</v>
      </c>
      <c r="B249" s="10"/>
      <c r="C249" s="19"/>
      <c r="D249" s="10"/>
      <c r="E249" s="64">
        <f>+'19'!J249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4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42"/>
        <v>0</v>
      </c>
      <c r="S249" s="124"/>
      <c r="T249" s="124"/>
      <c r="U249" s="124"/>
      <c r="V249" s="124"/>
      <c r="W249" s="124"/>
      <c r="X249" s="124"/>
      <c r="Y249" s="124"/>
      <c r="Z249" s="124"/>
    </row>
    <row r="250" spans="1:26" ht="25.5" x14ac:dyDescent="0.55000000000000004">
      <c r="A250" s="10">
        <v>246</v>
      </c>
      <c r="B250" s="10"/>
      <c r="C250" s="19"/>
      <c r="D250" s="10"/>
      <c r="E250" s="64">
        <f>+'19'!J250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4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42"/>
        <v>0</v>
      </c>
      <c r="S250" s="124"/>
      <c r="T250" s="124"/>
      <c r="U250" s="124"/>
      <c r="V250" s="124"/>
      <c r="W250" s="124"/>
      <c r="X250" s="124"/>
      <c r="Y250" s="124"/>
      <c r="Z250" s="124"/>
    </row>
    <row r="251" spans="1:26" ht="25.5" x14ac:dyDescent="0.55000000000000004">
      <c r="A251" s="10">
        <v>247</v>
      </c>
      <c r="B251" s="10"/>
      <c r="C251" s="19"/>
      <c r="D251" s="10"/>
      <c r="E251" s="64">
        <f>+'19'!J251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4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42"/>
        <v>0</v>
      </c>
      <c r="S251" s="124"/>
      <c r="T251" s="124"/>
      <c r="U251" s="124"/>
      <c r="V251" s="124"/>
      <c r="W251" s="124"/>
      <c r="X251" s="124"/>
      <c r="Y251" s="124"/>
      <c r="Z251" s="124"/>
    </row>
    <row r="252" spans="1:26" ht="24" customHeight="1" x14ac:dyDescent="0.55000000000000004">
      <c r="A252" s="10">
        <v>248</v>
      </c>
      <c r="B252" s="10"/>
      <c r="C252" s="19"/>
      <c r="D252" s="10"/>
      <c r="E252" s="64">
        <f>+'19'!J252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4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42"/>
        <v>0</v>
      </c>
    </row>
    <row r="253" spans="1:26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si="41"/>
        <v>0</v>
      </c>
      <c r="N253" s="17" t="s">
        <v>16</v>
      </c>
      <c r="O253" s="18"/>
      <c r="P253" s="23">
        <f t="shared" si="36"/>
        <v>0</v>
      </c>
      <c r="Q253" s="90"/>
      <c r="R253" s="43">
        <f t="shared" si="42"/>
        <v>0</v>
      </c>
    </row>
    <row r="254" spans="1:26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42"/>
        <v>0</v>
      </c>
    </row>
    <row r="255" spans="1:26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42"/>
        <v>0</v>
      </c>
    </row>
    <row r="256" spans="1:26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798.71999999999991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3" t="s">
        <v>212</v>
      </c>
      <c r="L261" s="18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2410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7000000}"/>
  <mergeCells count="16">
    <mergeCell ref="O3:O4"/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CCFF"/>
  </sheetPr>
  <dimension ref="A1:AA346"/>
  <sheetViews>
    <sheetView zoomScale="70" zoomScaleNormal="70" workbookViewId="0">
      <pane xSplit="10" ySplit="4" topLeftCell="K5" activePane="bottomRight" state="frozen"/>
      <selection activeCell="A2" activeCellId="1" sqref="L245:Z245 A2:O2"/>
      <selection pane="topRight" activeCell="A2" activeCellId="1" sqref="L245:Z245 A2:O2"/>
      <selection pane="bottomLeft" activeCell="A2" activeCellId="1" sqref="L245:Z245 A2:O2"/>
      <selection pane="bottomRight" activeCell="P250" sqref="P250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1426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93"/>
    </row>
    <row r="3" spans="1:18" s="5" customFormat="1" ht="26.45" customHeight="1" x14ac:dyDescent="0.55000000000000004">
      <c r="A3" s="116" t="s">
        <v>1</v>
      </c>
      <c r="B3" s="116" t="s">
        <v>1354</v>
      </c>
      <c r="C3" s="116" t="s">
        <v>2</v>
      </c>
      <c r="D3" s="116" t="s">
        <v>1355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4</v>
      </c>
      <c r="F6" s="71">
        <v>15</v>
      </c>
      <c r="G6" s="46">
        <f t="shared" si="0"/>
        <v>19</v>
      </c>
      <c r="H6" s="78">
        <v>0</v>
      </c>
      <c r="I6" s="76">
        <v>0</v>
      </c>
      <c r="J6" s="46">
        <f t="shared" si="1"/>
        <v>19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6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>SUM(M20-O20)</f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10</v>
      </c>
      <c r="F22" s="71">
        <v>15</v>
      </c>
      <c r="G22" s="46">
        <f t="shared" si="0"/>
        <v>25</v>
      </c>
      <c r="H22" s="78">
        <v>0</v>
      </c>
      <c r="I22" s="76">
        <v>0</v>
      </c>
      <c r="J22" s="46">
        <f t="shared" si="1"/>
        <v>25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18</v>
      </c>
      <c r="F24" s="71"/>
      <c r="G24" s="46">
        <f t="shared" si="0"/>
        <v>18</v>
      </c>
      <c r="H24" s="78">
        <v>0</v>
      </c>
      <c r="I24" s="76">
        <v>0</v>
      </c>
      <c r="J24" s="46">
        <f t="shared" si="1"/>
        <v>18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8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4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9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5</v>
      </c>
      <c r="F48" s="71">
        <v>10</v>
      </c>
      <c r="G48" s="46">
        <f t="shared" si="5"/>
        <v>15</v>
      </c>
      <c r="H48" s="78">
        <v>0</v>
      </c>
      <c r="I48" s="76">
        <v>0</v>
      </c>
      <c r="J48" s="46">
        <f t="shared" si="6"/>
        <v>15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2</v>
      </c>
      <c r="F49" s="71">
        <v>10</v>
      </c>
      <c r="G49" s="46">
        <f t="shared" si="5"/>
        <v>12</v>
      </c>
      <c r="H49" s="78">
        <v>0</v>
      </c>
      <c r="I49" s="76">
        <v>0</v>
      </c>
      <c r="J49" s="46">
        <f t="shared" si="6"/>
        <v>11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04">
        <f>SUM(M49-O49)</f>
        <v>25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1</v>
      </c>
      <c r="F50" s="71">
        <v>4</v>
      </c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2</v>
      </c>
      <c r="F51" s="71">
        <v>10</v>
      </c>
      <c r="G51" s="46">
        <f t="shared" si="5"/>
        <v>12</v>
      </c>
      <c r="H51" s="78">
        <v>0</v>
      </c>
      <c r="I51" s="76">
        <v>0</v>
      </c>
      <c r="J51" s="46">
        <f t="shared" si="6"/>
        <v>12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9</v>
      </c>
      <c r="F53" s="71">
        <v>10</v>
      </c>
      <c r="G53" s="46">
        <f t="shared" si="5"/>
        <v>19</v>
      </c>
      <c r="H53" s="78">
        <v>0</v>
      </c>
      <c r="I53" s="76">
        <v>0</v>
      </c>
      <c r="J53" s="46">
        <f t="shared" si="6"/>
        <v>18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8</v>
      </c>
      <c r="F64" s="71">
        <v>10</v>
      </c>
      <c r="G64" s="46">
        <f t="shared" si="5"/>
        <v>18</v>
      </c>
      <c r="H64" s="78">
        <v>0</v>
      </c>
      <c r="I64" s="76">
        <v>0</v>
      </c>
      <c r="J64" s="46">
        <f t="shared" si="6"/>
        <v>17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4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3</v>
      </c>
      <c r="F66" s="71">
        <v>10</v>
      </c>
      <c r="G66" s="46">
        <f t="shared" si="5"/>
        <v>13</v>
      </c>
      <c r="H66" s="78">
        <v>0</v>
      </c>
      <c r="I66" s="76">
        <v>0</v>
      </c>
      <c r="J66" s="46">
        <f t="shared" si="6"/>
        <v>13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12</v>
      </c>
      <c r="F74" s="71"/>
      <c r="G74" s="46">
        <f t="shared" si="5"/>
        <v>12</v>
      </c>
      <c r="H74" s="78">
        <v>0</v>
      </c>
      <c r="I74" s="76">
        <v>0</v>
      </c>
      <c r="J74" s="46">
        <f t="shared" si="6"/>
        <v>11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8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+'20'!J99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11</v>
      </c>
      <c r="F112" s="71">
        <v>30</v>
      </c>
      <c r="G112" s="46">
        <f t="shared" si="23"/>
        <v>41</v>
      </c>
      <c r="H112" s="78">
        <v>0</v>
      </c>
      <c r="I112" s="76">
        <v>0</v>
      </c>
      <c r="J112" s="46">
        <f t="shared" si="24"/>
        <v>40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7</v>
      </c>
      <c r="F113" s="71">
        <v>10</v>
      </c>
      <c r="G113" s="46">
        <f t="shared" si="23"/>
        <v>17</v>
      </c>
      <c r="H113" s="78">
        <v>0</v>
      </c>
      <c r="I113" s="76">
        <v>0</v>
      </c>
      <c r="J113" s="46">
        <f t="shared" si="24"/>
        <v>17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2</v>
      </c>
      <c r="F117" s="71">
        <v>5</v>
      </c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17</v>
      </c>
      <c r="F125" s="71"/>
      <c r="G125" s="46">
        <f t="shared" si="23"/>
        <v>17</v>
      </c>
      <c r="H125" s="78">
        <v>0</v>
      </c>
      <c r="I125" s="76">
        <v>0</v>
      </c>
      <c r="J125" s="46">
        <f t="shared" si="24"/>
        <v>17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2</v>
      </c>
      <c r="F126" s="71"/>
      <c r="G126" s="46">
        <f t="shared" si="23"/>
        <v>2</v>
      </c>
      <c r="H126" s="78">
        <v>0</v>
      </c>
      <c r="I126" s="76">
        <v>0</v>
      </c>
      <c r="J126" s="46">
        <f t="shared" si="24"/>
        <v>1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04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10</v>
      </c>
      <c r="F133" s="71">
        <v>10</v>
      </c>
      <c r="G133" s="46">
        <f t="shared" si="23"/>
        <v>20</v>
      </c>
      <c r="H133" s="78">
        <v>0</v>
      </c>
      <c r="I133" s="76">
        <v>0</v>
      </c>
      <c r="J133" s="46">
        <f t="shared" si="24"/>
        <v>20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12</v>
      </c>
      <c r="F178" s="71"/>
      <c r="G178" s="46">
        <f t="shared" si="30"/>
        <v>12</v>
      </c>
      <c r="H178" s="78">
        <v>0</v>
      </c>
      <c r="I178" s="76">
        <v>0</v>
      </c>
      <c r="J178" s="46">
        <f t="shared" si="31"/>
        <v>12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28</v>
      </c>
      <c r="F185" s="71"/>
      <c r="G185" s="46">
        <f t="shared" si="30"/>
        <v>28</v>
      </c>
      <c r="H185" s="78">
        <v>0</v>
      </c>
      <c r="I185" s="76">
        <v>0</v>
      </c>
      <c r="J185" s="46">
        <f t="shared" si="31"/>
        <v>26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04">
        <f t="shared" si="35"/>
        <v>160</v>
      </c>
      <c r="Q185" s="9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+'20'!J187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+'20'!J188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+'20'!J189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24</v>
      </c>
      <c r="F193" s="71"/>
      <c r="G193" s="46">
        <f t="shared" si="30"/>
        <v>24</v>
      </c>
      <c r="H193" s="78">
        <v>0</v>
      </c>
      <c r="I193" s="76">
        <v>0</v>
      </c>
      <c r="J193" s="46">
        <f t="shared" si="31"/>
        <v>24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32</v>
      </c>
      <c r="F194" s="71"/>
      <c r="G194" s="46">
        <f t="shared" si="30"/>
        <v>32</v>
      </c>
      <c r="H194" s="78">
        <v>0</v>
      </c>
      <c r="I194" s="76">
        <v>0</v>
      </c>
      <c r="J194" s="46">
        <f t="shared" si="31"/>
        <v>31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114</v>
      </c>
      <c r="F205" s="71"/>
      <c r="G205" s="46">
        <f t="shared" si="30"/>
        <v>114</v>
      </c>
      <c r="H205" s="78">
        <v>0</v>
      </c>
      <c r="I205" s="76">
        <v>0</v>
      </c>
      <c r="J205" s="46">
        <f t="shared" si="31"/>
        <v>113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4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6</v>
      </c>
      <c r="F209" s="71"/>
      <c r="G209" s="46">
        <f t="shared" si="30"/>
        <v>6</v>
      </c>
      <c r="H209" s="78">
        <v>0</v>
      </c>
      <c r="I209" s="76">
        <v>0</v>
      </c>
      <c r="J209" s="46">
        <f t="shared" si="31"/>
        <v>6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53" si="44">+L235*K235</f>
        <v>0</v>
      </c>
      <c r="N235" s="17" t="s">
        <v>16</v>
      </c>
      <c r="O235" s="18"/>
      <c r="P235" s="23">
        <f t="shared" ref="P235:P255" si="45">SUM(M235-O235)</f>
        <v>0</v>
      </c>
      <c r="Q235" s="90"/>
      <c r="R235" s="43">
        <f t="shared" ref="R235:R255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7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  <c r="S241" s="124"/>
      <c r="T241" s="124"/>
      <c r="U241" s="124"/>
      <c r="V241" s="124"/>
      <c r="W241" s="124"/>
      <c r="X241" s="124"/>
      <c r="Y241" s="124"/>
      <c r="Z241" s="124"/>
      <c r="AA241" s="124"/>
    </row>
    <row r="242" spans="1:27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  <c r="S242" s="124"/>
      <c r="T242" s="124"/>
      <c r="U242" s="124"/>
      <c r="V242" s="124"/>
      <c r="W242" s="124"/>
      <c r="X242" s="124"/>
      <c r="Y242" s="124"/>
      <c r="Z242" s="124"/>
      <c r="AA242" s="124"/>
    </row>
    <row r="243" spans="1:27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+'20'!J243</f>
        <v>1</v>
      </c>
      <c r="F243" s="71"/>
      <c r="G243" s="46">
        <f t="shared" ref="G243:G246" si="47">E243+F243</f>
        <v>1</v>
      </c>
      <c r="H243" s="78">
        <v>0</v>
      </c>
      <c r="I243" s="76">
        <v>0</v>
      </c>
      <c r="J243" s="46">
        <f t="shared" ref="J243:J246" si="48">+G243-H243-K243-I243</f>
        <v>1</v>
      </c>
      <c r="K243" s="72"/>
      <c r="L243" s="20">
        <v>20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si="46"/>
        <v>0</v>
      </c>
      <c r="S243" s="124"/>
      <c r="T243" s="124"/>
      <c r="U243" s="124"/>
      <c r="V243" s="124"/>
      <c r="W243" s="124"/>
      <c r="X243" s="124"/>
      <c r="Y243" s="124"/>
      <c r="Z243" s="124"/>
      <c r="AA243" s="124"/>
    </row>
    <row r="244" spans="1:27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6"/>
        <v>0</v>
      </c>
      <c r="S244" s="124"/>
      <c r="T244" s="124"/>
      <c r="U244" s="124"/>
      <c r="V244" s="124"/>
      <c r="W244" s="124"/>
      <c r="X244" s="124"/>
      <c r="Y244" s="124"/>
      <c r="Z244" s="124"/>
      <c r="AA244" s="124"/>
    </row>
    <row r="245" spans="1:27" ht="29.25" x14ac:dyDescent="0.6">
      <c r="A245" s="10">
        <v>241</v>
      </c>
      <c r="B245" s="10"/>
      <c r="C245" s="19" t="s">
        <v>1423</v>
      </c>
      <c r="D245" s="10" t="s">
        <v>564</v>
      </c>
      <c r="E245" s="64">
        <f>+'20'!J245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123"/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6"/>
        <v>0</v>
      </c>
      <c r="S245" s="125"/>
      <c r="T245" s="125"/>
      <c r="U245" s="125"/>
      <c r="V245" s="125"/>
      <c r="W245" s="125"/>
      <c r="X245" s="125"/>
      <c r="Y245" s="125"/>
      <c r="Z245" s="125"/>
      <c r="AA245" s="124"/>
    </row>
    <row r="246" spans="1:27" ht="25.5" x14ac:dyDescent="0.55000000000000004">
      <c r="A246" s="10">
        <v>242</v>
      </c>
      <c r="B246" s="10"/>
      <c r="C246" s="19"/>
      <c r="D246" s="10"/>
      <c r="E246" s="64">
        <f>+'20'!J246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6"/>
        <v>0</v>
      </c>
      <c r="S246" s="124"/>
      <c r="T246" s="124"/>
      <c r="U246" s="124"/>
      <c r="V246" s="124"/>
      <c r="W246" s="124"/>
      <c r="X246" s="124"/>
      <c r="Y246" s="124"/>
      <c r="Z246" s="124"/>
      <c r="AA246" s="124"/>
    </row>
    <row r="247" spans="1:27" ht="24" customHeight="1" x14ac:dyDescent="0.55000000000000004">
      <c r="A247" s="10">
        <v>243</v>
      </c>
      <c r="B247" s="10"/>
      <c r="C247" s="19"/>
      <c r="D247" s="10"/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  <c r="S247" s="124"/>
      <c r="T247" s="124"/>
      <c r="U247" s="124"/>
      <c r="V247" s="124"/>
      <c r="W247" s="124"/>
      <c r="X247" s="124"/>
      <c r="Y247" s="124"/>
      <c r="Z247" s="124"/>
      <c r="AA247" s="124"/>
    </row>
    <row r="248" spans="1:27" ht="25.5" x14ac:dyDescent="0.55000000000000004">
      <c r="A248" s="10">
        <v>244</v>
      </c>
      <c r="B248" s="10"/>
      <c r="C248" s="19"/>
      <c r="D248" s="10"/>
      <c r="E248" s="64">
        <f>+'20'!J248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46"/>
        <v>0</v>
      </c>
      <c r="S248" s="124"/>
      <c r="T248" s="124"/>
      <c r="U248" s="124"/>
      <c r="V248" s="124"/>
      <c r="W248" s="124"/>
      <c r="X248" s="124"/>
      <c r="Y248" s="124"/>
      <c r="Z248" s="124"/>
      <c r="AA248" s="124"/>
    </row>
    <row r="249" spans="1:27" ht="25.5" x14ac:dyDescent="0.55000000000000004">
      <c r="A249" s="10">
        <v>245</v>
      </c>
      <c r="B249" s="10"/>
      <c r="C249" s="19"/>
      <c r="D249" s="10"/>
      <c r="E249" s="64">
        <f>+'20'!J249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44"/>
        <v>0</v>
      </c>
      <c r="N249" s="17" t="s">
        <v>16</v>
      </c>
      <c r="O249" s="18"/>
      <c r="P249" s="23">
        <f t="shared" si="45"/>
        <v>0</v>
      </c>
      <c r="Q249" s="90"/>
      <c r="R249" s="43">
        <f t="shared" si="46"/>
        <v>0</v>
      </c>
      <c r="S249" s="124"/>
      <c r="T249" s="124"/>
      <c r="U249" s="124"/>
      <c r="V249" s="124"/>
      <c r="W249" s="124"/>
      <c r="X249" s="124"/>
      <c r="Y249" s="124"/>
      <c r="Z249" s="124"/>
      <c r="AA249" s="124"/>
    </row>
    <row r="250" spans="1:27" ht="25.5" x14ac:dyDescent="0.55000000000000004">
      <c r="A250" s="10">
        <v>246</v>
      </c>
      <c r="B250" s="10"/>
      <c r="C250" s="19"/>
      <c r="D250" s="10"/>
      <c r="E250" s="64">
        <f>+'20'!J250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46"/>
        <v>0</v>
      </c>
      <c r="S250" s="124"/>
      <c r="T250" s="124"/>
      <c r="U250" s="124"/>
      <c r="V250" s="124"/>
      <c r="W250" s="124"/>
      <c r="X250" s="124"/>
      <c r="Y250" s="124"/>
      <c r="Z250" s="124"/>
      <c r="AA250" s="124"/>
    </row>
    <row r="251" spans="1:27" ht="25.5" x14ac:dyDescent="0.55000000000000004">
      <c r="A251" s="10">
        <v>247</v>
      </c>
      <c r="B251" s="10"/>
      <c r="C251" s="19"/>
      <c r="D251" s="10"/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46"/>
        <v>0</v>
      </c>
      <c r="S251" s="124"/>
      <c r="T251" s="124"/>
      <c r="U251" s="124"/>
      <c r="V251" s="124"/>
      <c r="W251" s="124"/>
      <c r="X251" s="124"/>
      <c r="Y251" s="124"/>
      <c r="Z251" s="124"/>
      <c r="AA251" s="124"/>
    </row>
    <row r="252" spans="1:27" ht="24" customHeight="1" x14ac:dyDescent="0.55000000000000004">
      <c r="A252" s="10">
        <v>248</v>
      </c>
      <c r="B252" s="10"/>
      <c r="C252" s="19"/>
      <c r="D252" s="10"/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46"/>
        <v>0</v>
      </c>
    </row>
    <row r="253" spans="1:27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si="46"/>
        <v>0</v>
      </c>
    </row>
    <row r="254" spans="1:27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46"/>
        <v>0</v>
      </c>
    </row>
    <row r="255" spans="1:27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45"/>
        <v>0</v>
      </c>
      <c r="Q255" s="90"/>
      <c r="R255" s="43">
        <f t="shared" si="46"/>
        <v>0</v>
      </c>
    </row>
    <row r="256" spans="1:27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551.12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1080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</v>
      </c>
      <c r="O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8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CCFF"/>
  </sheetPr>
  <dimension ref="A1:Z346"/>
  <sheetViews>
    <sheetView zoomScale="70" zoomScaleNormal="70" workbookViewId="0">
      <pane xSplit="10" ySplit="4" topLeftCell="K239" activePane="bottomRight" state="frozen"/>
      <selection activeCell="A2" activeCellId="1" sqref="L245:Z245 A2:O2"/>
      <selection pane="topRight" activeCell="A2" activeCellId="1" sqref="L245:Z245 A2:O2"/>
      <selection pane="bottomLeft" activeCell="A2" activeCellId="1" sqref="L245:Z245 A2:O2"/>
      <selection pane="bottomRight" activeCell="W249" sqref="W249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1426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93"/>
    </row>
    <row r="3" spans="1:18" s="5" customFormat="1" ht="26.45" customHeight="1" x14ac:dyDescent="0.55000000000000004">
      <c r="A3" s="116" t="s">
        <v>1</v>
      </c>
      <c r="B3" s="116" t="s">
        <v>1354</v>
      </c>
      <c r="C3" s="116" t="s">
        <v>2</v>
      </c>
      <c r="D3" s="116" t="s">
        <v>1355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25</v>
      </c>
      <c r="F22" s="71"/>
      <c r="G22" s="46">
        <f t="shared" si="0"/>
        <v>25</v>
      </c>
      <c r="H22" s="78">
        <v>0</v>
      </c>
      <c r="I22" s="76">
        <v>0</v>
      </c>
      <c r="J22" s="46">
        <f t="shared" si="1"/>
        <v>23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04">
        <f t="shared" si="3"/>
        <v>100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18</v>
      </c>
      <c r="F24" s="71"/>
      <c r="G24" s="46">
        <f t="shared" si="0"/>
        <v>18</v>
      </c>
      <c r="H24" s="78">
        <v>0</v>
      </c>
      <c r="I24" s="76">
        <v>0</v>
      </c>
      <c r="J24" s="46">
        <f t="shared" si="1"/>
        <v>18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1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>
        <v>50</v>
      </c>
      <c r="P25" s="104">
        <f t="shared" si="3"/>
        <v>50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6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8</v>
      </c>
      <c r="F34" s="71"/>
      <c r="G34" s="46">
        <f t="shared" si="5"/>
        <v>8</v>
      </c>
      <c r="H34" s="78">
        <v>0</v>
      </c>
      <c r="I34" s="76">
        <v>0</v>
      </c>
      <c r="J34" s="46">
        <f t="shared" si="6"/>
        <v>8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15</v>
      </c>
      <c r="F48" s="71"/>
      <c r="G48" s="46">
        <f t="shared" si="5"/>
        <v>15</v>
      </c>
      <c r="H48" s="78">
        <v>0</v>
      </c>
      <c r="I48" s="76">
        <v>0</v>
      </c>
      <c r="J48" s="46">
        <f t="shared" si="6"/>
        <v>14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04">
        <f t="shared" si="3"/>
        <v>25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11</v>
      </c>
      <c r="F49" s="71">
        <v>4</v>
      </c>
      <c r="G49" s="46">
        <f t="shared" si="5"/>
        <v>15</v>
      </c>
      <c r="H49" s="78">
        <v>0</v>
      </c>
      <c r="I49" s="76">
        <v>0</v>
      </c>
      <c r="J49" s="46">
        <f t="shared" si="6"/>
        <v>15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12</v>
      </c>
      <c r="F51" s="71"/>
      <c r="G51" s="46">
        <f t="shared" si="5"/>
        <v>12</v>
      </c>
      <c r="H51" s="78">
        <v>0</v>
      </c>
      <c r="I51" s="76">
        <v>0</v>
      </c>
      <c r="J51" s="46">
        <f t="shared" si="6"/>
        <v>11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>
        <v>25</v>
      </c>
      <c r="P51" s="104">
        <f t="shared" si="3"/>
        <v>25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18</v>
      </c>
      <c r="F53" s="71"/>
      <c r="G53" s="46">
        <f t="shared" si="5"/>
        <v>18</v>
      </c>
      <c r="H53" s="78">
        <v>0</v>
      </c>
      <c r="I53" s="76">
        <v>0</v>
      </c>
      <c r="J53" s="46">
        <f t="shared" si="6"/>
        <v>18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17</v>
      </c>
      <c r="F64" s="71"/>
      <c r="G64" s="46">
        <f t="shared" si="5"/>
        <v>17</v>
      </c>
      <c r="H64" s="78">
        <v>0</v>
      </c>
      <c r="I64" s="76">
        <v>0</v>
      </c>
      <c r="J64" s="46">
        <f t="shared" si="6"/>
        <v>17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13</v>
      </c>
      <c r="F66" s="71"/>
      <c r="G66" s="46">
        <f t="shared" si="5"/>
        <v>13</v>
      </c>
      <c r="H66" s="78">
        <v>0</v>
      </c>
      <c r="I66" s="76">
        <v>0</v>
      </c>
      <c r="J66" s="46">
        <f t="shared" si="6"/>
        <v>13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11</v>
      </c>
      <c r="F74" s="71"/>
      <c r="G74" s="46">
        <f t="shared" si="5"/>
        <v>11</v>
      </c>
      <c r="H74" s="78">
        <v>0</v>
      </c>
      <c r="I74" s="76">
        <v>0</v>
      </c>
      <c r="J74" s="46">
        <f t="shared" si="6"/>
        <v>9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4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5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04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+'21'!J99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40</v>
      </c>
      <c r="F112" s="71"/>
      <c r="G112" s="46">
        <f t="shared" si="23"/>
        <v>40</v>
      </c>
      <c r="H112" s="78">
        <v>0</v>
      </c>
      <c r="I112" s="76">
        <v>0</v>
      </c>
      <c r="J112" s="46">
        <f t="shared" si="24"/>
        <v>40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17</v>
      </c>
      <c r="F113" s="71"/>
      <c r="G113" s="46">
        <f t="shared" si="23"/>
        <v>17</v>
      </c>
      <c r="H113" s="78">
        <v>0</v>
      </c>
      <c r="I113" s="76">
        <v>0</v>
      </c>
      <c r="J113" s="46">
        <f t="shared" si="24"/>
        <v>17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>SUM(M115-O115)</f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17</v>
      </c>
      <c r="F125" s="71"/>
      <c r="G125" s="46">
        <f t="shared" si="23"/>
        <v>17</v>
      </c>
      <c r="H125" s="78">
        <v>0</v>
      </c>
      <c r="I125" s="76">
        <v>0</v>
      </c>
      <c r="J125" s="46">
        <f t="shared" si="24"/>
        <v>17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1</v>
      </c>
      <c r="F126" s="71"/>
      <c r="G126" s="46">
        <f t="shared" si="23"/>
        <v>1</v>
      </c>
      <c r="H126" s="78">
        <v>0</v>
      </c>
      <c r="I126" s="76">
        <v>0</v>
      </c>
      <c r="J126" s="46">
        <f t="shared" si="24"/>
        <v>0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04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20</v>
      </c>
      <c r="F133" s="71"/>
      <c r="G133" s="46">
        <f t="shared" si="23"/>
        <v>20</v>
      </c>
      <c r="H133" s="78">
        <v>0</v>
      </c>
      <c r="I133" s="76">
        <v>0</v>
      </c>
      <c r="J133" s="46">
        <f t="shared" si="24"/>
        <v>20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3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12</v>
      </c>
      <c r="F178" s="71"/>
      <c r="G178" s="46">
        <f t="shared" si="30"/>
        <v>12</v>
      </c>
      <c r="H178" s="78">
        <v>0</v>
      </c>
      <c r="I178" s="76">
        <v>0</v>
      </c>
      <c r="J178" s="46">
        <f t="shared" si="31"/>
        <v>12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26</v>
      </c>
      <c r="F185" s="71"/>
      <c r="G185" s="46">
        <f t="shared" si="30"/>
        <v>26</v>
      </c>
      <c r="H185" s="78">
        <v>0</v>
      </c>
      <c r="I185" s="76">
        <v>0</v>
      </c>
      <c r="J185" s="46">
        <f t="shared" si="31"/>
        <v>26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+'21'!J187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59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04">
        <f>SUM(M187-O187)</f>
        <v>15</v>
      </c>
      <c r="Q187" s="90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+'21'!J188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+'21'!J189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24</v>
      </c>
      <c r="F193" s="71"/>
      <c r="G193" s="46">
        <f t="shared" si="30"/>
        <v>24</v>
      </c>
      <c r="H193" s="78">
        <v>0</v>
      </c>
      <c r="I193" s="76">
        <v>0</v>
      </c>
      <c r="J193" s="46">
        <f t="shared" si="31"/>
        <v>24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31</v>
      </c>
      <c r="F194" s="71"/>
      <c r="G194" s="46">
        <f t="shared" si="30"/>
        <v>31</v>
      </c>
      <c r="H194" s="78">
        <v>0</v>
      </c>
      <c r="I194" s="76">
        <v>0</v>
      </c>
      <c r="J194" s="46">
        <f t="shared" si="31"/>
        <v>30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113</v>
      </c>
      <c r="F205" s="71"/>
      <c r="G205" s="46">
        <f t="shared" si="30"/>
        <v>113</v>
      </c>
      <c r="H205" s="78">
        <v>0</v>
      </c>
      <c r="I205" s="76">
        <v>0</v>
      </c>
      <c r="J205" s="46">
        <f t="shared" si="31"/>
        <v>113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6</v>
      </c>
      <c r="F209" s="71"/>
      <c r="G209" s="46">
        <f t="shared" si="30"/>
        <v>6</v>
      </c>
      <c r="H209" s="78">
        <v>0</v>
      </c>
      <c r="I209" s="76">
        <v>0</v>
      </c>
      <c r="J209" s="46">
        <f t="shared" si="31"/>
        <v>6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26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26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26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26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26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26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26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26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26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26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26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53" si="44">+L235*K235</f>
        <v>0</v>
      </c>
      <c r="N235" s="17" t="s">
        <v>16</v>
      </c>
      <c r="O235" s="18"/>
      <c r="P235" s="23">
        <f t="shared" ref="P235:P256" si="45">SUM(M235-O235)</f>
        <v>0</v>
      </c>
      <c r="Q235" s="90"/>
      <c r="R235" s="43">
        <f t="shared" ref="R235:R259" si="46">+K235*Q235</f>
        <v>0</v>
      </c>
    </row>
    <row r="236" spans="1:26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26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26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26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26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  <c r="S240" s="124"/>
      <c r="T240" s="124"/>
      <c r="U240" s="124"/>
      <c r="V240" s="124"/>
      <c r="W240" s="124"/>
      <c r="X240" s="124"/>
      <c r="Y240" s="124"/>
      <c r="Z240" s="124"/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  <c r="S241" s="124"/>
      <c r="T241" s="124"/>
      <c r="U241" s="124"/>
      <c r="V241" s="124"/>
      <c r="W241" s="124"/>
      <c r="X241" s="124"/>
      <c r="Y241" s="124"/>
      <c r="Z241" s="124"/>
    </row>
    <row r="242" spans="1:26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  <c r="S242" s="124"/>
      <c r="T242" s="124"/>
      <c r="U242" s="124"/>
      <c r="V242" s="124"/>
      <c r="W242" s="124"/>
      <c r="X242" s="124"/>
      <c r="Y242" s="124"/>
      <c r="Z242" s="124"/>
    </row>
    <row r="243" spans="1:26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+'21'!J243</f>
        <v>1</v>
      </c>
      <c r="F243" s="71"/>
      <c r="G243" s="46">
        <f t="shared" ref="G243:G246" si="47">E243+F243</f>
        <v>1</v>
      </c>
      <c r="H243" s="78">
        <v>0</v>
      </c>
      <c r="I243" s="76">
        <v>0</v>
      </c>
      <c r="J243" s="46">
        <f t="shared" ref="J243:J246" si="48">+G243-H243-K243-I243</f>
        <v>1</v>
      </c>
      <c r="K243" s="72"/>
      <c r="L243" s="20">
        <v>20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si="46"/>
        <v>0</v>
      </c>
      <c r="S243" s="124"/>
      <c r="T243" s="124"/>
      <c r="U243" s="124"/>
      <c r="V243" s="124"/>
      <c r="W243" s="124"/>
      <c r="X243" s="124"/>
      <c r="Y243" s="124"/>
      <c r="Z243" s="124"/>
    </row>
    <row r="244" spans="1:26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6"/>
        <v>0</v>
      </c>
      <c r="S244" s="124"/>
      <c r="T244" s="124"/>
      <c r="U244" s="124"/>
      <c r="V244" s="124"/>
      <c r="W244" s="124"/>
      <c r="X244" s="124"/>
      <c r="Y244" s="124"/>
      <c r="Z244" s="124"/>
    </row>
    <row r="245" spans="1:26" ht="29.25" x14ac:dyDescent="0.6">
      <c r="A245" s="10">
        <v>241</v>
      </c>
      <c r="B245" s="10"/>
      <c r="C245" s="19" t="s">
        <v>1423</v>
      </c>
      <c r="D245" s="10" t="s">
        <v>564</v>
      </c>
      <c r="E245" s="64">
        <f>+'21'!J245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123"/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6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/>
      <c r="C246" s="19"/>
      <c r="D246" s="10"/>
      <c r="E246" s="64">
        <f>+'21'!J246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6"/>
        <v>0</v>
      </c>
      <c r="S246" s="124"/>
      <c r="T246" s="124"/>
      <c r="U246" s="124"/>
      <c r="V246" s="124"/>
      <c r="W246" s="124"/>
      <c r="X246" s="124"/>
      <c r="Y246" s="124"/>
      <c r="Z246" s="124"/>
    </row>
    <row r="247" spans="1:26" ht="24" customHeight="1" x14ac:dyDescent="0.55000000000000004">
      <c r="A247" s="10">
        <v>243</v>
      </c>
      <c r="B247" s="10"/>
      <c r="C247" s="19"/>
      <c r="D247" s="10"/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  <c r="S247" s="124"/>
      <c r="T247" s="124"/>
      <c r="U247" s="124"/>
      <c r="V247" s="124"/>
      <c r="W247" s="124"/>
      <c r="X247" s="124"/>
      <c r="Y247" s="124"/>
      <c r="Z247" s="124"/>
    </row>
    <row r="248" spans="1:26" ht="25.5" x14ac:dyDescent="0.55000000000000004">
      <c r="A248" s="10">
        <v>244</v>
      </c>
      <c r="B248" s="10"/>
      <c r="C248" s="19"/>
      <c r="D248" s="10"/>
      <c r="E248" s="64">
        <f>+'21'!J248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46"/>
        <v>0</v>
      </c>
      <c r="S248" s="124"/>
      <c r="T248" s="124"/>
      <c r="U248" s="124"/>
      <c r="V248" s="124"/>
      <c r="W248" s="124"/>
      <c r="X248" s="124"/>
      <c r="Y248" s="124"/>
      <c r="Z248" s="124"/>
    </row>
    <row r="249" spans="1:26" ht="25.5" x14ac:dyDescent="0.55000000000000004">
      <c r="A249" s="10">
        <v>245</v>
      </c>
      <c r="B249" s="10"/>
      <c r="C249" s="19"/>
      <c r="D249" s="10"/>
      <c r="E249" s="64">
        <f>+'21'!J249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44"/>
        <v>0</v>
      </c>
      <c r="N249" s="17" t="s">
        <v>16</v>
      </c>
      <c r="O249" s="18"/>
      <c r="P249" s="23">
        <f t="shared" si="45"/>
        <v>0</v>
      </c>
      <c r="Q249" s="90"/>
      <c r="R249" s="43">
        <f t="shared" si="46"/>
        <v>0</v>
      </c>
      <c r="S249" s="124"/>
      <c r="T249" s="124"/>
      <c r="U249" s="124"/>
      <c r="V249" s="124"/>
      <c r="W249" s="124"/>
      <c r="X249" s="124"/>
      <c r="Y249" s="124"/>
      <c r="Z249" s="124"/>
    </row>
    <row r="250" spans="1:26" ht="25.5" x14ac:dyDescent="0.55000000000000004">
      <c r="A250" s="10">
        <v>246</v>
      </c>
      <c r="B250" s="10"/>
      <c r="C250" s="19"/>
      <c r="D250" s="10"/>
      <c r="E250" s="64">
        <f>+'21'!J250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46"/>
        <v>0</v>
      </c>
      <c r="S250" s="124"/>
      <c r="T250" s="124"/>
      <c r="U250" s="124"/>
      <c r="V250" s="124"/>
      <c r="W250" s="124"/>
      <c r="X250" s="124"/>
      <c r="Y250" s="124"/>
      <c r="Z250" s="124"/>
    </row>
    <row r="251" spans="1:26" ht="25.5" x14ac:dyDescent="0.55000000000000004">
      <c r="A251" s="10">
        <v>247</v>
      </c>
      <c r="B251" s="10"/>
      <c r="C251" s="19"/>
      <c r="D251" s="10"/>
      <c r="E251" s="64">
        <f>+'21'!J251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46"/>
        <v>0</v>
      </c>
      <c r="S251" s="124"/>
      <c r="T251" s="124"/>
      <c r="U251" s="124"/>
      <c r="V251" s="124"/>
      <c r="W251" s="124"/>
      <c r="X251" s="124"/>
      <c r="Y251" s="124"/>
      <c r="Z251" s="124"/>
    </row>
    <row r="252" spans="1:26" ht="24" customHeight="1" x14ac:dyDescent="0.55000000000000004">
      <c r="A252" s="10">
        <v>248</v>
      </c>
      <c r="B252" s="10"/>
      <c r="C252" s="19"/>
      <c r="D252" s="10"/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46"/>
        <v>0</v>
      </c>
    </row>
    <row r="253" spans="1:26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si="46"/>
        <v>0</v>
      </c>
    </row>
    <row r="254" spans="1:26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46"/>
        <v>0</v>
      </c>
    </row>
    <row r="255" spans="1:26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45"/>
        <v>0</v>
      </c>
      <c r="Q255" s="90"/>
      <c r="R255" s="43">
        <f t="shared" si="46"/>
        <v>0</v>
      </c>
    </row>
    <row r="256" spans="1:26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45"/>
        <v>0</v>
      </c>
      <c r="Q256" s="90"/>
      <c r="R256" s="43">
        <f t="shared" si="4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si="46"/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4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si="46"/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450.61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1075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9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CCFF"/>
  </sheetPr>
  <dimension ref="A1:Z346"/>
  <sheetViews>
    <sheetView zoomScale="70" zoomScaleNormal="70" workbookViewId="0">
      <pane xSplit="10" ySplit="4" topLeftCell="K233" activePane="bottomRight" state="frozen"/>
      <selection activeCell="A2" activeCellId="1" sqref="L245:Z245 A2:O2"/>
      <selection pane="topRight" activeCell="A2" activeCellId="1" sqref="L245:Z245 A2:O2"/>
      <selection pane="bottomLeft" activeCell="A2" activeCellId="1" sqref="L245:Z245 A2:O2"/>
      <selection pane="bottomRight" activeCell="P249" sqref="P249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1426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93"/>
    </row>
    <row r="3" spans="1:18" s="5" customFormat="1" ht="26.45" customHeight="1" x14ac:dyDescent="0.55000000000000004">
      <c r="A3" s="116" t="s">
        <v>1</v>
      </c>
      <c r="B3" s="116" t="s">
        <v>1354</v>
      </c>
      <c r="C3" s="116" t="s">
        <v>2</v>
      </c>
      <c r="D3" s="116" t="s">
        <v>1355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122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2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23</v>
      </c>
      <c r="F22" s="71"/>
      <c r="G22" s="46">
        <f t="shared" si="0"/>
        <v>23</v>
      </c>
      <c r="H22" s="78">
        <v>0</v>
      </c>
      <c r="I22" s="76">
        <v>0</v>
      </c>
      <c r="J22" s="46">
        <f t="shared" si="1"/>
        <v>20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150</v>
      </c>
      <c r="P22" s="104">
        <f t="shared" si="3"/>
        <v>150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18</v>
      </c>
      <c r="F24" s="71"/>
      <c r="G24" s="46">
        <f t="shared" si="0"/>
        <v>18</v>
      </c>
      <c r="H24" s="78">
        <v>0</v>
      </c>
      <c r="I24" s="76">
        <v>0</v>
      </c>
      <c r="J24" s="46">
        <f t="shared" si="1"/>
        <v>18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1</v>
      </c>
      <c r="F25" s="71">
        <v>5</v>
      </c>
      <c r="G25" s="46">
        <f t="shared" si="0"/>
        <v>6</v>
      </c>
      <c r="H25" s="78">
        <v>0</v>
      </c>
      <c r="I25" s="76">
        <v>0</v>
      </c>
      <c r="J25" s="46">
        <f t="shared" si="1"/>
        <v>4</v>
      </c>
      <c r="K25" s="72">
        <v>2</v>
      </c>
      <c r="L25" s="15">
        <v>100</v>
      </c>
      <c r="M25" s="65">
        <f t="shared" si="2"/>
        <v>200</v>
      </c>
      <c r="N25" s="17" t="s">
        <v>16</v>
      </c>
      <c r="O25" s="18">
        <v>100</v>
      </c>
      <c r="P25" s="104">
        <f t="shared" si="3"/>
        <v>100</v>
      </c>
      <c r="Q25" s="90">
        <v>39.770000000000003</v>
      </c>
      <c r="R25" s="43">
        <f t="shared" si="4"/>
        <v>79.540000000000006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8</v>
      </c>
      <c r="F34" s="71"/>
      <c r="G34" s="46">
        <f t="shared" si="5"/>
        <v>8</v>
      </c>
      <c r="H34" s="78">
        <v>0</v>
      </c>
      <c r="I34" s="76">
        <v>0</v>
      </c>
      <c r="J34" s="46">
        <f t="shared" si="6"/>
        <v>7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4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04">
        <f t="shared" si="3"/>
        <v>25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04">
        <f t="shared" si="3"/>
        <v>25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15</v>
      </c>
      <c r="F49" s="71"/>
      <c r="G49" s="46">
        <f t="shared" si="5"/>
        <v>15</v>
      </c>
      <c r="H49" s="78">
        <v>0</v>
      </c>
      <c r="I49" s="76">
        <v>0</v>
      </c>
      <c r="J49" s="46">
        <f t="shared" si="6"/>
        <v>15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11</v>
      </c>
      <c r="F51" s="71"/>
      <c r="G51" s="46">
        <f t="shared" si="5"/>
        <v>11</v>
      </c>
      <c r="H51" s="78">
        <v>0</v>
      </c>
      <c r="I51" s="76">
        <v>0</v>
      </c>
      <c r="J51" s="46">
        <f t="shared" si="6"/>
        <v>10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18</v>
      </c>
      <c r="F53" s="71"/>
      <c r="G53" s="46">
        <f t="shared" si="5"/>
        <v>18</v>
      </c>
      <c r="H53" s="78">
        <v>0</v>
      </c>
      <c r="I53" s="76">
        <v>0</v>
      </c>
      <c r="J53" s="46">
        <f t="shared" si="6"/>
        <v>17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17</v>
      </c>
      <c r="F64" s="71"/>
      <c r="G64" s="46">
        <f t="shared" si="5"/>
        <v>17</v>
      </c>
      <c r="H64" s="78">
        <v>0</v>
      </c>
      <c r="I64" s="76">
        <v>0</v>
      </c>
      <c r="J64" s="46">
        <f t="shared" si="6"/>
        <v>17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13</v>
      </c>
      <c r="F66" s="71"/>
      <c r="G66" s="46">
        <f t="shared" si="5"/>
        <v>13</v>
      </c>
      <c r="H66" s="78">
        <v>0</v>
      </c>
      <c r="I66" s="76">
        <v>0</v>
      </c>
      <c r="J66" s="46">
        <f t="shared" si="6"/>
        <v>13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8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+'22'!J99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40</v>
      </c>
      <c r="F112" s="71"/>
      <c r="G112" s="46">
        <f t="shared" si="20"/>
        <v>40</v>
      </c>
      <c r="H112" s="78">
        <v>0</v>
      </c>
      <c r="I112" s="76">
        <v>0</v>
      </c>
      <c r="J112" s="46">
        <f t="shared" si="21"/>
        <v>40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17</v>
      </c>
      <c r="F113" s="71"/>
      <c r="G113" s="46">
        <f t="shared" si="20"/>
        <v>17</v>
      </c>
      <c r="H113" s="78">
        <v>0</v>
      </c>
      <c r="I113" s="76">
        <v>0</v>
      </c>
      <c r="J113" s="46">
        <f t="shared" si="21"/>
        <v>17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18</v>
      </c>
      <c r="F115" s="71"/>
      <c r="G115" s="46">
        <f t="shared" si="20"/>
        <v>18</v>
      </c>
      <c r="H115" s="78">
        <v>0</v>
      </c>
      <c r="I115" s="76">
        <v>0</v>
      </c>
      <c r="J115" s="46">
        <f t="shared" si="21"/>
        <v>18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7</v>
      </c>
      <c r="F117" s="71"/>
      <c r="G117" s="46">
        <f t="shared" si="20"/>
        <v>7</v>
      </c>
      <c r="H117" s="78">
        <v>0</v>
      </c>
      <c r="I117" s="76">
        <v>0</v>
      </c>
      <c r="J117" s="46">
        <f t="shared" si="21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17</v>
      </c>
      <c r="F125" s="71"/>
      <c r="G125" s="46">
        <f t="shared" si="20"/>
        <v>17</v>
      </c>
      <c r="H125" s="78">
        <v>0</v>
      </c>
      <c r="I125" s="76">
        <v>0</v>
      </c>
      <c r="J125" s="46">
        <f t="shared" si="21"/>
        <v>17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20</v>
      </c>
      <c r="F133" s="71"/>
      <c r="G133" s="46">
        <f t="shared" si="20"/>
        <v>20</v>
      </c>
      <c r="H133" s="78">
        <v>0</v>
      </c>
      <c r="I133" s="76">
        <v>0</v>
      </c>
      <c r="J133" s="46">
        <f t="shared" si="21"/>
        <v>18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4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17</v>
      </c>
      <c r="F175" s="71"/>
      <c r="G175" s="46">
        <f t="shared" si="27"/>
        <v>17</v>
      </c>
      <c r="H175" s="78">
        <v>0</v>
      </c>
      <c r="I175" s="76">
        <v>0</v>
      </c>
      <c r="J175" s="46">
        <f t="shared" si="28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12</v>
      </c>
      <c r="F178" s="71"/>
      <c r="G178" s="46">
        <f t="shared" si="27"/>
        <v>12</v>
      </c>
      <c r="H178" s="78">
        <v>0</v>
      </c>
      <c r="I178" s="76">
        <v>0</v>
      </c>
      <c r="J178" s="46">
        <f t="shared" si="28"/>
        <v>11</v>
      </c>
      <c r="K178" s="72">
        <v>1</v>
      </c>
      <c r="L178" s="20">
        <v>55</v>
      </c>
      <c r="M178" s="65">
        <f t="shared" si="31"/>
        <v>55</v>
      </c>
      <c r="N178" s="17" t="s">
        <v>16</v>
      </c>
      <c r="O178" s="18"/>
      <c r="P178" s="104">
        <f t="shared" si="26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26</v>
      </c>
      <c r="F185" s="71"/>
      <c r="G185" s="46">
        <f t="shared" si="27"/>
        <v>26</v>
      </c>
      <c r="H185" s="78">
        <v>0</v>
      </c>
      <c r="I185" s="76">
        <v>0</v>
      </c>
      <c r="J185" s="46">
        <f t="shared" si="28"/>
        <v>26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+'22'!J187</f>
        <v>59</v>
      </c>
      <c r="F187" s="71"/>
      <c r="G187" s="46">
        <f>E187+F187</f>
        <v>59</v>
      </c>
      <c r="H187" s="78">
        <v>0</v>
      </c>
      <c r="I187" s="76">
        <v>0</v>
      </c>
      <c r="J187" s="46">
        <f>+G187-H187-K187-I187</f>
        <v>59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+'22'!J188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+'22'!J189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24</v>
      </c>
      <c r="F193" s="71"/>
      <c r="G193" s="46">
        <f t="shared" si="27"/>
        <v>24</v>
      </c>
      <c r="H193" s="78">
        <v>0</v>
      </c>
      <c r="I193" s="76">
        <v>0</v>
      </c>
      <c r="J193" s="46">
        <f t="shared" si="28"/>
        <v>21</v>
      </c>
      <c r="K193" s="72">
        <v>3</v>
      </c>
      <c r="L193" s="20">
        <v>60</v>
      </c>
      <c r="M193" s="65">
        <f t="shared" si="31"/>
        <v>180</v>
      </c>
      <c r="N193" s="17" t="s">
        <v>16</v>
      </c>
      <c r="O193" s="18"/>
      <c r="P193" s="104">
        <f t="shared" si="26"/>
        <v>180</v>
      </c>
      <c r="Q193" s="90">
        <v>38</v>
      </c>
      <c r="R193" s="43">
        <f t="shared" si="32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30</v>
      </c>
      <c r="F194" s="71"/>
      <c r="G194" s="46">
        <f t="shared" si="27"/>
        <v>30</v>
      </c>
      <c r="H194" s="78">
        <v>0</v>
      </c>
      <c r="I194" s="76">
        <v>0</v>
      </c>
      <c r="J194" s="46">
        <f t="shared" si="28"/>
        <v>29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4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26</v>
      </c>
      <c r="F198" s="71"/>
      <c r="G198" s="46">
        <f t="shared" si="27"/>
        <v>26</v>
      </c>
      <c r="H198" s="78">
        <v>0</v>
      </c>
      <c r="I198" s="76">
        <v>0</v>
      </c>
      <c r="J198" s="46">
        <f t="shared" si="28"/>
        <v>26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113</v>
      </c>
      <c r="F205" s="71"/>
      <c r="G205" s="46">
        <f t="shared" si="27"/>
        <v>113</v>
      </c>
      <c r="H205" s="78">
        <v>0</v>
      </c>
      <c r="I205" s="76">
        <v>0</v>
      </c>
      <c r="J205" s="46">
        <f t="shared" si="28"/>
        <v>112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04">
        <f t="shared" si="26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6</v>
      </c>
      <c r="F209" s="71"/>
      <c r="G209" s="46">
        <f t="shared" si="27"/>
        <v>6</v>
      </c>
      <c r="H209" s="78">
        <v>0</v>
      </c>
      <c r="I209" s="76">
        <v>0</v>
      </c>
      <c r="J209" s="46">
        <f t="shared" si="28"/>
        <v>6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5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26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26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26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26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26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26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26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26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26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26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26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53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54" si="42">+K235*Q235</f>
        <v>0</v>
      </c>
    </row>
    <row r="236" spans="1:26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26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26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26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  <c r="S239" s="124"/>
      <c r="T239" s="124"/>
      <c r="U239" s="124"/>
      <c r="V239" s="124"/>
      <c r="W239" s="124"/>
      <c r="X239" s="124"/>
      <c r="Y239" s="124"/>
      <c r="Z239" s="124"/>
    </row>
    <row r="240" spans="1:26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  <c r="S240" s="124"/>
      <c r="T240" s="124"/>
      <c r="U240" s="124"/>
      <c r="V240" s="124"/>
      <c r="W240" s="124"/>
      <c r="X240" s="124"/>
      <c r="Y240" s="124"/>
      <c r="Z240" s="124"/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  <c r="S241" s="124"/>
      <c r="T241" s="124"/>
      <c r="U241" s="124"/>
      <c r="V241" s="124"/>
      <c r="W241" s="124"/>
      <c r="X241" s="124"/>
      <c r="Y241" s="124"/>
      <c r="Z241" s="124"/>
    </row>
    <row r="242" spans="1:26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  <c r="S242" s="124"/>
      <c r="T242" s="124"/>
      <c r="U242" s="124"/>
      <c r="V242" s="124"/>
      <c r="W242" s="124"/>
      <c r="X242" s="124"/>
      <c r="Y242" s="124"/>
      <c r="Z242" s="124"/>
    </row>
    <row r="243" spans="1:26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+'22'!J243</f>
        <v>1</v>
      </c>
      <c r="F243" s="71"/>
      <c r="G243" s="46">
        <f t="shared" ref="G243:G246" si="43">E243+F243</f>
        <v>1</v>
      </c>
      <c r="H243" s="78">
        <v>0</v>
      </c>
      <c r="I243" s="76">
        <v>0</v>
      </c>
      <c r="J243" s="46">
        <f t="shared" ref="J243:J246" si="44">+G243-H243-K243-I243</f>
        <v>1</v>
      </c>
      <c r="K243" s="72"/>
      <c r="L243" s="20">
        <v>20</v>
      </c>
      <c r="M243" s="65">
        <f t="shared" si="41"/>
        <v>0</v>
      </c>
      <c r="N243" s="17" t="s">
        <v>16</v>
      </c>
      <c r="O243" s="18"/>
      <c r="P243" s="23">
        <f t="shared" si="36"/>
        <v>0</v>
      </c>
      <c r="Q243" s="90"/>
      <c r="R243" s="43">
        <f t="shared" si="42"/>
        <v>0</v>
      </c>
      <c r="S243" s="124"/>
      <c r="T243" s="124"/>
      <c r="U243" s="124"/>
      <c r="V243" s="124"/>
      <c r="W243" s="124"/>
      <c r="X243" s="124"/>
      <c r="Y243" s="124"/>
      <c r="Z243" s="124"/>
    </row>
    <row r="244" spans="1:26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+'22'!J244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45</v>
      </c>
      <c r="M244" s="65">
        <f t="shared" si="41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2"/>
        <v>0</v>
      </c>
      <c r="S244" s="124"/>
      <c r="T244" s="124"/>
      <c r="U244" s="124"/>
      <c r="V244" s="124"/>
      <c r="W244" s="124"/>
      <c r="X244" s="124"/>
      <c r="Y244" s="124"/>
      <c r="Z244" s="124"/>
    </row>
    <row r="245" spans="1:26" ht="29.25" x14ac:dyDescent="0.6">
      <c r="A245" s="10">
        <v>241</v>
      </c>
      <c r="B245" s="10"/>
      <c r="C245" s="19" t="s">
        <v>1423</v>
      </c>
      <c r="D245" s="10" t="s">
        <v>564</v>
      </c>
      <c r="E245" s="64">
        <f>+'22'!J245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123"/>
      <c r="M245" s="65">
        <f t="shared" si="41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2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/>
      <c r="C246" s="19"/>
      <c r="D246" s="10"/>
      <c r="E246" s="64">
        <f>+'22'!J246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1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2"/>
        <v>0</v>
      </c>
      <c r="S246" s="124"/>
      <c r="T246" s="124"/>
      <c r="U246" s="124"/>
      <c r="V246" s="124"/>
      <c r="W246" s="124"/>
      <c r="X246" s="124"/>
      <c r="Y246" s="124"/>
      <c r="Z246" s="124"/>
    </row>
    <row r="247" spans="1:26" ht="24" customHeight="1" x14ac:dyDescent="0.55000000000000004">
      <c r="A247" s="10">
        <v>243</v>
      </c>
      <c r="B247" s="10"/>
      <c r="C247" s="19"/>
      <c r="D247" s="10"/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  <c r="S247" s="124"/>
      <c r="T247" s="124"/>
      <c r="U247" s="124"/>
      <c r="V247" s="124"/>
      <c r="W247" s="124"/>
      <c r="X247" s="124"/>
      <c r="Y247" s="124"/>
      <c r="Z247" s="124"/>
    </row>
    <row r="248" spans="1:26" ht="25.5" x14ac:dyDescent="0.55000000000000004">
      <c r="A248" s="10">
        <v>244</v>
      </c>
      <c r="B248" s="10"/>
      <c r="C248" s="19"/>
      <c r="D248" s="10"/>
      <c r="E248" s="64">
        <f>+'22'!J248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4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42"/>
        <v>0</v>
      </c>
      <c r="S248" s="124"/>
      <c r="T248" s="124"/>
      <c r="U248" s="124"/>
      <c r="V248" s="124"/>
      <c r="W248" s="124"/>
      <c r="X248" s="124"/>
      <c r="Y248" s="124"/>
      <c r="Z248" s="124"/>
    </row>
    <row r="249" spans="1:26" ht="25.5" x14ac:dyDescent="0.55000000000000004">
      <c r="A249" s="10">
        <v>245</v>
      </c>
      <c r="B249" s="10"/>
      <c r="C249" s="19"/>
      <c r="D249" s="10"/>
      <c r="E249" s="64">
        <f>+'22'!J249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4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42"/>
        <v>0</v>
      </c>
      <c r="S249" s="124"/>
      <c r="T249" s="124"/>
      <c r="U249" s="124"/>
      <c r="V249" s="124"/>
      <c r="W249" s="124"/>
      <c r="X249" s="124"/>
      <c r="Y249" s="124"/>
      <c r="Z249" s="124"/>
    </row>
    <row r="250" spans="1:26" ht="25.5" x14ac:dyDescent="0.55000000000000004">
      <c r="A250" s="10">
        <v>246</v>
      </c>
      <c r="B250" s="10"/>
      <c r="C250" s="19"/>
      <c r="D250" s="10"/>
      <c r="E250" s="64">
        <f>+'22'!J250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4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42"/>
        <v>0</v>
      </c>
      <c r="S250" s="124"/>
      <c r="T250" s="124"/>
      <c r="U250" s="124"/>
      <c r="V250" s="124"/>
      <c r="W250" s="124"/>
      <c r="X250" s="124"/>
      <c r="Y250" s="124"/>
      <c r="Z250" s="124"/>
    </row>
    <row r="251" spans="1:26" ht="25.5" x14ac:dyDescent="0.55000000000000004">
      <c r="A251" s="10">
        <v>247</v>
      </c>
      <c r="B251" s="10"/>
      <c r="C251" s="19"/>
      <c r="D251" s="10"/>
      <c r="E251" s="64">
        <f>+'22'!J251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4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42"/>
        <v>0</v>
      </c>
      <c r="S251" s="124"/>
      <c r="T251" s="124"/>
      <c r="U251" s="124"/>
      <c r="V251" s="124"/>
      <c r="W251" s="124"/>
      <c r="X251" s="124"/>
      <c r="Y251" s="124"/>
      <c r="Z251" s="124"/>
    </row>
    <row r="252" spans="1:26" ht="24" customHeight="1" x14ac:dyDescent="0.55000000000000004">
      <c r="A252" s="10">
        <v>248</v>
      </c>
      <c r="B252" s="10"/>
      <c r="C252" s="19"/>
      <c r="D252" s="10"/>
      <c r="E252" s="64">
        <f>+'22'!J252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4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42"/>
        <v>0</v>
      </c>
    </row>
    <row r="253" spans="1:26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si="41"/>
        <v>0</v>
      </c>
      <c r="N253" s="17" t="s">
        <v>16</v>
      </c>
      <c r="O253" s="18"/>
      <c r="P253" s="23">
        <f t="shared" si="36"/>
        <v>0</v>
      </c>
      <c r="Q253" s="90"/>
      <c r="R253" s="43">
        <f t="shared" si="42"/>
        <v>0</v>
      </c>
    </row>
    <row r="254" spans="1:26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42"/>
        <v>0</v>
      </c>
    </row>
    <row r="255" spans="1:26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26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ref="P256:P258" si="47">SUM(M256-O256)</f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ref="P257" si="51">SUM(M257-O257)</f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7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585.18000000000006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1440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A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CCFF"/>
  </sheetPr>
  <dimension ref="A1:AA346"/>
  <sheetViews>
    <sheetView zoomScale="70" zoomScaleNormal="70" workbookViewId="0">
      <pane xSplit="10" ySplit="4" topLeftCell="K5" activePane="bottomRight" state="frozen"/>
      <selection activeCell="A2" activeCellId="1" sqref="L245:Z245 A2:O2"/>
      <selection pane="topRight" activeCell="A2" activeCellId="1" sqref="L245:Z245 A2:O2"/>
      <selection pane="bottomLeft" activeCell="A2" activeCellId="1" sqref="L245:Z245 A2:O2"/>
      <selection pane="bottomRight" activeCell="V17" sqref="V17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1426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93"/>
    </row>
    <row r="3" spans="1:18" s="5" customFormat="1" ht="26.45" customHeight="1" x14ac:dyDescent="0.55000000000000004">
      <c r="A3" s="116" t="s">
        <v>1</v>
      </c>
      <c r="B3" s="116" t="s">
        <v>1354</v>
      </c>
      <c r="C3" s="116" t="s">
        <v>2</v>
      </c>
      <c r="D3" s="116" t="s">
        <v>1355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19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18</v>
      </c>
      <c r="F24" s="71"/>
      <c r="G24" s="46">
        <f t="shared" si="0"/>
        <v>18</v>
      </c>
      <c r="H24" s="78">
        <v>0</v>
      </c>
      <c r="I24" s="76">
        <v>0</v>
      </c>
      <c r="J24" s="46">
        <f t="shared" si="1"/>
        <v>18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4</v>
      </c>
      <c r="F25" s="71"/>
      <c r="G25" s="46">
        <f t="shared" si="0"/>
        <v>4</v>
      </c>
      <c r="H25" s="78">
        <v>4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7</v>
      </c>
      <c r="F34" s="71"/>
      <c r="G34" s="46">
        <f t="shared" si="5"/>
        <v>7</v>
      </c>
      <c r="H34" s="78">
        <v>0</v>
      </c>
      <c r="I34" s="76">
        <v>0</v>
      </c>
      <c r="J34" s="46">
        <f t="shared" si="6"/>
        <v>7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15</v>
      </c>
      <c r="F49" s="71"/>
      <c r="G49" s="46">
        <f t="shared" si="5"/>
        <v>15</v>
      </c>
      <c r="H49" s="78">
        <v>0</v>
      </c>
      <c r="I49" s="76">
        <v>0</v>
      </c>
      <c r="J49" s="46">
        <f t="shared" si="6"/>
        <v>15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10</v>
      </c>
      <c r="F51" s="71"/>
      <c r="G51" s="46">
        <f t="shared" si="5"/>
        <v>10</v>
      </c>
      <c r="H51" s="78">
        <v>0</v>
      </c>
      <c r="I51" s="76">
        <v>0</v>
      </c>
      <c r="J51" s="46">
        <f t="shared" si="6"/>
        <v>10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17</v>
      </c>
      <c r="F53" s="71"/>
      <c r="G53" s="46">
        <f t="shared" si="5"/>
        <v>17</v>
      </c>
      <c r="H53" s="78">
        <v>0</v>
      </c>
      <c r="I53" s="76">
        <v>0</v>
      </c>
      <c r="J53" s="46">
        <f t="shared" si="6"/>
        <v>15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4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17</v>
      </c>
      <c r="F64" s="71"/>
      <c r="G64" s="46">
        <f t="shared" si="5"/>
        <v>17</v>
      </c>
      <c r="H64" s="78">
        <v>0</v>
      </c>
      <c r="I64" s="76">
        <v>0</v>
      </c>
      <c r="J64" s="46">
        <f t="shared" si="6"/>
        <v>17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13</v>
      </c>
      <c r="F66" s="71"/>
      <c r="G66" s="46">
        <f t="shared" si="5"/>
        <v>13</v>
      </c>
      <c r="H66" s="78">
        <v>0</v>
      </c>
      <c r="I66" s="76">
        <v>0</v>
      </c>
      <c r="J66" s="46">
        <f t="shared" si="6"/>
        <v>13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3</v>
      </c>
      <c r="K74" s="72">
        <v>5</v>
      </c>
      <c r="L74" s="21">
        <v>50</v>
      </c>
      <c r="M74" s="65">
        <f t="shared" si="2"/>
        <v>250</v>
      </c>
      <c r="N74" s="17" t="s">
        <v>16</v>
      </c>
      <c r="O74" s="18">
        <v>125</v>
      </c>
      <c r="P74" s="104">
        <f t="shared" si="3"/>
        <v>125</v>
      </c>
      <c r="Q74" s="90">
        <v>17.09</v>
      </c>
      <c r="R74" s="43">
        <f t="shared" si="4"/>
        <v>85.45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+'23'!J99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40</v>
      </c>
      <c r="F112" s="71"/>
      <c r="G112" s="46">
        <f t="shared" si="23"/>
        <v>40</v>
      </c>
      <c r="H112" s="78">
        <v>0</v>
      </c>
      <c r="I112" s="76">
        <v>0</v>
      </c>
      <c r="J112" s="46">
        <f t="shared" si="24"/>
        <v>40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17</v>
      </c>
      <c r="F113" s="71"/>
      <c r="G113" s="46">
        <f t="shared" si="23"/>
        <v>17</v>
      </c>
      <c r="H113" s="78">
        <v>0</v>
      </c>
      <c r="I113" s="76">
        <v>0</v>
      </c>
      <c r="J113" s="46">
        <f t="shared" si="24"/>
        <v>17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18</v>
      </c>
      <c r="F115" s="71"/>
      <c r="G115" s="46">
        <f t="shared" si="23"/>
        <v>18</v>
      </c>
      <c r="H115" s="78">
        <v>0</v>
      </c>
      <c r="I115" s="76">
        <v>0</v>
      </c>
      <c r="J115" s="46">
        <f t="shared" si="24"/>
        <v>18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17</v>
      </c>
      <c r="F125" s="71"/>
      <c r="G125" s="46">
        <f t="shared" si="23"/>
        <v>17</v>
      </c>
      <c r="H125" s="78">
        <v>0</v>
      </c>
      <c r="I125" s="76">
        <v>0</v>
      </c>
      <c r="J125" s="46">
        <f t="shared" si="24"/>
        <v>17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18</v>
      </c>
      <c r="F133" s="71"/>
      <c r="G133" s="46">
        <f t="shared" si="23"/>
        <v>18</v>
      </c>
      <c r="H133" s="78">
        <v>0</v>
      </c>
      <c r="I133" s="76">
        <v>0</v>
      </c>
      <c r="J133" s="46">
        <f t="shared" si="24"/>
        <v>18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15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15</v>
      </c>
      <c r="P175" s="104">
        <f>SUM(M175-O175)</f>
        <v>85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11</v>
      </c>
      <c r="F178" s="71">
        <v>30</v>
      </c>
      <c r="G178" s="46">
        <f t="shared" si="30"/>
        <v>41</v>
      </c>
      <c r="H178" s="78">
        <v>0</v>
      </c>
      <c r="I178" s="76">
        <v>0</v>
      </c>
      <c r="J178" s="46">
        <f t="shared" si="31"/>
        <v>40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04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26</v>
      </c>
      <c r="F185" s="71"/>
      <c r="G185" s="46">
        <f t="shared" si="30"/>
        <v>26</v>
      </c>
      <c r="H185" s="78">
        <v>0</v>
      </c>
      <c r="I185" s="76">
        <v>0</v>
      </c>
      <c r="J185" s="46">
        <f t="shared" si="31"/>
        <v>26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+'23'!J187</f>
        <v>59</v>
      </c>
      <c r="F187" s="71"/>
      <c r="G187" s="46">
        <f>E187+F187</f>
        <v>59</v>
      </c>
      <c r="H187" s="78">
        <v>0</v>
      </c>
      <c r="I187" s="76">
        <v>0</v>
      </c>
      <c r="J187" s="46">
        <f>+G187-H187-K187-I187</f>
        <v>59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+'23'!J188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+'23'!J189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21</v>
      </c>
      <c r="F193" s="71"/>
      <c r="G193" s="46">
        <f t="shared" si="30"/>
        <v>21</v>
      </c>
      <c r="H193" s="78">
        <v>0</v>
      </c>
      <c r="I193" s="76">
        <v>0</v>
      </c>
      <c r="J193" s="46">
        <f t="shared" si="31"/>
        <v>21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29</v>
      </c>
      <c r="F194" s="71"/>
      <c r="G194" s="46">
        <f t="shared" si="30"/>
        <v>29</v>
      </c>
      <c r="H194" s="78">
        <v>0</v>
      </c>
      <c r="I194" s="76">
        <v>0</v>
      </c>
      <c r="J194" s="46">
        <f t="shared" si="31"/>
        <v>28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112</v>
      </c>
      <c r="F205" s="71"/>
      <c r="G205" s="46">
        <f t="shared" si="30"/>
        <v>112</v>
      </c>
      <c r="H205" s="78">
        <v>0</v>
      </c>
      <c r="I205" s="76">
        <v>0</v>
      </c>
      <c r="J205" s="46">
        <f t="shared" si="31"/>
        <v>112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6</v>
      </c>
      <c r="F209" s="71"/>
      <c r="G209" s="46">
        <f t="shared" si="30"/>
        <v>6</v>
      </c>
      <c r="H209" s="78">
        <v>0</v>
      </c>
      <c r="I209" s="76">
        <v>0</v>
      </c>
      <c r="J209" s="46">
        <f t="shared" si="31"/>
        <v>6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50" si="44">+L235*K235</f>
        <v>0</v>
      </c>
      <c r="N235" s="17" t="s">
        <v>16</v>
      </c>
      <c r="O235" s="18"/>
      <c r="P235" s="23">
        <f t="shared" ref="P235:P255" si="45">SUM(M235-O235)</f>
        <v>0</v>
      </c>
      <c r="Q235" s="90"/>
      <c r="R235" s="43">
        <f t="shared" ref="R235:R255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7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7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  <c r="S242" s="124"/>
      <c r="T242" s="124"/>
      <c r="U242" s="124"/>
      <c r="V242" s="124"/>
      <c r="W242" s="124"/>
      <c r="X242" s="124"/>
      <c r="Y242" s="124"/>
      <c r="Z242" s="124"/>
      <c r="AA242" s="124"/>
    </row>
    <row r="243" spans="1:27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+'23'!J243</f>
        <v>1</v>
      </c>
      <c r="F243" s="71"/>
      <c r="G243" s="46">
        <f t="shared" ref="G243:G246" si="47">E243+F243</f>
        <v>1</v>
      </c>
      <c r="H243" s="78">
        <v>0</v>
      </c>
      <c r="I243" s="76">
        <v>0</v>
      </c>
      <c r="J243" s="46">
        <f t="shared" ref="J243:J246" si="48">+G243-H243-K243-I243</f>
        <v>1</v>
      </c>
      <c r="K243" s="72"/>
      <c r="L243" s="20">
        <v>20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si="46"/>
        <v>0</v>
      </c>
      <c r="S243" s="124"/>
      <c r="T243" s="124"/>
      <c r="U243" s="124"/>
      <c r="V243" s="124"/>
      <c r="W243" s="124"/>
      <c r="X243" s="124"/>
      <c r="Y243" s="124"/>
      <c r="Z243" s="124"/>
      <c r="AA243" s="124"/>
    </row>
    <row r="244" spans="1:27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+'23'!J244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6"/>
        <v>0</v>
      </c>
      <c r="S244" s="124"/>
      <c r="T244" s="124"/>
      <c r="U244" s="124"/>
      <c r="V244" s="124"/>
      <c r="W244" s="124"/>
      <c r="X244" s="124"/>
      <c r="Y244" s="124"/>
      <c r="Z244" s="124"/>
      <c r="AA244" s="124"/>
    </row>
    <row r="245" spans="1:27" ht="29.25" x14ac:dyDescent="0.6">
      <c r="A245" s="10">
        <v>241</v>
      </c>
      <c r="B245" s="10"/>
      <c r="C245" s="19" t="s">
        <v>1423</v>
      </c>
      <c r="D245" s="10" t="s">
        <v>564</v>
      </c>
      <c r="E245" s="64">
        <f>+'23'!J245</f>
        <v>0</v>
      </c>
      <c r="F245" s="71">
        <v>2</v>
      </c>
      <c r="G245" s="46">
        <f t="shared" si="47"/>
        <v>2</v>
      </c>
      <c r="H245" s="78">
        <v>0</v>
      </c>
      <c r="I245" s="76">
        <v>0</v>
      </c>
      <c r="J245" s="46">
        <f t="shared" si="48"/>
        <v>1</v>
      </c>
      <c r="K245" s="72">
        <v>1</v>
      </c>
      <c r="L245" s="123"/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6"/>
        <v>0</v>
      </c>
      <c r="S245" s="125"/>
      <c r="T245" s="125"/>
      <c r="U245" s="125"/>
      <c r="V245" s="125"/>
      <c r="W245" s="125"/>
      <c r="X245" s="125"/>
      <c r="Y245" s="125"/>
      <c r="Z245" s="125"/>
      <c r="AA245" s="124"/>
    </row>
    <row r="246" spans="1:27" ht="25.5" x14ac:dyDescent="0.55000000000000004">
      <c r="A246" s="10">
        <v>242</v>
      </c>
      <c r="B246" s="10"/>
      <c r="C246" s="19"/>
      <c r="D246" s="10"/>
      <c r="E246" s="64">
        <f>+'23'!J246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6"/>
        <v>0</v>
      </c>
      <c r="S246" s="124"/>
      <c r="T246" s="124"/>
      <c r="U246" s="124"/>
      <c r="V246" s="124"/>
      <c r="W246" s="124"/>
      <c r="X246" s="124"/>
      <c r="Y246" s="124"/>
      <c r="Z246" s="124"/>
      <c r="AA246" s="124"/>
    </row>
    <row r="247" spans="1:27" ht="24" customHeight="1" x14ac:dyDescent="0.55000000000000004">
      <c r="A247" s="10">
        <v>243</v>
      </c>
      <c r="B247" s="10"/>
      <c r="C247" s="19"/>
      <c r="D247" s="10"/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  <c r="S247" s="124"/>
      <c r="T247" s="124"/>
      <c r="U247" s="124"/>
      <c r="V247" s="124"/>
      <c r="W247" s="124"/>
      <c r="X247" s="124"/>
      <c r="Y247" s="124"/>
      <c r="Z247" s="124"/>
      <c r="AA247" s="124"/>
    </row>
    <row r="248" spans="1:27" ht="25.5" x14ac:dyDescent="0.55000000000000004">
      <c r="A248" s="10">
        <v>244</v>
      </c>
      <c r="B248" s="10"/>
      <c r="C248" s="19"/>
      <c r="D248" s="10"/>
      <c r="E248" s="64">
        <f>+'23'!J248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46"/>
        <v>0</v>
      </c>
      <c r="S248" s="124"/>
      <c r="T248" s="124"/>
      <c r="U248" s="124"/>
      <c r="V248" s="124"/>
      <c r="W248" s="124"/>
      <c r="X248" s="124"/>
      <c r="Y248" s="124"/>
      <c r="Z248" s="124"/>
      <c r="AA248" s="124"/>
    </row>
    <row r="249" spans="1:27" ht="25.5" x14ac:dyDescent="0.55000000000000004">
      <c r="A249" s="10">
        <v>245</v>
      </c>
      <c r="B249" s="10"/>
      <c r="C249" s="19"/>
      <c r="D249" s="10"/>
      <c r="E249" s="64">
        <f>+'23'!J249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44"/>
        <v>0</v>
      </c>
      <c r="N249" s="17" t="s">
        <v>16</v>
      </c>
      <c r="O249" s="18"/>
      <c r="P249" s="23">
        <f t="shared" si="45"/>
        <v>0</v>
      </c>
      <c r="Q249" s="90"/>
      <c r="R249" s="43">
        <f t="shared" si="46"/>
        <v>0</v>
      </c>
      <c r="S249" s="124"/>
      <c r="T249" s="124"/>
      <c r="U249" s="124"/>
      <c r="V249" s="124"/>
      <c r="W249" s="124"/>
      <c r="X249" s="124"/>
      <c r="Y249" s="124"/>
      <c r="Z249" s="124"/>
      <c r="AA249" s="124"/>
    </row>
    <row r="250" spans="1:27" ht="25.5" x14ac:dyDescent="0.55000000000000004">
      <c r="A250" s="10">
        <v>246</v>
      </c>
      <c r="B250" s="10"/>
      <c r="C250" s="19"/>
      <c r="D250" s="10"/>
      <c r="E250" s="64">
        <f>+'23'!J250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46"/>
        <v>0</v>
      </c>
      <c r="S250" s="124"/>
      <c r="T250" s="124"/>
      <c r="U250" s="124"/>
      <c r="V250" s="124"/>
      <c r="W250" s="124"/>
      <c r="X250" s="124"/>
      <c r="Y250" s="124"/>
      <c r="Z250" s="124"/>
      <c r="AA250" s="124"/>
    </row>
    <row r="251" spans="1:27" ht="25.5" x14ac:dyDescent="0.55000000000000004">
      <c r="A251" s="10">
        <v>247</v>
      </c>
      <c r="B251" s="10"/>
      <c r="C251" s="19"/>
      <c r="D251" s="10"/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46"/>
        <v>0</v>
      </c>
      <c r="S251" s="124"/>
      <c r="T251" s="124"/>
      <c r="U251" s="124"/>
      <c r="V251" s="124"/>
      <c r="W251" s="124"/>
      <c r="X251" s="124"/>
      <c r="Y251" s="124"/>
      <c r="Z251" s="124"/>
      <c r="AA251" s="124"/>
    </row>
    <row r="252" spans="1:27" ht="24" customHeight="1" x14ac:dyDescent="0.55000000000000004">
      <c r="A252" s="10">
        <v>248</v>
      </c>
      <c r="B252" s="10"/>
      <c r="C252" s="19"/>
      <c r="D252" s="10"/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46"/>
        <v>0</v>
      </c>
      <c r="S252" s="124"/>
      <c r="T252" s="124"/>
      <c r="U252" s="124"/>
      <c r="V252" s="124"/>
      <c r="W252" s="124"/>
      <c r="X252" s="124"/>
      <c r="Y252" s="124"/>
      <c r="Z252" s="124"/>
      <c r="AA252" s="124"/>
    </row>
    <row r="253" spans="1:27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si="45"/>
        <v>0</v>
      </c>
      <c r="Q253" s="90"/>
      <c r="R253" s="43">
        <f t="shared" si="46"/>
        <v>0</v>
      </c>
    </row>
    <row r="254" spans="1:27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46"/>
        <v>0</v>
      </c>
    </row>
    <row r="255" spans="1:27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45"/>
        <v>0</v>
      </c>
      <c r="Q255" s="90"/>
      <c r="R255" s="43">
        <f t="shared" si="46"/>
        <v>0</v>
      </c>
    </row>
    <row r="256" spans="1:27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346.55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875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B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filterMode="1">
    <tabColor rgb="FFFFCCFF"/>
  </sheetPr>
  <dimension ref="A1:Z346"/>
  <sheetViews>
    <sheetView zoomScale="70" zoomScaleNormal="70" workbookViewId="0">
      <pane xSplit="10" ySplit="4" topLeftCell="K239" activePane="bottomRight" state="frozen"/>
      <selection activeCell="A2" activeCellId="1" sqref="L245:Z245 A2:O2"/>
      <selection pane="topRight" activeCell="A2" activeCellId="1" sqref="L245:Z245 A2:O2"/>
      <selection pane="bottomLeft" activeCell="A2" activeCellId="1" sqref="L245:Z245 A2:O2"/>
      <selection pane="bottomRight" activeCell="P252" sqref="P25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1426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93"/>
    </row>
    <row r="3" spans="1:18" s="5" customFormat="1" ht="26.45" customHeight="1" x14ac:dyDescent="0.55000000000000004">
      <c r="A3" s="116" t="s">
        <v>1</v>
      </c>
      <c r="B3" s="116" t="s">
        <v>1354</v>
      </c>
      <c r="C3" s="116" t="s">
        <v>2</v>
      </c>
      <c r="D3" s="116" t="s">
        <v>1355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16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4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18</v>
      </c>
      <c r="F24" s="71"/>
      <c r="G24" s="46">
        <f t="shared" si="0"/>
        <v>18</v>
      </c>
      <c r="H24" s="78">
        <v>0</v>
      </c>
      <c r="I24" s="76">
        <v>0</v>
      </c>
      <c r="J24" s="46">
        <f t="shared" si="1"/>
        <v>18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5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7</v>
      </c>
      <c r="F34" s="71"/>
      <c r="G34" s="46">
        <f t="shared" si="5"/>
        <v>7</v>
      </c>
      <c r="H34" s="78">
        <v>0</v>
      </c>
      <c r="I34" s="76">
        <v>0</v>
      </c>
      <c r="J34" s="46">
        <f t="shared" si="6"/>
        <v>6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4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15</v>
      </c>
      <c r="F49" s="71"/>
      <c r="G49" s="46">
        <f t="shared" si="5"/>
        <v>15</v>
      </c>
      <c r="H49" s="78">
        <v>0</v>
      </c>
      <c r="I49" s="76">
        <v>0</v>
      </c>
      <c r="J49" s="46">
        <f t="shared" si="6"/>
        <v>15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10</v>
      </c>
      <c r="F51" s="71"/>
      <c r="G51" s="46">
        <f t="shared" si="5"/>
        <v>10</v>
      </c>
      <c r="H51" s="78">
        <v>0</v>
      </c>
      <c r="I51" s="76">
        <v>0</v>
      </c>
      <c r="J51" s="46">
        <f t="shared" si="6"/>
        <v>9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 t="shared" si="3"/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17</v>
      </c>
      <c r="F64" s="71"/>
      <c r="G64" s="46">
        <f t="shared" si="5"/>
        <v>17</v>
      </c>
      <c r="H64" s="78">
        <v>0</v>
      </c>
      <c r="I64" s="76">
        <v>0</v>
      </c>
      <c r="J64" s="46">
        <f t="shared" si="6"/>
        <v>17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13</v>
      </c>
      <c r="F66" s="71"/>
      <c r="G66" s="46">
        <f t="shared" si="5"/>
        <v>13</v>
      </c>
      <c r="H66" s="78">
        <v>0</v>
      </c>
      <c r="I66" s="76">
        <v>0</v>
      </c>
      <c r="J66" s="46">
        <f t="shared" si="6"/>
        <v>13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+'24'!J99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40</v>
      </c>
      <c r="F112" s="71"/>
      <c r="G112" s="46">
        <f t="shared" si="20"/>
        <v>40</v>
      </c>
      <c r="H112" s="78">
        <v>0</v>
      </c>
      <c r="I112" s="76">
        <v>0</v>
      </c>
      <c r="J112" s="46">
        <f t="shared" si="21"/>
        <v>40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17</v>
      </c>
      <c r="F113" s="71"/>
      <c r="G113" s="46">
        <f t="shared" si="20"/>
        <v>17</v>
      </c>
      <c r="H113" s="78">
        <v>0</v>
      </c>
      <c r="I113" s="76">
        <v>0</v>
      </c>
      <c r="J113" s="46">
        <f t="shared" si="21"/>
        <v>16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18</v>
      </c>
      <c r="F115" s="71"/>
      <c r="G115" s="46">
        <f t="shared" si="20"/>
        <v>18</v>
      </c>
      <c r="H115" s="78">
        <v>0</v>
      </c>
      <c r="I115" s="76">
        <v>0</v>
      </c>
      <c r="J115" s="46">
        <f t="shared" si="21"/>
        <v>18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7</v>
      </c>
      <c r="F117" s="71"/>
      <c r="G117" s="46">
        <f t="shared" si="20"/>
        <v>7</v>
      </c>
      <c r="H117" s="78">
        <v>0</v>
      </c>
      <c r="I117" s="76">
        <v>0</v>
      </c>
      <c r="J117" s="46">
        <f t="shared" si="21"/>
        <v>6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04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17</v>
      </c>
      <c r="F125" s="71"/>
      <c r="G125" s="46">
        <f t="shared" si="20"/>
        <v>17</v>
      </c>
      <c r="H125" s="78">
        <v>0</v>
      </c>
      <c r="I125" s="76">
        <v>0</v>
      </c>
      <c r="J125" s="46">
        <f t="shared" si="21"/>
        <v>17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18</v>
      </c>
      <c r="F133" s="71"/>
      <c r="G133" s="46">
        <f t="shared" si="20"/>
        <v>18</v>
      </c>
      <c r="H133" s="78">
        <v>0</v>
      </c>
      <c r="I133" s="76">
        <v>0</v>
      </c>
      <c r="J133" s="46">
        <f t="shared" si="21"/>
        <v>18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15</v>
      </c>
      <c r="F175" s="71"/>
      <c r="G175" s="46">
        <f t="shared" si="27"/>
        <v>15</v>
      </c>
      <c r="H175" s="78">
        <v>0</v>
      </c>
      <c r="I175" s="76">
        <v>0</v>
      </c>
      <c r="J175" s="46">
        <f t="shared" si="28"/>
        <v>15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40</v>
      </c>
      <c r="F178" s="71"/>
      <c r="G178" s="46">
        <f t="shared" si="27"/>
        <v>40</v>
      </c>
      <c r="H178" s="78">
        <v>0</v>
      </c>
      <c r="I178" s="76">
        <v>0</v>
      </c>
      <c r="J178" s="46">
        <f t="shared" si="28"/>
        <v>40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26</v>
      </c>
      <c r="F185" s="71"/>
      <c r="G185" s="46">
        <f t="shared" si="27"/>
        <v>26</v>
      </c>
      <c r="H185" s="78">
        <v>0</v>
      </c>
      <c r="I185" s="76">
        <v>0</v>
      </c>
      <c r="J185" s="46">
        <f t="shared" si="28"/>
        <v>26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+'24'!J187</f>
        <v>59</v>
      </c>
      <c r="F187" s="71"/>
      <c r="G187" s="46">
        <f>E187+F187</f>
        <v>59</v>
      </c>
      <c r="H187" s="78">
        <v>0</v>
      </c>
      <c r="I187" s="76">
        <v>0</v>
      </c>
      <c r="J187" s="46">
        <f>+G187-H187-K187-I187</f>
        <v>59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+'24'!J188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+'24'!J189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21</v>
      </c>
      <c r="F193" s="71"/>
      <c r="G193" s="46">
        <f t="shared" si="27"/>
        <v>21</v>
      </c>
      <c r="H193" s="78">
        <v>0</v>
      </c>
      <c r="I193" s="76">
        <v>0</v>
      </c>
      <c r="J193" s="46">
        <f t="shared" si="28"/>
        <v>21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hidden="1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28</v>
      </c>
      <c r="F194" s="71"/>
      <c r="G194" s="46">
        <f t="shared" si="27"/>
        <v>28</v>
      </c>
      <c r="H194" s="78">
        <v>0</v>
      </c>
      <c r="I194" s="76">
        <v>0</v>
      </c>
      <c r="J194" s="46">
        <f t="shared" si="28"/>
        <v>25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>
        <v>100</v>
      </c>
      <c r="P194" s="104">
        <f t="shared" si="26"/>
        <v>260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26</v>
      </c>
      <c r="F198" s="71"/>
      <c r="G198" s="46">
        <f t="shared" si="27"/>
        <v>26</v>
      </c>
      <c r="H198" s="78">
        <v>0</v>
      </c>
      <c r="I198" s="76">
        <v>0</v>
      </c>
      <c r="J198" s="46">
        <f t="shared" si="28"/>
        <v>22</v>
      </c>
      <c r="K198" s="72">
        <v>4</v>
      </c>
      <c r="L198" s="20">
        <v>150</v>
      </c>
      <c r="M198" s="65">
        <f t="shared" si="31"/>
        <v>600</v>
      </c>
      <c r="N198" s="17" t="s">
        <v>16</v>
      </c>
      <c r="O198" s="18">
        <v>100</v>
      </c>
      <c r="P198" s="104">
        <f t="shared" si="26"/>
        <v>500</v>
      </c>
      <c r="Q198" s="90">
        <v>64.38</v>
      </c>
      <c r="R198" s="43">
        <f t="shared" si="32"/>
        <v>257.52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112</v>
      </c>
      <c r="F205" s="71"/>
      <c r="G205" s="46">
        <f t="shared" si="27"/>
        <v>112</v>
      </c>
      <c r="H205" s="78">
        <v>0</v>
      </c>
      <c r="I205" s="76">
        <v>0</v>
      </c>
      <c r="J205" s="46">
        <f t="shared" si="28"/>
        <v>112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6</v>
      </c>
      <c r="F209" s="71"/>
      <c r="G209" s="46">
        <f t="shared" si="27"/>
        <v>6</v>
      </c>
      <c r="H209" s="78">
        <v>0</v>
      </c>
      <c r="I209" s="76">
        <v>0</v>
      </c>
      <c r="J209" s="46">
        <f t="shared" si="28"/>
        <v>6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52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54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26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  <c r="S242" s="124"/>
      <c r="T242" s="124"/>
      <c r="U242" s="124"/>
      <c r="V242" s="124"/>
      <c r="W242" s="124"/>
      <c r="X242" s="124"/>
      <c r="Y242" s="124"/>
      <c r="Z242" s="124"/>
    </row>
    <row r="243" spans="1:26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+'24'!J243</f>
        <v>1</v>
      </c>
      <c r="F243" s="71"/>
      <c r="G243" s="46">
        <f t="shared" ref="G243:G246" si="43">E243+F243</f>
        <v>1</v>
      </c>
      <c r="H243" s="78">
        <v>0</v>
      </c>
      <c r="I243" s="76">
        <v>0</v>
      </c>
      <c r="J243" s="46">
        <f t="shared" ref="J243:J246" si="44">+G243-H243-K243-I243</f>
        <v>1</v>
      </c>
      <c r="K243" s="72"/>
      <c r="L243" s="20">
        <v>20</v>
      </c>
      <c r="M243" s="65">
        <f t="shared" si="41"/>
        <v>0</v>
      </c>
      <c r="N243" s="17" t="s">
        <v>16</v>
      </c>
      <c r="O243" s="18"/>
      <c r="P243" s="23">
        <f t="shared" si="36"/>
        <v>0</v>
      </c>
      <c r="Q243" s="90"/>
      <c r="R243" s="43">
        <f t="shared" si="42"/>
        <v>0</v>
      </c>
      <c r="S243" s="124"/>
      <c r="T243" s="124"/>
      <c r="U243" s="124"/>
      <c r="V243" s="124"/>
      <c r="W243" s="124"/>
      <c r="X243" s="124"/>
      <c r="Y243" s="124"/>
      <c r="Z243" s="124"/>
    </row>
    <row r="244" spans="1:26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+'24'!J244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45</v>
      </c>
      <c r="M244" s="65">
        <f t="shared" si="41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2"/>
        <v>0</v>
      </c>
      <c r="S244" s="124"/>
      <c r="T244" s="124"/>
      <c r="U244" s="124"/>
      <c r="V244" s="124"/>
      <c r="W244" s="124"/>
      <c r="X244" s="124"/>
      <c r="Y244" s="124"/>
      <c r="Z244" s="124"/>
    </row>
    <row r="245" spans="1:26" ht="29.25" x14ac:dyDescent="0.6">
      <c r="A245" s="10">
        <v>241</v>
      </c>
      <c r="B245" s="10"/>
      <c r="C245" s="19" t="s">
        <v>1423</v>
      </c>
      <c r="D245" s="10" t="s">
        <v>564</v>
      </c>
      <c r="E245" s="64">
        <f>+'24'!J245</f>
        <v>1</v>
      </c>
      <c r="F245" s="71"/>
      <c r="G245" s="46">
        <f t="shared" si="43"/>
        <v>1</v>
      </c>
      <c r="H245" s="78">
        <v>0</v>
      </c>
      <c r="I245" s="76">
        <v>0</v>
      </c>
      <c r="J245" s="46">
        <f t="shared" si="44"/>
        <v>1</v>
      </c>
      <c r="K245" s="72"/>
      <c r="L245" s="123"/>
      <c r="M245" s="65">
        <f t="shared" si="41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2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/>
      <c r="C246" s="19"/>
      <c r="D246" s="10"/>
      <c r="E246" s="64">
        <f>+'24'!J246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1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2"/>
        <v>0</v>
      </c>
      <c r="S246" s="124"/>
      <c r="T246" s="124"/>
      <c r="U246" s="124"/>
      <c r="V246" s="124"/>
      <c r="W246" s="124"/>
      <c r="X246" s="124"/>
      <c r="Y246" s="124"/>
      <c r="Z246" s="124"/>
    </row>
    <row r="247" spans="1:26" ht="24" customHeight="1" x14ac:dyDescent="0.55000000000000004">
      <c r="A247" s="10">
        <v>243</v>
      </c>
      <c r="B247" s="10"/>
      <c r="C247" s="19"/>
      <c r="D247" s="10"/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  <c r="S247" s="124"/>
      <c r="T247" s="124"/>
      <c r="U247" s="124"/>
      <c r="V247" s="124"/>
      <c r="W247" s="124"/>
      <c r="X247" s="124"/>
      <c r="Y247" s="124"/>
      <c r="Z247" s="124"/>
    </row>
    <row r="248" spans="1:26" ht="25.5" x14ac:dyDescent="0.55000000000000004">
      <c r="A248" s="10">
        <v>244</v>
      </c>
      <c r="B248" s="10"/>
      <c r="C248" s="19"/>
      <c r="D248" s="10"/>
      <c r="E248" s="64">
        <f>+'24'!J248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4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42"/>
        <v>0</v>
      </c>
      <c r="S248" s="124"/>
      <c r="T248" s="124"/>
      <c r="U248" s="124"/>
      <c r="V248" s="124"/>
      <c r="W248" s="124"/>
      <c r="X248" s="124"/>
      <c r="Y248" s="124"/>
      <c r="Z248" s="124"/>
    </row>
    <row r="249" spans="1:26" ht="25.5" x14ac:dyDescent="0.55000000000000004">
      <c r="A249" s="10">
        <v>245</v>
      </c>
      <c r="B249" s="10"/>
      <c r="C249" s="19"/>
      <c r="D249" s="10"/>
      <c r="E249" s="64">
        <f>+'24'!J249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4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42"/>
        <v>0</v>
      </c>
      <c r="S249" s="124"/>
      <c r="T249" s="124"/>
      <c r="U249" s="124"/>
      <c r="V249" s="124"/>
      <c r="W249" s="124"/>
      <c r="X249" s="124"/>
      <c r="Y249" s="124"/>
      <c r="Z249" s="124"/>
    </row>
    <row r="250" spans="1:26" ht="25.5" x14ac:dyDescent="0.55000000000000004">
      <c r="A250" s="10">
        <v>246</v>
      </c>
      <c r="B250" s="10"/>
      <c r="C250" s="19"/>
      <c r="D250" s="10"/>
      <c r="E250" s="64">
        <f>+'24'!J250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4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42"/>
        <v>0</v>
      </c>
    </row>
    <row r="251" spans="1:26" ht="25.5" x14ac:dyDescent="0.55000000000000004">
      <c r="A251" s="10">
        <v>247</v>
      </c>
      <c r="B251" s="10"/>
      <c r="C251" s="19"/>
      <c r="D251" s="10"/>
      <c r="E251" s="64">
        <f>+'24'!J251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4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42"/>
        <v>0</v>
      </c>
    </row>
    <row r="252" spans="1:26" ht="24" customHeight="1" x14ac:dyDescent="0.55000000000000004">
      <c r="A252" s="10">
        <v>248</v>
      </c>
      <c r="B252" s="10"/>
      <c r="C252" s="19"/>
      <c r="D252" s="10"/>
      <c r="E252" s="64">
        <f>+'24'!J252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4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42"/>
        <v>0</v>
      </c>
    </row>
    <row r="253" spans="1:26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si="42"/>
        <v>0</v>
      </c>
    </row>
    <row r="254" spans="1:26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42"/>
        <v>0</v>
      </c>
    </row>
    <row r="255" spans="1:26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26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2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801.65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1930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C000000}">
    <filterColumn colId="15">
      <filters blank="1">
        <filter val="-"/>
        <filter val="130.00"/>
        <filter val="200.00"/>
        <filter val="300.00"/>
        <filter val="50.00"/>
        <filter val="500.00"/>
        <filter val="5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CCFF"/>
  </sheetPr>
  <dimension ref="A1:Z346"/>
  <sheetViews>
    <sheetView zoomScale="70" zoomScaleNormal="70" workbookViewId="0">
      <pane xSplit="10" ySplit="4" topLeftCell="K236" activePane="bottomRight" state="frozen"/>
      <selection activeCell="A2" activeCellId="1" sqref="L245:Z245 A2:O2"/>
      <selection pane="topRight" activeCell="A2" activeCellId="1" sqref="L245:Z245 A2:O2"/>
      <selection pane="bottomLeft" activeCell="A2" activeCellId="1" sqref="L245:Z245 A2:O2"/>
      <selection pane="bottomRight" activeCell="V246" sqref="V246"/>
    </sheetView>
  </sheetViews>
  <sheetFormatPr defaultColWidth="9" defaultRowHeight="24.75" x14ac:dyDescent="0.5"/>
  <cols>
    <col min="1" max="1" width="6.75" style="2" customWidth="1"/>
    <col min="2" max="2" width="16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1426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93"/>
    </row>
    <row r="3" spans="1:18" s="5" customFormat="1" ht="26.45" customHeight="1" x14ac:dyDescent="0.55000000000000004">
      <c r="A3" s="116" t="s">
        <v>1</v>
      </c>
      <c r="B3" s="116" t="s">
        <v>1354</v>
      </c>
      <c r="C3" s="116" t="s">
        <v>2</v>
      </c>
      <c r="D3" s="116" t="s">
        <v>1355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13</v>
      </c>
      <c r="F5" s="71"/>
      <c r="G5" s="46">
        <f t="shared" ref="G5:G26" si="0">E5+F5</f>
        <v>13</v>
      </c>
      <c r="H5" s="78">
        <v>1</v>
      </c>
      <c r="I5" s="76">
        <v>0</v>
      </c>
      <c r="J5" s="46">
        <f t="shared" ref="J5:J26" si="1">+G5-H5-K5-I5</f>
        <v>11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14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4">
        <f t="shared" ref="P6:P69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18</v>
      </c>
      <c r="F24" s="71"/>
      <c r="G24" s="46">
        <f t="shared" si="0"/>
        <v>18</v>
      </c>
      <c r="H24" s="78">
        <v>0</v>
      </c>
      <c r="I24" s="76">
        <v>0</v>
      </c>
      <c r="J24" s="46">
        <f t="shared" si="1"/>
        <v>18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15</v>
      </c>
      <c r="F49" s="71"/>
      <c r="G49" s="46">
        <f t="shared" si="5"/>
        <v>15</v>
      </c>
      <c r="H49" s="78">
        <v>0</v>
      </c>
      <c r="I49" s="76">
        <v>0</v>
      </c>
      <c r="J49" s="46">
        <f t="shared" si="6"/>
        <v>15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9</v>
      </c>
      <c r="F51" s="71"/>
      <c r="G51" s="46">
        <f t="shared" si="5"/>
        <v>9</v>
      </c>
      <c r="H51" s="78">
        <v>0</v>
      </c>
      <c r="I51" s="76">
        <v>0</v>
      </c>
      <c r="J51" s="46">
        <f t="shared" si="6"/>
        <v>9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17</v>
      </c>
      <c r="F64" s="71"/>
      <c r="G64" s="46">
        <f t="shared" si="5"/>
        <v>17</v>
      </c>
      <c r="H64" s="78">
        <v>0</v>
      </c>
      <c r="I64" s="76">
        <v>0</v>
      </c>
      <c r="J64" s="46">
        <f t="shared" si="6"/>
        <v>17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13</v>
      </c>
      <c r="F66" s="71"/>
      <c r="G66" s="46">
        <f t="shared" si="5"/>
        <v>13</v>
      </c>
      <c r="H66" s="78">
        <v>0</v>
      </c>
      <c r="I66" s="76">
        <v>0</v>
      </c>
      <c r="J66" s="46">
        <f t="shared" si="6"/>
        <v>13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+'25'!J99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40</v>
      </c>
      <c r="F112" s="71"/>
      <c r="G112" s="46">
        <f t="shared" si="20"/>
        <v>40</v>
      </c>
      <c r="H112" s="78">
        <v>0</v>
      </c>
      <c r="I112" s="76">
        <v>0</v>
      </c>
      <c r="J112" s="46">
        <f t="shared" si="21"/>
        <v>38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4">
        <f t="shared" si="7"/>
        <v>200</v>
      </c>
      <c r="Q112" s="90">
        <v>30.3</v>
      </c>
      <c r="R112" s="43">
        <f>+K112*Q112</f>
        <v>60.6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16</v>
      </c>
      <c r="F113" s="71"/>
      <c r="G113" s="46">
        <f t="shared" si="20"/>
        <v>16</v>
      </c>
      <c r="H113" s="78">
        <v>0</v>
      </c>
      <c r="I113" s="76">
        <v>0</v>
      </c>
      <c r="J113" s="46">
        <f t="shared" si="21"/>
        <v>16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18</v>
      </c>
      <c r="F115" s="71"/>
      <c r="G115" s="46">
        <f t="shared" si="20"/>
        <v>18</v>
      </c>
      <c r="H115" s="78">
        <v>0</v>
      </c>
      <c r="I115" s="76">
        <v>0</v>
      </c>
      <c r="J115" s="46">
        <f t="shared" si="21"/>
        <v>17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4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8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04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6</v>
      </c>
      <c r="F117" s="71"/>
      <c r="G117" s="46">
        <f t="shared" si="20"/>
        <v>6</v>
      </c>
      <c r="H117" s="78">
        <v>0</v>
      </c>
      <c r="I117" s="76">
        <v>0</v>
      </c>
      <c r="J117" s="46">
        <f t="shared" si="21"/>
        <v>6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17</v>
      </c>
      <c r="F125" s="71"/>
      <c r="G125" s="46">
        <f t="shared" si="20"/>
        <v>17</v>
      </c>
      <c r="H125" s="78">
        <v>0</v>
      </c>
      <c r="I125" s="76">
        <v>0</v>
      </c>
      <c r="J125" s="46">
        <f t="shared" si="21"/>
        <v>17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18</v>
      </c>
      <c r="F133" s="71"/>
      <c r="G133" s="46">
        <f t="shared" si="20"/>
        <v>18</v>
      </c>
      <c r="H133" s="78">
        <v>0</v>
      </c>
      <c r="I133" s="76">
        <v>0</v>
      </c>
      <c r="J133" s="46">
        <f t="shared" si="21"/>
        <v>18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15</v>
      </c>
      <c r="F175" s="71"/>
      <c r="G175" s="46">
        <f t="shared" si="27"/>
        <v>15</v>
      </c>
      <c r="H175" s="78">
        <v>0</v>
      </c>
      <c r="I175" s="76">
        <v>0</v>
      </c>
      <c r="J175" s="46">
        <f t="shared" si="28"/>
        <v>15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40</v>
      </c>
      <c r="F178" s="71"/>
      <c r="G178" s="46">
        <f t="shared" si="27"/>
        <v>40</v>
      </c>
      <c r="H178" s="78">
        <v>0</v>
      </c>
      <c r="I178" s="76">
        <v>0</v>
      </c>
      <c r="J178" s="46">
        <f t="shared" si="28"/>
        <v>40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26</v>
      </c>
      <c r="F185" s="71"/>
      <c r="G185" s="46">
        <f t="shared" si="27"/>
        <v>26</v>
      </c>
      <c r="H185" s="78">
        <v>0</v>
      </c>
      <c r="I185" s="76">
        <v>0</v>
      </c>
      <c r="J185" s="46">
        <f t="shared" si="28"/>
        <v>24</v>
      </c>
      <c r="K185" s="72">
        <v>2</v>
      </c>
      <c r="L185" s="20">
        <v>80</v>
      </c>
      <c r="M185" s="65">
        <f t="shared" si="31"/>
        <v>160</v>
      </c>
      <c r="N185" s="17" t="s">
        <v>16</v>
      </c>
      <c r="O185" s="18"/>
      <c r="P185" s="104">
        <f t="shared" si="26"/>
        <v>160</v>
      </c>
      <c r="Q185" s="90">
        <v>63</v>
      </c>
      <c r="R185" s="43">
        <f t="shared" si="32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+'25'!J187</f>
        <v>59</v>
      </c>
      <c r="F187" s="71"/>
      <c r="G187" s="46">
        <f>E187+F187</f>
        <v>59</v>
      </c>
      <c r="H187" s="78">
        <v>0</v>
      </c>
      <c r="I187" s="76">
        <v>0</v>
      </c>
      <c r="J187" s="46">
        <f>+G187-H187-K187-I187</f>
        <v>58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04">
        <f t="shared" si="26"/>
        <v>15</v>
      </c>
      <c r="Q187" s="90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+'25'!J188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36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4">
        <f t="shared" si="26"/>
        <v>15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+'25'!J189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18</v>
      </c>
      <c r="K189" s="72">
        <v>2</v>
      </c>
      <c r="L189" s="20">
        <v>15</v>
      </c>
      <c r="M189" s="65">
        <f>+L189*K189</f>
        <v>30</v>
      </c>
      <c r="N189" s="17" t="s">
        <v>16</v>
      </c>
      <c r="O189" s="18"/>
      <c r="P189" s="104">
        <f t="shared" si="26"/>
        <v>30</v>
      </c>
      <c r="Q189" s="90">
        <v>3.5</v>
      </c>
      <c r="R189" s="43">
        <f>+K189*Q189</f>
        <v>7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21</v>
      </c>
      <c r="F193" s="71"/>
      <c r="G193" s="46">
        <f t="shared" si="27"/>
        <v>21</v>
      </c>
      <c r="H193" s="78">
        <v>0</v>
      </c>
      <c r="I193" s="76">
        <v>0</v>
      </c>
      <c r="J193" s="46">
        <f t="shared" si="28"/>
        <v>19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04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25</v>
      </c>
      <c r="F194" s="71"/>
      <c r="G194" s="46">
        <f t="shared" si="27"/>
        <v>25</v>
      </c>
      <c r="H194" s="78">
        <v>0</v>
      </c>
      <c r="I194" s="76">
        <v>0</v>
      </c>
      <c r="J194" s="46">
        <f t="shared" si="28"/>
        <v>24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4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22</v>
      </c>
      <c r="F198" s="71"/>
      <c r="G198" s="46">
        <f t="shared" si="27"/>
        <v>22</v>
      </c>
      <c r="H198" s="78">
        <v>0</v>
      </c>
      <c r="I198" s="76">
        <v>0</v>
      </c>
      <c r="J198" s="46">
        <f t="shared" si="28"/>
        <v>19</v>
      </c>
      <c r="K198" s="72">
        <v>3</v>
      </c>
      <c r="L198" s="20">
        <v>150</v>
      </c>
      <c r="M198" s="65">
        <f t="shared" si="31"/>
        <v>450</v>
      </c>
      <c r="N198" s="17" t="s">
        <v>16</v>
      </c>
      <c r="O198" s="18">
        <v>50</v>
      </c>
      <c r="P198" s="23">
        <f t="shared" ref="P198:P258" si="35">SUM(M198-O198)</f>
        <v>400</v>
      </c>
      <c r="Q198" s="90">
        <v>64.38</v>
      </c>
      <c r="R198" s="43">
        <f t="shared" si="32"/>
        <v>193.14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112</v>
      </c>
      <c r="F205" s="71"/>
      <c r="G205" s="46">
        <f t="shared" si="27"/>
        <v>112</v>
      </c>
      <c r="H205" s="78">
        <v>0</v>
      </c>
      <c r="I205" s="76">
        <v>0</v>
      </c>
      <c r="J205" s="46">
        <f t="shared" si="28"/>
        <v>112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6</v>
      </c>
      <c r="F209" s="71"/>
      <c r="G209" s="46">
        <f t="shared" si="27"/>
        <v>6</v>
      </c>
      <c r="H209" s="78">
        <v>0</v>
      </c>
      <c r="I209" s="76">
        <v>0</v>
      </c>
      <c r="J209" s="46">
        <f t="shared" si="28"/>
        <v>6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26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26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26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26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26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26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26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26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26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26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26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50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55" si="42">+K235*Q235</f>
        <v>0</v>
      </c>
    </row>
    <row r="236" spans="1:26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26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26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26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26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  <c r="S240" s="124"/>
      <c r="T240" s="124"/>
      <c r="U240" s="124"/>
      <c r="V240" s="124"/>
      <c r="W240" s="124"/>
      <c r="X240" s="124"/>
      <c r="Y240" s="124"/>
      <c r="Z240" s="124"/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  <c r="S241" s="124"/>
      <c r="T241" s="124"/>
      <c r="U241" s="124"/>
      <c r="V241" s="124"/>
      <c r="W241" s="124"/>
      <c r="X241" s="124"/>
      <c r="Y241" s="124"/>
      <c r="Z241" s="124"/>
    </row>
    <row r="242" spans="1:26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  <c r="S242" s="124"/>
      <c r="T242" s="124"/>
      <c r="U242" s="124"/>
      <c r="V242" s="124"/>
      <c r="W242" s="124"/>
      <c r="X242" s="124"/>
      <c r="Y242" s="124"/>
      <c r="Z242" s="124"/>
    </row>
    <row r="243" spans="1:26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+'25'!J243</f>
        <v>1</v>
      </c>
      <c r="F243" s="71"/>
      <c r="G243" s="46">
        <f t="shared" ref="G243:G246" si="43">E243+F243</f>
        <v>1</v>
      </c>
      <c r="H243" s="78">
        <v>0</v>
      </c>
      <c r="I243" s="76">
        <v>0</v>
      </c>
      <c r="J243" s="46">
        <f t="shared" ref="J243:J246" si="44">+G243-H243-K243-I243</f>
        <v>1</v>
      </c>
      <c r="K243" s="72"/>
      <c r="L243" s="20">
        <v>20</v>
      </c>
      <c r="M243" s="65">
        <f t="shared" si="41"/>
        <v>0</v>
      </c>
      <c r="N243" s="17" t="s">
        <v>16</v>
      </c>
      <c r="O243" s="18"/>
      <c r="P243" s="23">
        <f t="shared" si="35"/>
        <v>0</v>
      </c>
      <c r="Q243" s="90"/>
      <c r="R243" s="43">
        <f t="shared" si="42"/>
        <v>0</v>
      </c>
      <c r="S243" s="124"/>
      <c r="T243" s="124"/>
      <c r="U243" s="124"/>
      <c r="V243" s="124"/>
      <c r="W243" s="124"/>
      <c r="X243" s="124"/>
      <c r="Y243" s="124"/>
      <c r="Z243" s="124"/>
    </row>
    <row r="244" spans="1:26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+'25'!J244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45</v>
      </c>
      <c r="M244" s="65">
        <f t="shared" si="41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2"/>
        <v>0</v>
      </c>
      <c r="S244" s="124"/>
      <c r="T244" s="124"/>
      <c r="U244" s="124"/>
      <c r="V244" s="124"/>
      <c r="W244" s="124"/>
      <c r="X244" s="124"/>
      <c r="Y244" s="124"/>
      <c r="Z244" s="124"/>
    </row>
    <row r="245" spans="1:26" ht="29.25" x14ac:dyDescent="0.6">
      <c r="A245" s="10">
        <v>241</v>
      </c>
      <c r="B245" s="10"/>
      <c r="C245" s="19" t="s">
        <v>1423</v>
      </c>
      <c r="D245" s="10" t="s">
        <v>564</v>
      </c>
      <c r="E245" s="64">
        <f>+'25'!J245</f>
        <v>1</v>
      </c>
      <c r="F245" s="71"/>
      <c r="G245" s="46">
        <f t="shared" si="43"/>
        <v>1</v>
      </c>
      <c r="H245" s="78">
        <v>0</v>
      </c>
      <c r="I245" s="76">
        <v>0</v>
      </c>
      <c r="J245" s="46">
        <f t="shared" si="44"/>
        <v>1</v>
      </c>
      <c r="K245" s="72"/>
      <c r="L245" s="123"/>
      <c r="M245" s="65">
        <f t="shared" si="41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2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/>
      <c r="C246" s="19"/>
      <c r="D246" s="10"/>
      <c r="E246" s="64">
        <f>+'25'!J246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1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2"/>
        <v>0</v>
      </c>
      <c r="S246" s="124"/>
      <c r="T246" s="124"/>
      <c r="U246" s="124"/>
      <c r="V246" s="124"/>
      <c r="W246" s="124"/>
      <c r="X246" s="124"/>
      <c r="Y246" s="124"/>
      <c r="Z246" s="124"/>
    </row>
    <row r="247" spans="1:26" ht="24" customHeight="1" x14ac:dyDescent="0.55000000000000004">
      <c r="A247" s="10">
        <v>243</v>
      </c>
      <c r="B247" s="10"/>
      <c r="C247" s="19"/>
      <c r="D247" s="10"/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  <c r="S247" s="124"/>
      <c r="T247" s="124"/>
      <c r="U247" s="124"/>
      <c r="V247" s="124"/>
      <c r="W247" s="124"/>
      <c r="X247" s="124"/>
      <c r="Y247" s="124"/>
      <c r="Z247" s="124"/>
    </row>
    <row r="248" spans="1:26" ht="25.5" x14ac:dyDescent="0.55000000000000004">
      <c r="A248" s="10">
        <v>244</v>
      </c>
      <c r="B248" s="10"/>
      <c r="C248" s="19"/>
      <c r="D248" s="10"/>
      <c r="E248" s="64">
        <f>+'25'!J248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4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42"/>
        <v>0</v>
      </c>
      <c r="S248" s="124"/>
      <c r="T248" s="124"/>
      <c r="U248" s="124"/>
      <c r="V248" s="124"/>
      <c r="W248" s="124"/>
      <c r="X248" s="124"/>
      <c r="Y248" s="124"/>
      <c r="Z248" s="124"/>
    </row>
    <row r="249" spans="1:26" ht="25.5" x14ac:dyDescent="0.55000000000000004">
      <c r="A249" s="10">
        <v>245</v>
      </c>
      <c r="B249" s="10"/>
      <c r="C249" s="19"/>
      <c r="D249" s="10"/>
      <c r="E249" s="64">
        <f>+'25'!J249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4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42"/>
        <v>0</v>
      </c>
      <c r="S249" s="124"/>
      <c r="T249" s="124"/>
      <c r="U249" s="124"/>
      <c r="V249" s="124"/>
      <c r="W249" s="124"/>
      <c r="X249" s="124"/>
      <c r="Y249" s="124"/>
      <c r="Z249" s="124"/>
    </row>
    <row r="250" spans="1:26" ht="25.5" x14ac:dyDescent="0.55000000000000004">
      <c r="A250" s="10">
        <v>246</v>
      </c>
      <c r="B250" s="10"/>
      <c r="C250" s="19"/>
      <c r="D250" s="10"/>
      <c r="E250" s="64">
        <f>+'25'!J250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4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42"/>
        <v>0</v>
      </c>
      <c r="S250" s="124"/>
      <c r="T250" s="124"/>
      <c r="U250" s="124"/>
      <c r="V250" s="124"/>
      <c r="W250" s="124"/>
      <c r="X250" s="124"/>
      <c r="Y250" s="124"/>
      <c r="Z250" s="124"/>
    </row>
    <row r="251" spans="1:26" ht="25.5" x14ac:dyDescent="0.55000000000000004">
      <c r="A251" s="10">
        <v>247</v>
      </c>
      <c r="B251" s="10"/>
      <c r="C251" s="19"/>
      <c r="D251" s="10"/>
      <c r="E251" s="64">
        <f>+'25'!J251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42"/>
        <v>0</v>
      </c>
      <c r="S251" s="124"/>
      <c r="T251" s="124"/>
      <c r="U251" s="124"/>
      <c r="V251" s="124"/>
      <c r="W251" s="124"/>
      <c r="X251" s="124"/>
      <c r="Y251" s="124"/>
      <c r="Z251" s="124"/>
    </row>
    <row r="252" spans="1:26" ht="24" customHeight="1" x14ac:dyDescent="0.55000000000000004">
      <c r="A252" s="10">
        <v>248</v>
      </c>
      <c r="B252" s="10"/>
      <c r="C252" s="19"/>
      <c r="D252" s="10"/>
      <c r="E252" s="64">
        <f>+'25'!J252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42"/>
        <v>0</v>
      </c>
      <c r="S252" s="124"/>
      <c r="T252" s="124"/>
      <c r="U252" s="124"/>
      <c r="V252" s="124"/>
      <c r="W252" s="124"/>
      <c r="X252" s="124"/>
      <c r="Y252" s="124"/>
      <c r="Z252" s="124"/>
    </row>
    <row r="253" spans="1:26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42"/>
        <v>0</v>
      </c>
      <c r="S253" s="124"/>
      <c r="T253" s="124"/>
      <c r="U253" s="124"/>
      <c r="V253" s="124"/>
      <c r="W253" s="124"/>
      <c r="X253" s="124"/>
      <c r="Y253" s="124"/>
      <c r="Z253" s="124"/>
    </row>
    <row r="254" spans="1:26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42"/>
        <v>0</v>
      </c>
    </row>
    <row r="255" spans="1:26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42"/>
        <v>0</v>
      </c>
    </row>
    <row r="256" spans="1:26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781.28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1820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D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CCFF"/>
  </sheetPr>
  <dimension ref="A1:Z346"/>
  <sheetViews>
    <sheetView zoomScale="70" zoomScaleNormal="70" workbookViewId="0">
      <pane xSplit="10" ySplit="4" topLeftCell="K239" activePane="bottomRight" state="frozen"/>
      <selection activeCell="A2" activeCellId="1" sqref="L245:Z245 A2:O2"/>
      <selection pane="topRight" activeCell="A2" activeCellId="1" sqref="L245:Z245 A2:O2"/>
      <selection pane="bottomLeft" activeCell="A2" activeCellId="1" sqref="L245:Z245 A2:O2"/>
      <selection pane="bottomRight" activeCell="T252" sqref="T25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1426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93"/>
    </row>
    <row r="3" spans="1:18" s="5" customFormat="1" ht="26.45" customHeight="1" x14ac:dyDescent="0.55000000000000004">
      <c r="A3" s="116" t="s">
        <v>1</v>
      </c>
      <c r="B3" s="116" t="s">
        <v>1354</v>
      </c>
      <c r="C3" s="116" t="s">
        <v>2</v>
      </c>
      <c r="D3" s="116" t="s">
        <v>1355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122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12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4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18</v>
      </c>
      <c r="F24" s="71"/>
      <c r="G24" s="46">
        <f t="shared" si="0"/>
        <v>18</v>
      </c>
      <c r="H24" s="78">
        <v>0</v>
      </c>
      <c r="I24" s="76">
        <v>0</v>
      </c>
      <c r="J24" s="46">
        <f t="shared" si="1"/>
        <v>18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4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15</v>
      </c>
      <c r="F49" s="71"/>
      <c r="G49" s="46">
        <f t="shared" si="5"/>
        <v>15</v>
      </c>
      <c r="H49" s="78">
        <v>0</v>
      </c>
      <c r="I49" s="76">
        <v>0</v>
      </c>
      <c r="J49" s="46">
        <f t="shared" si="6"/>
        <v>15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9</v>
      </c>
      <c r="F51" s="71"/>
      <c r="G51" s="46">
        <f t="shared" si="5"/>
        <v>9</v>
      </c>
      <c r="H51" s="78">
        <v>0</v>
      </c>
      <c r="I51" s="76">
        <v>0</v>
      </c>
      <c r="J51" s="46">
        <f t="shared" si="6"/>
        <v>8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17</v>
      </c>
      <c r="F64" s="71"/>
      <c r="G64" s="46">
        <f t="shared" si="5"/>
        <v>17</v>
      </c>
      <c r="H64" s="78">
        <v>0</v>
      </c>
      <c r="I64" s="76">
        <v>0</v>
      </c>
      <c r="J64" s="46">
        <f t="shared" si="6"/>
        <v>17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13</v>
      </c>
      <c r="F66" s="71"/>
      <c r="G66" s="46">
        <f t="shared" si="5"/>
        <v>13</v>
      </c>
      <c r="H66" s="78">
        <v>0</v>
      </c>
      <c r="I66" s="76">
        <v>0</v>
      </c>
      <c r="J66" s="46">
        <f t="shared" si="6"/>
        <v>13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19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+'26'!J99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38</v>
      </c>
      <c r="F112" s="71"/>
      <c r="G112" s="46">
        <f t="shared" si="20"/>
        <v>38</v>
      </c>
      <c r="H112" s="78">
        <v>0</v>
      </c>
      <c r="I112" s="76">
        <v>0</v>
      </c>
      <c r="J112" s="46">
        <f t="shared" si="21"/>
        <v>37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 t="shared" si="8"/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16</v>
      </c>
      <c r="F113" s="71"/>
      <c r="G113" s="46">
        <f t="shared" si="20"/>
        <v>16</v>
      </c>
      <c r="H113" s="78">
        <v>0</v>
      </c>
      <c r="I113" s="76">
        <v>0</v>
      </c>
      <c r="J113" s="46">
        <f t="shared" si="21"/>
        <v>15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6</v>
      </c>
      <c r="F117" s="71"/>
      <c r="G117" s="46">
        <f t="shared" si="20"/>
        <v>6</v>
      </c>
      <c r="H117" s="78">
        <v>0</v>
      </c>
      <c r="I117" s="76">
        <v>0</v>
      </c>
      <c r="J117" s="46">
        <f t="shared" si="21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ref="P120:P172" si="26">SUM(M120-O120)</f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26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26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17</v>
      </c>
      <c r="F125" s="71"/>
      <c r="G125" s="46">
        <f t="shared" si="20"/>
        <v>17</v>
      </c>
      <c r="H125" s="78">
        <v>0</v>
      </c>
      <c r="I125" s="76">
        <v>0</v>
      </c>
      <c r="J125" s="46">
        <f t="shared" si="21"/>
        <v>17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26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26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26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26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26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26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26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18</v>
      </c>
      <c r="F133" s="71"/>
      <c r="G133" s="46">
        <f t="shared" si="20"/>
        <v>18</v>
      </c>
      <c r="H133" s="78">
        <v>0</v>
      </c>
      <c r="I133" s="76">
        <v>0</v>
      </c>
      <c r="J133" s="46">
        <f t="shared" si="21"/>
        <v>16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4">
        <f t="shared" si="26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26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26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26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15</v>
      </c>
      <c r="F175" s="71"/>
      <c r="G175" s="46">
        <f t="shared" si="27"/>
        <v>15</v>
      </c>
      <c r="H175" s="78">
        <v>0</v>
      </c>
      <c r="I175" s="76">
        <v>0</v>
      </c>
      <c r="J175" s="46">
        <f t="shared" si="28"/>
        <v>15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ref="P177:P258" si="32">SUM(M177-O177)</f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40</v>
      </c>
      <c r="F178" s="71"/>
      <c r="G178" s="46">
        <f t="shared" si="27"/>
        <v>40</v>
      </c>
      <c r="H178" s="78">
        <v>0</v>
      </c>
      <c r="I178" s="76">
        <v>0</v>
      </c>
      <c r="J178" s="46">
        <f t="shared" si="28"/>
        <v>40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3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32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32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32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24</v>
      </c>
      <c r="F185" s="71"/>
      <c r="G185" s="46">
        <f t="shared" si="27"/>
        <v>24</v>
      </c>
      <c r="H185" s="78">
        <v>0</v>
      </c>
      <c r="I185" s="76">
        <v>0</v>
      </c>
      <c r="J185" s="46">
        <f t="shared" si="28"/>
        <v>24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32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32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+'26'!J187</f>
        <v>58</v>
      </c>
      <c r="F187" s="71"/>
      <c r="G187" s="46">
        <f>E187+F187</f>
        <v>58</v>
      </c>
      <c r="H187" s="78">
        <v>0</v>
      </c>
      <c r="I187" s="76">
        <v>0</v>
      </c>
      <c r="J187" s="46">
        <f>+G187-H187-K187-I187</f>
        <v>54</v>
      </c>
      <c r="K187" s="72">
        <v>4</v>
      </c>
      <c r="L187" s="20">
        <v>15</v>
      </c>
      <c r="M187" s="65">
        <f>+L187*K187</f>
        <v>60</v>
      </c>
      <c r="N187" s="17" t="s">
        <v>16</v>
      </c>
      <c r="O187" s="18">
        <v>20</v>
      </c>
      <c r="P187" s="104">
        <f>SUM(M187-O187)</f>
        <v>40</v>
      </c>
      <c r="Q187" s="90">
        <v>3.5</v>
      </c>
      <c r="R187" s="43">
        <f>+K187*Q187</f>
        <v>14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+'26'!J188</f>
        <v>36</v>
      </c>
      <c r="F188" s="71"/>
      <c r="G188" s="46">
        <f>E188+F188</f>
        <v>36</v>
      </c>
      <c r="H188" s="78">
        <v>0</v>
      </c>
      <c r="I188" s="76">
        <v>0</v>
      </c>
      <c r="J188" s="46">
        <f>+G188-H188-K188-I188</f>
        <v>36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+'26'!J189</f>
        <v>18</v>
      </c>
      <c r="F189" s="71"/>
      <c r="G189" s="46">
        <f>E189+F189</f>
        <v>18</v>
      </c>
      <c r="H189" s="78">
        <v>0</v>
      </c>
      <c r="I189" s="76">
        <v>0</v>
      </c>
      <c r="J189" s="46">
        <f>+G189-H189-K189-I189</f>
        <v>18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32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32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2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19</v>
      </c>
      <c r="F193" s="71"/>
      <c r="G193" s="46">
        <f t="shared" si="27"/>
        <v>19</v>
      </c>
      <c r="H193" s="78">
        <v>0</v>
      </c>
      <c r="I193" s="76">
        <v>0</v>
      </c>
      <c r="J193" s="46">
        <f t="shared" si="28"/>
        <v>19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32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24</v>
      </c>
      <c r="F194" s="71"/>
      <c r="G194" s="46">
        <f t="shared" si="27"/>
        <v>24</v>
      </c>
      <c r="H194" s="78">
        <v>0</v>
      </c>
      <c r="I194" s="76">
        <v>0</v>
      </c>
      <c r="J194" s="46">
        <f t="shared" si="28"/>
        <v>23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4">
        <f t="shared" si="32"/>
        <v>120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2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2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2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19</v>
      </c>
      <c r="F198" s="71"/>
      <c r="G198" s="46">
        <f t="shared" si="27"/>
        <v>19</v>
      </c>
      <c r="H198" s="78">
        <v>0</v>
      </c>
      <c r="I198" s="76">
        <v>0</v>
      </c>
      <c r="J198" s="46">
        <f t="shared" si="28"/>
        <v>17</v>
      </c>
      <c r="K198" s="72">
        <v>2</v>
      </c>
      <c r="L198" s="20">
        <v>150</v>
      </c>
      <c r="M198" s="65">
        <f t="shared" si="31"/>
        <v>300</v>
      </c>
      <c r="N198" s="17" t="s">
        <v>16</v>
      </c>
      <c r="O198" s="18">
        <v>50</v>
      </c>
      <c r="P198" s="104">
        <f t="shared" si="32"/>
        <v>250</v>
      </c>
      <c r="Q198" s="90">
        <v>64.38</v>
      </c>
      <c r="R198" s="43">
        <f t="shared" si="33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2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2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2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2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2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2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112</v>
      </c>
      <c r="F205" s="71"/>
      <c r="G205" s="46">
        <f t="shared" si="27"/>
        <v>112</v>
      </c>
      <c r="H205" s="78">
        <v>0</v>
      </c>
      <c r="I205" s="76">
        <v>0</v>
      </c>
      <c r="J205" s="46">
        <f t="shared" si="28"/>
        <v>112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2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2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2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6</v>
      </c>
      <c r="F209" s="71"/>
      <c r="G209" s="46">
        <f t="shared" si="27"/>
        <v>6</v>
      </c>
      <c r="H209" s="78">
        <v>0</v>
      </c>
      <c r="I209" s="76">
        <v>0</v>
      </c>
      <c r="J209" s="46">
        <f t="shared" si="28"/>
        <v>5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04">
        <f t="shared" si="32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2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2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2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2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2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2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2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2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2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2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2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2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2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2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2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2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2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2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2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2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2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2" si="41">+L235*K235</f>
        <v>0</v>
      </c>
      <c r="N235" s="17" t="s">
        <v>16</v>
      </c>
      <c r="O235" s="18"/>
      <c r="P235" s="23">
        <f t="shared" ref="P235:P253" si="42">SUM(M235-O235)</f>
        <v>0</v>
      </c>
      <c r="Q235" s="90"/>
      <c r="R235" s="43">
        <f t="shared" ref="R235:R255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42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42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42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42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42"/>
        <v>0</v>
      </c>
      <c r="Q240" s="90"/>
      <c r="R240" s="43">
        <f t="shared" si="43"/>
        <v>0</v>
      </c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42"/>
        <v>0</v>
      </c>
      <c r="Q241" s="90"/>
      <c r="R241" s="43">
        <f t="shared" si="43"/>
        <v>0</v>
      </c>
      <c r="S241" s="124"/>
      <c r="T241" s="124"/>
      <c r="U241" s="124"/>
      <c r="V241" s="124"/>
      <c r="W241" s="124"/>
      <c r="X241" s="124"/>
      <c r="Y241" s="124"/>
      <c r="Z241" s="124"/>
    </row>
    <row r="242" spans="1:26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42"/>
        <v>0</v>
      </c>
      <c r="Q242" s="90"/>
      <c r="R242" s="43">
        <f t="shared" si="43"/>
        <v>0</v>
      </c>
      <c r="S242" s="124"/>
      <c r="T242" s="124"/>
      <c r="U242" s="124"/>
      <c r="V242" s="124"/>
      <c r="W242" s="124"/>
      <c r="X242" s="124"/>
      <c r="Y242" s="124"/>
      <c r="Z242" s="124"/>
    </row>
    <row r="243" spans="1:26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+'26'!J243</f>
        <v>1</v>
      </c>
      <c r="F243" s="71"/>
      <c r="G243" s="46">
        <f t="shared" ref="G243:G246" si="44">E243+F243</f>
        <v>1</v>
      </c>
      <c r="H243" s="78">
        <v>0</v>
      </c>
      <c r="I243" s="76">
        <v>0</v>
      </c>
      <c r="J243" s="46">
        <f t="shared" ref="J243:J246" si="45">+G243-H243-K243-I243</f>
        <v>1</v>
      </c>
      <c r="K243" s="72"/>
      <c r="L243" s="20">
        <v>20</v>
      </c>
      <c r="M243" s="65">
        <f t="shared" ref="M243:M251" si="46">+L243*K243</f>
        <v>0</v>
      </c>
      <c r="N243" s="17" t="s">
        <v>16</v>
      </c>
      <c r="O243" s="18"/>
      <c r="P243" s="23">
        <f t="shared" si="42"/>
        <v>0</v>
      </c>
      <c r="Q243" s="90"/>
      <c r="R243" s="43">
        <f t="shared" si="43"/>
        <v>0</v>
      </c>
      <c r="S243" s="124"/>
      <c r="T243" s="124"/>
      <c r="U243" s="124"/>
      <c r="V243" s="124"/>
      <c r="W243" s="124"/>
      <c r="X243" s="124"/>
      <c r="Y243" s="124"/>
      <c r="Z243" s="124"/>
    </row>
    <row r="244" spans="1:26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+'26'!J244</f>
        <v>0</v>
      </c>
      <c r="F244" s="71"/>
      <c r="G244" s="46">
        <f t="shared" si="44"/>
        <v>0</v>
      </c>
      <c r="H244" s="78">
        <v>0</v>
      </c>
      <c r="I244" s="76">
        <v>0</v>
      </c>
      <c r="J244" s="46">
        <f t="shared" si="45"/>
        <v>0</v>
      </c>
      <c r="K244" s="72"/>
      <c r="L244" s="20">
        <v>45</v>
      </c>
      <c r="M244" s="65">
        <f t="shared" si="46"/>
        <v>0</v>
      </c>
      <c r="N244" s="17" t="s">
        <v>16</v>
      </c>
      <c r="O244" s="18"/>
      <c r="P244" s="23">
        <f t="shared" si="42"/>
        <v>0</v>
      </c>
      <c r="Q244" s="90"/>
      <c r="R244" s="43">
        <f t="shared" si="43"/>
        <v>0</v>
      </c>
      <c r="S244" s="124"/>
      <c r="T244" s="124"/>
      <c r="U244" s="124"/>
      <c r="V244" s="124"/>
      <c r="W244" s="124"/>
      <c r="X244" s="124"/>
      <c r="Y244" s="124"/>
      <c r="Z244" s="124"/>
    </row>
    <row r="245" spans="1:26" ht="29.25" x14ac:dyDescent="0.6">
      <c r="A245" s="10">
        <v>241</v>
      </c>
      <c r="B245" s="10"/>
      <c r="C245" s="19" t="s">
        <v>1423</v>
      </c>
      <c r="D245" s="10" t="s">
        <v>564</v>
      </c>
      <c r="E245" s="64">
        <f>+'26'!J245</f>
        <v>1</v>
      </c>
      <c r="F245" s="71"/>
      <c r="G245" s="46">
        <f t="shared" si="44"/>
        <v>1</v>
      </c>
      <c r="H245" s="78">
        <v>0</v>
      </c>
      <c r="I245" s="76">
        <v>0</v>
      </c>
      <c r="J245" s="46">
        <f t="shared" si="45"/>
        <v>1</v>
      </c>
      <c r="K245" s="72"/>
      <c r="L245" s="123"/>
      <c r="M245" s="65">
        <f t="shared" si="46"/>
        <v>0</v>
      </c>
      <c r="N245" s="17" t="s">
        <v>16</v>
      </c>
      <c r="O245" s="18"/>
      <c r="P245" s="23">
        <f t="shared" si="42"/>
        <v>0</v>
      </c>
      <c r="Q245" s="90"/>
      <c r="R245" s="43">
        <f t="shared" si="43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/>
      <c r="C246" s="19"/>
      <c r="D246" s="10"/>
      <c r="E246" s="64">
        <f>+'26'!J246</f>
        <v>0</v>
      </c>
      <c r="F246" s="71"/>
      <c r="G246" s="46">
        <f t="shared" si="44"/>
        <v>0</v>
      </c>
      <c r="H246" s="78">
        <v>0</v>
      </c>
      <c r="I246" s="76">
        <v>0</v>
      </c>
      <c r="J246" s="46">
        <f t="shared" si="45"/>
        <v>0</v>
      </c>
      <c r="K246" s="72"/>
      <c r="L246" s="20"/>
      <c r="M246" s="65">
        <f t="shared" si="46"/>
        <v>0</v>
      </c>
      <c r="N246" s="17" t="s">
        <v>16</v>
      </c>
      <c r="O246" s="18"/>
      <c r="P246" s="23">
        <f t="shared" si="42"/>
        <v>0</v>
      </c>
      <c r="Q246" s="90"/>
      <c r="R246" s="43">
        <f t="shared" si="43"/>
        <v>0</v>
      </c>
      <c r="S246" s="124"/>
      <c r="T246" s="124"/>
      <c r="U246" s="124"/>
      <c r="V246" s="124"/>
      <c r="W246" s="124"/>
      <c r="X246" s="124"/>
      <c r="Y246" s="124"/>
      <c r="Z246" s="124"/>
    </row>
    <row r="247" spans="1:26" ht="24" customHeight="1" x14ac:dyDescent="0.55000000000000004">
      <c r="A247" s="10">
        <v>243</v>
      </c>
      <c r="B247" s="10"/>
      <c r="C247" s="19"/>
      <c r="D247" s="10"/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6"/>
        <v>0</v>
      </c>
      <c r="N247" s="17" t="s">
        <v>16</v>
      </c>
      <c r="O247" s="18"/>
      <c r="P247" s="23">
        <f t="shared" si="42"/>
        <v>0</v>
      </c>
      <c r="Q247" s="90"/>
      <c r="R247" s="43">
        <f t="shared" si="43"/>
        <v>0</v>
      </c>
      <c r="S247" s="124"/>
      <c r="T247" s="124"/>
      <c r="U247" s="124"/>
      <c r="V247" s="124"/>
      <c r="W247" s="124"/>
      <c r="X247" s="124"/>
      <c r="Y247" s="124"/>
      <c r="Z247" s="124"/>
    </row>
    <row r="248" spans="1:26" ht="25.5" x14ac:dyDescent="0.55000000000000004">
      <c r="A248" s="10">
        <v>244</v>
      </c>
      <c r="B248" s="10"/>
      <c r="C248" s="19"/>
      <c r="D248" s="10"/>
      <c r="E248" s="64">
        <f>+'26'!J248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46"/>
        <v>0</v>
      </c>
      <c r="N248" s="17" t="s">
        <v>16</v>
      </c>
      <c r="O248" s="18"/>
      <c r="P248" s="23">
        <f t="shared" si="42"/>
        <v>0</v>
      </c>
      <c r="Q248" s="90"/>
      <c r="R248" s="43">
        <f t="shared" si="43"/>
        <v>0</v>
      </c>
      <c r="S248" s="124"/>
      <c r="T248" s="124"/>
      <c r="U248" s="124"/>
      <c r="V248" s="124"/>
      <c r="W248" s="124"/>
      <c r="X248" s="124"/>
      <c r="Y248" s="124"/>
      <c r="Z248" s="124"/>
    </row>
    <row r="249" spans="1:26" ht="25.5" x14ac:dyDescent="0.55000000000000004">
      <c r="A249" s="10">
        <v>245</v>
      </c>
      <c r="B249" s="10"/>
      <c r="C249" s="19"/>
      <c r="D249" s="10"/>
      <c r="E249" s="64">
        <f>+'26'!J249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46"/>
        <v>0</v>
      </c>
      <c r="N249" s="17" t="s">
        <v>16</v>
      </c>
      <c r="O249" s="18"/>
      <c r="P249" s="23">
        <f t="shared" si="42"/>
        <v>0</v>
      </c>
      <c r="Q249" s="90"/>
      <c r="R249" s="43">
        <f t="shared" si="43"/>
        <v>0</v>
      </c>
      <c r="S249" s="124"/>
      <c r="T249" s="124"/>
      <c r="U249" s="124"/>
      <c r="V249" s="124"/>
      <c r="W249" s="124"/>
      <c r="X249" s="124"/>
      <c r="Y249" s="124"/>
      <c r="Z249" s="124"/>
    </row>
    <row r="250" spans="1:26" ht="25.5" x14ac:dyDescent="0.55000000000000004">
      <c r="A250" s="10">
        <v>246</v>
      </c>
      <c r="B250" s="10"/>
      <c r="C250" s="19"/>
      <c r="D250" s="10"/>
      <c r="E250" s="64">
        <f>+'26'!J250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46"/>
        <v>0</v>
      </c>
      <c r="N250" s="17" t="s">
        <v>16</v>
      </c>
      <c r="O250" s="18"/>
      <c r="P250" s="23">
        <f t="shared" si="42"/>
        <v>0</v>
      </c>
      <c r="Q250" s="90"/>
      <c r="R250" s="43">
        <f t="shared" si="43"/>
        <v>0</v>
      </c>
      <c r="S250" s="124"/>
      <c r="T250" s="124"/>
      <c r="U250" s="124"/>
      <c r="V250" s="124"/>
      <c r="W250" s="124"/>
      <c r="X250" s="124"/>
      <c r="Y250" s="124"/>
      <c r="Z250" s="124"/>
    </row>
    <row r="251" spans="1:26" ht="25.5" x14ac:dyDescent="0.55000000000000004">
      <c r="A251" s="10">
        <v>247</v>
      </c>
      <c r="B251" s="10"/>
      <c r="C251" s="19"/>
      <c r="D251" s="10"/>
      <c r="E251" s="64">
        <f>+'26'!J251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46"/>
        <v>0</v>
      </c>
      <c r="N251" s="17" t="s">
        <v>16</v>
      </c>
      <c r="O251" s="18"/>
      <c r="P251" s="23">
        <f t="shared" si="42"/>
        <v>0</v>
      </c>
      <c r="Q251" s="90"/>
      <c r="R251" s="43">
        <f t="shared" si="43"/>
        <v>0</v>
      </c>
      <c r="S251" s="124"/>
      <c r="T251" s="124"/>
      <c r="U251" s="124"/>
      <c r="V251" s="124"/>
      <c r="W251" s="124"/>
      <c r="X251" s="124"/>
      <c r="Y251" s="124"/>
      <c r="Z251" s="124"/>
    </row>
    <row r="252" spans="1:26" ht="24" customHeight="1" x14ac:dyDescent="0.55000000000000004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42"/>
        <v>0</v>
      </c>
      <c r="Q252" s="90"/>
      <c r="R252" s="43">
        <f t="shared" si="43"/>
        <v>0</v>
      </c>
    </row>
    <row r="253" spans="1:26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42"/>
        <v>0</v>
      </c>
      <c r="Q253" s="90"/>
      <c r="R253" s="43">
        <f t="shared" si="43"/>
        <v>0</v>
      </c>
    </row>
    <row r="254" spans="1:26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2"/>
        <v>0</v>
      </c>
      <c r="Q254" s="90"/>
      <c r="R254" s="43">
        <f t="shared" si="43"/>
        <v>0</v>
      </c>
    </row>
    <row r="255" spans="1:26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2"/>
        <v>0</v>
      </c>
      <c r="Q255" s="90"/>
      <c r="R255" s="43">
        <f t="shared" si="43"/>
        <v>0</v>
      </c>
    </row>
    <row r="256" spans="1:26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2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ref="P257" si="53">SUM(M257-O257)</f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2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556.15000000000009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1305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E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CCFF"/>
  </sheetPr>
  <dimension ref="A1:Z346"/>
  <sheetViews>
    <sheetView zoomScale="70" zoomScaleNormal="70" workbookViewId="0">
      <pane xSplit="10" ySplit="4" topLeftCell="K254" activePane="bottomRight" state="frozen"/>
      <selection activeCell="A2" activeCellId="1" sqref="L245:Z245 A2:O2"/>
      <selection pane="topRight" activeCell="A2" activeCellId="1" sqref="L245:Z245 A2:O2"/>
      <selection pane="bottomLeft" activeCell="A2" activeCellId="1" sqref="L245:Z245 A2:O2"/>
      <selection pane="bottomRight" activeCell="U242" sqref="U24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1426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93"/>
    </row>
    <row r="3" spans="1:18" s="5" customFormat="1" ht="26.45" customHeight="1" x14ac:dyDescent="0.55000000000000004">
      <c r="A3" s="116" t="s">
        <v>1</v>
      </c>
      <c r="B3" s="116" t="s">
        <v>1354</v>
      </c>
      <c r="C3" s="116" t="s">
        <v>2</v>
      </c>
      <c r="D3" s="116" t="s">
        <v>1355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122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12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2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18</v>
      </c>
      <c r="F24" s="71"/>
      <c r="G24" s="46">
        <f t="shared" si="0"/>
        <v>18</v>
      </c>
      <c r="H24" s="78">
        <v>0</v>
      </c>
      <c r="I24" s="76">
        <v>0</v>
      </c>
      <c r="J24" s="46">
        <f t="shared" si="1"/>
        <v>18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15</v>
      </c>
      <c r="F49" s="71"/>
      <c r="G49" s="46">
        <f t="shared" si="5"/>
        <v>15</v>
      </c>
      <c r="H49" s="78">
        <v>0</v>
      </c>
      <c r="I49" s="76">
        <v>0</v>
      </c>
      <c r="J49" s="46">
        <f t="shared" si="6"/>
        <v>15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8</v>
      </c>
      <c r="F51" s="71"/>
      <c r="G51" s="46">
        <f t="shared" si="5"/>
        <v>8</v>
      </c>
      <c r="H51" s="78">
        <v>0</v>
      </c>
      <c r="I51" s="76">
        <v>0</v>
      </c>
      <c r="J51" s="46">
        <f t="shared" si="6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17</v>
      </c>
      <c r="F64" s="71"/>
      <c r="G64" s="46">
        <f t="shared" si="5"/>
        <v>17</v>
      </c>
      <c r="H64" s="78">
        <v>0</v>
      </c>
      <c r="I64" s="76">
        <v>0</v>
      </c>
      <c r="J64" s="46">
        <f t="shared" si="6"/>
        <v>17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13</v>
      </c>
      <c r="F66" s="71"/>
      <c r="G66" s="46">
        <f t="shared" si="5"/>
        <v>13</v>
      </c>
      <c r="H66" s="78">
        <v>0</v>
      </c>
      <c r="I66" s="76">
        <v>0</v>
      </c>
      <c r="J66" s="46">
        <f t="shared" si="6"/>
        <v>13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ref="P67:P69" si="7">SUM(M67-O67)</f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86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21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:P120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si="17"/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7"/>
        <v>0</v>
      </c>
      <c r="Q89" s="121"/>
      <c r="R89" s="43">
        <f t="shared" si="13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7"/>
        <v>0</v>
      </c>
      <c r="Q90" s="121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7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17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17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>
        <f t="shared" si="1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17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17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7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7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+'27'!J99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si="17"/>
        <v>0</v>
      </c>
      <c r="Q99" s="121">
        <v>20.350000000000001</v>
      </c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17"/>
        <v>0</v>
      </c>
      <c r="Q100" s="121"/>
      <c r="R100" s="43">
        <f t="shared" si="26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17"/>
        <v>0</v>
      </c>
      <c r="Q101" s="121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7">E102+F102</f>
        <v>0</v>
      </c>
      <c r="H102" s="78">
        <v>0</v>
      </c>
      <c r="I102" s="76">
        <v>0</v>
      </c>
      <c r="J102" s="46">
        <f t="shared" ref="J102" si="28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17"/>
        <v>0</v>
      </c>
      <c r="Q102" s="121"/>
      <c r="R102" s="43">
        <f t="shared" si="26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17"/>
        <v>0</v>
      </c>
      <c r="Q103" s="90"/>
      <c r="R103" s="43">
        <f t="shared" si="26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17"/>
        <v>0</v>
      </c>
      <c r="Q104" s="90"/>
      <c r="R104" s="43">
        <f t="shared" si="26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1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17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17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17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17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37</v>
      </c>
      <c r="F112" s="71"/>
      <c r="G112" s="46">
        <f t="shared" si="23"/>
        <v>37</v>
      </c>
      <c r="H112" s="78">
        <v>0</v>
      </c>
      <c r="I112" s="76">
        <v>0</v>
      </c>
      <c r="J112" s="46">
        <f t="shared" si="24"/>
        <v>35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4">
        <f t="shared" si="17"/>
        <v>200</v>
      </c>
      <c r="Q112" s="90">
        <v>30.3</v>
      </c>
      <c r="R112" s="43">
        <f>+K112*Q112</f>
        <v>60.6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15</v>
      </c>
      <c r="F113" s="71"/>
      <c r="G113" s="46">
        <f t="shared" si="23"/>
        <v>15</v>
      </c>
      <c r="H113" s="78">
        <v>0</v>
      </c>
      <c r="I113" s="76">
        <v>0</v>
      </c>
      <c r="J113" s="46">
        <f t="shared" si="24"/>
        <v>15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17"/>
        <v>0</v>
      </c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1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17</v>
      </c>
      <c r="F115" s="71"/>
      <c r="G115" s="46">
        <f t="shared" si="23"/>
        <v>17</v>
      </c>
      <c r="H115" s="78">
        <v>0</v>
      </c>
      <c r="I115" s="76">
        <v>0</v>
      </c>
      <c r="J115" s="46">
        <f t="shared" si="24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17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17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17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17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17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17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17</v>
      </c>
      <c r="F125" s="71"/>
      <c r="G125" s="46">
        <f t="shared" si="23"/>
        <v>17</v>
      </c>
      <c r="H125" s="78">
        <v>0</v>
      </c>
      <c r="I125" s="76">
        <v>0</v>
      </c>
      <c r="J125" s="46">
        <f t="shared" si="24"/>
        <v>17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16</v>
      </c>
      <c r="F133" s="71"/>
      <c r="G133" s="46">
        <f t="shared" si="23"/>
        <v>16</v>
      </c>
      <c r="H133" s="78">
        <v>0</v>
      </c>
      <c r="I133" s="76">
        <v>0</v>
      </c>
      <c r="J133" s="46">
        <f t="shared" si="24"/>
        <v>16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21"/>
      <c r="R134" s="43">
        <f t="shared" si="10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21"/>
      <c r="R135" s="43">
        <f t="shared" si="10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21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9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9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0" si="31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1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15</v>
      </c>
      <c r="F175" s="71"/>
      <c r="G175" s="46">
        <f t="shared" si="29"/>
        <v>15</v>
      </c>
      <c r="H175" s="78">
        <v>0</v>
      </c>
      <c r="I175" s="76">
        <v>0</v>
      </c>
      <c r="J175" s="46">
        <f t="shared" si="30"/>
        <v>15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1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1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31"/>
        <v>0</v>
      </c>
      <c r="Q177" s="90"/>
      <c r="R177" s="43">
        <f t="shared" ref="R177:R234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40</v>
      </c>
      <c r="F178" s="71"/>
      <c r="G178" s="46">
        <f t="shared" si="29"/>
        <v>40</v>
      </c>
      <c r="H178" s="78">
        <v>0</v>
      </c>
      <c r="I178" s="76">
        <v>0</v>
      </c>
      <c r="J178" s="46">
        <f t="shared" si="30"/>
        <v>40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1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5</v>
      </c>
      <c r="F180" s="71"/>
      <c r="G180" s="46">
        <f t="shared" si="29"/>
        <v>5</v>
      </c>
      <c r="H180" s="78">
        <v>0</v>
      </c>
      <c r="I180" s="76">
        <v>0</v>
      </c>
      <c r="J180" s="46">
        <f t="shared" si="30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ref="P182:P234" si="36">SUM(M182-O182)</f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24</v>
      </c>
      <c r="F185" s="71"/>
      <c r="G185" s="46">
        <f t="shared" si="29"/>
        <v>24</v>
      </c>
      <c r="H185" s="78">
        <v>0</v>
      </c>
      <c r="I185" s="76">
        <v>0</v>
      </c>
      <c r="J185" s="46">
        <f t="shared" si="30"/>
        <v>24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+'27'!J187</f>
        <v>54</v>
      </c>
      <c r="F187" s="71"/>
      <c r="G187" s="46">
        <f>E187+F187</f>
        <v>54</v>
      </c>
      <c r="H187" s="78">
        <v>0</v>
      </c>
      <c r="I187" s="76">
        <v>0</v>
      </c>
      <c r="J187" s="46">
        <f>+G187-H187-K187-I187</f>
        <v>53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>
        <v>5</v>
      </c>
      <c r="P187" s="104">
        <f>SUM(M187-O187)</f>
        <v>10</v>
      </c>
      <c r="Q187" s="90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+'27'!J188</f>
        <v>36</v>
      </c>
      <c r="F188" s="71"/>
      <c r="G188" s="46">
        <f>E188+F188</f>
        <v>36</v>
      </c>
      <c r="H188" s="78">
        <v>0</v>
      </c>
      <c r="I188" s="76">
        <v>0</v>
      </c>
      <c r="J188" s="46">
        <f>+G188-H188-K188-I188</f>
        <v>36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+'27'!J189</f>
        <v>18</v>
      </c>
      <c r="F189" s="71"/>
      <c r="G189" s="46">
        <f>E189+F189</f>
        <v>18</v>
      </c>
      <c r="H189" s="78">
        <v>0</v>
      </c>
      <c r="I189" s="76">
        <v>0</v>
      </c>
      <c r="J189" s="46">
        <f>+G189-H189-K189-I189</f>
        <v>17</v>
      </c>
      <c r="K189" s="72">
        <v>1</v>
      </c>
      <c r="L189" s="20">
        <v>15</v>
      </c>
      <c r="M189" s="65">
        <f>+L189*K189</f>
        <v>15</v>
      </c>
      <c r="N189" s="17" t="s">
        <v>16</v>
      </c>
      <c r="O189" s="18">
        <v>5</v>
      </c>
      <c r="P189" s="104">
        <f>SUM(M189-O189)</f>
        <v>10</v>
      </c>
      <c r="Q189" s="90">
        <v>3.5</v>
      </c>
      <c r="R189" s="43">
        <f>+K189*Q189</f>
        <v>3.5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19</v>
      </c>
      <c r="F193" s="71"/>
      <c r="G193" s="46">
        <f t="shared" si="29"/>
        <v>19</v>
      </c>
      <c r="H193" s="78">
        <v>0</v>
      </c>
      <c r="I193" s="76">
        <v>0</v>
      </c>
      <c r="J193" s="46">
        <f t="shared" si="30"/>
        <v>18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4">
        <f t="shared" si="36"/>
        <v>60</v>
      </c>
      <c r="Q193" s="90">
        <v>38</v>
      </c>
      <c r="R193" s="43">
        <f t="shared" si="35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23</v>
      </c>
      <c r="F194" s="71"/>
      <c r="G194" s="46">
        <f t="shared" si="29"/>
        <v>23</v>
      </c>
      <c r="H194" s="78">
        <v>0</v>
      </c>
      <c r="I194" s="76">
        <v>0</v>
      </c>
      <c r="J194" s="46">
        <f t="shared" si="30"/>
        <v>22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6"/>
        <v>120</v>
      </c>
      <c r="Q194" s="90">
        <v>73</v>
      </c>
      <c r="R194" s="43">
        <f t="shared" si="35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17</v>
      </c>
      <c r="F198" s="71"/>
      <c r="G198" s="46">
        <f t="shared" si="29"/>
        <v>17</v>
      </c>
      <c r="H198" s="78">
        <v>0</v>
      </c>
      <c r="I198" s="76">
        <v>0</v>
      </c>
      <c r="J198" s="46">
        <f t="shared" si="30"/>
        <v>17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112</v>
      </c>
      <c r="F205" s="71"/>
      <c r="G205" s="46">
        <f t="shared" si="29"/>
        <v>112</v>
      </c>
      <c r="H205" s="78">
        <v>0</v>
      </c>
      <c r="I205" s="76">
        <v>0</v>
      </c>
      <c r="J205" s="46">
        <f t="shared" si="30"/>
        <v>112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5</v>
      </c>
      <c r="F209" s="71"/>
      <c r="G209" s="46">
        <f t="shared" si="29"/>
        <v>5</v>
      </c>
      <c r="H209" s="78">
        <v>0</v>
      </c>
      <c r="I209" s="76">
        <v>0</v>
      </c>
      <c r="J209" s="46">
        <f t="shared" si="30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56" si="43">+G235-H235-K235-I235</f>
        <v>0</v>
      </c>
      <c r="K235" s="72"/>
      <c r="L235" s="20">
        <v>100</v>
      </c>
      <c r="M235" s="65">
        <f t="shared" ref="M235:M251" si="44">+L235*K235</f>
        <v>0</v>
      </c>
      <c r="N235" s="17" t="s">
        <v>16</v>
      </c>
      <c r="O235" s="18"/>
      <c r="P235" s="23">
        <f t="shared" ref="P235:P258" si="45">SUM(M235-O235)</f>
        <v>0</v>
      </c>
      <c r="Q235" s="90"/>
      <c r="R235" s="43">
        <f t="shared" ref="R235:R259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6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6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+'27'!J243</f>
        <v>1</v>
      </c>
      <c r="F243" s="71"/>
      <c r="G243" s="46">
        <f t="shared" ref="G243:G246" si="47">E243+F243</f>
        <v>1</v>
      </c>
      <c r="H243" s="78">
        <v>0</v>
      </c>
      <c r="I243" s="76">
        <v>0</v>
      </c>
      <c r="J243" s="46">
        <f t="shared" si="43"/>
        <v>1</v>
      </c>
      <c r="K243" s="72"/>
      <c r="L243" s="20">
        <v>20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si="46"/>
        <v>0</v>
      </c>
    </row>
    <row r="244" spans="1:26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45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6"/>
        <v>0</v>
      </c>
      <c r="S244" s="124"/>
      <c r="T244" s="124"/>
      <c r="U244" s="124"/>
      <c r="V244" s="124"/>
      <c r="W244" s="124"/>
      <c r="X244" s="124"/>
      <c r="Y244" s="124"/>
      <c r="Z244" s="124"/>
    </row>
    <row r="245" spans="1:26" ht="29.25" x14ac:dyDescent="0.6">
      <c r="A245" s="10">
        <v>241</v>
      </c>
      <c r="B245" s="10"/>
      <c r="C245" s="19" t="s">
        <v>1423</v>
      </c>
      <c r="D245" s="10" t="s">
        <v>564</v>
      </c>
      <c r="E245" s="64">
        <f>+'27'!J245</f>
        <v>1</v>
      </c>
      <c r="F245" s="71"/>
      <c r="G245" s="46">
        <f t="shared" si="47"/>
        <v>1</v>
      </c>
      <c r="H245" s="78">
        <v>0</v>
      </c>
      <c r="I245" s="76">
        <v>0</v>
      </c>
      <c r="J245" s="46">
        <f t="shared" si="43"/>
        <v>1</v>
      </c>
      <c r="K245" s="72"/>
      <c r="L245" s="123"/>
      <c r="M245" s="65">
        <f t="shared" si="44"/>
        <v>0</v>
      </c>
      <c r="N245" s="123"/>
      <c r="O245" s="18"/>
      <c r="P245" s="23">
        <f t="shared" si="45"/>
        <v>0</v>
      </c>
      <c r="Q245" s="90"/>
      <c r="R245" s="43">
        <f t="shared" si="46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/>
      <c r="C246" s="19"/>
      <c r="D246" s="10"/>
      <c r="E246" s="64">
        <f>+'27'!J246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/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6"/>
        <v>0</v>
      </c>
      <c r="S246" s="124"/>
      <c r="T246" s="124"/>
      <c r="U246" s="124"/>
      <c r="V246" s="124"/>
      <c r="W246" s="124"/>
      <c r="X246" s="124"/>
      <c r="Y246" s="124"/>
      <c r="Z246" s="124"/>
    </row>
    <row r="247" spans="1:26" ht="24" customHeight="1" x14ac:dyDescent="0.55000000000000004">
      <c r="A247" s="10">
        <v>243</v>
      </c>
      <c r="B247" s="10"/>
      <c r="C247" s="19"/>
      <c r="D247" s="10"/>
      <c r="E247" s="64">
        <f>+'27'!J247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  <c r="S247" s="124"/>
      <c r="T247" s="124"/>
      <c r="U247" s="124"/>
      <c r="V247" s="124"/>
      <c r="W247" s="124"/>
      <c r="X247" s="124"/>
      <c r="Y247" s="124"/>
      <c r="Z247" s="124"/>
    </row>
    <row r="248" spans="1:26" ht="25.5" x14ac:dyDescent="0.55000000000000004">
      <c r="A248" s="10">
        <v>244</v>
      </c>
      <c r="B248" s="10"/>
      <c r="C248" s="19"/>
      <c r="D248" s="10"/>
      <c r="E248" s="64">
        <f>+'27'!J248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3"/>
        <v>0</v>
      </c>
      <c r="K248" s="72"/>
      <c r="L248" s="20"/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46"/>
        <v>0</v>
      </c>
      <c r="S248" s="124"/>
      <c r="T248" s="124"/>
      <c r="U248" s="124"/>
      <c r="V248" s="124"/>
      <c r="W248" s="124"/>
      <c r="X248" s="124"/>
      <c r="Y248" s="124"/>
      <c r="Z248" s="124"/>
    </row>
    <row r="249" spans="1:26" ht="25.5" x14ac:dyDescent="0.55000000000000004">
      <c r="A249" s="10">
        <v>245</v>
      </c>
      <c r="B249" s="10"/>
      <c r="C249" s="19"/>
      <c r="D249" s="10"/>
      <c r="E249" s="64">
        <f>+'27'!J249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3"/>
        <v>0</v>
      </c>
      <c r="K249" s="72"/>
      <c r="L249" s="20"/>
      <c r="M249" s="65">
        <f t="shared" si="44"/>
        <v>0</v>
      </c>
      <c r="N249" s="17" t="s">
        <v>16</v>
      </c>
      <c r="O249" s="18"/>
      <c r="P249" s="23">
        <f t="shared" si="45"/>
        <v>0</v>
      </c>
      <c r="Q249" s="90"/>
      <c r="R249" s="43">
        <f t="shared" si="46"/>
        <v>0</v>
      </c>
    </row>
    <row r="250" spans="1:26" ht="25.5" x14ac:dyDescent="0.55000000000000004">
      <c r="A250" s="10">
        <v>246</v>
      </c>
      <c r="B250" s="10"/>
      <c r="C250" s="19"/>
      <c r="D250" s="10"/>
      <c r="E250" s="64">
        <f>+'27'!J250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46"/>
        <v>0</v>
      </c>
    </row>
    <row r="251" spans="1:26" ht="25.5" x14ac:dyDescent="0.55000000000000004">
      <c r="A251" s="10">
        <v>247</v>
      </c>
      <c r="B251" s="10"/>
      <c r="C251" s="19"/>
      <c r="D251" s="10"/>
      <c r="E251" s="64">
        <f>+'27'!J251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46"/>
        <v>0</v>
      </c>
    </row>
    <row r="252" spans="1:26" ht="24" customHeight="1" x14ac:dyDescent="0.55000000000000004">
      <c r="A252" s="10">
        <v>248</v>
      </c>
      <c r="B252" s="10"/>
      <c r="C252" s="19"/>
      <c r="D252" s="10"/>
      <c r="E252" s="64">
        <f>+'27'!J252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46"/>
        <v>0</v>
      </c>
    </row>
    <row r="253" spans="1:26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45"/>
        <v>0</v>
      </c>
      <c r="Q253" s="90"/>
      <c r="R253" s="43">
        <f t="shared" si="46"/>
        <v>0</v>
      </c>
    </row>
    <row r="254" spans="1:26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46"/>
        <v>0</v>
      </c>
    </row>
    <row r="255" spans="1:26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45"/>
        <v>0</v>
      </c>
      <c r="Q255" s="90"/>
      <c r="R255" s="43">
        <f t="shared" si="46"/>
        <v>0</v>
      </c>
    </row>
    <row r="256" spans="1:26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45"/>
        <v>0</v>
      </c>
      <c r="Q256" s="90"/>
      <c r="R256" s="43">
        <f t="shared" si="4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45"/>
        <v>0</v>
      </c>
      <c r="Q257" s="90"/>
      <c r="R257" s="43">
        <f t="shared" si="46"/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45"/>
        <v>0</v>
      </c>
      <c r="Q258" s="90"/>
      <c r="R258" s="43">
        <f t="shared" si="4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si="46"/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252.81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F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CCFF"/>
  </sheetPr>
  <dimension ref="A1:Z346"/>
  <sheetViews>
    <sheetView zoomScale="70" zoomScaleNormal="70" workbookViewId="0">
      <pane xSplit="10" ySplit="4" topLeftCell="K248" activePane="bottomRight" state="frozen"/>
      <selection activeCell="A2" activeCellId="1" sqref="L245:Z245 A2:O2"/>
      <selection pane="topRight" activeCell="A2" activeCellId="1" sqref="L245:Z245 A2:O2"/>
      <selection pane="bottomLeft" activeCell="A2" activeCellId="1" sqref="L245:Z245 A2:O2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1426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93"/>
    </row>
    <row r="3" spans="1:18" s="5" customFormat="1" ht="26.45" customHeight="1" x14ac:dyDescent="0.55000000000000004">
      <c r="A3" s="116" t="s">
        <v>1</v>
      </c>
      <c r="B3" s="116" t="s">
        <v>1354</v>
      </c>
      <c r="C3" s="116" t="s">
        <v>2</v>
      </c>
      <c r="D3" s="116" t="s">
        <v>1355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12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2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18</v>
      </c>
      <c r="F24" s="71"/>
      <c r="G24" s="46">
        <f t="shared" si="0"/>
        <v>18</v>
      </c>
      <c r="H24" s="78">
        <v>0</v>
      </c>
      <c r="I24" s="76">
        <v>0</v>
      </c>
      <c r="J24" s="46">
        <f t="shared" si="1"/>
        <v>18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6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15</v>
      </c>
      <c r="F49" s="71"/>
      <c r="G49" s="46">
        <f t="shared" si="5"/>
        <v>15</v>
      </c>
      <c r="H49" s="78">
        <v>0</v>
      </c>
      <c r="I49" s="76">
        <v>0</v>
      </c>
      <c r="J49" s="46">
        <f t="shared" si="6"/>
        <v>15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8</v>
      </c>
      <c r="F51" s="71"/>
      <c r="G51" s="46">
        <f t="shared" si="5"/>
        <v>8</v>
      </c>
      <c r="H51" s="78">
        <v>0</v>
      </c>
      <c r="I51" s="76">
        <v>0</v>
      </c>
      <c r="J51" s="46">
        <f t="shared" si="6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17</v>
      </c>
      <c r="F64" s="71"/>
      <c r="G64" s="46">
        <f t="shared" si="5"/>
        <v>17</v>
      </c>
      <c r="H64" s="78">
        <v>0</v>
      </c>
      <c r="I64" s="76">
        <v>0</v>
      </c>
      <c r="J64" s="46">
        <f t="shared" si="6"/>
        <v>17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13</v>
      </c>
      <c r="F66" s="71"/>
      <c r="G66" s="46">
        <f t="shared" si="5"/>
        <v>13</v>
      </c>
      <c r="H66" s="78">
        <v>0</v>
      </c>
      <c r="I66" s="76">
        <v>0</v>
      </c>
      <c r="J66" s="46">
        <f t="shared" si="6"/>
        <v>13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4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+'28'!J99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35</v>
      </c>
      <c r="F112" s="71"/>
      <c r="G112" s="46">
        <f t="shared" si="20"/>
        <v>35</v>
      </c>
      <c r="H112" s="78">
        <v>0</v>
      </c>
      <c r="I112" s="76">
        <v>0</v>
      </c>
      <c r="J112" s="46">
        <f t="shared" si="21"/>
        <v>34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 t="shared" si="8"/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15</v>
      </c>
      <c r="F113" s="71"/>
      <c r="G113" s="46">
        <f t="shared" si="20"/>
        <v>15</v>
      </c>
      <c r="H113" s="78">
        <v>0</v>
      </c>
      <c r="I113" s="76">
        <v>0</v>
      </c>
      <c r="J113" s="46">
        <f t="shared" si="21"/>
        <v>14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6</v>
      </c>
      <c r="F117" s="71"/>
      <c r="G117" s="46">
        <f t="shared" si="20"/>
        <v>6</v>
      </c>
      <c r="H117" s="78">
        <v>0</v>
      </c>
      <c r="I117" s="76">
        <v>0</v>
      </c>
      <c r="J117" s="46">
        <f t="shared" si="21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17</v>
      </c>
      <c r="F125" s="71"/>
      <c r="G125" s="46">
        <f t="shared" si="20"/>
        <v>17</v>
      </c>
      <c r="H125" s="78">
        <v>0</v>
      </c>
      <c r="I125" s="76">
        <v>0</v>
      </c>
      <c r="J125" s="46">
        <f t="shared" si="21"/>
        <v>17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16</v>
      </c>
      <c r="F133" s="71"/>
      <c r="G133" s="46">
        <f t="shared" si="20"/>
        <v>16</v>
      </c>
      <c r="H133" s="78">
        <v>0</v>
      </c>
      <c r="I133" s="76">
        <v>0</v>
      </c>
      <c r="J133" s="46">
        <f t="shared" si="21"/>
        <v>16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15</v>
      </c>
      <c r="F175" s="71"/>
      <c r="G175" s="46">
        <f t="shared" si="27"/>
        <v>15</v>
      </c>
      <c r="H175" s="78">
        <v>0</v>
      </c>
      <c r="I175" s="76">
        <v>0</v>
      </c>
      <c r="J175" s="46">
        <f t="shared" si="28"/>
        <v>15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34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40</v>
      </c>
      <c r="F178" s="71"/>
      <c r="G178" s="46">
        <f t="shared" si="27"/>
        <v>40</v>
      </c>
      <c r="H178" s="78">
        <v>0</v>
      </c>
      <c r="I178" s="76">
        <v>0</v>
      </c>
      <c r="J178" s="46">
        <f t="shared" si="28"/>
        <v>40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24</v>
      </c>
      <c r="F185" s="71"/>
      <c r="G185" s="46">
        <f t="shared" si="27"/>
        <v>24</v>
      </c>
      <c r="H185" s="78">
        <v>0</v>
      </c>
      <c r="I185" s="76">
        <v>0</v>
      </c>
      <c r="J185" s="46">
        <f t="shared" si="28"/>
        <v>24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+'28'!J187</f>
        <v>53</v>
      </c>
      <c r="F187" s="71"/>
      <c r="G187" s="46">
        <f>E187+F187</f>
        <v>53</v>
      </c>
      <c r="H187" s="78">
        <v>0</v>
      </c>
      <c r="I187" s="76">
        <v>0</v>
      </c>
      <c r="J187" s="46">
        <f>+G187-H187-K187-I187</f>
        <v>51</v>
      </c>
      <c r="K187" s="72">
        <v>2</v>
      </c>
      <c r="L187" s="20">
        <v>15</v>
      </c>
      <c r="M187" s="65">
        <f>+L187*K187</f>
        <v>30</v>
      </c>
      <c r="N187" s="17" t="s">
        <v>16</v>
      </c>
      <c r="O187" s="18">
        <v>10</v>
      </c>
      <c r="P187" s="104">
        <f t="shared" si="26"/>
        <v>20</v>
      </c>
      <c r="Q187" s="90">
        <v>3.5</v>
      </c>
      <c r="R187" s="43">
        <f>+K187*Q187</f>
        <v>7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+'28'!J188</f>
        <v>36</v>
      </c>
      <c r="F188" s="71"/>
      <c r="G188" s="46">
        <f>E188+F188</f>
        <v>36</v>
      </c>
      <c r="H188" s="78">
        <v>0</v>
      </c>
      <c r="I188" s="76">
        <v>0</v>
      </c>
      <c r="J188" s="46">
        <f>+G188-H188-K188-I188</f>
        <v>35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>
        <v>5</v>
      </c>
      <c r="P188" s="104">
        <f t="shared" si="26"/>
        <v>10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+'28'!J189</f>
        <v>17</v>
      </c>
      <c r="F189" s="71"/>
      <c r="G189" s="46">
        <f>E189+F189</f>
        <v>17</v>
      </c>
      <c r="H189" s="78">
        <v>0</v>
      </c>
      <c r="I189" s="76">
        <v>0</v>
      </c>
      <c r="J189" s="46">
        <f>+G189-H189-K189-I189</f>
        <v>16</v>
      </c>
      <c r="K189" s="72">
        <v>1</v>
      </c>
      <c r="L189" s="20">
        <v>15</v>
      </c>
      <c r="M189" s="65">
        <f>+L189*K189</f>
        <v>15</v>
      </c>
      <c r="N189" s="17" t="s">
        <v>16</v>
      </c>
      <c r="O189" s="18">
        <v>5</v>
      </c>
      <c r="P189" s="104">
        <f t="shared" si="26"/>
        <v>10</v>
      </c>
      <c r="Q189" s="90">
        <v>3.5</v>
      </c>
      <c r="R189" s="43">
        <f>+K189*Q189</f>
        <v>3.5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18</v>
      </c>
      <c r="F193" s="71"/>
      <c r="G193" s="46">
        <f t="shared" si="27"/>
        <v>18</v>
      </c>
      <c r="H193" s="78">
        <v>0</v>
      </c>
      <c r="I193" s="76">
        <v>0</v>
      </c>
      <c r="J193" s="46">
        <f t="shared" si="28"/>
        <v>18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22</v>
      </c>
      <c r="F194" s="71"/>
      <c r="G194" s="46">
        <f t="shared" si="27"/>
        <v>22</v>
      </c>
      <c r="H194" s="78">
        <v>1</v>
      </c>
      <c r="I194" s="76">
        <v>0</v>
      </c>
      <c r="J194" s="46">
        <f t="shared" si="28"/>
        <v>19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>
        <v>60</v>
      </c>
      <c r="P194" s="104">
        <f t="shared" si="26"/>
        <v>180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17</v>
      </c>
      <c r="F198" s="71"/>
      <c r="G198" s="46">
        <f t="shared" si="27"/>
        <v>17</v>
      </c>
      <c r="H198" s="78">
        <v>0</v>
      </c>
      <c r="I198" s="76">
        <v>0</v>
      </c>
      <c r="J198" s="46">
        <f t="shared" si="28"/>
        <v>17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112</v>
      </c>
      <c r="F205" s="71"/>
      <c r="G205" s="46">
        <f t="shared" si="27"/>
        <v>112</v>
      </c>
      <c r="H205" s="78">
        <v>0</v>
      </c>
      <c r="I205" s="76">
        <v>0</v>
      </c>
      <c r="J205" s="46">
        <f t="shared" si="28"/>
        <v>112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5</v>
      </c>
      <c r="F209" s="71"/>
      <c r="G209" s="46">
        <f t="shared" si="27"/>
        <v>5</v>
      </c>
      <c r="H209" s="78">
        <v>0</v>
      </c>
      <c r="I209" s="76">
        <v>0</v>
      </c>
      <c r="J209" s="46">
        <f t="shared" si="28"/>
        <v>5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26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26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26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26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26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26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26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26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26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26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26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54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59" si="42">+K235*Q235</f>
        <v>0</v>
      </c>
    </row>
    <row r="236" spans="1:26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26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26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  <c r="S238" s="124"/>
      <c r="T238" s="124"/>
      <c r="U238" s="124"/>
      <c r="V238" s="124"/>
      <c r="W238" s="124"/>
      <c r="X238" s="124"/>
      <c r="Y238" s="124"/>
      <c r="Z238" s="124"/>
    </row>
    <row r="239" spans="1:26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  <c r="S239" s="124"/>
      <c r="T239" s="124"/>
      <c r="U239" s="124"/>
      <c r="V239" s="124"/>
      <c r="W239" s="124"/>
      <c r="X239" s="124"/>
      <c r="Y239" s="124"/>
      <c r="Z239" s="124"/>
    </row>
    <row r="240" spans="1:26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  <c r="S240" s="124"/>
      <c r="T240" s="124"/>
      <c r="U240" s="124"/>
      <c r="V240" s="124"/>
      <c r="W240" s="124"/>
      <c r="X240" s="124"/>
      <c r="Y240" s="124"/>
      <c r="Z240" s="124"/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  <c r="S241" s="124"/>
      <c r="T241" s="124"/>
      <c r="U241" s="124"/>
      <c r="V241" s="124"/>
      <c r="W241" s="124"/>
      <c r="X241" s="124"/>
      <c r="Y241" s="124"/>
      <c r="Z241" s="124"/>
    </row>
    <row r="242" spans="1:26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  <c r="S242" s="124"/>
      <c r="T242" s="124"/>
      <c r="U242" s="124"/>
      <c r="V242" s="124"/>
      <c r="W242" s="124"/>
      <c r="X242" s="124"/>
      <c r="Y242" s="124"/>
      <c r="Z242" s="124"/>
    </row>
    <row r="243" spans="1:26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+'28'!J243</f>
        <v>1</v>
      </c>
      <c r="F243" s="71"/>
      <c r="G243" s="46">
        <f t="shared" ref="G243:G246" si="43">E243+F243</f>
        <v>1</v>
      </c>
      <c r="H243" s="78">
        <v>0</v>
      </c>
      <c r="I243" s="76">
        <v>0</v>
      </c>
      <c r="J243" s="46">
        <f t="shared" ref="J243:J246" si="44">+G243-H243-K243-I243</f>
        <v>1</v>
      </c>
      <c r="K243" s="72"/>
      <c r="L243" s="20">
        <v>20</v>
      </c>
      <c r="M243" s="65">
        <f t="shared" si="41"/>
        <v>0</v>
      </c>
      <c r="N243" s="17" t="s">
        <v>16</v>
      </c>
      <c r="O243" s="18"/>
      <c r="P243" s="23">
        <f t="shared" si="36"/>
        <v>0</v>
      </c>
      <c r="Q243" s="90"/>
      <c r="R243" s="43">
        <f t="shared" si="42"/>
        <v>0</v>
      </c>
      <c r="S243" s="124"/>
      <c r="T243" s="124"/>
      <c r="U243" s="124"/>
      <c r="V243" s="124"/>
      <c r="W243" s="124"/>
      <c r="X243" s="124"/>
      <c r="Y243" s="124"/>
      <c r="Z243" s="124"/>
    </row>
    <row r="244" spans="1:26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+'28'!J244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45</v>
      </c>
      <c r="M244" s="65">
        <f t="shared" si="41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2"/>
        <v>0</v>
      </c>
      <c r="S244" s="124"/>
      <c r="T244" s="124"/>
      <c r="U244" s="124"/>
      <c r="V244" s="124"/>
      <c r="W244" s="124"/>
      <c r="X244" s="124"/>
      <c r="Y244" s="124"/>
      <c r="Z244" s="124"/>
    </row>
    <row r="245" spans="1:26" ht="29.25" x14ac:dyDescent="0.6">
      <c r="A245" s="10">
        <v>241</v>
      </c>
      <c r="B245" s="10"/>
      <c r="C245" s="19" t="s">
        <v>1423</v>
      </c>
      <c r="D245" s="10" t="s">
        <v>564</v>
      </c>
      <c r="E245" s="64">
        <f>+'28'!J245</f>
        <v>1</v>
      </c>
      <c r="F245" s="71"/>
      <c r="G245" s="46">
        <f t="shared" si="43"/>
        <v>1</v>
      </c>
      <c r="H245" s="78">
        <v>0</v>
      </c>
      <c r="I245" s="76">
        <v>0</v>
      </c>
      <c r="J245" s="46">
        <f t="shared" si="44"/>
        <v>1</v>
      </c>
      <c r="K245" s="72"/>
      <c r="L245" s="123"/>
      <c r="M245" s="65">
        <f t="shared" si="41"/>
        <v>0</v>
      </c>
      <c r="N245" s="123"/>
      <c r="O245" s="18"/>
      <c r="P245" s="23">
        <f t="shared" si="36"/>
        <v>0</v>
      </c>
      <c r="Q245" s="123"/>
      <c r="R245" s="43">
        <f t="shared" si="42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/>
      <c r="C246" s="19"/>
      <c r="D246" s="10"/>
      <c r="E246" s="64">
        <f>+'28'!J246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1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2"/>
        <v>0</v>
      </c>
      <c r="S246" s="124"/>
      <c r="T246" s="124"/>
      <c r="U246" s="124"/>
      <c r="V246" s="124"/>
      <c r="W246" s="124"/>
      <c r="X246" s="124"/>
      <c r="Y246" s="124"/>
      <c r="Z246" s="124"/>
    </row>
    <row r="247" spans="1:26" ht="24" customHeight="1" x14ac:dyDescent="0.55000000000000004">
      <c r="A247" s="10">
        <v>243</v>
      </c>
      <c r="B247" s="10"/>
      <c r="C247" s="19"/>
      <c r="D247" s="10"/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  <c r="S247" s="124"/>
      <c r="T247" s="124"/>
      <c r="U247" s="124"/>
      <c r="V247" s="124"/>
      <c r="W247" s="124"/>
      <c r="X247" s="124"/>
      <c r="Y247" s="124"/>
      <c r="Z247" s="124"/>
    </row>
    <row r="248" spans="1:26" ht="25.5" x14ac:dyDescent="0.55000000000000004">
      <c r="A248" s="10">
        <v>244</v>
      </c>
      <c r="B248" s="10"/>
      <c r="C248" s="19"/>
      <c r="D248" s="10"/>
      <c r="E248" s="64">
        <f>+'28'!J248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4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42"/>
        <v>0</v>
      </c>
      <c r="S248" s="124"/>
      <c r="T248" s="124"/>
      <c r="U248" s="124"/>
      <c r="V248" s="124"/>
      <c r="W248" s="124"/>
      <c r="X248" s="124"/>
      <c r="Y248" s="124"/>
      <c r="Z248" s="124"/>
    </row>
    <row r="249" spans="1:26" ht="25.5" x14ac:dyDescent="0.55000000000000004">
      <c r="A249" s="10">
        <v>245</v>
      </c>
      <c r="B249" s="10"/>
      <c r="C249" s="19"/>
      <c r="D249" s="10"/>
      <c r="E249" s="64">
        <f>+'28'!J249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4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42"/>
        <v>0</v>
      </c>
      <c r="S249" s="124"/>
      <c r="T249" s="124"/>
      <c r="U249" s="124"/>
      <c r="V249" s="124"/>
      <c r="W249" s="124"/>
      <c r="X249" s="124"/>
      <c r="Y249" s="124"/>
      <c r="Z249" s="124"/>
    </row>
    <row r="250" spans="1:26" ht="25.5" x14ac:dyDescent="0.55000000000000004">
      <c r="A250" s="10">
        <v>246</v>
      </c>
      <c r="B250" s="10"/>
      <c r="C250" s="19"/>
      <c r="D250" s="10"/>
      <c r="E250" s="64">
        <f>+'28'!J250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4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42"/>
        <v>0</v>
      </c>
      <c r="S250" s="124"/>
      <c r="T250" s="124"/>
      <c r="U250" s="124"/>
      <c r="V250" s="124"/>
      <c r="W250" s="124"/>
      <c r="X250" s="124"/>
      <c r="Y250" s="124"/>
      <c r="Z250" s="124"/>
    </row>
    <row r="251" spans="1:26" ht="25.5" x14ac:dyDescent="0.55000000000000004">
      <c r="A251" s="10">
        <v>247</v>
      </c>
      <c r="B251" s="10"/>
      <c r="C251" s="19"/>
      <c r="D251" s="10"/>
      <c r="E251" s="64">
        <f>+'28'!J251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4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42"/>
        <v>0</v>
      </c>
      <c r="S251" s="124"/>
      <c r="T251" s="124"/>
      <c r="U251" s="124"/>
      <c r="V251" s="124"/>
      <c r="W251" s="124"/>
      <c r="X251" s="124"/>
      <c r="Y251" s="124"/>
      <c r="Z251" s="124"/>
    </row>
    <row r="252" spans="1:26" ht="24" customHeight="1" x14ac:dyDescent="0.55000000000000004">
      <c r="A252" s="10">
        <v>248</v>
      </c>
      <c r="B252" s="10"/>
      <c r="C252" s="19"/>
      <c r="D252" s="10"/>
      <c r="E252" s="64">
        <f>+'28'!J252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4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42"/>
        <v>0</v>
      </c>
      <c r="T252" s="124"/>
      <c r="U252" s="124"/>
      <c r="V252" s="124"/>
      <c r="W252" s="124"/>
      <c r="X252" s="124"/>
      <c r="Y252" s="124"/>
      <c r="Z252" s="124"/>
    </row>
    <row r="253" spans="1:26" ht="25.5" x14ac:dyDescent="0.55000000000000004">
      <c r="A253" s="10">
        <v>249</v>
      </c>
      <c r="B253" s="10"/>
      <c r="C253" s="19"/>
      <c r="D253" s="10"/>
      <c r="E253" s="64">
        <f>+'28'!J253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si="41"/>
        <v>0</v>
      </c>
      <c r="N253" s="17" t="s">
        <v>16</v>
      </c>
      <c r="O253" s="18"/>
      <c r="P253" s="23">
        <f t="shared" si="36"/>
        <v>0</v>
      </c>
      <c r="Q253" s="90"/>
      <c r="R253" s="43">
        <f t="shared" si="42"/>
        <v>0</v>
      </c>
      <c r="T253" s="124"/>
      <c r="U253" s="124"/>
      <c r="V253" s="124"/>
      <c r="W253" s="124"/>
      <c r="X253" s="124"/>
      <c r="Y253" s="124"/>
      <c r="Z253" s="124"/>
    </row>
    <row r="254" spans="1:26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4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42"/>
        <v>0</v>
      </c>
    </row>
    <row r="255" spans="1:26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42"/>
        <v>0</v>
      </c>
    </row>
    <row r="256" spans="1:26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4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si="42"/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4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si="42"/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330.38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705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20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A2" activeCellId="1" sqref="L245:Z245 A2:O2"/>
      <selection pane="topRight" activeCell="A2" activeCellId="1" sqref="L245:Z245 A2:O2"/>
      <selection pane="bottomLeft" activeCell="A2" activeCellId="1" sqref="L245:Z245 A2:O2"/>
      <selection pane="bottomRight" activeCell="N18" sqref="N1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1426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93"/>
    </row>
    <row r="3" spans="1:18" s="5" customFormat="1" ht="26.45" customHeight="1" x14ac:dyDescent="0.55000000000000004">
      <c r="A3" s="116" t="s">
        <v>1</v>
      </c>
      <c r="B3" s="116" t="s">
        <v>1354</v>
      </c>
      <c r="C3" s="116" t="s">
        <v>2</v>
      </c>
      <c r="D3" s="116" t="s">
        <v>1355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122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11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4">
        <f t="shared" ref="P6:P81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18</v>
      </c>
      <c r="F24" s="71"/>
      <c r="G24" s="46">
        <f t="shared" si="0"/>
        <v>18</v>
      </c>
      <c r="H24" s="78">
        <v>0</v>
      </c>
      <c r="I24" s="76">
        <v>0</v>
      </c>
      <c r="J24" s="46">
        <f t="shared" si="1"/>
        <v>18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4</v>
      </c>
      <c r="F32" s="71">
        <v>3</v>
      </c>
      <c r="G32" s="46">
        <f t="shared" si="5"/>
        <v>7</v>
      </c>
      <c r="H32" s="78">
        <v>0</v>
      </c>
      <c r="I32" s="76">
        <v>0</v>
      </c>
      <c r="J32" s="46">
        <f t="shared" si="6"/>
        <v>6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15</v>
      </c>
      <c r="F49" s="71"/>
      <c r="G49" s="46">
        <f t="shared" si="5"/>
        <v>15</v>
      </c>
      <c r="H49" s="78">
        <v>0</v>
      </c>
      <c r="I49" s="76">
        <v>0</v>
      </c>
      <c r="J49" s="46">
        <f t="shared" si="6"/>
        <v>14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 t="shared" si="3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8</v>
      </c>
      <c r="F51" s="71"/>
      <c r="G51" s="46">
        <f t="shared" si="5"/>
        <v>8</v>
      </c>
      <c r="H51" s="78">
        <v>0</v>
      </c>
      <c r="I51" s="76">
        <v>0</v>
      </c>
      <c r="J51" s="46">
        <f t="shared" si="6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17</v>
      </c>
      <c r="F64" s="71"/>
      <c r="G64" s="46">
        <f t="shared" si="5"/>
        <v>17</v>
      </c>
      <c r="H64" s="78">
        <v>0</v>
      </c>
      <c r="I64" s="76">
        <v>0</v>
      </c>
      <c r="J64" s="46">
        <f t="shared" si="6"/>
        <v>17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13</v>
      </c>
      <c r="F66" s="71"/>
      <c r="G66" s="46">
        <f t="shared" si="5"/>
        <v>13</v>
      </c>
      <c r="H66" s="78">
        <v>0</v>
      </c>
      <c r="I66" s="76">
        <v>0</v>
      </c>
      <c r="J66" s="46">
        <f t="shared" si="6"/>
        <v>13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si="3"/>
        <v>0</v>
      </c>
      <c r="Q81" s="90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" si="9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145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11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1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11"/>
        <v>0</v>
      </c>
      <c r="Q92" s="90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11"/>
        <v>0</v>
      </c>
      <c r="Q93" s="90">
        <v>18.63</v>
      </c>
      <c r="R93" s="43">
        <f t="shared" si="8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11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11"/>
        <v>0</v>
      </c>
      <c r="Q95" s="90"/>
      <c r="R95" s="43">
        <f t="shared" si="8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11"/>
        <v>0</v>
      </c>
      <c r="Q96" s="90"/>
      <c r="R96" s="43">
        <f t="shared" si="8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11"/>
        <v>0</v>
      </c>
      <c r="Q97" s="90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11"/>
        <v>0</v>
      </c>
      <c r="Q98" s="90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+'29'!J99</f>
        <v>1</v>
      </c>
      <c r="F99" s="71"/>
      <c r="G99" s="46">
        <f t="shared" si="21"/>
        <v>1</v>
      </c>
      <c r="H99" s="78">
        <v>0</v>
      </c>
      <c r="I99" s="76">
        <v>0</v>
      </c>
      <c r="J99" s="46">
        <f t="shared" si="22"/>
        <v>1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11"/>
        <v>0</v>
      </c>
      <c r="Q99" s="121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11"/>
        <v>0</v>
      </c>
      <c r="Q100" s="121"/>
      <c r="R100" s="43">
        <f t="shared" si="24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11"/>
        <v>0</v>
      </c>
      <c r="Q101" s="121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11"/>
        <v>0</v>
      </c>
      <c r="Q102" s="121"/>
      <c r="R102" s="43">
        <f t="shared" si="24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11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11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11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11"/>
        <v>0</v>
      </c>
      <c r="Q106" s="90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11"/>
        <v>0</v>
      </c>
      <c r="Q107" s="90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1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1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11"/>
        <v>0</v>
      </c>
      <c r="Q110" s="90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11"/>
        <v>0</v>
      </c>
      <c r="Q111" s="90"/>
      <c r="R111" s="43">
        <f t="shared" si="8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34</v>
      </c>
      <c r="F112" s="71"/>
      <c r="G112" s="46">
        <f t="shared" si="21"/>
        <v>34</v>
      </c>
      <c r="H112" s="78">
        <v>0</v>
      </c>
      <c r="I112" s="76">
        <v>0</v>
      </c>
      <c r="J112" s="46">
        <f t="shared" si="22"/>
        <v>34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11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14</v>
      </c>
      <c r="F113" s="71"/>
      <c r="G113" s="46">
        <f t="shared" si="21"/>
        <v>14</v>
      </c>
      <c r="H113" s="78">
        <v>0</v>
      </c>
      <c r="I113" s="76">
        <v>0</v>
      </c>
      <c r="J113" s="46">
        <f t="shared" si="22"/>
        <v>14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11"/>
        <v>0</v>
      </c>
      <c r="Q113" s="90">
        <v>20.58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11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17</v>
      </c>
      <c r="F115" s="71"/>
      <c r="G115" s="46">
        <f t="shared" si="21"/>
        <v>17</v>
      </c>
      <c r="H115" s="78">
        <v>0</v>
      </c>
      <c r="I115" s="76">
        <v>0</v>
      </c>
      <c r="J115" s="46">
        <f t="shared" si="22"/>
        <v>17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11"/>
        <v>0</v>
      </c>
      <c r="Q115" s="90">
        <v>23.61</v>
      </c>
      <c r="R115" s="43">
        <f t="shared" si="8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8</v>
      </c>
      <c r="F116" s="71"/>
      <c r="G116" s="46">
        <f t="shared" si="21"/>
        <v>8</v>
      </c>
      <c r="H116" s="78">
        <v>0</v>
      </c>
      <c r="I116" s="76">
        <v>0</v>
      </c>
      <c r="J116" s="46">
        <f t="shared" si="22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11"/>
        <v>0</v>
      </c>
      <c r="Q116" s="90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6</v>
      </c>
      <c r="F117" s="71"/>
      <c r="G117" s="46">
        <f t="shared" si="21"/>
        <v>6</v>
      </c>
      <c r="H117" s="78">
        <v>0</v>
      </c>
      <c r="I117" s="76">
        <v>0</v>
      </c>
      <c r="J117" s="46">
        <f t="shared" si="22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11"/>
        <v>0</v>
      </c>
      <c r="Q117" s="90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11"/>
        <v>0</v>
      </c>
      <c r="Q118" s="90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11"/>
        <v>0</v>
      </c>
      <c r="Q119" s="90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11"/>
        <v>0</v>
      </c>
      <c r="Q120" s="90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11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11"/>
        <v>0</v>
      </c>
      <c r="Q122" s="90">
        <v>30</v>
      </c>
      <c r="R122" s="43">
        <f t="shared" si="8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11"/>
        <v>0</v>
      </c>
      <c r="Q123" s="90">
        <v>30</v>
      </c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1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17</v>
      </c>
      <c r="F125" s="71"/>
      <c r="G125" s="46">
        <f t="shared" si="21"/>
        <v>17</v>
      </c>
      <c r="H125" s="78">
        <v>0</v>
      </c>
      <c r="I125" s="76">
        <v>0</v>
      </c>
      <c r="J125" s="46">
        <f t="shared" si="22"/>
        <v>17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11"/>
        <v>0</v>
      </c>
      <c r="Q125" s="90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>
        <v>15</v>
      </c>
      <c r="G126" s="46">
        <f t="shared" si="21"/>
        <v>15</v>
      </c>
      <c r="H126" s="78">
        <v>0</v>
      </c>
      <c r="I126" s="76">
        <v>0</v>
      </c>
      <c r="J126" s="46">
        <f t="shared" si="22"/>
        <v>14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04">
        <f t="shared" si="11"/>
        <v>100</v>
      </c>
      <c r="Q126" s="90">
        <v>68</v>
      </c>
      <c r="R126" s="43">
        <f t="shared" si="8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11"/>
        <v>0</v>
      </c>
      <c r="Q127" s="90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11"/>
        <v>0</v>
      </c>
      <c r="Q128" s="90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11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11"/>
        <v>0</v>
      </c>
      <c r="Q130" s="90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0</v>
      </c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11"/>
        <v>0</v>
      </c>
      <c r="Q131" s="90">
        <v>9.91</v>
      </c>
      <c r="R131" s="43">
        <f t="shared" si="8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2</v>
      </c>
      <c r="F132" s="71"/>
      <c r="G132" s="46">
        <f t="shared" si="21"/>
        <v>2</v>
      </c>
      <c r="H132" s="78">
        <v>0</v>
      </c>
      <c r="I132" s="76">
        <v>0</v>
      </c>
      <c r="J132" s="46">
        <f t="shared" si="22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11"/>
        <v>0</v>
      </c>
      <c r="Q132" s="90">
        <v>16.690000000000001</v>
      </c>
      <c r="R132" s="43">
        <f t="shared" si="8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16</v>
      </c>
      <c r="F133" s="71">
        <v>10</v>
      </c>
      <c r="G133" s="46">
        <f t="shared" si="21"/>
        <v>26</v>
      </c>
      <c r="H133" s="78">
        <v>0</v>
      </c>
      <c r="I133" s="76">
        <v>0</v>
      </c>
      <c r="J133" s="46">
        <f t="shared" si="22"/>
        <v>26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11"/>
        <v>0</v>
      </c>
      <c r="Q133" s="90">
        <v>24.21</v>
      </c>
      <c r="R133" s="43">
        <f t="shared" si="8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11"/>
        <v>0</v>
      </c>
      <c r="Q134" s="121"/>
      <c r="R134" s="43">
        <f t="shared" si="8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11"/>
        <v>0</v>
      </c>
      <c r="Q135" s="121"/>
      <c r="R135" s="43">
        <f t="shared" si="8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11"/>
        <v>0</v>
      </c>
      <c r="Q136" s="121"/>
      <c r="R136" s="43">
        <f t="shared" si="8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1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11"/>
        <v>0</v>
      </c>
      <c r="Q138" s="90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11"/>
        <v>0</v>
      </c>
      <c r="Q139" s="90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11"/>
        <v>0</v>
      </c>
      <c r="Q140" s="90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11"/>
        <v>0</v>
      </c>
      <c r="Q141" s="90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11"/>
        <v>0</v>
      </c>
      <c r="Q142" s="90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11"/>
        <v>0</v>
      </c>
      <c r="Q143" s="90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11"/>
        <v>0</v>
      </c>
      <c r="Q144" s="90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11"/>
        <v>0</v>
      </c>
      <c r="Q145" s="90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ref="P146:P209" si="27">SUM(M146-O146)</f>
        <v>0</v>
      </c>
      <c r="Q146" s="90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8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8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8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8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8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8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8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8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8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8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+'29'!J173</f>
        <v>0</v>
      </c>
      <c r="F173" s="71">
        <v>5</v>
      </c>
      <c r="G173" s="46">
        <f>E173+F173</f>
        <v>5</v>
      </c>
      <c r="H173" s="78">
        <v>0</v>
      </c>
      <c r="I173" s="76">
        <v>0</v>
      </c>
      <c r="J173" s="46">
        <f>+G173-H173-K173-I173</f>
        <v>5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15</v>
      </c>
      <c r="F175" s="71"/>
      <c r="G175" s="46">
        <f t="shared" si="28"/>
        <v>15</v>
      </c>
      <c r="H175" s="78">
        <v>0</v>
      </c>
      <c r="I175" s="76">
        <v>0</v>
      </c>
      <c r="J175" s="46">
        <f t="shared" si="29"/>
        <v>15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40</v>
      </c>
      <c r="F178" s="71"/>
      <c r="G178" s="46">
        <f t="shared" si="28"/>
        <v>40</v>
      </c>
      <c r="H178" s="78">
        <v>0</v>
      </c>
      <c r="I178" s="76">
        <v>0</v>
      </c>
      <c r="J178" s="46">
        <f t="shared" si="29"/>
        <v>40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5</v>
      </c>
      <c r="F180" s="71"/>
      <c r="G180" s="46">
        <f t="shared" si="28"/>
        <v>5</v>
      </c>
      <c r="H180" s="78">
        <v>0</v>
      </c>
      <c r="I180" s="76">
        <v>0</v>
      </c>
      <c r="J180" s="46">
        <f t="shared" si="29"/>
        <v>5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24</v>
      </c>
      <c r="F185" s="71"/>
      <c r="G185" s="46">
        <f t="shared" si="28"/>
        <v>24</v>
      </c>
      <c r="H185" s="78">
        <v>0</v>
      </c>
      <c r="I185" s="76">
        <v>0</v>
      </c>
      <c r="J185" s="46">
        <f t="shared" si="29"/>
        <v>24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+'29'!J187</f>
        <v>51</v>
      </c>
      <c r="F187" s="71"/>
      <c r="G187" s="46">
        <f>E187+F187</f>
        <v>51</v>
      </c>
      <c r="H187" s="78">
        <v>0</v>
      </c>
      <c r="I187" s="76">
        <v>0</v>
      </c>
      <c r="J187" s="46">
        <f>+G187-H187-K187-I187</f>
        <v>51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+'29'!J188</f>
        <v>35</v>
      </c>
      <c r="F188" s="71"/>
      <c r="G188" s="46">
        <f>E188+F188</f>
        <v>35</v>
      </c>
      <c r="H188" s="78">
        <v>0</v>
      </c>
      <c r="I188" s="76">
        <v>0</v>
      </c>
      <c r="J188" s="46">
        <f>+G188-H188-K188-I188</f>
        <v>35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+'29'!J189</f>
        <v>16</v>
      </c>
      <c r="F189" s="71"/>
      <c r="G189" s="46">
        <f>E189+F189</f>
        <v>16</v>
      </c>
      <c r="H189" s="78">
        <v>0</v>
      </c>
      <c r="I189" s="76">
        <v>0</v>
      </c>
      <c r="J189" s="46">
        <f>+G189-H189-K189-I189</f>
        <v>16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18</v>
      </c>
      <c r="F193" s="71"/>
      <c r="G193" s="46">
        <f t="shared" si="28"/>
        <v>18</v>
      </c>
      <c r="H193" s="78">
        <v>0</v>
      </c>
      <c r="I193" s="76">
        <v>0</v>
      </c>
      <c r="J193" s="46">
        <f t="shared" si="29"/>
        <v>18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19</v>
      </c>
      <c r="F194" s="71"/>
      <c r="G194" s="46">
        <f t="shared" si="28"/>
        <v>19</v>
      </c>
      <c r="H194" s="78">
        <v>0</v>
      </c>
      <c r="I194" s="76">
        <v>0</v>
      </c>
      <c r="J194" s="46">
        <f t="shared" si="29"/>
        <v>18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>
        <v>60</v>
      </c>
      <c r="P194" s="104">
        <f t="shared" si="27"/>
        <v>60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17</v>
      </c>
      <c r="F198" s="71"/>
      <c r="G198" s="46">
        <f t="shared" si="28"/>
        <v>17</v>
      </c>
      <c r="H198" s="78">
        <v>0</v>
      </c>
      <c r="I198" s="76">
        <v>0</v>
      </c>
      <c r="J198" s="46">
        <f t="shared" si="29"/>
        <v>17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112</v>
      </c>
      <c r="F205" s="71"/>
      <c r="G205" s="46">
        <f t="shared" si="28"/>
        <v>112</v>
      </c>
      <c r="H205" s="78">
        <v>0</v>
      </c>
      <c r="I205" s="76">
        <v>0</v>
      </c>
      <c r="J205" s="46">
        <f t="shared" si="29"/>
        <v>112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5</v>
      </c>
      <c r="F209" s="71"/>
      <c r="G209" s="46">
        <f t="shared" si="28"/>
        <v>5</v>
      </c>
      <c r="H209" s="78">
        <v>0</v>
      </c>
      <c r="I209" s="76">
        <v>0</v>
      </c>
      <c r="J209" s="46">
        <f t="shared" si="29"/>
        <v>4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04">
        <f t="shared" si="27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7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26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26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26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26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26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26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26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26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26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26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26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47" si="40">E235+F235</f>
        <v>0</v>
      </c>
      <c r="H235" s="78">
        <v>0</v>
      </c>
      <c r="I235" s="76">
        <v>0</v>
      </c>
      <c r="J235" s="46">
        <f t="shared" ref="J235:J247" si="41">+G235-H235-K235-I235</f>
        <v>0</v>
      </c>
      <c r="K235" s="72"/>
      <c r="L235" s="20">
        <v>100</v>
      </c>
      <c r="M235" s="65">
        <f t="shared" ref="M235:M256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si="33"/>
        <v>0</v>
      </c>
      <c r="S235" s="124"/>
      <c r="T235" s="124"/>
      <c r="U235" s="124"/>
      <c r="V235" s="124"/>
      <c r="W235" s="124"/>
      <c r="X235" s="124"/>
      <c r="Y235" s="124"/>
      <c r="Z235" s="124"/>
    </row>
    <row r="236" spans="1:26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33"/>
        <v>0</v>
      </c>
      <c r="S236" s="124"/>
      <c r="T236" s="124"/>
      <c r="U236" s="124"/>
      <c r="V236" s="124"/>
      <c r="W236" s="124"/>
      <c r="X236" s="124"/>
      <c r="Y236" s="124"/>
      <c r="Z236" s="124"/>
    </row>
    <row r="237" spans="1:26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33"/>
        <v>0</v>
      </c>
      <c r="S237" s="124"/>
      <c r="T237" s="124"/>
      <c r="U237" s="124"/>
      <c r="V237" s="124"/>
      <c r="W237" s="124"/>
      <c r="X237" s="124"/>
      <c r="Y237" s="124"/>
      <c r="Z237" s="124"/>
    </row>
    <row r="238" spans="1:26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33"/>
        <v>0</v>
      </c>
      <c r="S238" s="124"/>
      <c r="T238" s="124"/>
      <c r="U238" s="124"/>
      <c r="V238" s="124"/>
      <c r="W238" s="124"/>
      <c r="X238" s="124"/>
      <c r="Y238" s="124"/>
      <c r="Z238" s="124"/>
    </row>
    <row r="239" spans="1:26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33"/>
        <v>0</v>
      </c>
      <c r="S239" s="124"/>
      <c r="T239" s="124"/>
      <c r="U239" s="124"/>
      <c r="V239" s="124"/>
      <c r="W239" s="124"/>
      <c r="X239" s="124"/>
      <c r="Y239" s="124"/>
      <c r="Z239" s="124"/>
    </row>
    <row r="240" spans="1:26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33"/>
        <v>0</v>
      </c>
      <c r="S240" s="124"/>
      <c r="T240" s="124"/>
      <c r="U240" s="124"/>
      <c r="V240" s="124"/>
      <c r="W240" s="124"/>
      <c r="X240" s="124"/>
      <c r="Y240" s="124"/>
      <c r="Z240" s="124"/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33"/>
        <v>0</v>
      </c>
      <c r="S241" s="124"/>
      <c r="T241" s="124"/>
      <c r="U241" s="124"/>
      <c r="V241" s="124"/>
      <c r="W241" s="124"/>
      <c r="X241" s="124"/>
      <c r="Y241" s="124"/>
      <c r="Z241" s="124"/>
    </row>
    <row r="242" spans="1:26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33"/>
        <v>0</v>
      </c>
      <c r="S242" s="124"/>
      <c r="T242" s="124"/>
      <c r="U242" s="124"/>
      <c r="V242" s="124"/>
      <c r="W242" s="124"/>
      <c r="X242" s="124"/>
      <c r="Y242" s="124"/>
      <c r="Z242" s="124"/>
    </row>
    <row r="243" spans="1:26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+'29'!J243</f>
        <v>1</v>
      </c>
      <c r="F243" s="71"/>
      <c r="G243" s="46">
        <f t="shared" ref="G243:G246" si="43">E243+F243</f>
        <v>1</v>
      </c>
      <c r="H243" s="78">
        <v>0</v>
      </c>
      <c r="I243" s="76">
        <v>0</v>
      </c>
      <c r="J243" s="46">
        <f t="shared" ref="J243:J246" si="44">+G243-H243-K243-I243</f>
        <v>1</v>
      </c>
      <c r="K243" s="72"/>
      <c r="L243" s="20">
        <v>20</v>
      </c>
      <c r="M243" s="65">
        <f t="shared" si="42"/>
        <v>0</v>
      </c>
      <c r="N243" s="17" t="s">
        <v>16</v>
      </c>
      <c r="O243" s="18"/>
      <c r="P243" s="23">
        <f t="shared" si="37"/>
        <v>0</v>
      </c>
      <c r="Q243" s="90"/>
      <c r="R243" s="43">
        <f t="shared" si="33"/>
        <v>0</v>
      </c>
      <c r="S243" s="124"/>
      <c r="T243" s="124"/>
      <c r="U243" s="124"/>
      <c r="V243" s="124"/>
      <c r="W243" s="124"/>
      <c r="X243" s="124"/>
      <c r="Y243" s="124"/>
      <c r="Z243" s="124"/>
    </row>
    <row r="244" spans="1:26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+'29'!J244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45</v>
      </c>
      <c r="M244" s="65">
        <f t="shared" si="42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3"/>
        <v>0</v>
      </c>
      <c r="S244" s="124"/>
      <c r="T244" s="124"/>
      <c r="U244" s="124"/>
      <c r="V244" s="124"/>
      <c r="W244" s="124"/>
      <c r="X244" s="124"/>
      <c r="Y244" s="124"/>
      <c r="Z244" s="124"/>
    </row>
    <row r="245" spans="1:26" ht="29.25" x14ac:dyDescent="0.6">
      <c r="A245" s="10">
        <v>241</v>
      </c>
      <c r="B245" s="10"/>
      <c r="C245" s="19" t="s">
        <v>1423</v>
      </c>
      <c r="D245" s="10" t="s">
        <v>564</v>
      </c>
      <c r="E245" s="64">
        <f>+'29'!J245</f>
        <v>1</v>
      </c>
      <c r="F245" s="71"/>
      <c r="G245" s="46">
        <f t="shared" si="43"/>
        <v>1</v>
      </c>
      <c r="H245" s="78">
        <v>0</v>
      </c>
      <c r="I245" s="76">
        <v>0</v>
      </c>
      <c r="J245" s="46">
        <f t="shared" si="44"/>
        <v>1</v>
      </c>
      <c r="K245" s="72"/>
      <c r="L245" s="123"/>
      <c r="M245" s="65">
        <f t="shared" si="42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3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/>
      <c r="C246" s="19"/>
      <c r="D246" s="10"/>
      <c r="E246" s="64">
        <f>+'29'!J246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2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3"/>
        <v>0</v>
      </c>
      <c r="S246" s="124"/>
      <c r="T246" s="124"/>
      <c r="U246" s="124"/>
      <c r="V246" s="124"/>
      <c r="W246" s="124"/>
      <c r="X246" s="124"/>
      <c r="Y246" s="124"/>
      <c r="Z246" s="124"/>
    </row>
    <row r="247" spans="1:26" ht="24" customHeight="1" x14ac:dyDescent="0.55000000000000004">
      <c r="A247" s="10">
        <v>243</v>
      </c>
      <c r="B247" s="10"/>
      <c r="C247" s="19"/>
      <c r="D247" s="10"/>
      <c r="E247" s="64">
        <f>+'29'!J247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/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33"/>
        <v>0</v>
      </c>
      <c r="S247" s="124"/>
      <c r="T247" s="124"/>
      <c r="U247" s="124"/>
      <c r="V247" s="124"/>
      <c r="W247" s="124"/>
      <c r="X247" s="124"/>
      <c r="Y247" s="124"/>
      <c r="Z247" s="124"/>
    </row>
    <row r="248" spans="1:26" ht="25.5" x14ac:dyDescent="0.55000000000000004">
      <c r="A248" s="10">
        <v>244</v>
      </c>
      <c r="B248" s="10"/>
      <c r="C248" s="19"/>
      <c r="D248" s="10"/>
      <c r="E248" s="64">
        <f>+'29'!J248</f>
        <v>0</v>
      </c>
      <c r="F248" s="71"/>
      <c r="G248" s="46">
        <f t="shared" si="38"/>
        <v>0</v>
      </c>
      <c r="H248" s="78">
        <v>0</v>
      </c>
      <c r="I248" s="76">
        <v>0</v>
      </c>
      <c r="J248" s="46">
        <f t="shared" si="39"/>
        <v>0</v>
      </c>
      <c r="K248" s="72"/>
      <c r="L248" s="20"/>
      <c r="M248" s="65">
        <f t="shared" si="4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  <c r="S248" s="124"/>
      <c r="T248" s="124"/>
      <c r="U248" s="124"/>
      <c r="V248" s="124"/>
      <c r="W248" s="124"/>
      <c r="X248" s="124"/>
      <c r="Y248" s="124"/>
      <c r="Z248" s="124"/>
    </row>
    <row r="249" spans="1:26" ht="25.5" x14ac:dyDescent="0.55000000000000004">
      <c r="A249" s="10">
        <v>245</v>
      </c>
      <c r="B249" s="10"/>
      <c r="C249" s="19"/>
      <c r="D249" s="10"/>
      <c r="E249" s="64">
        <f>+'29'!J249</f>
        <v>0</v>
      </c>
      <c r="F249" s="71"/>
      <c r="G249" s="46">
        <f t="shared" si="38"/>
        <v>0</v>
      </c>
      <c r="H249" s="78">
        <v>0</v>
      </c>
      <c r="I249" s="76">
        <v>0</v>
      </c>
      <c r="J249" s="46">
        <f t="shared" si="39"/>
        <v>0</v>
      </c>
      <c r="K249" s="72"/>
      <c r="L249" s="20"/>
      <c r="M249" s="65">
        <f t="shared" si="4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  <c r="S249" s="124"/>
      <c r="T249" s="124"/>
      <c r="U249" s="124"/>
      <c r="V249" s="124"/>
      <c r="W249" s="124"/>
      <c r="X249" s="124"/>
      <c r="Y249" s="124"/>
      <c r="Z249" s="124"/>
    </row>
    <row r="250" spans="1:26" ht="25.5" x14ac:dyDescent="0.55000000000000004">
      <c r="A250" s="10">
        <v>246</v>
      </c>
      <c r="B250" s="10"/>
      <c r="C250" s="19"/>
      <c r="D250" s="10"/>
      <c r="E250" s="64">
        <f>+'29'!J250</f>
        <v>0</v>
      </c>
      <c r="F250" s="71"/>
      <c r="G250" s="46">
        <f t="shared" si="38"/>
        <v>0</v>
      </c>
      <c r="H250" s="78">
        <v>0</v>
      </c>
      <c r="I250" s="76">
        <v>0</v>
      </c>
      <c r="J250" s="46">
        <f t="shared" si="39"/>
        <v>0</v>
      </c>
      <c r="K250" s="72"/>
      <c r="L250" s="20"/>
      <c r="M250" s="65">
        <f t="shared" si="4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  <c r="S250" s="124"/>
      <c r="T250" s="124"/>
      <c r="U250" s="124"/>
      <c r="V250" s="124"/>
      <c r="W250" s="124"/>
      <c r="X250" s="124"/>
      <c r="Y250" s="124"/>
      <c r="Z250" s="124"/>
    </row>
    <row r="251" spans="1:26" ht="25.5" x14ac:dyDescent="0.55000000000000004">
      <c r="A251" s="10">
        <v>247</v>
      </c>
      <c r="B251" s="10"/>
      <c r="C251" s="19"/>
      <c r="D251" s="10"/>
      <c r="E251" s="64">
        <f>+'29'!J251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4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  <c r="S251" s="124"/>
      <c r="T251" s="124"/>
      <c r="U251" s="124"/>
      <c r="V251" s="124"/>
      <c r="W251" s="124"/>
      <c r="X251" s="124"/>
      <c r="Y251" s="124"/>
      <c r="Z251" s="124"/>
    </row>
    <row r="252" spans="1:26" ht="24" customHeight="1" x14ac:dyDescent="0.55000000000000004">
      <c r="A252" s="10">
        <v>248</v>
      </c>
      <c r="B252" s="10"/>
      <c r="C252" s="19"/>
      <c r="D252" s="10"/>
      <c r="E252" s="64">
        <f>+'29'!J252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42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3"/>
        <v>0</v>
      </c>
    </row>
    <row r="253" spans="1:26" ht="25.5" x14ac:dyDescent="0.55000000000000004">
      <c r="A253" s="10">
        <v>249</v>
      </c>
      <c r="B253" s="10"/>
      <c r="C253" s="19"/>
      <c r="D253" s="10"/>
      <c r="E253" s="64">
        <f>+'29'!J253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si="42"/>
        <v>0</v>
      </c>
      <c r="N253" s="17" t="s">
        <v>16</v>
      </c>
      <c r="O253" s="18"/>
      <c r="P253" s="23">
        <f t="shared" si="37"/>
        <v>0</v>
      </c>
      <c r="Q253" s="90"/>
      <c r="R253" s="43">
        <f t="shared" si="33"/>
        <v>0</v>
      </c>
    </row>
    <row r="254" spans="1:26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4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26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4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26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4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si="33"/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+'29'!J259</f>
        <v>0</v>
      </c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si="37"/>
        <v>0</v>
      </c>
      <c r="Q259" s="90"/>
      <c r="R259" s="43">
        <f t="shared" ref="R259" si="5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383.29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820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21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CCFF"/>
  </sheetPr>
  <dimension ref="A1:Z346"/>
  <sheetViews>
    <sheetView zoomScale="70" zoomScaleNormal="70" workbookViewId="0">
      <pane xSplit="10" ySplit="4" topLeftCell="K29" activePane="bottomRight" state="frozen"/>
      <selection activeCell="A2" activeCellId="1" sqref="L245:Z245 A2:O2"/>
      <selection pane="topRight" activeCell="A2" activeCellId="1" sqref="L245:Z245 A2:O2"/>
      <selection pane="bottomLeft" activeCell="A2" activeCellId="1" sqref="L245:Z245 A2:O2"/>
      <selection pane="bottomRight" activeCell="N17" sqref="N17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1426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93"/>
    </row>
    <row r="3" spans="1:18" s="5" customFormat="1" ht="26.45" customHeight="1" x14ac:dyDescent="0.55000000000000004">
      <c r="A3" s="116" t="s">
        <v>1</v>
      </c>
      <c r="B3" s="116" t="s">
        <v>1354</v>
      </c>
      <c r="C3" s="116" t="s">
        <v>2</v>
      </c>
      <c r="D3" s="116" t="s">
        <v>1355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11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18</v>
      </c>
      <c r="F24" s="71"/>
      <c r="G24" s="46">
        <f t="shared" si="0"/>
        <v>18</v>
      </c>
      <c r="H24" s="78">
        <v>0</v>
      </c>
      <c r="I24" s="76">
        <v>0</v>
      </c>
      <c r="J24" s="46">
        <f t="shared" si="1"/>
        <v>18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5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8</v>
      </c>
      <c r="F51" s="71"/>
      <c r="G51" s="46">
        <f t="shared" si="5"/>
        <v>8</v>
      </c>
      <c r="H51" s="78">
        <v>0</v>
      </c>
      <c r="I51" s="76">
        <v>0</v>
      </c>
      <c r="J51" s="46">
        <f t="shared" si="6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17</v>
      </c>
      <c r="F64" s="71"/>
      <c r="G64" s="46">
        <f t="shared" si="5"/>
        <v>17</v>
      </c>
      <c r="H64" s="78">
        <v>0</v>
      </c>
      <c r="I64" s="76">
        <v>0</v>
      </c>
      <c r="J64" s="46">
        <f t="shared" si="6"/>
        <v>17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13</v>
      </c>
      <c r="F66" s="71"/>
      <c r="G66" s="46">
        <f t="shared" si="5"/>
        <v>13</v>
      </c>
      <c r="H66" s="78">
        <v>0</v>
      </c>
      <c r="I66" s="76">
        <v>0</v>
      </c>
      <c r="J66" s="46">
        <f t="shared" si="6"/>
        <v>13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0</v>
      </c>
      <c r="F77" s="71">
        <v>16</v>
      </c>
      <c r="G77" s="46">
        <f t="shared" si="5"/>
        <v>16</v>
      </c>
      <c r="H77" s="78">
        <v>0</v>
      </c>
      <c r="I77" s="76">
        <v>0</v>
      </c>
      <c r="J77" s="46">
        <f t="shared" si="6"/>
        <v>14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4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+'30'!J99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34</v>
      </c>
      <c r="F112" s="71"/>
      <c r="G112" s="46">
        <f t="shared" si="20"/>
        <v>34</v>
      </c>
      <c r="H112" s="78">
        <v>0</v>
      </c>
      <c r="I112" s="76">
        <v>0</v>
      </c>
      <c r="J112" s="46">
        <f t="shared" si="21"/>
        <v>31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4">
        <f t="shared" si="7"/>
        <v>300</v>
      </c>
      <c r="Q112" s="90">
        <v>30.3</v>
      </c>
      <c r="R112" s="43">
        <f>+K112*Q112</f>
        <v>90.9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14</v>
      </c>
      <c r="F113" s="71"/>
      <c r="G113" s="46">
        <f t="shared" si="20"/>
        <v>14</v>
      </c>
      <c r="H113" s="78">
        <v>0</v>
      </c>
      <c r="I113" s="76">
        <v>0</v>
      </c>
      <c r="J113" s="46">
        <f t="shared" si="21"/>
        <v>14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6</v>
      </c>
      <c r="F117" s="71"/>
      <c r="G117" s="46">
        <f t="shared" si="20"/>
        <v>6</v>
      </c>
      <c r="H117" s="78">
        <v>0</v>
      </c>
      <c r="I117" s="76">
        <v>0</v>
      </c>
      <c r="J117" s="46">
        <f t="shared" si="21"/>
        <v>6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17</v>
      </c>
      <c r="F125" s="71"/>
      <c r="G125" s="46">
        <f t="shared" si="20"/>
        <v>17</v>
      </c>
      <c r="H125" s="78">
        <v>0</v>
      </c>
      <c r="I125" s="76">
        <v>0</v>
      </c>
      <c r="J125" s="46">
        <f t="shared" si="21"/>
        <v>17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14</v>
      </c>
      <c r="F126" s="71"/>
      <c r="G126" s="46">
        <f t="shared" si="20"/>
        <v>14</v>
      </c>
      <c r="H126" s="78">
        <v>0</v>
      </c>
      <c r="I126" s="76">
        <v>0</v>
      </c>
      <c r="J126" s="46">
        <f t="shared" si="21"/>
        <v>14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26</v>
      </c>
      <c r="F133" s="71"/>
      <c r="G133" s="46">
        <f t="shared" si="20"/>
        <v>26</v>
      </c>
      <c r="H133" s="78">
        <v>0</v>
      </c>
      <c r="I133" s="76">
        <v>0</v>
      </c>
      <c r="J133" s="46">
        <f t="shared" si="21"/>
        <v>25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04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+'30'!J173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4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4">
        <f t="shared" si="26"/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15</v>
      </c>
      <c r="F175" s="71"/>
      <c r="G175" s="46">
        <f t="shared" si="27"/>
        <v>15</v>
      </c>
      <c r="H175" s="78">
        <v>0</v>
      </c>
      <c r="I175" s="76">
        <v>0</v>
      </c>
      <c r="J175" s="46">
        <f t="shared" si="28"/>
        <v>15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40</v>
      </c>
      <c r="F178" s="71"/>
      <c r="G178" s="46">
        <f t="shared" si="27"/>
        <v>40</v>
      </c>
      <c r="H178" s="78">
        <v>0</v>
      </c>
      <c r="I178" s="76">
        <v>0</v>
      </c>
      <c r="J178" s="46">
        <f t="shared" si="28"/>
        <v>40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24</v>
      </c>
      <c r="F185" s="71"/>
      <c r="G185" s="46">
        <f t="shared" si="27"/>
        <v>24</v>
      </c>
      <c r="H185" s="78">
        <v>0</v>
      </c>
      <c r="I185" s="76">
        <v>0</v>
      </c>
      <c r="J185" s="46">
        <f t="shared" si="28"/>
        <v>24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+'30'!J187</f>
        <v>51</v>
      </c>
      <c r="F187" s="71"/>
      <c r="G187" s="46">
        <f>E187+F187</f>
        <v>51</v>
      </c>
      <c r="H187" s="78">
        <v>0</v>
      </c>
      <c r="I187" s="76">
        <v>0</v>
      </c>
      <c r="J187" s="46">
        <f>+G187-H187-K187-I187</f>
        <v>49</v>
      </c>
      <c r="K187" s="72">
        <v>2</v>
      </c>
      <c r="L187" s="20">
        <v>15</v>
      </c>
      <c r="M187" s="65">
        <f>+L187*K187</f>
        <v>30</v>
      </c>
      <c r="N187" s="17" t="s">
        <v>16</v>
      </c>
      <c r="O187" s="18">
        <v>10</v>
      </c>
      <c r="P187" s="104">
        <f t="shared" si="26"/>
        <v>20</v>
      </c>
      <c r="Q187" s="90">
        <v>3.5</v>
      </c>
      <c r="R187" s="43">
        <f>+K187*Q187</f>
        <v>7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+'30'!J188</f>
        <v>35</v>
      </c>
      <c r="F188" s="71"/>
      <c r="G188" s="46">
        <f>E188+F188</f>
        <v>35</v>
      </c>
      <c r="H188" s="78">
        <v>0</v>
      </c>
      <c r="I188" s="76">
        <v>0</v>
      </c>
      <c r="J188" s="46">
        <f>+G188-H188-K188-I188</f>
        <v>33</v>
      </c>
      <c r="K188" s="72">
        <v>2</v>
      </c>
      <c r="L188" s="20">
        <v>15</v>
      </c>
      <c r="M188" s="65">
        <f>+L188*K188</f>
        <v>30</v>
      </c>
      <c r="N188" s="17" t="s">
        <v>16</v>
      </c>
      <c r="O188" s="18">
        <v>10</v>
      </c>
      <c r="P188" s="104">
        <f t="shared" si="26"/>
        <v>20</v>
      </c>
      <c r="Q188" s="90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+'30'!J189</f>
        <v>16</v>
      </c>
      <c r="F189" s="71"/>
      <c r="G189" s="46">
        <f>E189+F189</f>
        <v>16</v>
      </c>
      <c r="H189" s="78">
        <v>0</v>
      </c>
      <c r="I189" s="76">
        <v>0</v>
      </c>
      <c r="J189" s="46">
        <f>+G189-H189-K189-I189</f>
        <v>14</v>
      </c>
      <c r="K189" s="72">
        <v>2</v>
      </c>
      <c r="L189" s="20">
        <v>15</v>
      </c>
      <c r="M189" s="65">
        <f>+L189*K189</f>
        <v>30</v>
      </c>
      <c r="N189" s="17" t="s">
        <v>16</v>
      </c>
      <c r="O189" s="18">
        <v>10</v>
      </c>
      <c r="P189" s="104">
        <f t="shared" si="26"/>
        <v>20</v>
      </c>
      <c r="Q189" s="90">
        <v>3.5</v>
      </c>
      <c r="R189" s="43">
        <f>+K189*Q189</f>
        <v>7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18</v>
      </c>
      <c r="F193" s="71"/>
      <c r="G193" s="46">
        <f t="shared" si="27"/>
        <v>18</v>
      </c>
      <c r="H193" s="78">
        <v>0</v>
      </c>
      <c r="I193" s="76">
        <v>0</v>
      </c>
      <c r="J193" s="46">
        <f t="shared" si="28"/>
        <v>18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18</v>
      </c>
      <c r="F194" s="71"/>
      <c r="G194" s="46">
        <f t="shared" si="27"/>
        <v>18</v>
      </c>
      <c r="H194" s="78">
        <v>0</v>
      </c>
      <c r="I194" s="76">
        <v>0</v>
      </c>
      <c r="J194" s="46">
        <f t="shared" si="28"/>
        <v>18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17</v>
      </c>
      <c r="F198" s="71"/>
      <c r="G198" s="46">
        <f t="shared" si="27"/>
        <v>17</v>
      </c>
      <c r="H198" s="78">
        <v>0</v>
      </c>
      <c r="I198" s="76">
        <v>0</v>
      </c>
      <c r="J198" s="46">
        <f t="shared" si="28"/>
        <v>17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6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112</v>
      </c>
      <c r="F205" s="71"/>
      <c r="G205" s="46">
        <f t="shared" si="27"/>
        <v>112</v>
      </c>
      <c r="H205" s="78">
        <v>0</v>
      </c>
      <c r="I205" s="76">
        <v>0</v>
      </c>
      <c r="J205" s="46">
        <f t="shared" si="28"/>
        <v>112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4</v>
      </c>
      <c r="F209" s="71"/>
      <c r="G209" s="46">
        <f t="shared" si="27"/>
        <v>4</v>
      </c>
      <c r="H209" s="78">
        <v>0</v>
      </c>
      <c r="I209" s="76">
        <v>0</v>
      </c>
      <c r="J209" s="46">
        <f t="shared" si="28"/>
        <v>4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26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26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26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26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26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26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26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26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26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26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26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56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si="32"/>
        <v>0</v>
      </c>
    </row>
    <row r="236" spans="1:26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2"/>
        <v>0</v>
      </c>
    </row>
    <row r="237" spans="1:26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2"/>
        <v>0</v>
      </c>
      <c r="S237" s="124"/>
      <c r="T237" s="124"/>
      <c r="U237" s="124"/>
      <c r="V237" s="124"/>
      <c r="W237" s="124"/>
      <c r="X237" s="124"/>
      <c r="Y237" s="124"/>
      <c r="Z237" s="124"/>
    </row>
    <row r="238" spans="1:26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2"/>
        <v>0</v>
      </c>
      <c r="S238" s="124"/>
      <c r="T238" s="124"/>
      <c r="U238" s="124"/>
      <c r="V238" s="124"/>
      <c r="W238" s="124"/>
      <c r="X238" s="124"/>
      <c r="Y238" s="124"/>
      <c r="Z238" s="124"/>
    </row>
    <row r="239" spans="1:26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2"/>
        <v>0</v>
      </c>
      <c r="S239" s="124"/>
      <c r="T239" s="124"/>
      <c r="U239" s="124"/>
      <c r="V239" s="124"/>
      <c r="W239" s="124"/>
      <c r="X239" s="124"/>
      <c r="Y239" s="124"/>
      <c r="Z239" s="124"/>
    </row>
    <row r="240" spans="1:26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2"/>
        <v>0</v>
      </c>
      <c r="S240" s="124"/>
      <c r="T240" s="124"/>
      <c r="U240" s="124"/>
      <c r="V240" s="124"/>
      <c r="W240" s="124"/>
      <c r="X240" s="124"/>
      <c r="Y240" s="124"/>
      <c r="Z240" s="124"/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2"/>
        <v>0</v>
      </c>
      <c r="S241" s="124"/>
      <c r="T241" s="124"/>
      <c r="U241" s="124"/>
      <c r="V241" s="124"/>
      <c r="W241" s="124"/>
      <c r="X241" s="124"/>
      <c r="Y241" s="124"/>
      <c r="Z241" s="124"/>
    </row>
    <row r="242" spans="1:26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2"/>
        <v>0</v>
      </c>
      <c r="S242" s="124"/>
      <c r="T242" s="124"/>
      <c r="U242" s="124"/>
      <c r="V242" s="124"/>
      <c r="W242" s="124"/>
      <c r="X242" s="124"/>
      <c r="Y242" s="124"/>
      <c r="Z242" s="124"/>
    </row>
    <row r="243" spans="1:26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+'30'!J243</f>
        <v>1</v>
      </c>
      <c r="F243" s="71"/>
      <c r="G243" s="46">
        <f t="shared" ref="G243:G246" si="42">E243+F243</f>
        <v>1</v>
      </c>
      <c r="H243" s="78">
        <v>0</v>
      </c>
      <c r="I243" s="76">
        <v>0</v>
      </c>
      <c r="J243" s="46">
        <f t="shared" ref="J243:J246" si="43">+G243-H243-K243-I243</f>
        <v>1</v>
      </c>
      <c r="K243" s="72"/>
      <c r="L243" s="20">
        <v>20</v>
      </c>
      <c r="M243" s="65">
        <f t="shared" si="41"/>
        <v>0</v>
      </c>
      <c r="N243" s="17" t="s">
        <v>16</v>
      </c>
      <c r="O243" s="18"/>
      <c r="P243" s="23">
        <f t="shared" si="35"/>
        <v>0</v>
      </c>
      <c r="Q243" s="90"/>
      <c r="R243" s="43">
        <f t="shared" si="32"/>
        <v>0</v>
      </c>
      <c r="S243" s="124"/>
      <c r="T243" s="124"/>
      <c r="U243" s="124"/>
      <c r="V243" s="124"/>
      <c r="W243" s="124"/>
      <c r="X243" s="124"/>
      <c r="Y243" s="124"/>
      <c r="Z243" s="124"/>
    </row>
    <row r="244" spans="1:26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+'30'!J244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45</v>
      </c>
      <c r="M244" s="65">
        <f t="shared" si="41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32"/>
        <v>0</v>
      </c>
      <c r="S244" s="124"/>
      <c r="T244" s="124"/>
      <c r="U244" s="124"/>
      <c r="V244" s="124"/>
      <c r="W244" s="124"/>
      <c r="X244" s="124"/>
      <c r="Y244" s="124"/>
      <c r="Z244" s="124"/>
    </row>
    <row r="245" spans="1:26" ht="29.25" x14ac:dyDescent="0.6">
      <c r="A245" s="10">
        <v>241</v>
      </c>
      <c r="B245" s="10"/>
      <c r="C245" s="19" t="s">
        <v>1423</v>
      </c>
      <c r="D245" s="10" t="s">
        <v>564</v>
      </c>
      <c r="E245" s="64">
        <f>+'30'!J245</f>
        <v>1</v>
      </c>
      <c r="F245" s="71"/>
      <c r="G245" s="46">
        <f t="shared" si="42"/>
        <v>1</v>
      </c>
      <c r="H245" s="78">
        <v>0</v>
      </c>
      <c r="I245" s="76">
        <v>0</v>
      </c>
      <c r="J245" s="46">
        <f t="shared" si="43"/>
        <v>1</v>
      </c>
      <c r="K245" s="72"/>
      <c r="L245" s="123"/>
      <c r="M245" s="65">
        <f t="shared" si="41"/>
        <v>0</v>
      </c>
      <c r="N245" s="17" t="s">
        <v>16</v>
      </c>
      <c r="O245" s="18"/>
      <c r="P245" s="23">
        <f t="shared" si="35"/>
        <v>0</v>
      </c>
      <c r="Q245" s="123"/>
      <c r="R245" s="43">
        <f t="shared" si="32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/>
      <c r="C246" s="19"/>
      <c r="D246" s="10"/>
      <c r="E246" s="64">
        <f>+'30'!J246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/>
      <c r="M246" s="65">
        <f t="shared" si="41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32"/>
        <v>0</v>
      </c>
      <c r="S246" s="124"/>
      <c r="T246" s="124"/>
      <c r="U246" s="124"/>
      <c r="V246" s="124"/>
      <c r="W246" s="124"/>
      <c r="X246" s="124"/>
      <c r="Y246" s="124"/>
      <c r="Z246" s="124"/>
    </row>
    <row r="247" spans="1:26" ht="24" customHeight="1" x14ac:dyDescent="0.55000000000000004">
      <c r="A247" s="10">
        <v>243</v>
      </c>
      <c r="B247" s="10"/>
      <c r="C247" s="19"/>
      <c r="D247" s="10"/>
      <c r="E247" s="64">
        <f>+'30'!J247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2"/>
        <v>0</v>
      </c>
      <c r="S247" s="124"/>
      <c r="T247" s="124"/>
      <c r="U247" s="124"/>
      <c r="V247" s="124"/>
      <c r="W247" s="124"/>
      <c r="X247" s="124"/>
      <c r="Y247" s="124"/>
      <c r="Z247" s="124"/>
    </row>
    <row r="248" spans="1:26" ht="25.5" x14ac:dyDescent="0.55000000000000004">
      <c r="A248" s="10">
        <v>244</v>
      </c>
      <c r="B248" s="10"/>
      <c r="C248" s="19"/>
      <c r="D248" s="10"/>
      <c r="E248" s="64">
        <f>+'30'!J248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4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  <c r="S248" s="124"/>
      <c r="T248" s="124"/>
      <c r="U248" s="124"/>
      <c r="V248" s="124"/>
      <c r="W248" s="124"/>
      <c r="X248" s="124"/>
      <c r="Y248" s="124"/>
      <c r="Z248" s="124"/>
    </row>
    <row r="249" spans="1:26" ht="25.5" x14ac:dyDescent="0.55000000000000004">
      <c r="A249" s="10">
        <v>245</v>
      </c>
      <c r="B249" s="10"/>
      <c r="C249" s="19"/>
      <c r="D249" s="10"/>
      <c r="E249" s="64">
        <f>+'30'!J249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4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  <c r="S249" s="124"/>
      <c r="T249" s="124"/>
      <c r="U249" s="124"/>
      <c r="V249" s="124"/>
      <c r="W249" s="124"/>
      <c r="X249" s="124"/>
      <c r="Y249" s="124"/>
      <c r="Z249" s="124"/>
    </row>
    <row r="250" spans="1:26" ht="25.5" x14ac:dyDescent="0.55000000000000004">
      <c r="A250" s="10">
        <v>246</v>
      </c>
      <c r="B250" s="10"/>
      <c r="C250" s="19"/>
      <c r="D250" s="10"/>
      <c r="E250" s="64">
        <f>+'30'!J250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4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  <c r="S250" s="124"/>
      <c r="T250" s="124"/>
      <c r="U250" s="124"/>
      <c r="V250" s="124"/>
      <c r="W250" s="124"/>
      <c r="X250" s="124"/>
      <c r="Y250" s="124"/>
      <c r="Z250" s="124"/>
    </row>
    <row r="251" spans="1:26" ht="25.5" x14ac:dyDescent="0.55000000000000004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4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26" ht="24" customHeight="1" x14ac:dyDescent="0.55000000000000004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4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26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44">E253+F253</f>
        <v>0</v>
      </c>
      <c r="H253" s="78">
        <v>0</v>
      </c>
      <c r="I253" s="76">
        <v>0</v>
      </c>
      <c r="J253" s="46">
        <f t="shared" ref="J253" si="45">+G253-H253-K253-I253</f>
        <v>0</v>
      </c>
      <c r="K253" s="72"/>
      <c r="L253" s="20"/>
      <c r="M253" s="65">
        <f t="shared" si="4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2"/>
        <v>0</v>
      </c>
    </row>
    <row r="254" spans="1:26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4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26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4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26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4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+'30'!J257</f>
        <v>0</v>
      </c>
      <c r="F257" s="71"/>
      <c r="G257" s="46">
        <f t="shared" ref="G257" si="46">E257+F257</f>
        <v>0</v>
      </c>
      <c r="H257" s="78">
        <v>0</v>
      </c>
      <c r="I257" s="76">
        <v>0</v>
      </c>
      <c r="J257" s="46">
        <f t="shared" ref="J257" si="47">+G257-H257-K257-I257</f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ref="P257" si="49">SUM(M257-O257)</f>
        <v>0</v>
      </c>
      <c r="Q257" s="90"/>
      <c r="R257" s="43">
        <f t="shared" si="32"/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+'30'!J258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0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232.78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705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22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0" t="s">
        <v>242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O2" s="191" t="s">
        <v>0</v>
      </c>
      <c r="P2" s="191"/>
      <c r="Q2" s="191"/>
      <c r="R2" s="191"/>
      <c r="S2" s="191"/>
      <c r="T2" s="191"/>
      <c r="U2" s="191"/>
      <c r="V2" s="191"/>
      <c r="W2" s="191"/>
      <c r="X2" s="191"/>
      <c r="Y2" s="191"/>
    </row>
    <row r="3" spans="1:26" s="5" customFormat="1" ht="26.25" x14ac:dyDescent="0.55000000000000004">
      <c r="A3" s="192" t="s">
        <v>1</v>
      </c>
      <c r="B3" s="192" t="s">
        <v>2</v>
      </c>
      <c r="C3" s="193" t="s">
        <v>3</v>
      </c>
      <c r="D3" s="193" t="s">
        <v>4</v>
      </c>
      <c r="E3" s="193" t="s">
        <v>5</v>
      </c>
      <c r="F3" s="4" t="s">
        <v>6</v>
      </c>
      <c r="G3" s="195" t="s">
        <v>7</v>
      </c>
      <c r="H3" s="197" t="s">
        <v>8</v>
      </c>
      <c r="I3" s="198"/>
      <c r="J3" s="199"/>
      <c r="K3" s="200" t="s">
        <v>9</v>
      </c>
      <c r="L3" s="180" t="s">
        <v>10</v>
      </c>
      <c r="O3" s="192" t="s">
        <v>1</v>
      </c>
      <c r="P3" s="192" t="s">
        <v>2</v>
      </c>
      <c r="Q3" s="193" t="s">
        <v>3</v>
      </c>
      <c r="R3" s="193" t="s">
        <v>4</v>
      </c>
      <c r="S3" s="193" t="s">
        <v>5</v>
      </c>
      <c r="T3" s="4" t="s">
        <v>6</v>
      </c>
      <c r="U3" s="195" t="s">
        <v>7</v>
      </c>
      <c r="V3" s="197" t="s">
        <v>8</v>
      </c>
      <c r="W3" s="198"/>
      <c r="X3" s="199"/>
      <c r="Y3" s="200" t="s">
        <v>9</v>
      </c>
      <c r="Z3" s="180" t="s">
        <v>10</v>
      </c>
    </row>
    <row r="4" spans="1:26" s="5" customFormat="1" ht="27" thickBot="1" x14ac:dyDescent="0.6">
      <c r="A4" s="192"/>
      <c r="B4" s="192"/>
      <c r="C4" s="194"/>
      <c r="D4" s="194"/>
      <c r="E4" s="194"/>
      <c r="F4" s="6" t="s">
        <v>11</v>
      </c>
      <c r="G4" s="196"/>
      <c r="H4" s="7" t="s">
        <v>12</v>
      </c>
      <c r="I4" s="8" t="s">
        <v>13</v>
      </c>
      <c r="J4" s="9" t="s">
        <v>14</v>
      </c>
      <c r="K4" s="201"/>
      <c r="L4" s="180"/>
      <c r="O4" s="192"/>
      <c r="P4" s="192"/>
      <c r="Q4" s="194"/>
      <c r="R4" s="194"/>
      <c r="S4" s="194"/>
      <c r="T4" s="6" t="s">
        <v>11</v>
      </c>
      <c r="U4" s="196"/>
      <c r="V4" s="7" t="s">
        <v>12</v>
      </c>
      <c r="W4" s="8" t="s">
        <v>13</v>
      </c>
      <c r="X4" s="9" t="s">
        <v>14</v>
      </c>
      <c r="Y4" s="201"/>
      <c r="Z4" s="180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02" t="s">
        <v>119</v>
      </c>
      <c r="Q107" s="203"/>
      <c r="R107" s="203"/>
      <c r="S107" s="203"/>
      <c r="T107" s="203"/>
      <c r="U107" s="203"/>
      <c r="V107" s="203"/>
      <c r="W107" s="204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7" t="s">
        <v>213</v>
      </c>
      <c r="N205" s="20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83" t="s">
        <v>212</v>
      </c>
      <c r="I206" s="18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8" t="s">
        <v>202</v>
      </c>
      <c r="J207" s="208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05" t="s">
        <v>203</v>
      </c>
      <c r="J208" s="206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05" t="s">
        <v>205</v>
      </c>
      <c r="J210" s="206"/>
      <c r="K210" s="36">
        <v>0</v>
      </c>
    </row>
    <row r="211" spans="1:11" ht="25.5" x14ac:dyDescent="0.55000000000000004">
      <c r="A211" s="1"/>
      <c r="C211" s="31"/>
      <c r="E211" s="31"/>
      <c r="G211" s="31"/>
      <c r="I211" s="205" t="s">
        <v>206</v>
      </c>
      <c r="J211" s="206"/>
      <c r="K211" s="36">
        <v>0</v>
      </c>
    </row>
    <row r="212" spans="1:11" ht="25.5" x14ac:dyDescent="0.55000000000000004">
      <c r="A212" s="1"/>
      <c r="C212" s="31"/>
      <c r="E212" s="31"/>
      <c r="G212" s="31"/>
      <c r="I212" s="205" t="s">
        <v>207</v>
      </c>
      <c r="J212" s="206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05" t="s">
        <v>208</v>
      </c>
      <c r="J213" s="206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05" t="s">
        <v>209</v>
      </c>
      <c r="J214" s="206"/>
      <c r="K214" s="37">
        <v>0</v>
      </c>
    </row>
    <row r="215" spans="1:11" ht="25.5" x14ac:dyDescent="0.55000000000000004">
      <c r="A215" s="1"/>
      <c r="C215" s="31"/>
      <c r="E215" s="31"/>
      <c r="G215" s="31"/>
      <c r="I215" s="205" t="s">
        <v>210</v>
      </c>
      <c r="J215" s="206"/>
      <c r="K215" s="33">
        <f>+K214-K213</f>
        <v>0</v>
      </c>
    </row>
    <row r="216" spans="1:11" ht="25.5" x14ac:dyDescent="0.55000000000000004">
      <c r="G216" s="2"/>
      <c r="I216" s="205" t="s">
        <v>211</v>
      </c>
      <c r="J216" s="206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00000000-0009-0000-0000-000023000000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2025-02-03T04:17:28Z</dcterms:modified>
</cp:coreProperties>
</file>