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"/>
    </mc:Choice>
  </mc:AlternateContent>
  <xr:revisionPtr revIDLastSave="0" documentId="13_ncr:1_{76D17BC0-01C9-4895-8ED5-D0F96178FA2E}" xr6:coauthVersionLast="47" xr6:coauthVersionMax="47" xr10:uidLastSave="{00000000-0000-0000-0000-000000000000}"/>
  <bookViews>
    <workbookView xWindow="-120" yWindow="-120" windowWidth="29040" windowHeight="15720" tabRatio="979" firstSheet="7" activeTab="10" xr2:uid="{DFAF8F83-514B-4FC5-A4C3-F2BAA0624829}"/>
  </bookViews>
  <sheets>
    <sheet name="ต้นทุนพี่ตุ๊ก" sheetId="108" r:id="rId1"/>
    <sheet name="DATA POS" sheetId="76" r:id="rId2"/>
    <sheet name="ค่าใช้จ่าย" sheetId="109" r:id="rId3"/>
    <sheet name="รายการลูกค้าราชการ" sheetId="110" r:id="rId4"/>
    <sheet name="รายการส่วนลด" sheetId="111" r:id="rId5"/>
    <sheet name="รายการเบิกชิม ไหว้พระ" sheetId="112" r:id="rId6"/>
    <sheet name="รายการคืนสินค้า" sheetId="113" r:id="rId7"/>
    <sheet name="รายการโยกย้ายสินค้า" sheetId="114" r:id="rId8"/>
    <sheet name="รายการเบิกทำจัดเบรค" sheetId="115" r:id="rId9"/>
    <sheet name="สรุป" sheetId="8" r:id="rId10"/>
    <sheet name="ยกมา" sheetId="74" r:id="rId11"/>
    <sheet name="1" sheetId="77" r:id="rId12"/>
    <sheet name="2" sheetId="78" r:id="rId13"/>
    <sheet name="3" sheetId="79" r:id="rId14"/>
    <sheet name="4" sheetId="80" r:id="rId15"/>
    <sheet name="5" sheetId="81" r:id="rId16"/>
    <sheet name="6" sheetId="82" r:id="rId17"/>
    <sheet name="7" sheetId="83" r:id="rId18"/>
    <sheet name="8" sheetId="84" r:id="rId19"/>
    <sheet name="9" sheetId="85" r:id="rId20"/>
    <sheet name="10" sheetId="86" r:id="rId21"/>
    <sheet name="11" sheetId="87" r:id="rId22"/>
    <sheet name="12" sheetId="88" r:id="rId23"/>
    <sheet name="13" sheetId="89" r:id="rId24"/>
    <sheet name="14" sheetId="90" r:id="rId25"/>
    <sheet name="15" sheetId="91" r:id="rId26"/>
    <sheet name="16" sheetId="92" r:id="rId27"/>
    <sheet name="17" sheetId="93" r:id="rId28"/>
    <sheet name="18" sheetId="94" r:id="rId29"/>
    <sheet name="19" sheetId="95" r:id="rId30"/>
    <sheet name="20" sheetId="96" r:id="rId31"/>
    <sheet name="21" sheetId="97" r:id="rId32"/>
    <sheet name="22" sheetId="98" r:id="rId33"/>
    <sheet name="23" sheetId="99" r:id="rId34"/>
    <sheet name="24" sheetId="100" r:id="rId35"/>
    <sheet name="25" sheetId="101" r:id="rId36"/>
    <sheet name="26" sheetId="102" r:id="rId37"/>
    <sheet name="27" sheetId="103" r:id="rId38"/>
    <sheet name="28" sheetId="104" r:id="rId39"/>
    <sheet name="29" sheetId="105" r:id="rId40"/>
    <sheet name="30" sheetId="106" r:id="rId41"/>
    <sheet name="31." sheetId="107" r:id="rId42"/>
    <sheet name="31" sheetId="64" state="hidden" r:id="rId43"/>
  </sheets>
  <definedNames>
    <definedName name="_xlnm._FilterDatabase" localSheetId="11" hidden="1">'1'!$A$1:$S$237</definedName>
    <definedName name="_xlnm._FilterDatabase" localSheetId="20" hidden="1">'10'!$A$1:$S$237</definedName>
    <definedName name="_xlnm._FilterDatabase" localSheetId="21" hidden="1">'11'!$A$1:$S$237</definedName>
    <definedName name="_xlnm._FilterDatabase" localSheetId="22" hidden="1">'12'!$A$1:$S$237</definedName>
    <definedName name="_xlnm._FilterDatabase" localSheetId="23" hidden="1">'13'!$A$1:$S$237</definedName>
    <definedName name="_xlnm._FilterDatabase" localSheetId="24" hidden="1">'14'!$A$1:$S$237</definedName>
    <definedName name="_xlnm._FilterDatabase" localSheetId="25" hidden="1">'15'!$A$1:$S$237</definedName>
    <definedName name="_xlnm._FilterDatabase" localSheetId="26" hidden="1">'16'!$A$1:$S$237</definedName>
    <definedName name="_xlnm._FilterDatabase" localSheetId="27" hidden="1">'17'!$A$1:$S$237</definedName>
    <definedName name="_xlnm._FilterDatabase" localSheetId="28" hidden="1">'18'!$A$1:$S$237</definedName>
    <definedName name="_xlnm._FilterDatabase" localSheetId="29" hidden="1">'19'!$A$1:$S$237</definedName>
    <definedName name="_xlnm._FilterDatabase" localSheetId="12" hidden="1">'2'!$A$1:$S$237</definedName>
    <definedName name="_xlnm._FilterDatabase" localSheetId="30" hidden="1">'20'!$A$1:$S$237</definedName>
    <definedName name="_xlnm._FilterDatabase" localSheetId="31" hidden="1">'21'!$A$1:$S$237</definedName>
    <definedName name="_xlnm._FilterDatabase" localSheetId="32" hidden="1">'22'!$A$1:$S$237</definedName>
    <definedName name="_xlnm._FilterDatabase" localSheetId="33" hidden="1">'23'!$A$1:$S$237</definedName>
    <definedName name="_xlnm._FilterDatabase" localSheetId="34" hidden="1">'24'!$A$1:$S$237</definedName>
    <definedName name="_xlnm._FilterDatabase" localSheetId="35" hidden="1">'25'!$A$1:$S$237</definedName>
    <definedName name="_xlnm._FilterDatabase" localSheetId="36" hidden="1">'26'!$A$1:$S$237</definedName>
    <definedName name="_xlnm._FilterDatabase" localSheetId="37" hidden="1">'27'!$A$1:$S$237</definedName>
    <definedName name="_xlnm._FilterDatabase" localSheetId="38" hidden="1">'28'!$A$1:$S$237</definedName>
    <definedName name="_xlnm._FilterDatabase" localSheetId="39" hidden="1">'29'!$A$1:$S$237</definedName>
    <definedName name="_xlnm._FilterDatabase" localSheetId="13" hidden="1">'3'!$A$1:$S$237</definedName>
    <definedName name="_xlnm._FilterDatabase" localSheetId="40" hidden="1">'30'!$A$1:$S$237</definedName>
    <definedName name="_xlnm._FilterDatabase" localSheetId="42" hidden="1">'31'!$A$1:$Y$216</definedName>
    <definedName name="_xlnm._FilterDatabase" localSheetId="41" hidden="1">'31.'!$A$1:$S$237</definedName>
    <definedName name="_xlnm._FilterDatabase" localSheetId="14" hidden="1">'4'!$A$1:$S$237</definedName>
    <definedName name="_xlnm._FilterDatabase" localSheetId="15" hidden="1">'5'!$A$1:$S$237</definedName>
    <definedName name="_xlnm._FilterDatabase" localSheetId="16" hidden="1">'6'!$A$1:$S$237</definedName>
    <definedName name="_xlnm._FilterDatabase" localSheetId="17" hidden="1">'7'!$A$1:$S$237</definedName>
    <definedName name="_xlnm._FilterDatabase" localSheetId="18" hidden="1">'8'!$A$1:$S$237</definedName>
    <definedName name="_xlnm._FilterDatabase" localSheetId="19" hidden="1">'9'!$A$1:$S$237</definedName>
    <definedName name="_xlnm._FilterDatabase" localSheetId="1" hidden="1">'DATA POS'!$A$1:$J$536</definedName>
    <definedName name="_xlnm._FilterDatabase" localSheetId="10" hidden="1">ยกมา!$A$1:$S$237</definedName>
    <definedName name="_xlnm._FilterDatabase" localSheetId="9" hidden="1">สรุป!$A$4:$AA$235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77" l="1"/>
  <c r="E4" i="113" l="1"/>
  <c r="E5" i="113"/>
  <c r="E3" i="110"/>
  <c r="C25" i="115"/>
  <c r="E3" i="115"/>
  <c r="D25" i="114"/>
  <c r="C25" i="114"/>
  <c r="C25" i="113"/>
  <c r="E24" i="113"/>
  <c r="E23" i="113"/>
  <c r="E22" i="113"/>
  <c r="E21" i="113"/>
  <c r="E20" i="113"/>
  <c r="E19" i="113"/>
  <c r="E18" i="113"/>
  <c r="E17" i="113"/>
  <c r="E16" i="113"/>
  <c r="E15" i="113"/>
  <c r="E14" i="113"/>
  <c r="E13" i="113"/>
  <c r="E12" i="113"/>
  <c r="E11" i="113"/>
  <c r="E10" i="113"/>
  <c r="E9" i="113"/>
  <c r="E8" i="113"/>
  <c r="E7" i="113"/>
  <c r="E6" i="113"/>
  <c r="E3" i="113"/>
  <c r="C19" i="112"/>
  <c r="F18" i="112"/>
  <c r="F17" i="112"/>
  <c r="F16" i="112"/>
  <c r="F15" i="112"/>
  <c r="F14" i="112"/>
  <c r="F13" i="112"/>
  <c r="F12" i="112"/>
  <c r="F11" i="112"/>
  <c r="F10" i="112"/>
  <c r="F9" i="112"/>
  <c r="F8" i="112"/>
  <c r="F7" i="112"/>
  <c r="F6" i="112"/>
  <c r="F5" i="112"/>
  <c r="F4" i="112"/>
  <c r="F3" i="112"/>
  <c r="C63" i="111"/>
  <c r="F62" i="111"/>
  <c r="F61" i="111"/>
  <c r="F60" i="111"/>
  <c r="F59" i="111"/>
  <c r="F58" i="111"/>
  <c r="F57" i="111"/>
  <c r="F56" i="111"/>
  <c r="F55" i="111"/>
  <c r="F54" i="111"/>
  <c r="F53" i="111"/>
  <c r="F52" i="111"/>
  <c r="F51" i="111"/>
  <c r="F50" i="111"/>
  <c r="F49" i="111"/>
  <c r="F48" i="111"/>
  <c r="F47" i="111"/>
  <c r="F46" i="111"/>
  <c r="F45" i="111"/>
  <c r="F44" i="111"/>
  <c r="F43" i="111"/>
  <c r="F42" i="111"/>
  <c r="F41" i="111"/>
  <c r="F40" i="111"/>
  <c r="F39" i="111"/>
  <c r="F38" i="111"/>
  <c r="F37" i="111"/>
  <c r="F36" i="111"/>
  <c r="F35" i="111"/>
  <c r="F34" i="111"/>
  <c r="F33" i="111"/>
  <c r="F32" i="111"/>
  <c r="E3" i="111"/>
  <c r="F3" i="111" s="1"/>
  <c r="E25" i="110"/>
  <c r="C25" i="110"/>
  <c r="C31" i="109"/>
  <c r="F19" i="112" l="1"/>
  <c r="E25" i="113"/>
  <c r="F63" i="111"/>
  <c r="Y5" i="8" l="1"/>
  <c r="V5" i="8"/>
  <c r="U5" i="8"/>
  <c r="T5" i="8"/>
  <c r="P12" i="8"/>
  <c r="P19" i="8"/>
  <c r="P35" i="8"/>
  <c r="P44" i="8"/>
  <c r="P51" i="8"/>
  <c r="P67" i="8"/>
  <c r="P76" i="8"/>
  <c r="P83" i="8"/>
  <c r="P108" i="8"/>
  <c r="P115" i="8"/>
  <c r="P140" i="8"/>
  <c r="P147" i="8"/>
  <c r="P179" i="8"/>
  <c r="M87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E35" i="107"/>
  <c r="E44" i="107"/>
  <c r="E59" i="107"/>
  <c r="E62" i="107"/>
  <c r="E74" i="107"/>
  <c r="E87" i="107"/>
  <c r="E95" i="107"/>
  <c r="E100" i="107"/>
  <c r="E114" i="107"/>
  <c r="E157" i="107"/>
  <c r="E35" i="106"/>
  <c r="E44" i="106"/>
  <c r="E59" i="106"/>
  <c r="E62" i="106"/>
  <c r="E74" i="106"/>
  <c r="E87" i="106"/>
  <c r="E95" i="106"/>
  <c r="E100" i="106"/>
  <c r="E114" i="106"/>
  <c r="E157" i="106"/>
  <c r="E35" i="105"/>
  <c r="E44" i="105"/>
  <c r="E59" i="105"/>
  <c r="E62" i="105"/>
  <c r="E74" i="105"/>
  <c r="E87" i="105"/>
  <c r="E95" i="105"/>
  <c r="E100" i="105"/>
  <c r="E114" i="105"/>
  <c r="E157" i="105"/>
  <c r="E35" i="104"/>
  <c r="E44" i="104"/>
  <c r="E59" i="104"/>
  <c r="E62" i="104"/>
  <c r="E74" i="104"/>
  <c r="E87" i="104"/>
  <c r="E95" i="104"/>
  <c r="E100" i="104"/>
  <c r="E114" i="104"/>
  <c r="E157" i="104"/>
  <c r="E35" i="103"/>
  <c r="E44" i="103"/>
  <c r="E59" i="103"/>
  <c r="E62" i="103"/>
  <c r="E74" i="103"/>
  <c r="E87" i="103"/>
  <c r="E95" i="103"/>
  <c r="E100" i="103"/>
  <c r="E114" i="103"/>
  <c r="E157" i="103"/>
  <c r="E35" i="102"/>
  <c r="E44" i="102"/>
  <c r="E59" i="102"/>
  <c r="E62" i="102"/>
  <c r="E74" i="102"/>
  <c r="E87" i="102"/>
  <c r="E95" i="102"/>
  <c r="E100" i="102"/>
  <c r="E114" i="102"/>
  <c r="E157" i="102"/>
  <c r="E35" i="101"/>
  <c r="E44" i="101"/>
  <c r="E59" i="101"/>
  <c r="E62" i="101"/>
  <c r="E74" i="101"/>
  <c r="E87" i="101"/>
  <c r="E95" i="101"/>
  <c r="E100" i="101"/>
  <c r="E114" i="101"/>
  <c r="E157" i="101"/>
  <c r="E35" i="100"/>
  <c r="E44" i="100"/>
  <c r="E59" i="100"/>
  <c r="E62" i="100"/>
  <c r="E74" i="100"/>
  <c r="E87" i="100"/>
  <c r="E95" i="100"/>
  <c r="E100" i="100"/>
  <c r="E114" i="100"/>
  <c r="E157" i="100"/>
  <c r="E35" i="99"/>
  <c r="E44" i="99"/>
  <c r="E59" i="99"/>
  <c r="E62" i="99"/>
  <c r="E74" i="99"/>
  <c r="E87" i="99"/>
  <c r="E95" i="99"/>
  <c r="E100" i="99"/>
  <c r="E114" i="99"/>
  <c r="E157" i="99"/>
  <c r="E35" i="98"/>
  <c r="E44" i="98"/>
  <c r="E59" i="98"/>
  <c r="E62" i="98"/>
  <c r="E74" i="98"/>
  <c r="E87" i="98"/>
  <c r="E95" i="98"/>
  <c r="E100" i="98"/>
  <c r="E114" i="98"/>
  <c r="E157" i="98"/>
  <c r="E35" i="97"/>
  <c r="E44" i="97"/>
  <c r="E59" i="97"/>
  <c r="E62" i="97"/>
  <c r="E74" i="97"/>
  <c r="E87" i="97"/>
  <c r="E95" i="97"/>
  <c r="E100" i="97"/>
  <c r="E114" i="97"/>
  <c r="E157" i="97"/>
  <c r="E35" i="96"/>
  <c r="E44" i="96"/>
  <c r="E59" i="96"/>
  <c r="E62" i="96"/>
  <c r="E74" i="96"/>
  <c r="E87" i="96"/>
  <c r="E95" i="96"/>
  <c r="E100" i="96"/>
  <c r="E114" i="96"/>
  <c r="E157" i="96"/>
  <c r="E35" i="95"/>
  <c r="E44" i="95"/>
  <c r="E59" i="95"/>
  <c r="E62" i="95"/>
  <c r="E74" i="95"/>
  <c r="E87" i="95"/>
  <c r="E95" i="95"/>
  <c r="E100" i="95"/>
  <c r="E114" i="95"/>
  <c r="E157" i="95"/>
  <c r="E35" i="94"/>
  <c r="E44" i="94"/>
  <c r="E59" i="94"/>
  <c r="E62" i="94"/>
  <c r="E74" i="94"/>
  <c r="E87" i="94"/>
  <c r="E95" i="94"/>
  <c r="E100" i="94"/>
  <c r="E114" i="94"/>
  <c r="E157" i="94"/>
  <c r="E35" i="93"/>
  <c r="E44" i="93"/>
  <c r="E59" i="93"/>
  <c r="E62" i="93"/>
  <c r="E74" i="93"/>
  <c r="E87" i="93"/>
  <c r="E95" i="93"/>
  <c r="E100" i="93"/>
  <c r="E114" i="93"/>
  <c r="E157" i="93"/>
  <c r="E35" i="92"/>
  <c r="E44" i="92"/>
  <c r="E59" i="92"/>
  <c r="E62" i="92"/>
  <c r="E74" i="92"/>
  <c r="E87" i="92"/>
  <c r="E95" i="92"/>
  <c r="E100" i="92"/>
  <c r="E114" i="92"/>
  <c r="E157" i="92"/>
  <c r="E35" i="91"/>
  <c r="E44" i="91"/>
  <c r="E59" i="91"/>
  <c r="E62" i="91"/>
  <c r="E74" i="91"/>
  <c r="E87" i="91"/>
  <c r="E95" i="91"/>
  <c r="E100" i="91"/>
  <c r="E114" i="91"/>
  <c r="E157" i="91"/>
  <c r="E35" i="90"/>
  <c r="E44" i="90"/>
  <c r="E59" i="90"/>
  <c r="E62" i="90"/>
  <c r="E74" i="90"/>
  <c r="E87" i="90"/>
  <c r="E95" i="90"/>
  <c r="E100" i="90"/>
  <c r="E114" i="90"/>
  <c r="E157" i="90"/>
  <c r="E35" i="89"/>
  <c r="E44" i="89"/>
  <c r="E59" i="89"/>
  <c r="E62" i="89"/>
  <c r="E74" i="89"/>
  <c r="E87" i="89"/>
  <c r="E95" i="89"/>
  <c r="E100" i="89"/>
  <c r="E114" i="89"/>
  <c r="E157" i="89"/>
  <c r="E35" i="88"/>
  <c r="E44" i="88"/>
  <c r="E59" i="88"/>
  <c r="E62" i="88"/>
  <c r="E74" i="88"/>
  <c r="E87" i="88"/>
  <c r="E95" i="88"/>
  <c r="E100" i="88"/>
  <c r="E114" i="88"/>
  <c r="E157" i="88"/>
  <c r="E35" i="87"/>
  <c r="E44" i="87"/>
  <c r="E59" i="87"/>
  <c r="E62" i="87"/>
  <c r="E74" i="87"/>
  <c r="E87" i="87"/>
  <c r="E95" i="87"/>
  <c r="E100" i="87"/>
  <c r="E114" i="87"/>
  <c r="E157" i="87"/>
  <c r="E35" i="86"/>
  <c r="E44" i="86"/>
  <c r="E59" i="86"/>
  <c r="E62" i="86"/>
  <c r="E74" i="86"/>
  <c r="E87" i="86"/>
  <c r="E95" i="86"/>
  <c r="E100" i="86"/>
  <c r="E114" i="86"/>
  <c r="E157" i="86"/>
  <c r="E35" i="85"/>
  <c r="E44" i="85"/>
  <c r="E59" i="85"/>
  <c r="E62" i="85"/>
  <c r="E74" i="85"/>
  <c r="E87" i="85"/>
  <c r="E95" i="85"/>
  <c r="E100" i="85"/>
  <c r="E114" i="85"/>
  <c r="E157" i="85"/>
  <c r="E35" i="84"/>
  <c r="E44" i="84"/>
  <c r="E59" i="84"/>
  <c r="E62" i="84"/>
  <c r="E74" i="84"/>
  <c r="E87" i="84"/>
  <c r="E95" i="84"/>
  <c r="E100" i="84"/>
  <c r="E114" i="84"/>
  <c r="E157" i="84"/>
  <c r="E35" i="83"/>
  <c r="E44" i="83"/>
  <c r="E59" i="83"/>
  <c r="E62" i="83"/>
  <c r="E74" i="83"/>
  <c r="E87" i="83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74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N230" i="107"/>
  <c r="M227" i="107"/>
  <c r="R225" i="107"/>
  <c r="P225" i="107"/>
  <c r="M225" i="107"/>
  <c r="R224" i="107"/>
  <c r="M224" i="107"/>
  <c r="P224" i="107" s="1"/>
  <c r="R223" i="107"/>
  <c r="P223" i="107"/>
  <c r="M223" i="107"/>
  <c r="R222" i="107"/>
  <c r="M222" i="107"/>
  <c r="P222" i="107" s="1"/>
  <c r="R221" i="107"/>
  <c r="M221" i="107"/>
  <c r="P221" i="107" s="1"/>
  <c r="R220" i="107"/>
  <c r="P220" i="107"/>
  <c r="M220" i="107"/>
  <c r="R219" i="107"/>
  <c r="M219" i="107"/>
  <c r="P219" i="107" s="1"/>
  <c r="R218" i="107"/>
  <c r="P218" i="107"/>
  <c r="M218" i="107"/>
  <c r="R217" i="107"/>
  <c r="M217" i="107"/>
  <c r="P217" i="107" s="1"/>
  <c r="R216" i="107"/>
  <c r="M216" i="107"/>
  <c r="P216" i="107" s="1"/>
  <c r="R215" i="107"/>
  <c r="M215" i="107"/>
  <c r="P215" i="107" s="1"/>
  <c r="R214" i="107"/>
  <c r="P214" i="107"/>
  <c r="M214" i="107"/>
  <c r="R213" i="107"/>
  <c r="P213" i="107"/>
  <c r="M213" i="107"/>
  <c r="R212" i="107"/>
  <c r="P212" i="107"/>
  <c r="M212" i="107"/>
  <c r="R211" i="107"/>
  <c r="M211" i="107"/>
  <c r="P211" i="107" s="1"/>
  <c r="R210" i="107"/>
  <c r="P210" i="107"/>
  <c r="M210" i="107"/>
  <c r="R209" i="107"/>
  <c r="M209" i="107"/>
  <c r="P209" i="107" s="1"/>
  <c r="R208" i="107"/>
  <c r="M208" i="107"/>
  <c r="P208" i="107" s="1"/>
  <c r="R207" i="107"/>
  <c r="P207" i="107"/>
  <c r="M207" i="107"/>
  <c r="R206" i="107"/>
  <c r="M206" i="107"/>
  <c r="P206" i="107" s="1"/>
  <c r="R205" i="107"/>
  <c r="P205" i="107"/>
  <c r="M205" i="107"/>
  <c r="R204" i="107"/>
  <c r="M204" i="107"/>
  <c r="P204" i="107" s="1"/>
  <c r="R203" i="107"/>
  <c r="P203" i="107"/>
  <c r="M203" i="107"/>
  <c r="R202" i="107"/>
  <c r="M202" i="107"/>
  <c r="P202" i="107" s="1"/>
  <c r="R201" i="107"/>
  <c r="M201" i="107"/>
  <c r="P201" i="107" s="1"/>
  <c r="R200" i="107"/>
  <c r="P200" i="107"/>
  <c r="M200" i="107"/>
  <c r="R199" i="107"/>
  <c r="M199" i="107"/>
  <c r="P199" i="107" s="1"/>
  <c r="R198" i="107"/>
  <c r="P198" i="107"/>
  <c r="M198" i="107"/>
  <c r="R197" i="107"/>
  <c r="P197" i="107"/>
  <c r="M197" i="107"/>
  <c r="R196" i="107"/>
  <c r="P196" i="107"/>
  <c r="M196" i="107"/>
  <c r="R195" i="107"/>
  <c r="M195" i="107"/>
  <c r="P195" i="107" s="1"/>
  <c r="R194" i="107"/>
  <c r="M194" i="107"/>
  <c r="P194" i="107" s="1"/>
  <c r="R193" i="107"/>
  <c r="M193" i="107"/>
  <c r="P193" i="107" s="1"/>
  <c r="R192" i="107"/>
  <c r="P192" i="107"/>
  <c r="M192" i="107"/>
  <c r="R191" i="107"/>
  <c r="M191" i="107"/>
  <c r="P191" i="107" s="1"/>
  <c r="R190" i="107"/>
  <c r="M190" i="107"/>
  <c r="P190" i="107" s="1"/>
  <c r="R189" i="107"/>
  <c r="M189" i="107"/>
  <c r="P189" i="107" s="1"/>
  <c r="R188" i="107"/>
  <c r="P188" i="107"/>
  <c r="M188" i="107"/>
  <c r="R187" i="107"/>
  <c r="M187" i="107"/>
  <c r="P187" i="107" s="1"/>
  <c r="R186" i="107"/>
  <c r="P186" i="107"/>
  <c r="M186" i="107"/>
  <c r="R185" i="107"/>
  <c r="P185" i="107"/>
  <c r="M185" i="107"/>
  <c r="R184" i="107"/>
  <c r="P184" i="107"/>
  <c r="M184" i="107"/>
  <c r="R183" i="107"/>
  <c r="M183" i="107"/>
  <c r="P183" i="107" s="1"/>
  <c r="R182" i="107"/>
  <c r="M182" i="107"/>
  <c r="P182" i="107" s="1"/>
  <c r="R181" i="107"/>
  <c r="P181" i="107"/>
  <c r="M181" i="107"/>
  <c r="R180" i="107"/>
  <c r="M180" i="107"/>
  <c r="P180" i="107" s="1"/>
  <c r="R179" i="107"/>
  <c r="P179" i="107"/>
  <c r="M179" i="107"/>
  <c r="R178" i="107"/>
  <c r="M178" i="107"/>
  <c r="P178" i="107" s="1"/>
  <c r="R177" i="107"/>
  <c r="M177" i="107"/>
  <c r="P177" i="107" s="1"/>
  <c r="R176" i="107"/>
  <c r="M176" i="107"/>
  <c r="P176" i="107" s="1"/>
  <c r="R175" i="107"/>
  <c r="M175" i="107"/>
  <c r="P175" i="107" s="1"/>
  <c r="R174" i="107"/>
  <c r="M174" i="107"/>
  <c r="P174" i="107" s="1"/>
  <c r="R173" i="107"/>
  <c r="M173" i="107"/>
  <c r="P173" i="107" s="1"/>
  <c r="R172" i="107"/>
  <c r="M172" i="107"/>
  <c r="P172" i="107" s="1"/>
  <c r="R171" i="107"/>
  <c r="P171" i="107"/>
  <c r="M171" i="107"/>
  <c r="R170" i="107"/>
  <c r="M170" i="107"/>
  <c r="P170" i="107" s="1"/>
  <c r="R169" i="107"/>
  <c r="M169" i="107"/>
  <c r="P169" i="107" s="1"/>
  <c r="R168" i="107"/>
  <c r="M168" i="107"/>
  <c r="P168" i="107" s="1"/>
  <c r="R167" i="107"/>
  <c r="M167" i="107"/>
  <c r="P167" i="107" s="1"/>
  <c r="R166" i="107"/>
  <c r="P166" i="107"/>
  <c r="M166" i="107"/>
  <c r="R165" i="107"/>
  <c r="P165" i="107"/>
  <c r="M165" i="107"/>
  <c r="R164" i="107"/>
  <c r="P164" i="107"/>
  <c r="M164" i="107"/>
  <c r="R163" i="107"/>
  <c r="M163" i="107"/>
  <c r="P163" i="107" s="1"/>
  <c r="R162" i="107"/>
  <c r="P162" i="107"/>
  <c r="M162" i="107"/>
  <c r="R161" i="107"/>
  <c r="M161" i="107"/>
  <c r="P161" i="107" s="1"/>
  <c r="R160" i="107"/>
  <c r="P160" i="107"/>
  <c r="M160" i="107"/>
  <c r="R159" i="107"/>
  <c r="M159" i="107"/>
  <c r="P159" i="107" s="1"/>
  <c r="R158" i="107"/>
  <c r="M158" i="107"/>
  <c r="P158" i="107" s="1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R129" i="107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P111" i="107"/>
  <c r="M111" i="107"/>
  <c r="R110" i="107"/>
  <c r="M110" i="107"/>
  <c r="P110" i="107" s="1"/>
  <c r="R109" i="107"/>
  <c r="M109" i="107"/>
  <c r="P109" i="107" s="1"/>
  <c r="R108" i="107"/>
  <c r="M108" i="107"/>
  <c r="P108" i="107" s="1"/>
  <c r="R107" i="107"/>
  <c r="P107" i="107"/>
  <c r="M107" i="107"/>
  <c r="R106" i="107"/>
  <c r="M106" i="107"/>
  <c r="P106" i="107" s="1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M100" i="107"/>
  <c r="P100" i="107" s="1"/>
  <c r="R99" i="107"/>
  <c r="M99" i="107"/>
  <c r="P99" i="107" s="1"/>
  <c r="R98" i="107"/>
  <c r="P98" i="107"/>
  <c r="M98" i="107"/>
  <c r="R97" i="107"/>
  <c r="M97" i="107"/>
  <c r="P97" i="107" s="1"/>
  <c r="R96" i="107"/>
  <c r="M96" i="107"/>
  <c r="P96" i="107" s="1"/>
  <c r="P95" i="107"/>
  <c r="M95" i="107"/>
  <c r="R94" i="107"/>
  <c r="M94" i="107"/>
  <c r="P94" i="107" s="1"/>
  <c r="R93" i="107"/>
  <c r="M93" i="107"/>
  <c r="P93" i="107" s="1"/>
  <c r="R92" i="107"/>
  <c r="P92" i="107"/>
  <c r="M92" i="107"/>
  <c r="R91" i="107"/>
  <c r="M91" i="107"/>
  <c r="P91" i="107" s="1"/>
  <c r="R90" i="107"/>
  <c r="M90" i="107"/>
  <c r="P90" i="107" s="1"/>
  <c r="R89" i="107"/>
  <c r="M89" i="107"/>
  <c r="P89" i="107" s="1"/>
  <c r="R88" i="107"/>
  <c r="P88" i="107"/>
  <c r="M88" i="107"/>
  <c r="R86" i="107"/>
  <c r="M86" i="107"/>
  <c r="P86" i="107" s="1"/>
  <c r="R85" i="107"/>
  <c r="M85" i="107"/>
  <c r="P85" i="107" s="1"/>
  <c r="R84" i="107"/>
  <c r="M84" i="107"/>
  <c r="P84" i="107" s="1"/>
  <c r="R83" i="107"/>
  <c r="M83" i="107"/>
  <c r="P83" i="107" s="1"/>
  <c r="R82" i="107"/>
  <c r="P82" i="107"/>
  <c r="M82" i="107"/>
  <c r="R81" i="107"/>
  <c r="M81" i="107"/>
  <c r="P81" i="107" s="1"/>
  <c r="R80" i="107"/>
  <c r="P80" i="107"/>
  <c r="M80" i="107"/>
  <c r="R79" i="107"/>
  <c r="M79" i="107"/>
  <c r="P79" i="107" s="1"/>
  <c r="R78" i="107"/>
  <c r="M78" i="107"/>
  <c r="P78" i="107" s="1"/>
  <c r="R77" i="107"/>
  <c r="M77" i="107"/>
  <c r="P77" i="107" s="1"/>
  <c r="R76" i="107"/>
  <c r="M76" i="107"/>
  <c r="P76" i="107" s="1"/>
  <c r="R75" i="107"/>
  <c r="M75" i="107"/>
  <c r="P75" i="107" s="1"/>
  <c r="M74" i="107"/>
  <c r="P74" i="107" s="1"/>
  <c r="R73" i="107"/>
  <c r="M73" i="107"/>
  <c r="P73" i="107" s="1"/>
  <c r="R72" i="107"/>
  <c r="M72" i="107"/>
  <c r="P72" i="107" s="1"/>
  <c r="R71" i="107"/>
  <c r="M71" i="107"/>
  <c r="P71" i="107" s="1"/>
  <c r="R70" i="107"/>
  <c r="P70" i="107"/>
  <c r="M70" i="107"/>
  <c r="R69" i="107"/>
  <c r="M69" i="107"/>
  <c r="P69" i="107" s="1"/>
  <c r="R68" i="107"/>
  <c r="M68" i="107"/>
  <c r="P68" i="107" s="1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P62" i="107"/>
  <c r="M62" i="107"/>
  <c r="R61" i="107"/>
  <c r="M61" i="107"/>
  <c r="P61" i="107" s="1"/>
  <c r="R60" i="107"/>
  <c r="M60" i="107"/>
  <c r="P60" i="107" s="1"/>
  <c r="R59" i="107"/>
  <c r="P59" i="107"/>
  <c r="M59" i="107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P52" i="107"/>
  <c r="M52" i="107"/>
  <c r="R51" i="107"/>
  <c r="M51" i="107"/>
  <c r="P51" i="107" s="1"/>
  <c r="R50" i="107"/>
  <c r="M50" i="107"/>
  <c r="P50" i="107" s="1"/>
  <c r="R49" i="107"/>
  <c r="M49" i="107"/>
  <c r="P49" i="107" s="1"/>
  <c r="R48" i="107"/>
  <c r="M48" i="107"/>
  <c r="P48" i="107" s="1"/>
  <c r="R47" i="107"/>
  <c r="M47" i="107"/>
  <c r="P47" i="107" s="1"/>
  <c r="R46" i="107"/>
  <c r="P46" i="107"/>
  <c r="M46" i="107"/>
  <c r="R45" i="107"/>
  <c r="M45" i="107"/>
  <c r="P45" i="107" s="1"/>
  <c r="M44" i="107"/>
  <c r="P44" i="107" s="1"/>
  <c r="R43" i="107"/>
  <c r="P43" i="107"/>
  <c r="M43" i="107"/>
  <c r="R42" i="107"/>
  <c r="M42" i="107"/>
  <c r="P42" i="107" s="1"/>
  <c r="R41" i="107"/>
  <c r="P41" i="107"/>
  <c r="M41" i="107"/>
  <c r="R40" i="107"/>
  <c r="M40" i="107"/>
  <c r="P40" i="107" s="1"/>
  <c r="R39" i="107"/>
  <c r="M39" i="107"/>
  <c r="P39" i="107" s="1"/>
  <c r="R38" i="107"/>
  <c r="M38" i="107"/>
  <c r="P38" i="107" s="1"/>
  <c r="R37" i="107"/>
  <c r="P37" i="107"/>
  <c r="M37" i="107"/>
  <c r="R36" i="107"/>
  <c r="M36" i="107"/>
  <c r="P36" i="107" s="1"/>
  <c r="R35" i="107"/>
  <c r="M35" i="107"/>
  <c r="P35" i="107" s="1"/>
  <c r="R34" i="107"/>
  <c r="P34" i="107"/>
  <c r="M34" i="107"/>
  <c r="R33" i="107"/>
  <c r="M33" i="107"/>
  <c r="P33" i="107" s="1"/>
  <c r="R32" i="107"/>
  <c r="P32" i="107"/>
  <c r="M32" i="107"/>
  <c r="R31" i="107"/>
  <c r="M31" i="107"/>
  <c r="P31" i="107" s="1"/>
  <c r="R30" i="107"/>
  <c r="M30" i="107"/>
  <c r="P30" i="107" s="1"/>
  <c r="R29" i="107"/>
  <c r="M29" i="107"/>
  <c r="P29" i="107" s="1"/>
  <c r="R28" i="107"/>
  <c r="M28" i="107"/>
  <c r="P28" i="107" s="1"/>
  <c r="R27" i="107"/>
  <c r="M27" i="107"/>
  <c r="P27" i="107" s="1"/>
  <c r="R26" i="107"/>
  <c r="P26" i="107"/>
  <c r="M26" i="107"/>
  <c r="R25" i="107"/>
  <c r="M25" i="107"/>
  <c r="P25" i="107" s="1"/>
  <c r="R24" i="107"/>
  <c r="P24" i="107"/>
  <c r="M24" i="107"/>
  <c r="R23" i="107"/>
  <c r="M23" i="107"/>
  <c r="P23" i="107" s="1"/>
  <c r="R22" i="107"/>
  <c r="M22" i="107"/>
  <c r="P22" i="107" s="1"/>
  <c r="R21" i="107"/>
  <c r="M21" i="107"/>
  <c r="P21" i="107" s="1"/>
  <c r="R20" i="107"/>
  <c r="P20" i="107"/>
  <c r="M20" i="107"/>
  <c r="R19" i="107"/>
  <c r="M19" i="107"/>
  <c r="P19" i="107" s="1"/>
  <c r="R18" i="107"/>
  <c r="M18" i="107"/>
  <c r="P18" i="107" s="1"/>
  <c r="R17" i="107"/>
  <c r="M17" i="107"/>
  <c r="P17" i="107" s="1"/>
  <c r="R16" i="107"/>
  <c r="P16" i="107"/>
  <c r="M16" i="107"/>
  <c r="R15" i="107"/>
  <c r="M15" i="107"/>
  <c r="P15" i="107" s="1"/>
  <c r="R14" i="107"/>
  <c r="P14" i="107"/>
  <c r="M14" i="107"/>
  <c r="R13" i="107"/>
  <c r="M13" i="107"/>
  <c r="P13" i="107" s="1"/>
  <c r="R12" i="107"/>
  <c r="P12" i="107"/>
  <c r="M12" i="107"/>
  <c r="R11" i="107"/>
  <c r="M11" i="107"/>
  <c r="P11" i="107" s="1"/>
  <c r="R10" i="107"/>
  <c r="M10" i="107"/>
  <c r="P10" i="107" s="1"/>
  <c r="R9" i="107"/>
  <c r="M9" i="107"/>
  <c r="P9" i="107" s="1"/>
  <c r="R8" i="107"/>
  <c r="M8" i="107"/>
  <c r="P8" i="107" s="1"/>
  <c r="R7" i="107"/>
  <c r="M7" i="107"/>
  <c r="P7" i="107" s="1"/>
  <c r="R6" i="107"/>
  <c r="P6" i="107"/>
  <c r="M6" i="107"/>
  <c r="R5" i="107"/>
  <c r="M5" i="107"/>
  <c r="N233" i="106"/>
  <c r="N230" i="106"/>
  <c r="M227" i="106"/>
  <c r="R225" i="106"/>
  <c r="M225" i="106"/>
  <c r="P225" i="106" s="1"/>
  <c r="R224" i="106"/>
  <c r="M224" i="106"/>
  <c r="P224" i="106" s="1"/>
  <c r="R223" i="106"/>
  <c r="P223" i="106"/>
  <c r="M223" i="106"/>
  <c r="R222" i="106"/>
  <c r="M222" i="106"/>
  <c r="P222" i="106" s="1"/>
  <c r="R221" i="106"/>
  <c r="M221" i="106"/>
  <c r="P221" i="106" s="1"/>
  <c r="R220" i="106"/>
  <c r="M220" i="106"/>
  <c r="P220" i="106" s="1"/>
  <c r="R219" i="106"/>
  <c r="M219" i="106"/>
  <c r="P219" i="106" s="1"/>
  <c r="R218" i="106"/>
  <c r="P218" i="106"/>
  <c r="M218" i="106"/>
  <c r="R217" i="106"/>
  <c r="P217" i="106"/>
  <c r="M217" i="106"/>
  <c r="R216" i="106"/>
  <c r="P216" i="106"/>
  <c r="M216" i="106"/>
  <c r="R215" i="106"/>
  <c r="P215" i="106"/>
  <c r="M215" i="106"/>
  <c r="R214" i="106"/>
  <c r="P214" i="106"/>
  <c r="M214" i="106"/>
  <c r="R213" i="106"/>
  <c r="M213" i="106"/>
  <c r="P213" i="106" s="1"/>
  <c r="R212" i="106"/>
  <c r="P212" i="106"/>
  <c r="M212" i="106"/>
  <c r="R211" i="106"/>
  <c r="M211" i="106"/>
  <c r="P211" i="106" s="1"/>
  <c r="R210" i="106"/>
  <c r="M210" i="106"/>
  <c r="P210" i="106" s="1"/>
  <c r="R209" i="106"/>
  <c r="P209" i="106"/>
  <c r="M209" i="106"/>
  <c r="R208" i="106"/>
  <c r="M208" i="106"/>
  <c r="P208" i="106" s="1"/>
  <c r="R207" i="106"/>
  <c r="M207" i="106"/>
  <c r="P207" i="106" s="1"/>
  <c r="R206" i="106"/>
  <c r="P206" i="106"/>
  <c r="M206" i="106"/>
  <c r="R205" i="106"/>
  <c r="M205" i="106"/>
  <c r="P205" i="106" s="1"/>
  <c r="R204" i="106"/>
  <c r="P204" i="106"/>
  <c r="M204" i="106"/>
  <c r="R203" i="106"/>
  <c r="M203" i="106"/>
  <c r="P203" i="106" s="1"/>
  <c r="R202" i="106"/>
  <c r="P202" i="106"/>
  <c r="M202" i="106"/>
  <c r="R201" i="106"/>
  <c r="P201" i="106"/>
  <c r="M201" i="106"/>
  <c r="R200" i="106"/>
  <c r="M200" i="106"/>
  <c r="P200" i="106" s="1"/>
  <c r="R199" i="106"/>
  <c r="P199" i="106"/>
  <c r="M199" i="106"/>
  <c r="R198" i="106"/>
  <c r="M198" i="106"/>
  <c r="P198" i="106" s="1"/>
  <c r="R197" i="106"/>
  <c r="P197" i="106"/>
  <c r="M197" i="106"/>
  <c r="R196" i="106"/>
  <c r="M196" i="106"/>
  <c r="P196" i="106" s="1"/>
  <c r="R195" i="106"/>
  <c r="M195" i="106"/>
  <c r="P195" i="106" s="1"/>
  <c r="R194" i="106"/>
  <c r="M194" i="106"/>
  <c r="P194" i="106" s="1"/>
  <c r="R193" i="106"/>
  <c r="P193" i="106"/>
  <c r="M193" i="106"/>
  <c r="R192" i="106"/>
  <c r="M192" i="106"/>
  <c r="P192" i="106" s="1"/>
  <c r="R191" i="106"/>
  <c r="P191" i="106"/>
  <c r="M191" i="106"/>
  <c r="R190" i="106"/>
  <c r="M190" i="106"/>
  <c r="P190" i="106" s="1"/>
  <c r="R189" i="106"/>
  <c r="P189" i="106"/>
  <c r="M189" i="106"/>
  <c r="R188" i="106"/>
  <c r="M188" i="106"/>
  <c r="P188" i="106" s="1"/>
  <c r="R187" i="106"/>
  <c r="M187" i="106"/>
  <c r="P187" i="106" s="1"/>
  <c r="R186" i="106"/>
  <c r="M186" i="106"/>
  <c r="P186" i="106" s="1"/>
  <c r="R185" i="106"/>
  <c r="P185" i="106"/>
  <c r="M185" i="106"/>
  <c r="R184" i="106"/>
  <c r="M184" i="106"/>
  <c r="P184" i="106" s="1"/>
  <c r="R183" i="106"/>
  <c r="P183" i="106"/>
  <c r="M183" i="106"/>
  <c r="R182" i="106"/>
  <c r="M182" i="106"/>
  <c r="P182" i="106" s="1"/>
  <c r="R181" i="106"/>
  <c r="P181" i="106"/>
  <c r="M181" i="106"/>
  <c r="R180" i="106"/>
  <c r="M180" i="106"/>
  <c r="P180" i="106" s="1"/>
  <c r="R179" i="106"/>
  <c r="M179" i="106"/>
  <c r="P179" i="106" s="1"/>
  <c r="R178" i="106"/>
  <c r="M178" i="106"/>
  <c r="P178" i="106" s="1"/>
  <c r="R177" i="106"/>
  <c r="P177" i="106"/>
  <c r="M177" i="106"/>
  <c r="R176" i="106"/>
  <c r="M176" i="106"/>
  <c r="P176" i="106" s="1"/>
  <c r="R175" i="106"/>
  <c r="P175" i="106"/>
  <c r="M175" i="106"/>
  <c r="R174" i="106"/>
  <c r="M174" i="106"/>
  <c r="P174" i="106" s="1"/>
  <c r="R173" i="106"/>
  <c r="M173" i="106"/>
  <c r="P173" i="106" s="1"/>
  <c r="R172" i="106"/>
  <c r="M172" i="106"/>
  <c r="P172" i="106" s="1"/>
  <c r="R171" i="106"/>
  <c r="P171" i="106"/>
  <c r="M171" i="106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P165" i="106"/>
  <c r="M165" i="106"/>
  <c r="R164" i="106"/>
  <c r="M164" i="106"/>
  <c r="P164" i="106" s="1"/>
  <c r="R163" i="106"/>
  <c r="M163" i="106"/>
  <c r="P163" i="106" s="1"/>
  <c r="R162" i="106"/>
  <c r="M162" i="106"/>
  <c r="P162" i="106" s="1"/>
  <c r="R161" i="106"/>
  <c r="M161" i="106"/>
  <c r="P161" i="106" s="1"/>
  <c r="R160" i="106"/>
  <c r="M160" i="106"/>
  <c r="P160" i="106" s="1"/>
  <c r="R159" i="106"/>
  <c r="M159" i="106"/>
  <c r="P159" i="106" s="1"/>
  <c r="R158" i="106"/>
  <c r="M158" i="106"/>
  <c r="P158" i="106" s="1"/>
  <c r="M157" i="106"/>
  <c r="P157" i="106" s="1"/>
  <c r="R156" i="106"/>
  <c r="M156" i="106"/>
  <c r="P156" i="106" s="1"/>
  <c r="R155" i="106"/>
  <c r="P155" i="106"/>
  <c r="M155" i="106"/>
  <c r="R154" i="106"/>
  <c r="M154" i="106"/>
  <c r="P154" i="106" s="1"/>
  <c r="R153" i="106"/>
  <c r="M153" i="106"/>
  <c r="P153" i="106" s="1"/>
  <c r="R152" i="106"/>
  <c r="M152" i="106"/>
  <c r="P152" i="106" s="1"/>
  <c r="R151" i="106"/>
  <c r="P151" i="106"/>
  <c r="M151" i="106"/>
  <c r="R150" i="106"/>
  <c r="M150" i="106"/>
  <c r="P150" i="106" s="1"/>
  <c r="R149" i="106"/>
  <c r="P149" i="106"/>
  <c r="M149" i="106"/>
  <c r="R148" i="106"/>
  <c r="M148" i="106"/>
  <c r="P148" i="106" s="1"/>
  <c r="R147" i="106"/>
  <c r="M147" i="106"/>
  <c r="P147" i="106" s="1"/>
  <c r="R146" i="106"/>
  <c r="M146" i="106"/>
  <c r="P146" i="106" s="1"/>
  <c r="R145" i="106"/>
  <c r="M145" i="106"/>
  <c r="P145" i="106" s="1"/>
  <c r="R144" i="106"/>
  <c r="M144" i="106"/>
  <c r="P144" i="106" s="1"/>
  <c r="R143" i="106"/>
  <c r="P143" i="106"/>
  <c r="M143" i="106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P133" i="106"/>
  <c r="M133" i="106"/>
  <c r="R132" i="106"/>
  <c r="M132" i="106"/>
  <c r="P132" i="106" s="1"/>
  <c r="R131" i="106"/>
  <c r="M131" i="106"/>
  <c r="P131" i="106" s="1"/>
  <c r="R130" i="106"/>
  <c r="M130" i="106"/>
  <c r="P130" i="106" s="1"/>
  <c r="R129" i="106"/>
  <c r="P129" i="106"/>
  <c r="M129" i="106"/>
  <c r="R128" i="106"/>
  <c r="M128" i="106"/>
  <c r="P128" i="106" s="1"/>
  <c r="R127" i="106"/>
  <c r="P127" i="106"/>
  <c r="M127" i="106"/>
  <c r="R126" i="106"/>
  <c r="M126" i="106"/>
  <c r="P126" i="106" s="1"/>
  <c r="R125" i="106"/>
  <c r="P125" i="106"/>
  <c r="M125" i="106"/>
  <c r="R124" i="106"/>
  <c r="M124" i="106"/>
  <c r="P124" i="106" s="1"/>
  <c r="R123" i="106"/>
  <c r="P123" i="106"/>
  <c r="M123" i="106"/>
  <c r="R122" i="106"/>
  <c r="M122" i="106"/>
  <c r="P122" i="106" s="1"/>
  <c r="R121" i="106"/>
  <c r="M121" i="106"/>
  <c r="P121" i="106" s="1"/>
  <c r="R120" i="106"/>
  <c r="M120" i="106"/>
  <c r="P120" i="106" s="1"/>
  <c r="R119" i="106"/>
  <c r="P119" i="106"/>
  <c r="M119" i="106"/>
  <c r="R118" i="106"/>
  <c r="M118" i="106"/>
  <c r="P118" i="106" s="1"/>
  <c r="R117" i="106"/>
  <c r="P117" i="106"/>
  <c r="M117" i="106"/>
  <c r="R116" i="106"/>
  <c r="M116" i="106"/>
  <c r="P116" i="106" s="1"/>
  <c r="R115" i="106"/>
  <c r="M115" i="106"/>
  <c r="P115" i="106" s="1"/>
  <c r="M114" i="106"/>
  <c r="P114" i="106" s="1"/>
  <c r="R113" i="106"/>
  <c r="M113" i="106"/>
  <c r="P113" i="106" s="1"/>
  <c r="R112" i="106"/>
  <c r="M112" i="106"/>
  <c r="P112" i="106" s="1"/>
  <c r="R111" i="106"/>
  <c r="M111" i="106"/>
  <c r="P111" i="106" s="1"/>
  <c r="R110" i="106"/>
  <c r="P110" i="106"/>
  <c r="M110" i="106"/>
  <c r="R109" i="106"/>
  <c r="M109" i="106"/>
  <c r="P109" i="106" s="1"/>
  <c r="R108" i="106"/>
  <c r="M108" i="106"/>
  <c r="P108" i="106" s="1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M100" i="106"/>
  <c r="P100" i="106" s="1"/>
  <c r="R99" i="106"/>
  <c r="M99" i="106"/>
  <c r="P99" i="106" s="1"/>
  <c r="R98" i="106"/>
  <c r="P98" i="106"/>
  <c r="M98" i="106"/>
  <c r="R97" i="106"/>
  <c r="M97" i="106"/>
  <c r="P97" i="106" s="1"/>
  <c r="R96" i="106"/>
  <c r="M96" i="106"/>
  <c r="P96" i="106" s="1"/>
  <c r="M95" i="106"/>
  <c r="P95" i="106" s="1"/>
  <c r="R94" i="106"/>
  <c r="M94" i="106"/>
  <c r="P94" i="106" s="1"/>
  <c r="R93" i="106"/>
  <c r="P93" i="106"/>
  <c r="M93" i="106"/>
  <c r="R92" i="106"/>
  <c r="M92" i="106"/>
  <c r="P92" i="106" s="1"/>
  <c r="R91" i="106"/>
  <c r="P91" i="106"/>
  <c r="M91" i="106"/>
  <c r="R90" i="106"/>
  <c r="M90" i="106"/>
  <c r="P90" i="106" s="1"/>
  <c r="R89" i="106"/>
  <c r="P89" i="106"/>
  <c r="M89" i="106"/>
  <c r="R88" i="106"/>
  <c r="M88" i="106"/>
  <c r="P88" i="106" s="1"/>
  <c r="R86" i="106"/>
  <c r="M86" i="106"/>
  <c r="P86" i="106" s="1"/>
  <c r="R85" i="106"/>
  <c r="M85" i="106"/>
  <c r="P85" i="106" s="1"/>
  <c r="R84" i="106"/>
  <c r="P84" i="106"/>
  <c r="M84" i="106"/>
  <c r="R83" i="106"/>
  <c r="M83" i="106"/>
  <c r="P83" i="106" s="1"/>
  <c r="R82" i="106"/>
  <c r="M82" i="106"/>
  <c r="P82" i="106" s="1"/>
  <c r="R81" i="106"/>
  <c r="M81" i="106"/>
  <c r="P81" i="106" s="1"/>
  <c r="R80" i="106"/>
  <c r="M80" i="106"/>
  <c r="P80" i="106" s="1"/>
  <c r="R79" i="106"/>
  <c r="M79" i="106"/>
  <c r="P79" i="106" s="1"/>
  <c r="R78" i="106"/>
  <c r="P78" i="106"/>
  <c r="M78" i="106"/>
  <c r="R77" i="106"/>
  <c r="M77" i="106"/>
  <c r="P77" i="106" s="1"/>
  <c r="R76" i="106"/>
  <c r="P76" i="106"/>
  <c r="M76" i="106"/>
  <c r="R75" i="106"/>
  <c r="M75" i="106"/>
  <c r="P75" i="106" s="1"/>
  <c r="M74" i="106"/>
  <c r="P74" i="106" s="1"/>
  <c r="R73" i="106"/>
  <c r="M73" i="106"/>
  <c r="P73" i="106" s="1"/>
  <c r="R72" i="106"/>
  <c r="M72" i="106"/>
  <c r="P72" i="106" s="1"/>
  <c r="R71" i="106"/>
  <c r="M71" i="106"/>
  <c r="P71" i="106" s="1"/>
  <c r="R70" i="106"/>
  <c r="M70" i="106"/>
  <c r="P70" i="106" s="1"/>
  <c r="R69" i="106"/>
  <c r="M69" i="106"/>
  <c r="P69" i="106" s="1"/>
  <c r="R68" i="106"/>
  <c r="M68" i="106"/>
  <c r="P68" i="106" s="1"/>
  <c r="R67" i="106"/>
  <c r="M67" i="106"/>
  <c r="P67" i="106" s="1"/>
  <c r="R66" i="106"/>
  <c r="M66" i="106"/>
  <c r="P66" i="106" s="1"/>
  <c r="R65" i="106"/>
  <c r="P65" i="106"/>
  <c r="M65" i="106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P55" i="106"/>
  <c r="M55" i="106"/>
  <c r="R54" i="106"/>
  <c r="M54" i="106"/>
  <c r="P54" i="106" s="1"/>
  <c r="R53" i="106"/>
  <c r="M53" i="106"/>
  <c r="P53" i="106" s="1"/>
  <c r="R52" i="106"/>
  <c r="M52" i="106"/>
  <c r="P52" i="106" s="1"/>
  <c r="R51" i="106"/>
  <c r="P51" i="106"/>
  <c r="M51" i="106"/>
  <c r="R50" i="106"/>
  <c r="M50" i="106"/>
  <c r="P50" i="106" s="1"/>
  <c r="R49" i="106"/>
  <c r="P49" i="106"/>
  <c r="M49" i="106"/>
  <c r="R48" i="106"/>
  <c r="M48" i="106"/>
  <c r="P48" i="106" s="1"/>
  <c r="R47" i="106"/>
  <c r="P47" i="106"/>
  <c r="M47" i="106"/>
  <c r="R46" i="106"/>
  <c r="M46" i="106"/>
  <c r="P46" i="106" s="1"/>
  <c r="R45" i="106"/>
  <c r="M45" i="106"/>
  <c r="P45" i="106" s="1"/>
  <c r="M44" i="106"/>
  <c r="P44" i="106" s="1"/>
  <c r="R43" i="106"/>
  <c r="P43" i="106"/>
  <c r="M43" i="106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M32" i="106"/>
  <c r="P32" i="106" s="1"/>
  <c r="R31" i="106"/>
  <c r="M31" i="106"/>
  <c r="P31" i="106" s="1"/>
  <c r="R30" i="106"/>
  <c r="P30" i="106"/>
  <c r="M30" i="106"/>
  <c r="R29" i="106"/>
  <c r="M29" i="106"/>
  <c r="P29" i="106" s="1"/>
  <c r="R28" i="106"/>
  <c r="P28" i="106"/>
  <c r="M28" i="106"/>
  <c r="R27" i="106"/>
  <c r="M27" i="106"/>
  <c r="P27" i="106" s="1"/>
  <c r="R26" i="106"/>
  <c r="P26" i="106"/>
  <c r="M26" i="106"/>
  <c r="R25" i="106"/>
  <c r="M25" i="106"/>
  <c r="P25" i="106" s="1"/>
  <c r="R24" i="106"/>
  <c r="M24" i="106"/>
  <c r="P24" i="106" s="1"/>
  <c r="R23" i="106"/>
  <c r="M23" i="106"/>
  <c r="P23" i="106" s="1"/>
  <c r="R22" i="106"/>
  <c r="P22" i="106"/>
  <c r="M22" i="106"/>
  <c r="R21" i="106"/>
  <c r="M21" i="106"/>
  <c r="P21" i="106" s="1"/>
  <c r="R20" i="106"/>
  <c r="P20" i="106"/>
  <c r="M20" i="106"/>
  <c r="R19" i="106"/>
  <c r="M19" i="106"/>
  <c r="P19" i="106" s="1"/>
  <c r="R18" i="106"/>
  <c r="M18" i="106"/>
  <c r="P18" i="106" s="1"/>
  <c r="R17" i="106"/>
  <c r="M17" i="106"/>
  <c r="P17" i="106" s="1"/>
  <c r="R16" i="106"/>
  <c r="M16" i="106"/>
  <c r="P16" i="106" s="1"/>
  <c r="R15" i="106"/>
  <c r="M15" i="106"/>
  <c r="P15" i="106" s="1"/>
  <c r="R14" i="106"/>
  <c r="P14" i="106"/>
  <c r="M14" i="106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N233" i="105"/>
  <c r="N230" i="105"/>
  <c r="M227" i="105"/>
  <c r="R225" i="105"/>
  <c r="M225" i="105"/>
  <c r="P225" i="105" s="1"/>
  <c r="R224" i="105"/>
  <c r="P224" i="105"/>
  <c r="M224" i="105"/>
  <c r="R223" i="105"/>
  <c r="M223" i="105"/>
  <c r="P223" i="105" s="1"/>
  <c r="R222" i="105"/>
  <c r="P222" i="105"/>
  <c r="M222" i="105"/>
  <c r="R221" i="105"/>
  <c r="P221" i="105"/>
  <c r="M221" i="105"/>
  <c r="R220" i="105"/>
  <c r="P220" i="105"/>
  <c r="M220" i="105"/>
  <c r="R219" i="105"/>
  <c r="M219" i="105"/>
  <c r="P219" i="105" s="1"/>
  <c r="R218" i="105"/>
  <c r="M218" i="105"/>
  <c r="P218" i="105" s="1"/>
  <c r="R217" i="105"/>
  <c r="P217" i="105"/>
  <c r="M217" i="105"/>
  <c r="R216" i="105"/>
  <c r="M216" i="105"/>
  <c r="P216" i="105" s="1"/>
  <c r="R215" i="105"/>
  <c r="P215" i="105"/>
  <c r="M215" i="105"/>
  <c r="R214" i="105"/>
  <c r="M214" i="105"/>
  <c r="P214" i="105" s="1"/>
  <c r="R213" i="105"/>
  <c r="P213" i="105"/>
  <c r="M213" i="105"/>
  <c r="R212" i="105"/>
  <c r="M212" i="105"/>
  <c r="P212" i="105" s="1"/>
  <c r="R211" i="105"/>
  <c r="M211" i="105"/>
  <c r="P211" i="105" s="1"/>
  <c r="R210" i="105"/>
  <c r="P210" i="105"/>
  <c r="M210" i="105"/>
  <c r="R209" i="105"/>
  <c r="M209" i="105"/>
  <c r="P209" i="105" s="1"/>
  <c r="R208" i="105"/>
  <c r="M208" i="105"/>
  <c r="P208" i="105" s="1"/>
  <c r="R207" i="105"/>
  <c r="P207" i="105"/>
  <c r="M207" i="105"/>
  <c r="R206" i="105"/>
  <c r="P206" i="105"/>
  <c r="M206" i="105"/>
  <c r="R205" i="105"/>
  <c r="M205" i="105"/>
  <c r="P205" i="105" s="1"/>
  <c r="R204" i="105"/>
  <c r="M204" i="105"/>
  <c r="P204" i="105" s="1"/>
  <c r="R203" i="105"/>
  <c r="M203" i="105"/>
  <c r="P203" i="105" s="1"/>
  <c r="R202" i="105"/>
  <c r="P202" i="105"/>
  <c r="M202" i="105"/>
  <c r="R201" i="105"/>
  <c r="P201" i="105"/>
  <c r="M201" i="105"/>
  <c r="R200" i="105"/>
  <c r="M200" i="105"/>
  <c r="P200" i="105" s="1"/>
  <c r="R199" i="105"/>
  <c r="M199" i="105"/>
  <c r="P199" i="105" s="1"/>
  <c r="R198" i="105"/>
  <c r="M198" i="105"/>
  <c r="P198" i="105" s="1"/>
  <c r="R197" i="105"/>
  <c r="M197" i="105"/>
  <c r="P197" i="105" s="1"/>
  <c r="R196" i="105"/>
  <c r="P196" i="105"/>
  <c r="M196" i="105"/>
  <c r="R195" i="105"/>
  <c r="M195" i="105"/>
  <c r="P195" i="105" s="1"/>
  <c r="R194" i="105"/>
  <c r="M194" i="105"/>
  <c r="P194" i="105" s="1"/>
  <c r="R193" i="105"/>
  <c r="P193" i="105"/>
  <c r="M193" i="105"/>
  <c r="R192" i="105"/>
  <c r="M192" i="105"/>
  <c r="P192" i="105" s="1"/>
  <c r="R191" i="105"/>
  <c r="P191" i="105"/>
  <c r="M191" i="105"/>
  <c r="R190" i="105"/>
  <c r="M190" i="105"/>
  <c r="P190" i="105" s="1"/>
  <c r="R189" i="105"/>
  <c r="M189" i="105"/>
  <c r="P189" i="105" s="1"/>
  <c r="R188" i="105"/>
  <c r="P188" i="105"/>
  <c r="M188" i="105"/>
  <c r="R187" i="105"/>
  <c r="M187" i="105"/>
  <c r="P187" i="105" s="1"/>
  <c r="R186" i="105"/>
  <c r="P186" i="105"/>
  <c r="M186" i="105"/>
  <c r="R185" i="105"/>
  <c r="P185" i="105"/>
  <c r="M185" i="105"/>
  <c r="R184" i="105"/>
  <c r="P184" i="105"/>
  <c r="M184" i="105"/>
  <c r="R183" i="105"/>
  <c r="M183" i="105"/>
  <c r="P183" i="105" s="1"/>
  <c r="R182" i="105"/>
  <c r="M182" i="105"/>
  <c r="P182" i="105" s="1"/>
  <c r="R181" i="105"/>
  <c r="P181" i="105"/>
  <c r="M181" i="105"/>
  <c r="R180" i="105"/>
  <c r="M180" i="105"/>
  <c r="P180" i="105" s="1"/>
  <c r="R179" i="105"/>
  <c r="P179" i="105"/>
  <c r="M179" i="105"/>
  <c r="R178" i="105"/>
  <c r="M178" i="105"/>
  <c r="P178" i="105" s="1"/>
  <c r="R177" i="105"/>
  <c r="P177" i="105"/>
  <c r="M177" i="105"/>
  <c r="R176" i="105"/>
  <c r="P176" i="105"/>
  <c r="M176" i="105"/>
  <c r="R175" i="105"/>
  <c r="M175" i="105"/>
  <c r="P175" i="105" s="1"/>
  <c r="R174" i="105"/>
  <c r="P174" i="105"/>
  <c r="M174" i="105"/>
  <c r="R173" i="105"/>
  <c r="P173" i="105"/>
  <c r="M173" i="105"/>
  <c r="R172" i="105"/>
  <c r="M172" i="105"/>
  <c r="P172" i="105" s="1"/>
  <c r="R171" i="105"/>
  <c r="P171" i="105"/>
  <c r="M171" i="105"/>
  <c r="R170" i="105"/>
  <c r="M170" i="105"/>
  <c r="P170" i="105" s="1"/>
  <c r="R169" i="105"/>
  <c r="M169" i="105"/>
  <c r="P169" i="105" s="1"/>
  <c r="R168" i="105"/>
  <c r="P168" i="105"/>
  <c r="M168" i="105"/>
  <c r="R167" i="105"/>
  <c r="M167" i="105"/>
  <c r="P167" i="105" s="1"/>
  <c r="R166" i="105"/>
  <c r="P166" i="105"/>
  <c r="M166" i="105"/>
  <c r="R165" i="105"/>
  <c r="M165" i="105"/>
  <c r="P165" i="105" s="1"/>
  <c r="R164" i="105"/>
  <c r="P164" i="105"/>
  <c r="M164" i="105"/>
  <c r="R163" i="105"/>
  <c r="M163" i="105"/>
  <c r="P163" i="105" s="1"/>
  <c r="R162" i="105"/>
  <c r="M162" i="105"/>
  <c r="P162" i="105" s="1"/>
  <c r="R161" i="105"/>
  <c r="M161" i="105"/>
  <c r="P161" i="105" s="1"/>
  <c r="R160" i="105"/>
  <c r="M160" i="105"/>
  <c r="P160" i="105" s="1"/>
  <c r="R159" i="105"/>
  <c r="P159" i="105"/>
  <c r="M159" i="105"/>
  <c r="R158" i="105"/>
  <c r="M158" i="105"/>
  <c r="P158" i="105" s="1"/>
  <c r="P157" i="105"/>
  <c r="M157" i="105"/>
  <c r="R156" i="105"/>
  <c r="M156" i="105"/>
  <c r="P156" i="105" s="1"/>
  <c r="R155" i="105"/>
  <c r="M155" i="105"/>
  <c r="P155" i="105" s="1"/>
  <c r="R154" i="105"/>
  <c r="P154" i="105"/>
  <c r="M154" i="105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P148" i="105"/>
  <c r="M148" i="105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P142" i="105"/>
  <c r="M142" i="105"/>
  <c r="R141" i="105"/>
  <c r="M141" i="105"/>
  <c r="P141" i="105" s="1"/>
  <c r="R140" i="105"/>
  <c r="P140" i="105"/>
  <c r="M140" i="105"/>
  <c r="R139" i="105"/>
  <c r="M139" i="105"/>
  <c r="P139" i="105" s="1"/>
  <c r="R138" i="105"/>
  <c r="P138" i="105"/>
  <c r="M138" i="105"/>
  <c r="R137" i="105"/>
  <c r="M137" i="105"/>
  <c r="P137" i="105" s="1"/>
  <c r="R136" i="105"/>
  <c r="M136" i="105"/>
  <c r="P136" i="105" s="1"/>
  <c r="R135" i="105"/>
  <c r="M135" i="105"/>
  <c r="P135" i="105" s="1"/>
  <c r="R134" i="105"/>
  <c r="P134" i="105"/>
  <c r="M134" i="105"/>
  <c r="R133" i="105"/>
  <c r="M133" i="105"/>
  <c r="P133" i="105" s="1"/>
  <c r="R132" i="105"/>
  <c r="P132" i="105"/>
  <c r="M132" i="105"/>
  <c r="R131" i="105"/>
  <c r="M131" i="105"/>
  <c r="P131" i="105" s="1"/>
  <c r="R130" i="105"/>
  <c r="M130" i="105"/>
  <c r="P130" i="105" s="1"/>
  <c r="R129" i="105"/>
  <c r="M129" i="105"/>
  <c r="P129" i="105" s="1"/>
  <c r="R128" i="105"/>
  <c r="M128" i="105"/>
  <c r="P128" i="105" s="1"/>
  <c r="R127" i="105"/>
  <c r="M127" i="105"/>
  <c r="P127" i="105" s="1"/>
  <c r="R126" i="105"/>
  <c r="P126" i="105"/>
  <c r="M126" i="105"/>
  <c r="R125" i="105"/>
  <c r="M125" i="105"/>
  <c r="P125" i="105" s="1"/>
  <c r="R124" i="105"/>
  <c r="M124" i="105"/>
  <c r="P124" i="105" s="1"/>
  <c r="R123" i="105"/>
  <c r="M123" i="105"/>
  <c r="P123" i="105" s="1"/>
  <c r="R122" i="105"/>
  <c r="M122" i="105"/>
  <c r="P122" i="105" s="1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P116" i="105"/>
  <c r="M116" i="105"/>
  <c r="R115" i="105"/>
  <c r="M115" i="105"/>
  <c r="P115" i="105" s="1"/>
  <c r="M114" i="105"/>
  <c r="P114" i="105" s="1"/>
  <c r="R113" i="105"/>
  <c r="P113" i="105"/>
  <c r="M113" i="105"/>
  <c r="R112" i="105"/>
  <c r="P112" i="105"/>
  <c r="M112" i="105"/>
  <c r="R111" i="105"/>
  <c r="P111" i="105"/>
  <c r="M111" i="105"/>
  <c r="R110" i="105"/>
  <c r="M110" i="105"/>
  <c r="P110" i="105" s="1"/>
  <c r="R109" i="105"/>
  <c r="M109" i="105"/>
  <c r="P109" i="105" s="1"/>
  <c r="R108" i="105"/>
  <c r="P108" i="105"/>
  <c r="M108" i="105"/>
  <c r="R107" i="105"/>
  <c r="P107" i="105"/>
  <c r="M107" i="105"/>
  <c r="R106" i="105"/>
  <c r="P106" i="105"/>
  <c r="M106" i="105"/>
  <c r="R105" i="105"/>
  <c r="M105" i="105"/>
  <c r="P105" i="105" s="1"/>
  <c r="R104" i="105"/>
  <c r="M104" i="105"/>
  <c r="P104" i="105" s="1"/>
  <c r="R103" i="105"/>
  <c r="P103" i="105"/>
  <c r="M103" i="105"/>
  <c r="R102" i="105"/>
  <c r="P102" i="105"/>
  <c r="M102" i="105"/>
  <c r="R101" i="105"/>
  <c r="M101" i="105"/>
  <c r="P101" i="105" s="1"/>
  <c r="M100" i="105"/>
  <c r="P100" i="105" s="1"/>
  <c r="R99" i="105"/>
  <c r="P99" i="105"/>
  <c r="M99" i="105"/>
  <c r="R98" i="105"/>
  <c r="M98" i="105"/>
  <c r="P98" i="105" s="1"/>
  <c r="R97" i="105"/>
  <c r="M97" i="105"/>
  <c r="P97" i="105" s="1"/>
  <c r="R96" i="105"/>
  <c r="M96" i="105"/>
  <c r="P96" i="105" s="1"/>
  <c r="P95" i="105"/>
  <c r="M95" i="105"/>
  <c r="R94" i="105"/>
  <c r="M94" i="105"/>
  <c r="P94" i="105" s="1"/>
  <c r="R93" i="105"/>
  <c r="M93" i="105"/>
  <c r="P93" i="105" s="1"/>
  <c r="R92" i="105"/>
  <c r="P92" i="105"/>
  <c r="M92" i="105"/>
  <c r="R91" i="105"/>
  <c r="P91" i="105"/>
  <c r="M91" i="105"/>
  <c r="R90" i="105"/>
  <c r="M90" i="105"/>
  <c r="P90" i="105" s="1"/>
  <c r="R89" i="105"/>
  <c r="M89" i="105"/>
  <c r="P89" i="105" s="1"/>
  <c r="R88" i="105"/>
  <c r="P88" i="105"/>
  <c r="M88" i="105"/>
  <c r="R86" i="105"/>
  <c r="M86" i="105"/>
  <c r="P86" i="105" s="1"/>
  <c r="R85" i="105"/>
  <c r="M85" i="105"/>
  <c r="P85" i="105" s="1"/>
  <c r="R84" i="105"/>
  <c r="M84" i="105"/>
  <c r="P84" i="105" s="1"/>
  <c r="R83" i="105"/>
  <c r="P83" i="105"/>
  <c r="M83" i="105"/>
  <c r="R82" i="105"/>
  <c r="M82" i="105"/>
  <c r="P82" i="105" s="1"/>
  <c r="R81" i="105"/>
  <c r="M81" i="105"/>
  <c r="P81" i="105" s="1"/>
  <c r="R80" i="105"/>
  <c r="M80" i="105"/>
  <c r="P80" i="105" s="1"/>
  <c r="R79" i="105"/>
  <c r="P79" i="105"/>
  <c r="M79" i="105"/>
  <c r="R78" i="105"/>
  <c r="M78" i="105"/>
  <c r="P78" i="105" s="1"/>
  <c r="R77" i="105"/>
  <c r="M77" i="105"/>
  <c r="P77" i="105" s="1"/>
  <c r="R76" i="105"/>
  <c r="M76" i="105"/>
  <c r="P76" i="105" s="1"/>
  <c r="R75" i="105"/>
  <c r="M75" i="105"/>
  <c r="P75" i="105" s="1"/>
  <c r="M74" i="105"/>
  <c r="P74" i="105" s="1"/>
  <c r="R73" i="105"/>
  <c r="P73" i="105"/>
  <c r="M73" i="105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R68" i="105"/>
  <c r="M68" i="105"/>
  <c r="P68" i="105" s="1"/>
  <c r="R67" i="105"/>
  <c r="P67" i="105"/>
  <c r="M67" i="105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P61" i="105"/>
  <c r="M61" i="105"/>
  <c r="R60" i="105"/>
  <c r="M60" i="105"/>
  <c r="P60" i="105" s="1"/>
  <c r="R59" i="105"/>
  <c r="P59" i="105"/>
  <c r="M59" i="105"/>
  <c r="R58" i="105"/>
  <c r="M58" i="105"/>
  <c r="P58" i="105" s="1"/>
  <c r="R57" i="105"/>
  <c r="M57" i="105"/>
  <c r="P57" i="105" s="1"/>
  <c r="R56" i="105"/>
  <c r="M56" i="105"/>
  <c r="P56" i="105" s="1"/>
  <c r="R55" i="105"/>
  <c r="P55" i="105"/>
  <c r="M55" i="105"/>
  <c r="R54" i="105"/>
  <c r="M54" i="105"/>
  <c r="P54" i="105" s="1"/>
  <c r="R53" i="105"/>
  <c r="M53" i="105"/>
  <c r="P53" i="105" s="1"/>
  <c r="R52" i="105"/>
  <c r="P52" i="105"/>
  <c r="M52" i="105"/>
  <c r="R51" i="105"/>
  <c r="M51" i="105"/>
  <c r="P51" i="105" s="1"/>
  <c r="R50" i="105"/>
  <c r="P50" i="105"/>
  <c r="M50" i="105"/>
  <c r="R49" i="105"/>
  <c r="M49" i="105"/>
  <c r="P49" i="105" s="1"/>
  <c r="R48" i="105"/>
  <c r="M48" i="105"/>
  <c r="P48" i="105" s="1"/>
  <c r="R47" i="105"/>
  <c r="P47" i="105"/>
  <c r="M47" i="105"/>
  <c r="R46" i="105"/>
  <c r="M46" i="105"/>
  <c r="P46" i="105" s="1"/>
  <c r="R45" i="105"/>
  <c r="M45" i="105"/>
  <c r="P45" i="105" s="1"/>
  <c r="M44" i="105"/>
  <c r="P44" i="105" s="1"/>
  <c r="R43" i="105"/>
  <c r="M43" i="105"/>
  <c r="P43" i="105" s="1"/>
  <c r="R42" i="105"/>
  <c r="P42" i="105"/>
  <c r="M42" i="105"/>
  <c r="R41" i="105"/>
  <c r="M41" i="105"/>
  <c r="P41" i="105" s="1"/>
  <c r="R40" i="105"/>
  <c r="M40" i="105"/>
  <c r="P40" i="105" s="1"/>
  <c r="R39" i="105"/>
  <c r="M39" i="105"/>
  <c r="P39" i="105" s="1"/>
  <c r="R38" i="105"/>
  <c r="P38" i="105"/>
  <c r="M38" i="105"/>
  <c r="R37" i="105"/>
  <c r="M37" i="105"/>
  <c r="P37" i="105" s="1"/>
  <c r="R36" i="105"/>
  <c r="P36" i="105"/>
  <c r="M36" i="105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P31" i="105"/>
  <c r="M31" i="105"/>
  <c r="R30" i="105"/>
  <c r="M30" i="105"/>
  <c r="P30" i="105" s="1"/>
  <c r="R29" i="105"/>
  <c r="M29" i="105"/>
  <c r="P29" i="105" s="1"/>
  <c r="R28" i="105"/>
  <c r="M28" i="105"/>
  <c r="P28" i="105" s="1"/>
  <c r="R27" i="105"/>
  <c r="M27" i="105"/>
  <c r="P27" i="105" s="1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P11" i="105"/>
  <c r="M11" i="105"/>
  <c r="R10" i="105"/>
  <c r="M10" i="105"/>
  <c r="P10" i="105" s="1"/>
  <c r="R9" i="105"/>
  <c r="M9" i="105"/>
  <c r="P9" i="105" s="1"/>
  <c r="R8" i="105"/>
  <c r="M8" i="105"/>
  <c r="P8" i="105" s="1"/>
  <c r="R7" i="105"/>
  <c r="P7" i="105"/>
  <c r="M7" i="105"/>
  <c r="R6" i="105"/>
  <c r="M6" i="105"/>
  <c r="P6" i="105" s="1"/>
  <c r="R5" i="105"/>
  <c r="M5" i="105"/>
  <c r="N233" i="104"/>
  <c r="N230" i="104"/>
  <c r="M227" i="104"/>
  <c r="R225" i="104"/>
  <c r="M225" i="104"/>
  <c r="P225" i="104" s="1"/>
  <c r="R224" i="104"/>
  <c r="M224" i="104"/>
  <c r="P224" i="104" s="1"/>
  <c r="R223" i="104"/>
  <c r="M223" i="104"/>
  <c r="P223" i="104" s="1"/>
  <c r="R222" i="104"/>
  <c r="M222" i="104"/>
  <c r="P222" i="104" s="1"/>
  <c r="R221" i="104"/>
  <c r="M221" i="104"/>
  <c r="P221" i="104" s="1"/>
  <c r="R220" i="104"/>
  <c r="M220" i="104"/>
  <c r="P220" i="104" s="1"/>
  <c r="R219" i="104"/>
  <c r="M219" i="104"/>
  <c r="P219" i="104" s="1"/>
  <c r="R218" i="104"/>
  <c r="P218" i="104"/>
  <c r="M218" i="104"/>
  <c r="R217" i="104"/>
  <c r="M217" i="104"/>
  <c r="P217" i="104" s="1"/>
  <c r="R216" i="104"/>
  <c r="M216" i="104"/>
  <c r="P216" i="104" s="1"/>
  <c r="R215" i="104"/>
  <c r="M215" i="104"/>
  <c r="P215" i="104" s="1"/>
  <c r="R214" i="104"/>
  <c r="P214" i="104"/>
  <c r="M214" i="104"/>
  <c r="R213" i="104"/>
  <c r="M213" i="104"/>
  <c r="P213" i="104" s="1"/>
  <c r="R212" i="104"/>
  <c r="M212" i="104"/>
  <c r="P212" i="104" s="1"/>
  <c r="R211" i="104"/>
  <c r="M211" i="104"/>
  <c r="P211" i="104" s="1"/>
  <c r="R210" i="104"/>
  <c r="M210" i="104"/>
  <c r="P210" i="104" s="1"/>
  <c r="R209" i="104"/>
  <c r="P209" i="104"/>
  <c r="M209" i="104"/>
  <c r="R208" i="104"/>
  <c r="M208" i="104"/>
  <c r="P208" i="104" s="1"/>
  <c r="R207" i="104"/>
  <c r="P207" i="104"/>
  <c r="M207" i="104"/>
  <c r="R206" i="104"/>
  <c r="M206" i="104"/>
  <c r="P206" i="104" s="1"/>
  <c r="R205" i="104"/>
  <c r="P205" i="104"/>
  <c r="M205" i="104"/>
  <c r="R204" i="104"/>
  <c r="M204" i="104"/>
  <c r="P204" i="104" s="1"/>
  <c r="R203" i="104"/>
  <c r="M203" i="104"/>
  <c r="P203" i="104" s="1"/>
  <c r="R202" i="104"/>
  <c r="M202" i="104"/>
  <c r="P202" i="104" s="1"/>
  <c r="R201" i="104"/>
  <c r="M201" i="104"/>
  <c r="P201" i="104" s="1"/>
  <c r="R200" i="104"/>
  <c r="P200" i="104"/>
  <c r="M200" i="104"/>
  <c r="R199" i="104"/>
  <c r="M199" i="104"/>
  <c r="P199" i="104" s="1"/>
  <c r="R198" i="104"/>
  <c r="M198" i="104"/>
  <c r="P198" i="104" s="1"/>
  <c r="R197" i="104"/>
  <c r="P197" i="104"/>
  <c r="M197" i="104"/>
  <c r="R196" i="104"/>
  <c r="M196" i="104"/>
  <c r="P196" i="104" s="1"/>
  <c r="R195" i="104"/>
  <c r="M195" i="104"/>
  <c r="P195" i="104" s="1"/>
  <c r="R194" i="104"/>
  <c r="P194" i="104"/>
  <c r="M194" i="104"/>
  <c r="R193" i="104"/>
  <c r="P193" i="104"/>
  <c r="M193" i="104"/>
  <c r="R192" i="104"/>
  <c r="M192" i="104"/>
  <c r="P192" i="104" s="1"/>
  <c r="R191" i="104"/>
  <c r="M191" i="104"/>
  <c r="P191" i="104" s="1"/>
  <c r="R190" i="104"/>
  <c r="M190" i="104"/>
  <c r="P190" i="104" s="1"/>
  <c r="R189" i="104"/>
  <c r="M189" i="104"/>
  <c r="P189" i="104" s="1"/>
  <c r="R188" i="104"/>
  <c r="P188" i="104"/>
  <c r="M188" i="104"/>
  <c r="R187" i="104"/>
  <c r="M187" i="104"/>
  <c r="P187" i="104" s="1"/>
  <c r="R186" i="104"/>
  <c r="M186" i="104"/>
  <c r="P186" i="104" s="1"/>
  <c r="R185" i="104"/>
  <c r="P185" i="104"/>
  <c r="M185" i="104"/>
  <c r="R184" i="104"/>
  <c r="M184" i="104"/>
  <c r="P184" i="104" s="1"/>
  <c r="R183" i="104"/>
  <c r="P183" i="104"/>
  <c r="M183" i="104"/>
  <c r="R182" i="104"/>
  <c r="M182" i="104"/>
  <c r="P182" i="104" s="1"/>
  <c r="R181" i="104"/>
  <c r="M181" i="104"/>
  <c r="P181" i="104" s="1"/>
  <c r="R180" i="104"/>
  <c r="P180" i="104"/>
  <c r="M180" i="104"/>
  <c r="R179" i="104"/>
  <c r="M179" i="104"/>
  <c r="P179" i="104" s="1"/>
  <c r="R178" i="104"/>
  <c r="M178" i="104"/>
  <c r="P178" i="104" s="1"/>
  <c r="R177" i="104"/>
  <c r="M177" i="104"/>
  <c r="P177" i="104" s="1"/>
  <c r="R176" i="104"/>
  <c r="P176" i="104"/>
  <c r="M176" i="104"/>
  <c r="R175" i="104"/>
  <c r="M175" i="104"/>
  <c r="P175" i="104" s="1"/>
  <c r="R174" i="104"/>
  <c r="M174" i="104"/>
  <c r="P174" i="104" s="1"/>
  <c r="R173" i="104"/>
  <c r="P173" i="104"/>
  <c r="M173" i="104"/>
  <c r="R172" i="104"/>
  <c r="M172" i="104"/>
  <c r="P172" i="104" s="1"/>
  <c r="R171" i="104"/>
  <c r="P171" i="104"/>
  <c r="M171" i="104"/>
  <c r="R170" i="104"/>
  <c r="M170" i="104"/>
  <c r="P170" i="104" s="1"/>
  <c r="R169" i="104"/>
  <c r="P169" i="104"/>
  <c r="M169" i="104"/>
  <c r="R168" i="104"/>
  <c r="M168" i="104"/>
  <c r="P168" i="104" s="1"/>
  <c r="R167" i="104"/>
  <c r="M167" i="104"/>
  <c r="P167" i="104" s="1"/>
  <c r="R166" i="104"/>
  <c r="P166" i="104"/>
  <c r="M166" i="104"/>
  <c r="R165" i="104"/>
  <c r="P165" i="104"/>
  <c r="M165" i="104"/>
  <c r="R164" i="104"/>
  <c r="M164" i="104"/>
  <c r="P164" i="104" s="1"/>
  <c r="R163" i="104"/>
  <c r="P163" i="104"/>
  <c r="M163" i="104"/>
  <c r="R162" i="104"/>
  <c r="M162" i="104"/>
  <c r="P162" i="104" s="1"/>
  <c r="R161" i="104"/>
  <c r="M161" i="104"/>
  <c r="P161" i="104" s="1"/>
  <c r="R160" i="104"/>
  <c r="P160" i="104"/>
  <c r="M160" i="104"/>
  <c r="R159" i="104"/>
  <c r="M159" i="104"/>
  <c r="P159" i="104" s="1"/>
  <c r="R158" i="104"/>
  <c r="P158" i="104"/>
  <c r="M158" i="104"/>
  <c r="M157" i="104"/>
  <c r="P157" i="104" s="1"/>
  <c r="R156" i="104"/>
  <c r="P156" i="104"/>
  <c r="M156" i="104"/>
  <c r="R155" i="104"/>
  <c r="M155" i="104"/>
  <c r="P155" i="104" s="1"/>
  <c r="R154" i="104"/>
  <c r="M154" i="104"/>
  <c r="P154" i="104" s="1"/>
  <c r="R153" i="104"/>
  <c r="M153" i="104"/>
  <c r="P153" i="104" s="1"/>
  <c r="R152" i="104"/>
  <c r="M152" i="104"/>
  <c r="P152" i="104" s="1"/>
  <c r="R151" i="104"/>
  <c r="M151" i="104"/>
  <c r="P151" i="104" s="1"/>
  <c r="R150" i="104"/>
  <c r="M150" i="104"/>
  <c r="P150" i="104" s="1"/>
  <c r="R149" i="104"/>
  <c r="M149" i="104"/>
  <c r="P149" i="104" s="1"/>
  <c r="R148" i="104"/>
  <c r="P148" i="104"/>
  <c r="M148" i="104"/>
  <c r="R147" i="104"/>
  <c r="M147" i="104"/>
  <c r="P147" i="104" s="1"/>
  <c r="R146" i="104"/>
  <c r="M146" i="104"/>
  <c r="P146" i="104" s="1"/>
  <c r="R145" i="104"/>
  <c r="M145" i="104"/>
  <c r="P145" i="104" s="1"/>
  <c r="R144" i="104"/>
  <c r="P144" i="104"/>
  <c r="M144" i="104"/>
  <c r="R143" i="104"/>
  <c r="M143" i="104"/>
  <c r="P143" i="104" s="1"/>
  <c r="R142" i="104"/>
  <c r="M142" i="104"/>
  <c r="P142" i="104" s="1"/>
  <c r="R141" i="104"/>
  <c r="M141" i="104"/>
  <c r="P141" i="104" s="1"/>
  <c r="R140" i="104"/>
  <c r="P140" i="104"/>
  <c r="M140" i="104"/>
  <c r="R139" i="104"/>
  <c r="M139" i="104"/>
  <c r="P139" i="104" s="1"/>
  <c r="R138" i="104"/>
  <c r="M138" i="104"/>
  <c r="P138" i="104" s="1"/>
  <c r="R137" i="104"/>
  <c r="M137" i="104"/>
  <c r="P137" i="104" s="1"/>
  <c r="R136" i="104"/>
  <c r="M136" i="104"/>
  <c r="P136" i="104" s="1"/>
  <c r="R135" i="104"/>
  <c r="M135" i="104"/>
  <c r="P135" i="104" s="1"/>
  <c r="R134" i="104"/>
  <c r="P134" i="104"/>
  <c r="M134" i="104"/>
  <c r="R133" i="104"/>
  <c r="M133" i="104"/>
  <c r="P133" i="104" s="1"/>
  <c r="R132" i="104"/>
  <c r="M132" i="104"/>
  <c r="P132" i="104" s="1"/>
  <c r="R131" i="104"/>
  <c r="M131" i="104"/>
  <c r="P131" i="104" s="1"/>
  <c r="R130" i="104"/>
  <c r="P130" i="104"/>
  <c r="M130" i="104"/>
  <c r="R129" i="104"/>
  <c r="M129" i="104"/>
  <c r="P129" i="104" s="1"/>
  <c r="R128" i="104"/>
  <c r="P128" i="104"/>
  <c r="M128" i="104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P122" i="104"/>
  <c r="M122" i="104"/>
  <c r="R121" i="104"/>
  <c r="M121" i="104"/>
  <c r="P121" i="104" s="1"/>
  <c r="R120" i="104"/>
  <c r="P120" i="104"/>
  <c r="M120" i="104"/>
  <c r="R119" i="104"/>
  <c r="M119" i="104"/>
  <c r="P119" i="104" s="1"/>
  <c r="R118" i="104"/>
  <c r="M118" i="104"/>
  <c r="P118" i="104" s="1"/>
  <c r="R117" i="104"/>
  <c r="M117" i="104"/>
  <c r="P117" i="104" s="1"/>
  <c r="R116" i="104"/>
  <c r="P116" i="104"/>
  <c r="M116" i="104"/>
  <c r="R115" i="104"/>
  <c r="M115" i="104"/>
  <c r="P115" i="104" s="1"/>
  <c r="P114" i="104"/>
  <c r="M114" i="104"/>
  <c r="R113" i="104"/>
  <c r="M113" i="104"/>
  <c r="P113" i="104" s="1"/>
  <c r="R112" i="104"/>
  <c r="P112" i="104"/>
  <c r="M112" i="104"/>
  <c r="R111" i="104"/>
  <c r="M111" i="104"/>
  <c r="P111" i="104" s="1"/>
  <c r="R110" i="104"/>
  <c r="P110" i="104"/>
  <c r="M110" i="104"/>
  <c r="R109" i="104"/>
  <c r="P109" i="104"/>
  <c r="M109" i="104"/>
  <c r="R108" i="104"/>
  <c r="M108" i="104"/>
  <c r="P108" i="104" s="1"/>
  <c r="R107" i="104"/>
  <c r="P107" i="104"/>
  <c r="M107" i="104"/>
  <c r="R106" i="104"/>
  <c r="M106" i="104"/>
  <c r="P106" i="104" s="1"/>
  <c r="R105" i="104"/>
  <c r="P105" i="104"/>
  <c r="M105" i="104"/>
  <c r="R104" i="104"/>
  <c r="M104" i="104"/>
  <c r="P104" i="104" s="1"/>
  <c r="R103" i="104"/>
  <c r="P103" i="104"/>
  <c r="M103" i="104"/>
  <c r="R102" i="104"/>
  <c r="M102" i="104"/>
  <c r="P102" i="104" s="1"/>
  <c r="R101" i="104"/>
  <c r="M101" i="104"/>
  <c r="P101" i="104" s="1"/>
  <c r="P100" i="104"/>
  <c r="M100" i="104"/>
  <c r="R99" i="104"/>
  <c r="M99" i="104"/>
  <c r="P99" i="104" s="1"/>
  <c r="R98" i="104"/>
  <c r="M98" i="104"/>
  <c r="P98" i="104" s="1"/>
  <c r="R97" i="104"/>
  <c r="P97" i="104"/>
  <c r="M97" i="104"/>
  <c r="R96" i="104"/>
  <c r="M96" i="104"/>
  <c r="P96" i="104" s="1"/>
  <c r="P95" i="104"/>
  <c r="M95" i="104"/>
  <c r="R94" i="104"/>
  <c r="M94" i="104"/>
  <c r="P94" i="104" s="1"/>
  <c r="R93" i="104"/>
  <c r="M93" i="104"/>
  <c r="P93" i="104" s="1"/>
  <c r="R92" i="104"/>
  <c r="P92" i="104"/>
  <c r="M92" i="104"/>
  <c r="R91" i="104"/>
  <c r="M91" i="104"/>
  <c r="P91" i="104" s="1"/>
  <c r="R90" i="104"/>
  <c r="P90" i="104"/>
  <c r="M90" i="104"/>
  <c r="R89" i="104"/>
  <c r="P89" i="104"/>
  <c r="M89" i="104"/>
  <c r="R88" i="104"/>
  <c r="P88" i="104"/>
  <c r="M88" i="104"/>
  <c r="R86" i="104"/>
  <c r="M86" i="104"/>
  <c r="P86" i="104" s="1"/>
  <c r="R85" i="104"/>
  <c r="P85" i="104"/>
  <c r="M85" i="104"/>
  <c r="R84" i="104"/>
  <c r="M84" i="104"/>
  <c r="P84" i="104" s="1"/>
  <c r="R83" i="104"/>
  <c r="M83" i="104"/>
  <c r="P83" i="104" s="1"/>
  <c r="R82" i="104"/>
  <c r="M82" i="104"/>
  <c r="P82" i="104" s="1"/>
  <c r="R81" i="104"/>
  <c r="M81" i="104"/>
  <c r="P81" i="104" s="1"/>
  <c r="R80" i="104"/>
  <c r="M80" i="104"/>
  <c r="P80" i="104" s="1"/>
  <c r="R79" i="104"/>
  <c r="P79" i="104"/>
  <c r="M79" i="104"/>
  <c r="R78" i="104"/>
  <c r="M78" i="104"/>
  <c r="P78" i="104" s="1"/>
  <c r="R77" i="104"/>
  <c r="P77" i="104"/>
  <c r="M77" i="104"/>
  <c r="R76" i="104"/>
  <c r="M76" i="104"/>
  <c r="P76" i="104" s="1"/>
  <c r="R75" i="104"/>
  <c r="M75" i="104"/>
  <c r="P75" i="104" s="1"/>
  <c r="M74" i="104"/>
  <c r="P74" i="104" s="1"/>
  <c r="R73" i="104"/>
  <c r="P73" i="104"/>
  <c r="M73" i="104"/>
  <c r="R72" i="104"/>
  <c r="M72" i="104"/>
  <c r="P72" i="104" s="1"/>
  <c r="R71" i="104"/>
  <c r="P71" i="104"/>
  <c r="M71" i="104"/>
  <c r="R70" i="104"/>
  <c r="M70" i="104"/>
  <c r="P70" i="104" s="1"/>
  <c r="R69" i="104"/>
  <c r="M69" i="104"/>
  <c r="P69" i="104" s="1"/>
  <c r="R68" i="104"/>
  <c r="P68" i="104"/>
  <c r="M68" i="104"/>
  <c r="R67" i="104"/>
  <c r="M67" i="104"/>
  <c r="P67" i="104" s="1"/>
  <c r="R66" i="104"/>
  <c r="P66" i="104"/>
  <c r="M66" i="104"/>
  <c r="R65" i="104"/>
  <c r="P65" i="104"/>
  <c r="M65" i="104"/>
  <c r="R64" i="104"/>
  <c r="P64" i="104"/>
  <c r="M64" i="104"/>
  <c r="R63" i="104"/>
  <c r="M63" i="104"/>
  <c r="P63" i="104" s="1"/>
  <c r="R62" i="104"/>
  <c r="P62" i="104"/>
  <c r="M62" i="104"/>
  <c r="R61" i="104"/>
  <c r="M61" i="104"/>
  <c r="P61" i="104" s="1"/>
  <c r="R60" i="104"/>
  <c r="P60" i="104"/>
  <c r="M60" i="104"/>
  <c r="R59" i="104"/>
  <c r="M59" i="104"/>
  <c r="P59" i="104" s="1"/>
  <c r="R58" i="104"/>
  <c r="P58" i="104"/>
  <c r="M58" i="104"/>
  <c r="R57" i="104"/>
  <c r="P57" i="104"/>
  <c r="M57" i="104"/>
  <c r="R56" i="104"/>
  <c r="M56" i="104"/>
  <c r="P56" i="104" s="1"/>
  <c r="R55" i="104"/>
  <c r="P55" i="104"/>
  <c r="M55" i="104"/>
  <c r="R54" i="104"/>
  <c r="M54" i="104"/>
  <c r="P54" i="104" s="1"/>
  <c r="R53" i="104"/>
  <c r="M53" i="104"/>
  <c r="P53" i="104" s="1"/>
  <c r="R52" i="104"/>
  <c r="P52" i="104"/>
  <c r="M52" i="104"/>
  <c r="R51" i="104"/>
  <c r="M51" i="104"/>
  <c r="P51" i="104" s="1"/>
  <c r="R50" i="104"/>
  <c r="P50" i="104"/>
  <c r="M50" i="104"/>
  <c r="R49" i="104"/>
  <c r="P49" i="104"/>
  <c r="M49" i="104"/>
  <c r="R48" i="104"/>
  <c r="M48" i="104"/>
  <c r="P48" i="104" s="1"/>
  <c r="R47" i="104"/>
  <c r="P47" i="104"/>
  <c r="M47" i="104"/>
  <c r="R46" i="104"/>
  <c r="M46" i="104"/>
  <c r="P46" i="104" s="1"/>
  <c r="R45" i="104"/>
  <c r="M45" i="104"/>
  <c r="P45" i="104" s="1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P40" i="104"/>
  <c r="M40" i="104"/>
  <c r="R39" i="104"/>
  <c r="M39" i="104"/>
  <c r="P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P33" i="104"/>
  <c r="M33" i="104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P27" i="104"/>
  <c r="M27" i="104"/>
  <c r="R26" i="104"/>
  <c r="M26" i="104"/>
  <c r="P26" i="104" s="1"/>
  <c r="R25" i="104"/>
  <c r="P25" i="104"/>
  <c r="M25" i="104"/>
  <c r="R24" i="104"/>
  <c r="M24" i="104"/>
  <c r="P24" i="104" s="1"/>
  <c r="R23" i="104"/>
  <c r="P23" i="104"/>
  <c r="M23" i="104"/>
  <c r="R22" i="104"/>
  <c r="M22" i="104"/>
  <c r="P22" i="104" s="1"/>
  <c r="R21" i="104"/>
  <c r="M21" i="104"/>
  <c r="P21" i="104" s="1"/>
  <c r="R20" i="104"/>
  <c r="M20" i="104"/>
  <c r="P20" i="104" s="1"/>
  <c r="R19" i="104"/>
  <c r="P19" i="104"/>
  <c r="M19" i="104"/>
  <c r="R18" i="104"/>
  <c r="M18" i="104"/>
  <c r="P18" i="104" s="1"/>
  <c r="R17" i="104"/>
  <c r="M17" i="104"/>
  <c r="P17" i="104" s="1"/>
  <c r="R16" i="104"/>
  <c r="M16" i="104"/>
  <c r="P16" i="104" s="1"/>
  <c r="R15" i="104"/>
  <c r="P15" i="104"/>
  <c r="M15" i="104"/>
  <c r="R14" i="104"/>
  <c r="M14" i="104"/>
  <c r="P14" i="104" s="1"/>
  <c r="R13" i="104"/>
  <c r="P13" i="104"/>
  <c r="M13" i="104"/>
  <c r="R12" i="104"/>
  <c r="M12" i="104"/>
  <c r="P12" i="104" s="1"/>
  <c r="R11" i="104"/>
  <c r="M11" i="104"/>
  <c r="P11" i="104" s="1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P5" i="104"/>
  <c r="M5" i="104"/>
  <c r="N233" i="103"/>
  <c r="N230" i="103"/>
  <c r="M227" i="103"/>
  <c r="R225" i="103"/>
  <c r="M225" i="103"/>
  <c r="P225" i="103" s="1"/>
  <c r="R224" i="103"/>
  <c r="M224" i="103"/>
  <c r="P224" i="103" s="1"/>
  <c r="R223" i="103"/>
  <c r="M223" i="103"/>
  <c r="P223" i="103" s="1"/>
  <c r="R222" i="103"/>
  <c r="M222" i="103"/>
  <c r="P222" i="103" s="1"/>
  <c r="R221" i="103"/>
  <c r="M221" i="103"/>
  <c r="P221" i="103" s="1"/>
  <c r="R220" i="103"/>
  <c r="P220" i="103"/>
  <c r="M220" i="103"/>
  <c r="R219" i="103"/>
  <c r="M219" i="103"/>
  <c r="P219" i="103" s="1"/>
  <c r="R218" i="103"/>
  <c r="M218" i="103"/>
  <c r="P218" i="103" s="1"/>
  <c r="R217" i="103"/>
  <c r="M217" i="103"/>
  <c r="P217" i="103" s="1"/>
  <c r="R216" i="103"/>
  <c r="P216" i="103"/>
  <c r="M216" i="103"/>
  <c r="R215" i="103"/>
  <c r="M215" i="103"/>
  <c r="P215" i="103" s="1"/>
  <c r="R214" i="103"/>
  <c r="P214" i="103"/>
  <c r="M214" i="103"/>
  <c r="R213" i="103"/>
  <c r="M213" i="103"/>
  <c r="P213" i="103" s="1"/>
  <c r="R212" i="103"/>
  <c r="P212" i="103"/>
  <c r="M212" i="103"/>
  <c r="R211" i="103"/>
  <c r="M211" i="103"/>
  <c r="P211" i="103" s="1"/>
  <c r="R210" i="103"/>
  <c r="M210" i="103"/>
  <c r="P210" i="103" s="1"/>
  <c r="R209" i="103"/>
  <c r="M209" i="103"/>
  <c r="P209" i="103" s="1"/>
  <c r="R208" i="103"/>
  <c r="M208" i="103"/>
  <c r="P208" i="103" s="1"/>
  <c r="R207" i="103"/>
  <c r="M207" i="103"/>
  <c r="P207" i="103" s="1"/>
  <c r="R206" i="103"/>
  <c r="M206" i="103"/>
  <c r="P206" i="103" s="1"/>
  <c r="R205" i="103"/>
  <c r="M205" i="103"/>
  <c r="P205" i="103" s="1"/>
  <c r="R204" i="103"/>
  <c r="M204" i="103"/>
  <c r="P204" i="103" s="1"/>
  <c r="R203" i="103"/>
  <c r="M203" i="103"/>
  <c r="P203" i="103" s="1"/>
  <c r="R202" i="103"/>
  <c r="P202" i="103"/>
  <c r="M202" i="103"/>
  <c r="R201" i="103"/>
  <c r="M201" i="103"/>
  <c r="P201" i="103" s="1"/>
  <c r="R200" i="103"/>
  <c r="P200" i="103"/>
  <c r="M200" i="103"/>
  <c r="R199" i="103"/>
  <c r="M199" i="103"/>
  <c r="P199" i="103" s="1"/>
  <c r="R198" i="103"/>
  <c r="P198" i="103"/>
  <c r="M198" i="103"/>
  <c r="R197" i="103"/>
  <c r="M197" i="103"/>
  <c r="P197" i="103" s="1"/>
  <c r="R196" i="103"/>
  <c r="P196" i="103"/>
  <c r="M196" i="103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P188" i="103"/>
  <c r="M188" i="103"/>
  <c r="R187" i="103"/>
  <c r="M187" i="103"/>
  <c r="P187" i="103" s="1"/>
  <c r="R186" i="103"/>
  <c r="M186" i="103"/>
  <c r="P186" i="103" s="1"/>
  <c r="R185" i="103"/>
  <c r="M185" i="103"/>
  <c r="P185" i="103" s="1"/>
  <c r="R184" i="103"/>
  <c r="P184" i="103"/>
  <c r="M184" i="103"/>
  <c r="R183" i="103"/>
  <c r="M183" i="103"/>
  <c r="P183" i="103" s="1"/>
  <c r="R182" i="103"/>
  <c r="P182" i="103"/>
  <c r="M182" i="103"/>
  <c r="R181" i="103"/>
  <c r="M181" i="103"/>
  <c r="P181" i="103" s="1"/>
  <c r="R180" i="103"/>
  <c r="P180" i="103"/>
  <c r="M180" i="103"/>
  <c r="R179" i="103"/>
  <c r="M179" i="103"/>
  <c r="P179" i="103" s="1"/>
  <c r="R178" i="103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P170" i="103"/>
  <c r="M170" i="103"/>
  <c r="R169" i="103"/>
  <c r="M169" i="103"/>
  <c r="P169" i="103" s="1"/>
  <c r="R168" i="103"/>
  <c r="P168" i="103"/>
  <c r="M168" i="103"/>
  <c r="R167" i="103"/>
  <c r="M167" i="103"/>
  <c r="P167" i="103" s="1"/>
  <c r="R166" i="103"/>
  <c r="P166" i="103"/>
  <c r="M166" i="103"/>
  <c r="R165" i="103"/>
  <c r="M165" i="103"/>
  <c r="P165" i="103" s="1"/>
  <c r="R164" i="103"/>
  <c r="P164" i="103"/>
  <c r="M164" i="103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P157" i="103"/>
  <c r="M157" i="103"/>
  <c r="R156" i="103"/>
  <c r="M156" i="103"/>
  <c r="P156" i="103" s="1"/>
  <c r="R155" i="103"/>
  <c r="P155" i="103"/>
  <c r="M155" i="103"/>
  <c r="R154" i="103"/>
  <c r="M154" i="103"/>
  <c r="P154" i="103" s="1"/>
  <c r="R153" i="103"/>
  <c r="M153" i="103"/>
  <c r="P153" i="103" s="1"/>
  <c r="R152" i="103"/>
  <c r="P152" i="103"/>
  <c r="M152" i="103"/>
  <c r="R151" i="103"/>
  <c r="M151" i="103"/>
  <c r="P151" i="103" s="1"/>
  <c r="R150" i="103"/>
  <c r="P150" i="103"/>
  <c r="M150" i="103"/>
  <c r="R149" i="103"/>
  <c r="P149" i="103"/>
  <c r="M149" i="103"/>
  <c r="R148" i="103"/>
  <c r="M148" i="103"/>
  <c r="P148" i="103" s="1"/>
  <c r="R147" i="103"/>
  <c r="P147" i="103"/>
  <c r="M147" i="103"/>
  <c r="R146" i="103"/>
  <c r="M146" i="103"/>
  <c r="P146" i="103" s="1"/>
  <c r="R145" i="103"/>
  <c r="M145" i="103"/>
  <c r="P145" i="103" s="1"/>
  <c r="R144" i="103"/>
  <c r="M144" i="103"/>
  <c r="P144" i="103" s="1"/>
  <c r="R143" i="103"/>
  <c r="P143" i="103"/>
  <c r="M143" i="103"/>
  <c r="R142" i="103"/>
  <c r="P142" i="103"/>
  <c r="M142" i="103"/>
  <c r="R141" i="103"/>
  <c r="P141" i="103"/>
  <c r="M141" i="103"/>
  <c r="R140" i="103"/>
  <c r="P140" i="103"/>
  <c r="M140" i="103"/>
  <c r="R139" i="103"/>
  <c r="M139" i="103"/>
  <c r="P139" i="103" s="1"/>
  <c r="R138" i="103"/>
  <c r="P138" i="103"/>
  <c r="M138" i="103"/>
  <c r="R137" i="103"/>
  <c r="P137" i="103"/>
  <c r="M137" i="103"/>
  <c r="R136" i="103"/>
  <c r="M136" i="103"/>
  <c r="P136" i="103" s="1"/>
  <c r="R135" i="103"/>
  <c r="P135" i="103"/>
  <c r="M135" i="103"/>
  <c r="R134" i="103"/>
  <c r="M134" i="103"/>
  <c r="P134" i="103" s="1"/>
  <c r="R133" i="103"/>
  <c r="P133" i="103"/>
  <c r="M133" i="103"/>
  <c r="R132" i="103"/>
  <c r="M132" i="103"/>
  <c r="P132" i="103" s="1"/>
  <c r="R131" i="103"/>
  <c r="P131" i="103"/>
  <c r="M131" i="103"/>
  <c r="R130" i="103"/>
  <c r="M130" i="103"/>
  <c r="P130" i="103" s="1"/>
  <c r="R129" i="103"/>
  <c r="M129" i="103"/>
  <c r="P129" i="103" s="1"/>
  <c r="R128" i="103"/>
  <c r="M128" i="103"/>
  <c r="P128" i="103" s="1"/>
  <c r="R127" i="103"/>
  <c r="P127" i="103"/>
  <c r="M127" i="103"/>
  <c r="R126" i="103"/>
  <c r="M126" i="103"/>
  <c r="P126" i="103" s="1"/>
  <c r="R125" i="103"/>
  <c r="M125" i="103"/>
  <c r="P125" i="103" s="1"/>
  <c r="R124" i="103"/>
  <c r="P124" i="103"/>
  <c r="M124" i="103"/>
  <c r="R123" i="103"/>
  <c r="M123" i="103"/>
  <c r="P123" i="103" s="1"/>
  <c r="R122" i="103"/>
  <c r="P122" i="103"/>
  <c r="M122" i="103"/>
  <c r="R121" i="103"/>
  <c r="M121" i="103"/>
  <c r="P121" i="103" s="1"/>
  <c r="R120" i="103"/>
  <c r="P120" i="103"/>
  <c r="M120" i="103"/>
  <c r="R119" i="103"/>
  <c r="M119" i="103"/>
  <c r="P119" i="103" s="1"/>
  <c r="R118" i="103"/>
  <c r="P118" i="103"/>
  <c r="M118" i="103"/>
  <c r="R117" i="103"/>
  <c r="M117" i="103"/>
  <c r="P117" i="103" s="1"/>
  <c r="R116" i="103"/>
  <c r="P116" i="103"/>
  <c r="M116" i="103"/>
  <c r="R115" i="103"/>
  <c r="M115" i="103"/>
  <c r="P115" i="103" s="1"/>
  <c r="M114" i="103"/>
  <c r="P114" i="103" s="1"/>
  <c r="R113" i="103"/>
  <c r="P113" i="103"/>
  <c r="M113" i="103"/>
  <c r="R112" i="103"/>
  <c r="M112" i="103"/>
  <c r="P112" i="103" s="1"/>
  <c r="R111" i="103"/>
  <c r="M111" i="103"/>
  <c r="P111" i="103" s="1"/>
  <c r="R110" i="103"/>
  <c r="M110" i="103"/>
  <c r="P110" i="103" s="1"/>
  <c r="R109" i="103"/>
  <c r="P109" i="103"/>
  <c r="M109" i="103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P103" i="103"/>
  <c r="M103" i="103"/>
  <c r="R102" i="103"/>
  <c r="M102" i="103"/>
  <c r="P102" i="103" s="1"/>
  <c r="R101" i="103"/>
  <c r="P101" i="103"/>
  <c r="M101" i="103"/>
  <c r="M100" i="103"/>
  <c r="P100" i="103" s="1"/>
  <c r="R99" i="103"/>
  <c r="P99" i="103"/>
  <c r="M99" i="103"/>
  <c r="R98" i="103"/>
  <c r="M98" i="103"/>
  <c r="P98" i="103" s="1"/>
  <c r="R97" i="103"/>
  <c r="P97" i="103"/>
  <c r="M97" i="103"/>
  <c r="R96" i="103"/>
  <c r="M96" i="103"/>
  <c r="P96" i="103" s="1"/>
  <c r="M95" i="103"/>
  <c r="P95" i="103" s="1"/>
  <c r="R94" i="103"/>
  <c r="P94" i="103"/>
  <c r="M94" i="103"/>
  <c r="R93" i="103"/>
  <c r="M93" i="103"/>
  <c r="P93" i="103" s="1"/>
  <c r="R92" i="103"/>
  <c r="P92" i="103"/>
  <c r="M92" i="103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6" i="103"/>
  <c r="P86" i="103"/>
  <c r="M86" i="103"/>
  <c r="R85" i="103"/>
  <c r="P85" i="103"/>
  <c r="M85" i="103"/>
  <c r="R84" i="103"/>
  <c r="M84" i="103"/>
  <c r="P84" i="103" s="1"/>
  <c r="R83" i="103"/>
  <c r="P83" i="103"/>
  <c r="M83" i="103"/>
  <c r="R82" i="103"/>
  <c r="M82" i="103"/>
  <c r="P82" i="103" s="1"/>
  <c r="R81" i="103"/>
  <c r="M81" i="103"/>
  <c r="P81" i="103" s="1"/>
  <c r="R80" i="103"/>
  <c r="P80" i="103"/>
  <c r="M80" i="103"/>
  <c r="R79" i="103"/>
  <c r="M79" i="103"/>
  <c r="P79" i="103" s="1"/>
  <c r="R78" i="103"/>
  <c r="P78" i="103"/>
  <c r="M78" i="103"/>
  <c r="R77" i="103"/>
  <c r="P77" i="103"/>
  <c r="M77" i="103"/>
  <c r="R76" i="103"/>
  <c r="M76" i="103"/>
  <c r="P76" i="103" s="1"/>
  <c r="R75" i="103"/>
  <c r="P75" i="103"/>
  <c r="M75" i="103"/>
  <c r="M74" i="103"/>
  <c r="P74" i="103" s="1"/>
  <c r="R73" i="103"/>
  <c r="M73" i="103"/>
  <c r="P73" i="103" s="1"/>
  <c r="R72" i="103"/>
  <c r="P72" i="103"/>
  <c r="M72" i="103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P66" i="103"/>
  <c r="M66" i="103"/>
  <c r="R65" i="103"/>
  <c r="M65" i="103"/>
  <c r="P65" i="103" s="1"/>
  <c r="R64" i="103"/>
  <c r="P64" i="103"/>
  <c r="M64" i="103"/>
  <c r="R63" i="103"/>
  <c r="M63" i="103"/>
  <c r="P63" i="103" s="1"/>
  <c r="R62" i="103"/>
  <c r="M62" i="103"/>
  <c r="P62" i="103" s="1"/>
  <c r="R61" i="103"/>
  <c r="P61" i="103"/>
  <c r="M61" i="103"/>
  <c r="R60" i="103"/>
  <c r="M60" i="103"/>
  <c r="P60" i="103" s="1"/>
  <c r="R59" i="103"/>
  <c r="M59" i="103"/>
  <c r="P59" i="103" s="1"/>
  <c r="R58" i="103"/>
  <c r="P58" i="103"/>
  <c r="M58" i="103"/>
  <c r="R57" i="103"/>
  <c r="M57" i="103"/>
  <c r="P57" i="103" s="1"/>
  <c r="R56" i="103"/>
  <c r="P56" i="103"/>
  <c r="M56" i="103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R45" i="103"/>
  <c r="M45" i="103"/>
  <c r="P45" i="103" s="1"/>
  <c r="P44" i="103"/>
  <c r="M44" i="103"/>
  <c r="R43" i="103"/>
  <c r="M43" i="103"/>
  <c r="P43" i="103" s="1"/>
  <c r="R42" i="103"/>
  <c r="P42" i="103"/>
  <c r="M42" i="103"/>
  <c r="R41" i="103"/>
  <c r="M41" i="103"/>
  <c r="P41" i="103" s="1"/>
  <c r="R40" i="103"/>
  <c r="M40" i="103"/>
  <c r="P40" i="103" s="1"/>
  <c r="R39" i="103"/>
  <c r="P39" i="103"/>
  <c r="M39" i="103"/>
  <c r="R38" i="103"/>
  <c r="M38" i="103"/>
  <c r="P38" i="103" s="1"/>
  <c r="R37" i="103"/>
  <c r="M37" i="103"/>
  <c r="P37" i="103" s="1"/>
  <c r="R36" i="103"/>
  <c r="M36" i="103"/>
  <c r="P36" i="103" s="1"/>
  <c r="R35" i="103"/>
  <c r="P35" i="103"/>
  <c r="M35" i="103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N233" i="102"/>
  <c r="N230" i="102"/>
  <c r="M227" i="102"/>
  <c r="R225" i="102"/>
  <c r="M225" i="102"/>
  <c r="P225" i="102" s="1"/>
  <c r="R224" i="102"/>
  <c r="M224" i="102"/>
  <c r="P224" i="102" s="1"/>
  <c r="R223" i="102"/>
  <c r="M223" i="102"/>
  <c r="P223" i="102" s="1"/>
  <c r="R222" i="102"/>
  <c r="M222" i="102"/>
  <c r="P222" i="102" s="1"/>
  <c r="R221" i="102"/>
  <c r="M221" i="102"/>
  <c r="P221" i="102" s="1"/>
  <c r="R220" i="102"/>
  <c r="M220" i="102"/>
  <c r="P220" i="102" s="1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P215" i="102" s="1"/>
  <c r="R214" i="102"/>
  <c r="M214" i="102"/>
  <c r="P214" i="102" s="1"/>
  <c r="R213" i="102"/>
  <c r="M213" i="102"/>
  <c r="P213" i="102" s="1"/>
  <c r="R212" i="102"/>
  <c r="M212" i="102"/>
  <c r="P212" i="102" s="1"/>
  <c r="R211" i="102"/>
  <c r="M211" i="102"/>
  <c r="P211" i="102" s="1"/>
  <c r="R210" i="102"/>
  <c r="M210" i="102"/>
  <c r="P210" i="102" s="1"/>
  <c r="R209" i="102"/>
  <c r="M209" i="102"/>
  <c r="P209" i="102" s="1"/>
  <c r="R208" i="102"/>
  <c r="M208" i="102"/>
  <c r="P208" i="102" s="1"/>
  <c r="R207" i="102"/>
  <c r="M207" i="102"/>
  <c r="P207" i="102" s="1"/>
  <c r="R206" i="102"/>
  <c r="M206" i="102"/>
  <c r="P206" i="102" s="1"/>
  <c r="R205" i="102"/>
  <c r="M205" i="102"/>
  <c r="P205" i="102" s="1"/>
  <c r="R204" i="102"/>
  <c r="M204" i="102"/>
  <c r="P204" i="102" s="1"/>
  <c r="R203" i="102"/>
  <c r="M203" i="102"/>
  <c r="P203" i="102" s="1"/>
  <c r="R202" i="102"/>
  <c r="M202" i="102"/>
  <c r="P202" i="102" s="1"/>
  <c r="R201" i="102"/>
  <c r="M201" i="102"/>
  <c r="P201" i="102" s="1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R178" i="102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M157" i="102"/>
  <c r="P157" i="102" s="1"/>
  <c r="R156" i="102"/>
  <c r="P156" i="102"/>
  <c r="M156" i="102"/>
  <c r="R155" i="102"/>
  <c r="M155" i="102"/>
  <c r="P155" i="102" s="1"/>
  <c r="R154" i="102"/>
  <c r="P154" i="102"/>
  <c r="M154" i="102"/>
  <c r="R153" i="102"/>
  <c r="P153" i="102"/>
  <c r="M153" i="102"/>
  <c r="R152" i="102"/>
  <c r="M152" i="102"/>
  <c r="P152" i="102" s="1"/>
  <c r="R151" i="102"/>
  <c r="P151" i="102"/>
  <c r="M151" i="102"/>
  <c r="R150" i="102"/>
  <c r="M150" i="102"/>
  <c r="P150" i="102" s="1"/>
  <c r="R149" i="102"/>
  <c r="P149" i="102"/>
  <c r="M149" i="102"/>
  <c r="R148" i="102"/>
  <c r="M148" i="102"/>
  <c r="P148" i="102" s="1"/>
  <c r="R147" i="102"/>
  <c r="P147" i="102"/>
  <c r="M147" i="102"/>
  <c r="R146" i="102"/>
  <c r="M146" i="102"/>
  <c r="P146" i="102" s="1"/>
  <c r="R145" i="102"/>
  <c r="M145" i="102"/>
  <c r="P145" i="102" s="1"/>
  <c r="R144" i="102"/>
  <c r="P144" i="102"/>
  <c r="M144" i="102"/>
  <c r="R143" i="102"/>
  <c r="M143" i="102"/>
  <c r="P143" i="102" s="1"/>
  <c r="R142" i="102"/>
  <c r="P142" i="102"/>
  <c r="M142" i="102"/>
  <c r="R141" i="102"/>
  <c r="P141" i="102"/>
  <c r="M141" i="102"/>
  <c r="R140" i="102"/>
  <c r="P140" i="102"/>
  <c r="M140" i="102"/>
  <c r="R139" i="102"/>
  <c r="M139" i="102"/>
  <c r="P139" i="102" s="1"/>
  <c r="R138" i="102"/>
  <c r="P138" i="102"/>
  <c r="M138" i="102"/>
  <c r="R137" i="102"/>
  <c r="P137" i="102"/>
  <c r="M137" i="102"/>
  <c r="R136" i="102"/>
  <c r="M136" i="102"/>
  <c r="P136" i="102" s="1"/>
  <c r="R135" i="102"/>
  <c r="P135" i="102"/>
  <c r="M135" i="102"/>
  <c r="R134" i="102"/>
  <c r="M134" i="102"/>
  <c r="P134" i="102" s="1"/>
  <c r="R133" i="102"/>
  <c r="M133" i="102"/>
  <c r="P133" i="102" s="1"/>
  <c r="R132" i="102"/>
  <c r="M132" i="102"/>
  <c r="P132" i="102" s="1"/>
  <c r="R131" i="102"/>
  <c r="P131" i="102"/>
  <c r="M131" i="102"/>
  <c r="R130" i="102"/>
  <c r="M130" i="102"/>
  <c r="P130" i="102" s="1"/>
  <c r="R129" i="102"/>
  <c r="M129" i="102"/>
  <c r="P129" i="102" s="1"/>
  <c r="R128" i="102"/>
  <c r="P128" i="102"/>
  <c r="M128" i="102"/>
  <c r="R127" i="102"/>
  <c r="M127" i="102"/>
  <c r="P127" i="102" s="1"/>
  <c r="R126" i="102"/>
  <c r="P126" i="102"/>
  <c r="M126" i="102"/>
  <c r="R125" i="102"/>
  <c r="P125" i="102"/>
  <c r="M125" i="102"/>
  <c r="R124" i="102"/>
  <c r="P124" i="102"/>
  <c r="M124" i="102"/>
  <c r="R123" i="102"/>
  <c r="M123" i="102"/>
  <c r="P123" i="102" s="1"/>
  <c r="R122" i="102"/>
  <c r="P122" i="102"/>
  <c r="M122" i="102"/>
  <c r="R121" i="102"/>
  <c r="P121" i="102"/>
  <c r="M121" i="102"/>
  <c r="R120" i="102"/>
  <c r="M120" i="102"/>
  <c r="P120" i="102" s="1"/>
  <c r="R119" i="102"/>
  <c r="P119" i="102"/>
  <c r="M119" i="102"/>
  <c r="R118" i="102"/>
  <c r="M118" i="102"/>
  <c r="P118" i="102" s="1"/>
  <c r="R117" i="102"/>
  <c r="M117" i="102"/>
  <c r="P117" i="102" s="1"/>
  <c r="R116" i="102"/>
  <c r="M116" i="102"/>
  <c r="P116" i="102" s="1"/>
  <c r="R115" i="102"/>
  <c r="P115" i="102"/>
  <c r="M115" i="102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R109" i="102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M100" i="102"/>
  <c r="P100" i="102" s="1"/>
  <c r="R99" i="102"/>
  <c r="P99" i="102"/>
  <c r="M99" i="102"/>
  <c r="R98" i="102"/>
  <c r="P98" i="102"/>
  <c r="M98" i="102"/>
  <c r="R97" i="102"/>
  <c r="P97" i="102"/>
  <c r="M97" i="102"/>
  <c r="R96" i="102"/>
  <c r="M96" i="102"/>
  <c r="P96" i="102" s="1"/>
  <c r="M95" i="102"/>
  <c r="P95" i="102" s="1"/>
  <c r="R94" i="102"/>
  <c r="M94" i="102"/>
  <c r="P94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6" i="102"/>
  <c r="P86" i="102"/>
  <c r="M86" i="102"/>
  <c r="R85" i="102"/>
  <c r="P85" i="102"/>
  <c r="M85" i="102"/>
  <c r="R84" i="102"/>
  <c r="P84" i="102"/>
  <c r="M84" i="102"/>
  <c r="R83" i="102"/>
  <c r="M83" i="102"/>
  <c r="P83" i="102" s="1"/>
  <c r="R82" i="102"/>
  <c r="P82" i="102"/>
  <c r="M82" i="102"/>
  <c r="R81" i="102"/>
  <c r="P81" i="102"/>
  <c r="M81" i="102"/>
  <c r="R80" i="102"/>
  <c r="M80" i="102"/>
  <c r="P80" i="102" s="1"/>
  <c r="R79" i="102"/>
  <c r="P79" i="102"/>
  <c r="M79" i="102"/>
  <c r="R78" i="102"/>
  <c r="M78" i="102"/>
  <c r="P78" i="102" s="1"/>
  <c r="R77" i="102"/>
  <c r="P77" i="102"/>
  <c r="M77" i="102"/>
  <c r="R76" i="102"/>
  <c r="M76" i="102"/>
  <c r="P76" i="102" s="1"/>
  <c r="R75" i="102"/>
  <c r="M75" i="102"/>
  <c r="P75" i="102" s="1"/>
  <c r="M74" i="102"/>
  <c r="P74" i="102" s="1"/>
  <c r="R73" i="102"/>
  <c r="P73" i="102"/>
  <c r="M73" i="102"/>
  <c r="R72" i="102"/>
  <c r="M72" i="102"/>
  <c r="P72" i="102" s="1"/>
  <c r="R71" i="102"/>
  <c r="P71" i="102"/>
  <c r="M71" i="102"/>
  <c r="R70" i="102"/>
  <c r="P70" i="102"/>
  <c r="M70" i="102"/>
  <c r="R69" i="102"/>
  <c r="P69" i="102"/>
  <c r="M69" i="102"/>
  <c r="R68" i="102"/>
  <c r="P68" i="102"/>
  <c r="M68" i="102"/>
  <c r="R67" i="102"/>
  <c r="M67" i="102"/>
  <c r="P67" i="102" s="1"/>
  <c r="R66" i="102"/>
  <c r="P66" i="102"/>
  <c r="M66" i="102"/>
  <c r="R65" i="102"/>
  <c r="P65" i="102"/>
  <c r="M65" i="102"/>
  <c r="R64" i="102"/>
  <c r="M64" i="102"/>
  <c r="P64" i="102" s="1"/>
  <c r="R63" i="102"/>
  <c r="P63" i="102"/>
  <c r="M63" i="102"/>
  <c r="R62" i="102"/>
  <c r="M62" i="102"/>
  <c r="P62" i="102" s="1"/>
  <c r="R61" i="102"/>
  <c r="P61" i="102"/>
  <c r="M61" i="102"/>
  <c r="R60" i="102"/>
  <c r="P60" i="102"/>
  <c r="M60" i="102"/>
  <c r="R59" i="102"/>
  <c r="M59" i="102"/>
  <c r="P59" i="102" s="1"/>
  <c r="R58" i="102"/>
  <c r="P58" i="102"/>
  <c r="M58" i="102"/>
  <c r="R57" i="102"/>
  <c r="P57" i="102"/>
  <c r="M57" i="102"/>
  <c r="R56" i="102"/>
  <c r="M56" i="102"/>
  <c r="P56" i="102" s="1"/>
  <c r="R55" i="102"/>
  <c r="P55" i="102"/>
  <c r="M55" i="102"/>
  <c r="R54" i="102"/>
  <c r="M54" i="102"/>
  <c r="P54" i="102" s="1"/>
  <c r="R53" i="102"/>
  <c r="M53" i="102"/>
  <c r="P53" i="102" s="1"/>
  <c r="R52" i="102"/>
  <c r="M52" i="102"/>
  <c r="P52" i="102" s="1"/>
  <c r="R51" i="102"/>
  <c r="P51" i="102"/>
  <c r="M51" i="102"/>
  <c r="R50" i="102"/>
  <c r="P50" i="102"/>
  <c r="M50" i="102"/>
  <c r="R49" i="102"/>
  <c r="P49" i="102"/>
  <c r="M49" i="102"/>
  <c r="R48" i="102"/>
  <c r="P48" i="102"/>
  <c r="M48" i="102"/>
  <c r="R47" i="102"/>
  <c r="M47" i="102"/>
  <c r="P47" i="102" s="1"/>
  <c r="R46" i="102"/>
  <c r="M46" i="102"/>
  <c r="P46" i="102" s="1"/>
  <c r="R45" i="102"/>
  <c r="M45" i="102"/>
  <c r="P45" i="102" s="1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N233" i="101"/>
  <c r="N230" i="101"/>
  <c r="M227" i="101"/>
  <c r="R225" i="101"/>
  <c r="M225" i="101"/>
  <c r="P225" i="101" s="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R178" i="10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P157" i="101"/>
  <c r="M157" i="101"/>
  <c r="R156" i="101"/>
  <c r="M156" i="101"/>
  <c r="P156" i="101" s="1"/>
  <c r="R155" i="101"/>
  <c r="P155" i="101"/>
  <c r="M155" i="101"/>
  <c r="R154" i="101"/>
  <c r="M154" i="101"/>
  <c r="P154" i="101" s="1"/>
  <c r="R153" i="101"/>
  <c r="M153" i="101"/>
  <c r="P153" i="101" s="1"/>
  <c r="R152" i="101"/>
  <c r="P152" i="101"/>
  <c r="M152" i="101"/>
  <c r="R151" i="101"/>
  <c r="M151" i="101"/>
  <c r="P151" i="101" s="1"/>
  <c r="R150" i="101"/>
  <c r="P150" i="101"/>
  <c r="M150" i="101"/>
  <c r="R149" i="101"/>
  <c r="P149" i="101"/>
  <c r="M149" i="101"/>
  <c r="R148" i="101"/>
  <c r="M148" i="101"/>
  <c r="P148" i="101" s="1"/>
  <c r="R147" i="101"/>
  <c r="P147" i="101"/>
  <c r="M147" i="101"/>
  <c r="R146" i="101"/>
  <c r="M146" i="101"/>
  <c r="P146" i="101" s="1"/>
  <c r="R145" i="101"/>
  <c r="M145" i="101"/>
  <c r="P145" i="101" s="1"/>
  <c r="R144" i="101"/>
  <c r="M144" i="101"/>
  <c r="P144" i="101" s="1"/>
  <c r="R143" i="101"/>
  <c r="P143" i="101"/>
  <c r="M143" i="101"/>
  <c r="R142" i="101"/>
  <c r="P142" i="101"/>
  <c r="M142" i="101"/>
  <c r="R141" i="101"/>
  <c r="P141" i="101"/>
  <c r="M141" i="101"/>
  <c r="R140" i="101"/>
  <c r="M140" i="101"/>
  <c r="P140" i="101" s="1"/>
  <c r="R139" i="101"/>
  <c r="P139" i="101"/>
  <c r="M139" i="101"/>
  <c r="R138" i="101"/>
  <c r="M138" i="101"/>
  <c r="P138" i="101" s="1"/>
  <c r="R137" i="101"/>
  <c r="M137" i="101"/>
  <c r="P137" i="101" s="1"/>
  <c r="R136" i="101"/>
  <c r="P136" i="101"/>
  <c r="M136" i="101"/>
  <c r="R135" i="101"/>
  <c r="M135" i="101"/>
  <c r="P135" i="101" s="1"/>
  <c r="R134" i="101"/>
  <c r="P134" i="101"/>
  <c r="M134" i="101"/>
  <c r="R133" i="101"/>
  <c r="P133" i="101"/>
  <c r="M133" i="101"/>
  <c r="R132" i="101"/>
  <c r="M132" i="101"/>
  <c r="P132" i="101" s="1"/>
  <c r="R131" i="101"/>
  <c r="P131" i="101"/>
  <c r="M131" i="101"/>
  <c r="R130" i="101"/>
  <c r="P130" i="101"/>
  <c r="M130" i="101"/>
  <c r="R129" i="101"/>
  <c r="P129" i="101"/>
  <c r="M129" i="101"/>
  <c r="R128" i="101"/>
  <c r="M128" i="101"/>
  <c r="P128" i="101" s="1"/>
  <c r="R127" i="101"/>
  <c r="P127" i="101"/>
  <c r="M127" i="101"/>
  <c r="R126" i="101"/>
  <c r="P126" i="101"/>
  <c r="M126" i="101"/>
  <c r="R125" i="101"/>
  <c r="P125" i="101"/>
  <c r="M125" i="101"/>
  <c r="R124" i="101"/>
  <c r="M124" i="101"/>
  <c r="P124" i="101" s="1"/>
  <c r="R123" i="101"/>
  <c r="P123" i="101"/>
  <c r="M123" i="101"/>
  <c r="R122" i="101"/>
  <c r="P122" i="101"/>
  <c r="M122" i="101"/>
  <c r="R121" i="101"/>
  <c r="P121" i="101"/>
  <c r="M121" i="101"/>
  <c r="R120" i="101"/>
  <c r="P120" i="101"/>
  <c r="M120" i="101"/>
  <c r="R119" i="101"/>
  <c r="M119" i="101"/>
  <c r="P119" i="101" s="1"/>
  <c r="R118" i="101"/>
  <c r="M118" i="101"/>
  <c r="P118" i="101" s="1"/>
  <c r="R117" i="101"/>
  <c r="M117" i="101"/>
  <c r="P117" i="101" s="1"/>
  <c r="R116" i="101"/>
  <c r="P116" i="101"/>
  <c r="M116" i="10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R109" i="10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M100" i="101"/>
  <c r="P100" i="101" s="1"/>
  <c r="R99" i="101"/>
  <c r="P99" i="101"/>
  <c r="M99" i="101"/>
  <c r="R98" i="101"/>
  <c r="P98" i="101"/>
  <c r="M98" i="101"/>
  <c r="R97" i="101"/>
  <c r="P97" i="101"/>
  <c r="M97" i="101"/>
  <c r="R96" i="101"/>
  <c r="P96" i="101"/>
  <c r="M96" i="101"/>
  <c r="M95" i="101"/>
  <c r="P95" i="101" s="1"/>
  <c r="R94" i="101"/>
  <c r="M94" i="101"/>
  <c r="P94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6" i="101"/>
  <c r="M86" i="101"/>
  <c r="P86" i="101" s="1"/>
  <c r="R85" i="101"/>
  <c r="M85" i="101"/>
  <c r="P85" i="101" s="1"/>
  <c r="R84" i="101"/>
  <c r="P84" i="101"/>
  <c r="M84" i="101"/>
  <c r="R83" i="101"/>
  <c r="M83" i="101"/>
  <c r="P83" i="101" s="1"/>
  <c r="R82" i="101"/>
  <c r="P82" i="101"/>
  <c r="M82" i="101"/>
  <c r="R81" i="101"/>
  <c r="P81" i="101"/>
  <c r="M81" i="101"/>
  <c r="R80" i="101"/>
  <c r="M80" i="101"/>
  <c r="P80" i="101" s="1"/>
  <c r="R79" i="101"/>
  <c r="P79" i="101"/>
  <c r="M79" i="101"/>
  <c r="R78" i="101"/>
  <c r="M78" i="101"/>
  <c r="P78" i="101" s="1"/>
  <c r="R77" i="101"/>
  <c r="M77" i="101"/>
  <c r="P77" i="101" s="1"/>
  <c r="R76" i="101"/>
  <c r="P76" i="101"/>
  <c r="M76" i="101"/>
  <c r="R75" i="101"/>
  <c r="M75" i="101"/>
  <c r="P75" i="101" s="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R45" i="101"/>
  <c r="M45" i="101"/>
  <c r="P45" i="101" s="1"/>
  <c r="P44" i="101"/>
  <c r="M44" i="101"/>
  <c r="R43" i="101"/>
  <c r="M43" i="101"/>
  <c r="P43" i="101" s="1"/>
  <c r="R42" i="101"/>
  <c r="M42" i="101"/>
  <c r="P42" i="101" s="1"/>
  <c r="R41" i="101"/>
  <c r="P41" i="101"/>
  <c r="M41" i="101"/>
  <c r="R40" i="101"/>
  <c r="M40" i="101"/>
  <c r="P40" i="101" s="1"/>
  <c r="R39" i="101"/>
  <c r="P39" i="101"/>
  <c r="M39" i="101"/>
  <c r="R38" i="101"/>
  <c r="M38" i="101"/>
  <c r="P38" i="101" s="1"/>
  <c r="R37" i="101"/>
  <c r="M37" i="101"/>
  <c r="P37" i="101" s="1"/>
  <c r="R36" i="101"/>
  <c r="M36" i="101"/>
  <c r="P36" i="101" s="1"/>
  <c r="R35" i="101"/>
  <c r="P35" i="101"/>
  <c r="M35" i="101"/>
  <c r="R34" i="101"/>
  <c r="M34" i="101"/>
  <c r="P34" i="101" s="1"/>
  <c r="R33" i="101"/>
  <c r="M33" i="101"/>
  <c r="P33" i="101" s="1"/>
  <c r="R32" i="101"/>
  <c r="P32" i="101"/>
  <c r="M32" i="101"/>
  <c r="R31" i="101"/>
  <c r="M31" i="101"/>
  <c r="P31" i="101" s="1"/>
  <c r="R30" i="101"/>
  <c r="P30" i="101"/>
  <c r="M30" i="101"/>
  <c r="R29" i="101"/>
  <c r="P29" i="101"/>
  <c r="M29" i="101"/>
  <c r="R28" i="101"/>
  <c r="M28" i="101"/>
  <c r="P28" i="101" s="1"/>
  <c r="R27" i="101"/>
  <c r="P27" i="101"/>
  <c r="M27" i="101"/>
  <c r="R26" i="101"/>
  <c r="M26" i="101"/>
  <c r="P26" i="101" s="1"/>
  <c r="R25" i="101"/>
  <c r="M25" i="101"/>
  <c r="P25" i="101" s="1"/>
  <c r="R24" i="101"/>
  <c r="P24" i="101"/>
  <c r="M24" i="101"/>
  <c r="R23" i="101"/>
  <c r="M23" i="101"/>
  <c r="P23" i="101" s="1"/>
  <c r="R22" i="101"/>
  <c r="M22" i="101"/>
  <c r="P22" i="101" s="1"/>
  <c r="R21" i="101"/>
  <c r="M21" i="101"/>
  <c r="P21" i="101" s="1"/>
  <c r="R20" i="101"/>
  <c r="P20" i="101"/>
  <c r="M20" i="101"/>
  <c r="R19" i="101"/>
  <c r="M19" i="101"/>
  <c r="P19" i="101" s="1"/>
  <c r="R18" i="101"/>
  <c r="M18" i="101"/>
  <c r="P18" i="101" s="1"/>
  <c r="R17" i="101"/>
  <c r="M17" i="101"/>
  <c r="P17" i="101" s="1"/>
  <c r="R16" i="101"/>
  <c r="P16" i="101"/>
  <c r="M16" i="101"/>
  <c r="R15" i="101"/>
  <c r="M15" i="101"/>
  <c r="P15" i="101" s="1"/>
  <c r="R14" i="101"/>
  <c r="M14" i="101"/>
  <c r="P14" i="101" s="1"/>
  <c r="R13" i="101"/>
  <c r="M13" i="101"/>
  <c r="P13" i="101" s="1"/>
  <c r="R12" i="101"/>
  <c r="P12" i="101"/>
  <c r="M12" i="101"/>
  <c r="R11" i="101"/>
  <c r="M11" i="101"/>
  <c r="P11" i="101" s="1"/>
  <c r="R10" i="101"/>
  <c r="M10" i="101"/>
  <c r="P10" i="101" s="1"/>
  <c r="R9" i="101"/>
  <c r="M9" i="101"/>
  <c r="P9" i="101" s="1"/>
  <c r="R8" i="101"/>
  <c r="P8" i="101"/>
  <c r="M8" i="101"/>
  <c r="R7" i="101"/>
  <c r="M7" i="101"/>
  <c r="P7" i="101" s="1"/>
  <c r="R6" i="101"/>
  <c r="P6" i="101"/>
  <c r="M6" i="101"/>
  <c r="R5" i="101"/>
  <c r="P5" i="101"/>
  <c r="M5" i="101"/>
  <c r="N233" i="100"/>
  <c r="N230" i="100"/>
  <c r="M227" i="100"/>
  <c r="R225" i="100"/>
  <c r="M225" i="100"/>
  <c r="P225" i="100" s="1"/>
  <c r="R224" i="100"/>
  <c r="M224" i="100"/>
  <c r="P224" i="100" s="1"/>
  <c r="R223" i="100"/>
  <c r="P223" i="100"/>
  <c r="M223" i="100"/>
  <c r="R222" i="100"/>
  <c r="M222" i="100"/>
  <c r="P222" i="100" s="1"/>
  <c r="R221" i="100"/>
  <c r="P221" i="100"/>
  <c r="M221" i="100"/>
  <c r="R220" i="100"/>
  <c r="M220" i="100"/>
  <c r="P220" i="100" s="1"/>
  <c r="R219" i="100"/>
  <c r="P219" i="100"/>
  <c r="M219" i="100"/>
  <c r="R218" i="100"/>
  <c r="M218" i="100"/>
  <c r="P218" i="100" s="1"/>
  <c r="R217" i="100"/>
  <c r="M217" i="100"/>
  <c r="P217" i="100" s="1"/>
  <c r="R216" i="100"/>
  <c r="M216" i="100"/>
  <c r="P216" i="100" s="1"/>
  <c r="R215" i="100"/>
  <c r="P215" i="100"/>
  <c r="M215" i="100"/>
  <c r="R214" i="100"/>
  <c r="P214" i="100"/>
  <c r="M214" i="100"/>
  <c r="R213" i="100"/>
  <c r="M213" i="100"/>
  <c r="P213" i="100" s="1"/>
  <c r="R212" i="100"/>
  <c r="M212" i="100"/>
  <c r="P212" i="100" s="1"/>
  <c r="R211" i="100"/>
  <c r="P211" i="100"/>
  <c r="M211" i="100"/>
  <c r="R210" i="100"/>
  <c r="P210" i="100"/>
  <c r="M210" i="100"/>
  <c r="R209" i="100"/>
  <c r="M209" i="100"/>
  <c r="P209" i="100" s="1"/>
  <c r="R208" i="100"/>
  <c r="P208" i="100"/>
  <c r="M208" i="100"/>
  <c r="R207" i="100"/>
  <c r="M207" i="100"/>
  <c r="P207" i="100" s="1"/>
  <c r="R206" i="100"/>
  <c r="P206" i="100"/>
  <c r="M206" i="100"/>
  <c r="R205" i="100"/>
  <c r="P205" i="100"/>
  <c r="M205" i="100"/>
  <c r="R204" i="100"/>
  <c r="P204" i="100"/>
  <c r="M204" i="100"/>
  <c r="R203" i="100"/>
  <c r="M203" i="100"/>
  <c r="P203" i="100" s="1"/>
  <c r="R202" i="100"/>
  <c r="P202" i="100"/>
  <c r="M202" i="100"/>
  <c r="R201" i="100"/>
  <c r="M201" i="100"/>
  <c r="P201" i="100" s="1"/>
  <c r="R200" i="100"/>
  <c r="M200" i="100"/>
  <c r="P200" i="100" s="1"/>
  <c r="R199" i="100"/>
  <c r="P199" i="100"/>
  <c r="M199" i="100"/>
  <c r="R198" i="100"/>
  <c r="P198" i="100"/>
  <c r="M198" i="100"/>
  <c r="R197" i="100"/>
  <c r="M197" i="100"/>
  <c r="P197" i="100" s="1"/>
  <c r="R196" i="100"/>
  <c r="P196" i="100"/>
  <c r="M196" i="100"/>
  <c r="R195" i="100"/>
  <c r="M195" i="100"/>
  <c r="P195" i="100" s="1"/>
  <c r="R194" i="100"/>
  <c r="M194" i="100"/>
  <c r="P194" i="100" s="1"/>
  <c r="R193" i="100"/>
  <c r="P193" i="100"/>
  <c r="M193" i="100"/>
  <c r="R192" i="100"/>
  <c r="M192" i="100"/>
  <c r="P192" i="100" s="1"/>
  <c r="R191" i="100"/>
  <c r="P191" i="100"/>
  <c r="M191" i="100"/>
  <c r="R190" i="100"/>
  <c r="P190" i="100"/>
  <c r="M190" i="100"/>
  <c r="R189" i="100"/>
  <c r="P189" i="100"/>
  <c r="M189" i="100"/>
  <c r="R188" i="100"/>
  <c r="P188" i="100"/>
  <c r="M188" i="100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P183" i="100"/>
  <c r="M183" i="100"/>
  <c r="R182" i="100"/>
  <c r="M182" i="100"/>
  <c r="P182" i="100" s="1"/>
  <c r="R181" i="100"/>
  <c r="P181" i="100"/>
  <c r="M181" i="100"/>
  <c r="R180" i="100"/>
  <c r="M180" i="100"/>
  <c r="P180" i="100" s="1"/>
  <c r="R179" i="100"/>
  <c r="P179" i="100"/>
  <c r="M179" i="100"/>
  <c r="R178" i="100"/>
  <c r="M178" i="100"/>
  <c r="P178" i="100" s="1"/>
  <c r="R177" i="100"/>
  <c r="M177" i="100"/>
  <c r="P177" i="100" s="1"/>
  <c r="R176" i="100"/>
  <c r="M176" i="100"/>
  <c r="P176" i="100" s="1"/>
  <c r="R175" i="100"/>
  <c r="P175" i="100"/>
  <c r="M175" i="100"/>
  <c r="R174" i="100"/>
  <c r="P174" i="100"/>
  <c r="M174" i="100"/>
  <c r="R173" i="100"/>
  <c r="M173" i="100"/>
  <c r="P173" i="100" s="1"/>
  <c r="R172" i="100"/>
  <c r="M172" i="100"/>
  <c r="P172" i="100" s="1"/>
  <c r="R171" i="100"/>
  <c r="P171" i="100"/>
  <c r="M171" i="100"/>
  <c r="R170" i="100"/>
  <c r="P170" i="100"/>
  <c r="M170" i="100"/>
  <c r="R169" i="100"/>
  <c r="M169" i="100"/>
  <c r="P169" i="100" s="1"/>
  <c r="R168" i="100"/>
  <c r="M168" i="100"/>
  <c r="P168" i="100" s="1"/>
  <c r="R167" i="100"/>
  <c r="P167" i="100"/>
  <c r="M167" i="100"/>
  <c r="R166" i="100"/>
  <c r="M166" i="100"/>
  <c r="P166" i="100" s="1"/>
  <c r="R165" i="100"/>
  <c r="P165" i="100"/>
  <c r="M165" i="100"/>
  <c r="R164" i="100"/>
  <c r="M164" i="100"/>
  <c r="P164" i="100" s="1"/>
  <c r="R163" i="100"/>
  <c r="P163" i="100"/>
  <c r="M163" i="100"/>
  <c r="R162" i="100"/>
  <c r="M162" i="100"/>
  <c r="P162" i="100" s="1"/>
  <c r="R161" i="100"/>
  <c r="P161" i="100"/>
  <c r="M161" i="100"/>
  <c r="R160" i="100"/>
  <c r="P160" i="100"/>
  <c r="M160" i="100"/>
  <c r="R159" i="100"/>
  <c r="M159" i="100"/>
  <c r="P159" i="100" s="1"/>
  <c r="R158" i="100"/>
  <c r="P158" i="100"/>
  <c r="M158" i="100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R129" i="100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P112" i="100"/>
  <c r="M112" i="100"/>
  <c r="R111" i="100"/>
  <c r="M111" i="100"/>
  <c r="P111" i="100" s="1"/>
  <c r="R110" i="100"/>
  <c r="M110" i="100"/>
  <c r="P110" i="100" s="1"/>
  <c r="R109" i="100"/>
  <c r="P109" i="100"/>
  <c r="M109" i="100"/>
  <c r="R108" i="100"/>
  <c r="P108" i="100"/>
  <c r="M108" i="100"/>
  <c r="R107" i="100"/>
  <c r="M107" i="100"/>
  <c r="P107" i="100" s="1"/>
  <c r="R106" i="100"/>
  <c r="M106" i="100"/>
  <c r="P106" i="100" s="1"/>
  <c r="R105" i="100"/>
  <c r="M105" i="100"/>
  <c r="P105" i="100" s="1"/>
  <c r="R104" i="100"/>
  <c r="P104" i="100"/>
  <c r="M104" i="100"/>
  <c r="R103" i="100"/>
  <c r="M103" i="100"/>
  <c r="P103" i="100" s="1"/>
  <c r="R102" i="100"/>
  <c r="P102" i="100"/>
  <c r="M102" i="100"/>
  <c r="R101" i="100"/>
  <c r="M101" i="100"/>
  <c r="P101" i="100" s="1"/>
  <c r="P100" i="100"/>
  <c r="M100" i="100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M95" i="100"/>
  <c r="P95" i="100" s="1"/>
  <c r="R94" i="100"/>
  <c r="M94" i="100"/>
  <c r="P94" i="100" s="1"/>
  <c r="R93" i="100"/>
  <c r="P93" i="100"/>
  <c r="M93" i="100"/>
  <c r="R92" i="100"/>
  <c r="M92" i="100"/>
  <c r="P92" i="100" s="1"/>
  <c r="R91" i="100"/>
  <c r="M91" i="100"/>
  <c r="P91" i="100" s="1"/>
  <c r="R90" i="100"/>
  <c r="M90" i="100"/>
  <c r="P90" i="100" s="1"/>
  <c r="R89" i="100"/>
  <c r="P89" i="100"/>
  <c r="M89" i="100"/>
  <c r="R88" i="100"/>
  <c r="M88" i="100"/>
  <c r="P88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R75" i="100"/>
  <c r="M75" i="100"/>
  <c r="P75" i="100" s="1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P51" i="100"/>
  <c r="M51" i="100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R45" i="100"/>
  <c r="M45" i="100"/>
  <c r="P45" i="100" s="1"/>
  <c r="M44" i="100"/>
  <c r="P44" i="100" s="1"/>
  <c r="R43" i="100"/>
  <c r="P43" i="100"/>
  <c r="M43" i="100"/>
  <c r="R42" i="100"/>
  <c r="M42" i="100"/>
  <c r="P42" i="100" s="1"/>
  <c r="R41" i="100"/>
  <c r="P41" i="100"/>
  <c r="M41" i="100"/>
  <c r="R40" i="100"/>
  <c r="M40" i="100"/>
  <c r="P40" i="100" s="1"/>
  <c r="R39" i="100"/>
  <c r="P39" i="100"/>
  <c r="M39" i="100"/>
  <c r="R38" i="100"/>
  <c r="M38" i="100"/>
  <c r="P38" i="100" s="1"/>
  <c r="R37" i="100"/>
  <c r="P37" i="100"/>
  <c r="M37" i="100"/>
  <c r="R36" i="100"/>
  <c r="M36" i="100"/>
  <c r="P36" i="100" s="1"/>
  <c r="R35" i="100"/>
  <c r="P35" i="100"/>
  <c r="M35" i="100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P30" i="100"/>
  <c r="M30" i="100"/>
  <c r="R29" i="100"/>
  <c r="M29" i="100"/>
  <c r="P29" i="100" s="1"/>
  <c r="R28" i="100"/>
  <c r="M28" i="100"/>
  <c r="P28" i="100" s="1"/>
  <c r="R27" i="100"/>
  <c r="M27" i="100"/>
  <c r="P27" i="100" s="1"/>
  <c r="R26" i="100"/>
  <c r="P26" i="100"/>
  <c r="M26" i="100"/>
  <c r="R25" i="100"/>
  <c r="M25" i="100"/>
  <c r="P25" i="100" s="1"/>
  <c r="R24" i="100"/>
  <c r="M24" i="100"/>
  <c r="P24" i="100" s="1"/>
  <c r="R23" i="100"/>
  <c r="M23" i="100"/>
  <c r="P23" i="100" s="1"/>
  <c r="R22" i="100"/>
  <c r="P22" i="100"/>
  <c r="M22" i="100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P16" i="100"/>
  <c r="M16" i="100"/>
  <c r="R15" i="100"/>
  <c r="M15" i="100"/>
  <c r="P15" i="100" s="1"/>
  <c r="R14" i="100"/>
  <c r="P14" i="100"/>
  <c r="M14" i="100"/>
  <c r="R13" i="100"/>
  <c r="M13" i="100"/>
  <c r="P13" i="100" s="1"/>
  <c r="R12" i="100"/>
  <c r="M12" i="100"/>
  <c r="P12" i="100" s="1"/>
  <c r="R11" i="100"/>
  <c r="M11" i="100"/>
  <c r="P11" i="100" s="1"/>
  <c r="R10" i="100"/>
  <c r="P10" i="100"/>
  <c r="M10" i="100"/>
  <c r="R9" i="100"/>
  <c r="M9" i="100"/>
  <c r="P9" i="100" s="1"/>
  <c r="R8" i="100"/>
  <c r="P8" i="100"/>
  <c r="M8" i="100"/>
  <c r="R7" i="100"/>
  <c r="M7" i="100"/>
  <c r="P7" i="100" s="1"/>
  <c r="R6" i="100"/>
  <c r="M6" i="100"/>
  <c r="P6" i="100" s="1"/>
  <c r="R5" i="100"/>
  <c r="M5" i="100"/>
  <c r="P5" i="100" s="1"/>
  <c r="N233" i="99"/>
  <c r="N230" i="99"/>
  <c r="M227" i="99"/>
  <c r="R225" i="99"/>
  <c r="P225" i="99"/>
  <c r="M225" i="99"/>
  <c r="R224" i="99"/>
  <c r="M224" i="99"/>
  <c r="P224" i="99" s="1"/>
  <c r="R223" i="99"/>
  <c r="M223" i="99"/>
  <c r="P223" i="99" s="1"/>
  <c r="R222" i="99"/>
  <c r="M222" i="99"/>
  <c r="P222" i="99" s="1"/>
  <c r="R221" i="99"/>
  <c r="M221" i="99"/>
  <c r="P221" i="99" s="1"/>
  <c r="R220" i="99"/>
  <c r="M220" i="99"/>
  <c r="P220" i="99" s="1"/>
  <c r="R219" i="99"/>
  <c r="P219" i="99"/>
  <c r="M219" i="99"/>
  <c r="R218" i="99"/>
  <c r="M218" i="99"/>
  <c r="P218" i="99" s="1"/>
  <c r="R217" i="99"/>
  <c r="M217" i="99"/>
  <c r="P217" i="99" s="1"/>
  <c r="R216" i="99"/>
  <c r="M216" i="99"/>
  <c r="P216" i="99" s="1"/>
  <c r="R215" i="99"/>
  <c r="P215" i="99"/>
  <c r="M215" i="99"/>
  <c r="R214" i="99"/>
  <c r="M214" i="99"/>
  <c r="P214" i="99" s="1"/>
  <c r="R213" i="99"/>
  <c r="P213" i="99"/>
  <c r="M213" i="99"/>
  <c r="R212" i="99"/>
  <c r="M212" i="99"/>
  <c r="P212" i="99" s="1"/>
  <c r="R211" i="99"/>
  <c r="P211" i="99"/>
  <c r="M211" i="99"/>
  <c r="R210" i="99"/>
  <c r="M210" i="99"/>
  <c r="P210" i="99" s="1"/>
  <c r="R209" i="99"/>
  <c r="M209" i="99"/>
  <c r="P209" i="99" s="1"/>
  <c r="R208" i="99"/>
  <c r="M208" i="99"/>
  <c r="P208" i="99" s="1"/>
  <c r="R207" i="99"/>
  <c r="P207" i="99"/>
  <c r="M207" i="99"/>
  <c r="R206" i="99"/>
  <c r="M206" i="99"/>
  <c r="P206" i="99" s="1"/>
  <c r="R205" i="99"/>
  <c r="M205" i="99"/>
  <c r="P205" i="99" s="1"/>
  <c r="R204" i="99"/>
  <c r="M204" i="99"/>
  <c r="P204" i="99" s="1"/>
  <c r="R203" i="99"/>
  <c r="P203" i="99"/>
  <c r="M203" i="99"/>
  <c r="R202" i="99"/>
  <c r="M202" i="99"/>
  <c r="P202" i="99" s="1"/>
  <c r="R201" i="99"/>
  <c r="P201" i="99"/>
  <c r="M201" i="99"/>
  <c r="R200" i="99"/>
  <c r="M200" i="99"/>
  <c r="P200" i="99" s="1"/>
  <c r="R199" i="99"/>
  <c r="M199" i="99"/>
  <c r="P199" i="99" s="1"/>
  <c r="R198" i="99"/>
  <c r="M198" i="99"/>
  <c r="P198" i="99" s="1"/>
  <c r="R197" i="99"/>
  <c r="P197" i="99"/>
  <c r="M197" i="99"/>
  <c r="R196" i="99"/>
  <c r="M196" i="99"/>
  <c r="P196" i="99" s="1"/>
  <c r="R195" i="99"/>
  <c r="P195" i="99"/>
  <c r="M195" i="99"/>
  <c r="R194" i="99"/>
  <c r="M194" i="99"/>
  <c r="P194" i="99" s="1"/>
  <c r="R193" i="99"/>
  <c r="P193" i="99"/>
  <c r="M193" i="99"/>
  <c r="R192" i="99"/>
  <c r="M192" i="99"/>
  <c r="P192" i="99" s="1"/>
  <c r="R191" i="99"/>
  <c r="P191" i="99"/>
  <c r="M191" i="99"/>
  <c r="R190" i="99"/>
  <c r="M190" i="99"/>
  <c r="P190" i="99" s="1"/>
  <c r="R189" i="99"/>
  <c r="P189" i="99"/>
  <c r="M189" i="99"/>
  <c r="R188" i="99"/>
  <c r="M188" i="99"/>
  <c r="P188" i="99" s="1"/>
  <c r="R187" i="99"/>
  <c r="P187" i="99"/>
  <c r="M187" i="99"/>
  <c r="R186" i="99"/>
  <c r="M186" i="99"/>
  <c r="P186" i="99" s="1"/>
  <c r="R185" i="99"/>
  <c r="M185" i="99"/>
  <c r="P185" i="99" s="1"/>
  <c r="R184" i="99"/>
  <c r="M184" i="99"/>
  <c r="P184" i="99" s="1"/>
  <c r="R183" i="99"/>
  <c r="P183" i="99"/>
  <c r="M183" i="99"/>
  <c r="R182" i="99"/>
  <c r="M182" i="99"/>
  <c r="P182" i="99" s="1"/>
  <c r="R181" i="99"/>
  <c r="P181" i="99"/>
  <c r="M181" i="99"/>
  <c r="R180" i="99"/>
  <c r="M180" i="99"/>
  <c r="P180" i="99" s="1"/>
  <c r="R179" i="99"/>
  <c r="M179" i="99"/>
  <c r="P179" i="99" s="1"/>
  <c r="R178" i="99"/>
  <c r="M178" i="99"/>
  <c r="P178" i="99" s="1"/>
  <c r="R177" i="99"/>
  <c r="P177" i="99"/>
  <c r="M177" i="99"/>
  <c r="R176" i="99"/>
  <c r="M176" i="99"/>
  <c r="P176" i="99" s="1"/>
  <c r="R175" i="99"/>
  <c r="P175" i="99"/>
  <c r="M175" i="99"/>
  <c r="R174" i="99"/>
  <c r="M174" i="99"/>
  <c r="P174" i="99" s="1"/>
  <c r="R173" i="99"/>
  <c r="M173" i="99"/>
  <c r="P173" i="99" s="1"/>
  <c r="R172" i="99"/>
  <c r="M172" i="99"/>
  <c r="P172" i="99" s="1"/>
  <c r="R171" i="99"/>
  <c r="P171" i="99"/>
  <c r="M171" i="99"/>
  <c r="R170" i="99"/>
  <c r="M170" i="99"/>
  <c r="P170" i="99" s="1"/>
  <c r="R169" i="99"/>
  <c r="M169" i="99"/>
  <c r="P169" i="99" s="1"/>
  <c r="R168" i="99"/>
  <c r="M168" i="99"/>
  <c r="P168" i="99" s="1"/>
  <c r="R167" i="99"/>
  <c r="P167" i="99"/>
  <c r="M167" i="99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P161" i="99"/>
  <c r="M161" i="99"/>
  <c r="R160" i="99"/>
  <c r="M160" i="99"/>
  <c r="P160" i="99" s="1"/>
  <c r="R159" i="99"/>
  <c r="M159" i="99"/>
  <c r="P159" i="99" s="1"/>
  <c r="R158" i="99"/>
  <c r="M158" i="99"/>
  <c r="P158" i="99" s="1"/>
  <c r="M157" i="99"/>
  <c r="P157" i="99" s="1"/>
  <c r="R156" i="99"/>
  <c r="P156" i="99"/>
  <c r="M156" i="99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P138" i="99"/>
  <c r="M138" i="99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R129" i="99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P122" i="99"/>
  <c r="M122" i="99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P110" i="99"/>
  <c r="M110" i="99"/>
  <c r="R109" i="99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M95" i="99"/>
  <c r="P95" i="99" s="1"/>
  <c r="R94" i="99"/>
  <c r="M94" i="99"/>
  <c r="P94" i="99" s="1"/>
  <c r="R93" i="99"/>
  <c r="P93" i="99"/>
  <c r="M93" i="99"/>
  <c r="R92" i="99"/>
  <c r="M92" i="99"/>
  <c r="P92" i="99" s="1"/>
  <c r="R91" i="99"/>
  <c r="M91" i="99"/>
  <c r="P91" i="99" s="1"/>
  <c r="R90" i="99"/>
  <c r="M90" i="99"/>
  <c r="P90" i="99" s="1"/>
  <c r="R89" i="99"/>
  <c r="P89" i="99"/>
  <c r="M89" i="99"/>
  <c r="R88" i="99"/>
  <c r="M88" i="99"/>
  <c r="P88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R75" i="99"/>
  <c r="M75" i="99"/>
  <c r="P75" i="99" s="1"/>
  <c r="M74" i="99"/>
  <c r="P74" i="99" s="1"/>
  <c r="R73" i="99"/>
  <c r="P73" i="99"/>
  <c r="M73" i="99"/>
  <c r="R72" i="99"/>
  <c r="M72" i="99"/>
  <c r="P72" i="99" s="1"/>
  <c r="R71" i="99"/>
  <c r="M71" i="99"/>
  <c r="P71" i="99" s="1"/>
  <c r="R70" i="99"/>
  <c r="M70" i="99"/>
  <c r="P70" i="99" s="1"/>
  <c r="R69" i="99"/>
  <c r="P69" i="99"/>
  <c r="M69" i="99"/>
  <c r="R68" i="99"/>
  <c r="M68" i="99"/>
  <c r="P68" i="99" s="1"/>
  <c r="R67" i="99"/>
  <c r="P67" i="99"/>
  <c r="M67" i="99"/>
  <c r="R66" i="99"/>
  <c r="M66" i="99"/>
  <c r="P66" i="99" s="1"/>
  <c r="R65" i="99"/>
  <c r="M65" i="99"/>
  <c r="P65" i="99" s="1"/>
  <c r="R64" i="99"/>
  <c r="M64" i="99"/>
  <c r="P64" i="99" s="1"/>
  <c r="R63" i="99"/>
  <c r="P63" i="99"/>
  <c r="M63" i="99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P53" i="99"/>
  <c r="M53" i="99"/>
  <c r="R52" i="99"/>
  <c r="M52" i="99"/>
  <c r="P52" i="99" s="1"/>
  <c r="R51" i="99"/>
  <c r="M51" i="99"/>
  <c r="P51" i="99" s="1"/>
  <c r="R50" i="99"/>
  <c r="M50" i="99"/>
  <c r="P50" i="99" s="1"/>
  <c r="R49" i="99"/>
  <c r="P49" i="99"/>
  <c r="M49" i="99"/>
  <c r="R48" i="99"/>
  <c r="M48" i="99"/>
  <c r="P48" i="99" s="1"/>
  <c r="R47" i="99"/>
  <c r="M47" i="99"/>
  <c r="P47" i="99" s="1"/>
  <c r="R46" i="99"/>
  <c r="M46" i="99"/>
  <c r="P46" i="99" s="1"/>
  <c r="R45" i="99"/>
  <c r="M45" i="99"/>
  <c r="P45" i="99" s="1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P40" i="99"/>
  <c r="M40" i="99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P21" i="99"/>
  <c r="M21" i="99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N233" i="98"/>
  <c r="N230" i="98"/>
  <c r="M227" i="98"/>
  <c r="R225" i="98"/>
  <c r="M225" i="98"/>
  <c r="P225" i="98" s="1"/>
  <c r="R224" i="98"/>
  <c r="M224" i="98"/>
  <c r="P224" i="98" s="1"/>
  <c r="R223" i="98"/>
  <c r="M223" i="98"/>
  <c r="P223" i="98" s="1"/>
  <c r="R222" i="98"/>
  <c r="M222" i="98"/>
  <c r="P222" i="98" s="1"/>
  <c r="R221" i="98"/>
  <c r="M221" i="98"/>
  <c r="P221" i="98" s="1"/>
  <c r="R220" i="98"/>
  <c r="P220" i="98"/>
  <c r="M220" i="98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P215" i="98" s="1"/>
  <c r="R214" i="98"/>
  <c r="M214" i="98"/>
  <c r="P214" i="98" s="1"/>
  <c r="R213" i="98"/>
  <c r="M213" i="98"/>
  <c r="P213" i="98" s="1"/>
  <c r="R212" i="98"/>
  <c r="M212" i="98"/>
  <c r="P212" i="98" s="1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M204" i="98"/>
  <c r="P204" i="98" s="1"/>
  <c r="R203" i="98"/>
  <c r="M203" i="98"/>
  <c r="P203" i="98" s="1"/>
  <c r="R202" i="98"/>
  <c r="M202" i="98"/>
  <c r="P202" i="98" s="1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P196" i="98"/>
  <c r="M196" i="98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P188" i="98"/>
  <c r="M188" i="98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R178" i="98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P172" i="98"/>
  <c r="M172" i="98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M157" i="98"/>
  <c r="P157" i="98" s="1"/>
  <c r="R156" i="98"/>
  <c r="P156" i="98"/>
  <c r="M156" i="98"/>
  <c r="R155" i="98"/>
  <c r="M155" i="98"/>
  <c r="P155" i="98" s="1"/>
  <c r="R154" i="98"/>
  <c r="P154" i="98"/>
  <c r="M154" i="98"/>
  <c r="R153" i="98"/>
  <c r="M153" i="98"/>
  <c r="P153" i="98" s="1"/>
  <c r="R152" i="98"/>
  <c r="P152" i="98"/>
  <c r="M152" i="98"/>
  <c r="R151" i="98"/>
  <c r="M151" i="98"/>
  <c r="P151" i="98" s="1"/>
  <c r="R150" i="98"/>
  <c r="P150" i="98"/>
  <c r="M150" i="98"/>
  <c r="R149" i="98"/>
  <c r="M149" i="98"/>
  <c r="P149" i="98" s="1"/>
  <c r="R148" i="98"/>
  <c r="P148" i="98"/>
  <c r="M148" i="98"/>
  <c r="R147" i="98"/>
  <c r="M147" i="98"/>
  <c r="P147" i="98" s="1"/>
  <c r="R146" i="98"/>
  <c r="P146" i="98"/>
  <c r="M146" i="98"/>
  <c r="R145" i="98"/>
  <c r="M145" i="98"/>
  <c r="P145" i="98" s="1"/>
  <c r="R144" i="98"/>
  <c r="P144" i="98"/>
  <c r="M144" i="98"/>
  <c r="R143" i="98"/>
  <c r="M143" i="98"/>
  <c r="P143" i="98" s="1"/>
  <c r="R142" i="98"/>
  <c r="P142" i="98"/>
  <c r="M142" i="98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R129" i="98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P116" i="98"/>
  <c r="M116" i="98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R109" i="98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P100" i="98"/>
  <c r="M100" i="98"/>
  <c r="R99" i="98"/>
  <c r="M99" i="98"/>
  <c r="P99" i="98" s="1"/>
  <c r="R98" i="98"/>
  <c r="M98" i="98"/>
  <c r="P98" i="98" s="1"/>
  <c r="R97" i="98"/>
  <c r="P97" i="98"/>
  <c r="M97" i="98"/>
  <c r="R96" i="98"/>
  <c r="M96" i="98"/>
  <c r="P96" i="98" s="1"/>
  <c r="M95" i="98"/>
  <c r="P95" i="98" s="1"/>
  <c r="R94" i="98"/>
  <c r="M94" i="98"/>
  <c r="P94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6" i="98"/>
  <c r="M86" i="98"/>
  <c r="P86" i="98" s="1"/>
  <c r="R85" i="98"/>
  <c r="P85" i="98"/>
  <c r="M85" i="98"/>
  <c r="R84" i="98"/>
  <c r="M84" i="98"/>
  <c r="P84" i="98" s="1"/>
  <c r="R83" i="98"/>
  <c r="M83" i="98"/>
  <c r="P83" i="98" s="1"/>
  <c r="R82" i="98"/>
  <c r="M82" i="98"/>
  <c r="P82" i="98" s="1"/>
  <c r="R81" i="98"/>
  <c r="P81" i="98"/>
  <c r="M81" i="98"/>
  <c r="R80" i="98"/>
  <c r="M80" i="98"/>
  <c r="P80" i="98" s="1"/>
  <c r="R79" i="98"/>
  <c r="M79" i="98"/>
  <c r="P79" i="98" s="1"/>
  <c r="R78" i="98"/>
  <c r="M78" i="98"/>
  <c r="P78" i="98" s="1"/>
  <c r="R77" i="98"/>
  <c r="P77" i="98"/>
  <c r="M77" i="98"/>
  <c r="R76" i="98"/>
  <c r="M76" i="98"/>
  <c r="P76" i="98" s="1"/>
  <c r="R75" i="98"/>
  <c r="M75" i="98"/>
  <c r="P75" i="98" s="1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R45" i="98"/>
  <c r="M45" i="98"/>
  <c r="P45" i="98" s="1"/>
  <c r="M44" i="98"/>
  <c r="P44" i="98" s="1"/>
  <c r="R43" i="98"/>
  <c r="M43" i="98"/>
  <c r="P43" i="98" s="1"/>
  <c r="R42" i="98"/>
  <c r="P42" i="98"/>
  <c r="M42" i="98"/>
  <c r="R41" i="98"/>
  <c r="M41" i="98"/>
  <c r="P41" i="98" s="1"/>
  <c r="R40" i="98"/>
  <c r="P40" i="98"/>
  <c r="M40" i="98"/>
  <c r="R39" i="98"/>
  <c r="M39" i="98"/>
  <c r="P39" i="98" s="1"/>
  <c r="R38" i="98"/>
  <c r="P38" i="98"/>
  <c r="M38" i="98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P29" i="98"/>
  <c r="M29" i="98"/>
  <c r="R28" i="98"/>
  <c r="M28" i="98"/>
  <c r="P28" i="98" s="1"/>
  <c r="R27" i="98"/>
  <c r="M27" i="98"/>
  <c r="P27" i="98" s="1"/>
  <c r="R26" i="98"/>
  <c r="M26" i="98"/>
  <c r="P26" i="98" s="1"/>
  <c r="R25" i="98"/>
  <c r="P25" i="98"/>
  <c r="M25" i="98"/>
  <c r="R24" i="98"/>
  <c r="M24" i="98"/>
  <c r="P24" i="98" s="1"/>
  <c r="R23" i="98"/>
  <c r="M23" i="98"/>
  <c r="P23" i="98" s="1"/>
  <c r="R22" i="98"/>
  <c r="M22" i="98"/>
  <c r="P22" i="98" s="1"/>
  <c r="R21" i="98"/>
  <c r="P21" i="98"/>
  <c r="M21" i="98"/>
  <c r="R20" i="98"/>
  <c r="M20" i="98"/>
  <c r="P20" i="98" s="1"/>
  <c r="R19" i="98"/>
  <c r="M19" i="98"/>
  <c r="P19" i="98" s="1"/>
  <c r="R18" i="98"/>
  <c r="M18" i="98"/>
  <c r="P18" i="98" s="1"/>
  <c r="R17" i="98"/>
  <c r="P17" i="98"/>
  <c r="M17" i="98"/>
  <c r="R16" i="98"/>
  <c r="M16" i="98"/>
  <c r="P16" i="98" s="1"/>
  <c r="R15" i="98"/>
  <c r="M15" i="98"/>
  <c r="P15" i="98" s="1"/>
  <c r="R14" i="98"/>
  <c r="M14" i="98"/>
  <c r="P14" i="98" s="1"/>
  <c r="R13" i="98"/>
  <c r="P13" i="98"/>
  <c r="M13" i="98"/>
  <c r="R12" i="98"/>
  <c r="M12" i="98"/>
  <c r="P12" i="98" s="1"/>
  <c r="R11" i="98"/>
  <c r="M11" i="98"/>
  <c r="P11" i="98" s="1"/>
  <c r="R10" i="98"/>
  <c r="M10" i="98"/>
  <c r="P10" i="98" s="1"/>
  <c r="R9" i="98"/>
  <c r="P9" i="98"/>
  <c r="M9" i="98"/>
  <c r="R8" i="98"/>
  <c r="M8" i="98"/>
  <c r="P8" i="98" s="1"/>
  <c r="R7" i="98"/>
  <c r="M7" i="98"/>
  <c r="P7" i="98" s="1"/>
  <c r="R6" i="98"/>
  <c r="M6" i="98"/>
  <c r="P6" i="98" s="1"/>
  <c r="R5" i="98"/>
  <c r="P5" i="98"/>
  <c r="M5" i="98"/>
  <c r="N233" i="97"/>
  <c r="N230" i="97"/>
  <c r="M227" i="97"/>
  <c r="R225" i="97"/>
  <c r="M225" i="97"/>
  <c r="P225" i="97" s="1"/>
  <c r="R224" i="97"/>
  <c r="P224" i="97"/>
  <c r="M224" i="97"/>
  <c r="R223" i="97"/>
  <c r="M223" i="97"/>
  <c r="P223" i="97" s="1"/>
  <c r="R222" i="97"/>
  <c r="P222" i="97"/>
  <c r="M222" i="97"/>
  <c r="R221" i="97"/>
  <c r="M221" i="97"/>
  <c r="P221" i="97" s="1"/>
  <c r="R220" i="97"/>
  <c r="P220" i="97"/>
  <c r="M220" i="97"/>
  <c r="R219" i="97"/>
  <c r="M219" i="97"/>
  <c r="P219" i="97" s="1"/>
  <c r="R218" i="97"/>
  <c r="P218" i="97"/>
  <c r="M218" i="97"/>
  <c r="R217" i="97"/>
  <c r="M217" i="97"/>
  <c r="P217" i="97" s="1"/>
  <c r="R216" i="97"/>
  <c r="P216" i="97"/>
  <c r="M216" i="97"/>
  <c r="R215" i="97"/>
  <c r="M215" i="97"/>
  <c r="P215" i="97" s="1"/>
  <c r="R214" i="97"/>
  <c r="P214" i="97"/>
  <c r="M214" i="97"/>
  <c r="R213" i="97"/>
  <c r="M213" i="97"/>
  <c r="P213" i="97" s="1"/>
  <c r="R212" i="97"/>
  <c r="P212" i="97"/>
  <c r="M212" i="97"/>
  <c r="R211" i="97"/>
  <c r="M211" i="97"/>
  <c r="P211" i="97" s="1"/>
  <c r="R210" i="97"/>
  <c r="P210" i="97"/>
  <c r="M210" i="97"/>
  <c r="R209" i="97"/>
  <c r="M209" i="97"/>
  <c r="P209" i="97" s="1"/>
  <c r="R208" i="97"/>
  <c r="P208" i="97"/>
  <c r="M208" i="97"/>
  <c r="R207" i="97"/>
  <c r="M207" i="97"/>
  <c r="P207" i="97" s="1"/>
  <c r="R206" i="97"/>
  <c r="P206" i="97"/>
  <c r="M206" i="97"/>
  <c r="R205" i="97"/>
  <c r="M205" i="97"/>
  <c r="P205" i="97" s="1"/>
  <c r="R204" i="97"/>
  <c r="P204" i="97"/>
  <c r="M204" i="97"/>
  <c r="R203" i="97"/>
  <c r="M203" i="97"/>
  <c r="P203" i="97" s="1"/>
  <c r="R202" i="97"/>
  <c r="P202" i="97"/>
  <c r="M202" i="97"/>
  <c r="R201" i="97"/>
  <c r="M201" i="97"/>
  <c r="P201" i="97" s="1"/>
  <c r="R200" i="97"/>
  <c r="P200" i="97"/>
  <c r="M200" i="97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R178" i="97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R129" i="97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P114" i="97"/>
  <c r="M114" i="97"/>
  <c r="R113" i="97"/>
  <c r="M113" i="97"/>
  <c r="P113" i="97" s="1"/>
  <c r="R112" i="97"/>
  <c r="M112" i="97"/>
  <c r="P112" i="97" s="1"/>
  <c r="R111" i="97"/>
  <c r="P111" i="97"/>
  <c r="M111" i="97"/>
  <c r="R110" i="97"/>
  <c r="M110" i="97"/>
  <c r="P110" i="97" s="1"/>
  <c r="R109" i="97"/>
  <c r="M109" i="97"/>
  <c r="P109" i="97" s="1"/>
  <c r="R108" i="97"/>
  <c r="M108" i="97"/>
  <c r="P108" i="97" s="1"/>
  <c r="R107" i="97"/>
  <c r="P107" i="97"/>
  <c r="M107" i="97"/>
  <c r="R106" i="97"/>
  <c r="M106" i="97"/>
  <c r="P106" i="97" s="1"/>
  <c r="R105" i="97"/>
  <c r="M105" i="97"/>
  <c r="P105" i="97" s="1"/>
  <c r="R104" i="97"/>
  <c r="M104" i="97"/>
  <c r="P104" i="97" s="1"/>
  <c r="R103" i="97"/>
  <c r="P103" i="97"/>
  <c r="M103" i="97"/>
  <c r="R102" i="97"/>
  <c r="M102" i="97"/>
  <c r="P102" i="97" s="1"/>
  <c r="R101" i="97"/>
  <c r="M101" i="97"/>
  <c r="P101" i="97" s="1"/>
  <c r="M100" i="97"/>
  <c r="P100" i="97" s="1"/>
  <c r="R99" i="97"/>
  <c r="P99" i="97"/>
  <c r="M99" i="97"/>
  <c r="R98" i="97"/>
  <c r="M98" i="97"/>
  <c r="P98" i="97" s="1"/>
  <c r="R97" i="97"/>
  <c r="M97" i="97"/>
  <c r="P97" i="97" s="1"/>
  <c r="R96" i="97"/>
  <c r="M96" i="97"/>
  <c r="P96" i="97" s="1"/>
  <c r="P95" i="97"/>
  <c r="M95" i="97"/>
  <c r="R94" i="97"/>
  <c r="M94" i="97"/>
  <c r="P94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6" i="97"/>
  <c r="M86" i="97"/>
  <c r="P86" i="97" s="1"/>
  <c r="R85" i="97"/>
  <c r="M85" i="97"/>
  <c r="P85" i="97" s="1"/>
  <c r="R84" i="97"/>
  <c r="M84" i="97"/>
  <c r="P84" i="97" s="1"/>
  <c r="R83" i="97"/>
  <c r="P83" i="97"/>
  <c r="M83" i="97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R75" i="97"/>
  <c r="M75" i="97"/>
  <c r="P75" i="97" s="1"/>
  <c r="M74" i="97"/>
  <c r="P74" i="97" s="1"/>
  <c r="R73" i="97"/>
  <c r="M73" i="97"/>
  <c r="P73" i="97" s="1"/>
  <c r="R72" i="97"/>
  <c r="P72" i="97"/>
  <c r="M72" i="97"/>
  <c r="R71" i="97"/>
  <c r="M71" i="97"/>
  <c r="P71" i="97" s="1"/>
  <c r="R70" i="97"/>
  <c r="P70" i="97"/>
  <c r="M70" i="97"/>
  <c r="R69" i="97"/>
  <c r="M69" i="97"/>
  <c r="P69" i="97" s="1"/>
  <c r="R68" i="97"/>
  <c r="P68" i="97"/>
  <c r="M68" i="97"/>
  <c r="R67" i="97"/>
  <c r="M67" i="97"/>
  <c r="P67" i="97" s="1"/>
  <c r="R66" i="97"/>
  <c r="P66" i="97"/>
  <c r="M66" i="97"/>
  <c r="R65" i="97"/>
  <c r="M65" i="97"/>
  <c r="P65" i="97" s="1"/>
  <c r="R64" i="97"/>
  <c r="P64" i="97"/>
  <c r="M64" i="97"/>
  <c r="R63" i="97"/>
  <c r="M63" i="97"/>
  <c r="P63" i="97" s="1"/>
  <c r="R62" i="97"/>
  <c r="P62" i="97"/>
  <c r="M62" i="97"/>
  <c r="R61" i="97"/>
  <c r="M61" i="97"/>
  <c r="P61" i="97" s="1"/>
  <c r="R60" i="97"/>
  <c r="M60" i="97"/>
  <c r="P60" i="97" s="1"/>
  <c r="R59" i="97"/>
  <c r="P59" i="97"/>
  <c r="M59" i="97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R45" i="97"/>
  <c r="M45" i="97"/>
  <c r="P45" i="97" s="1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N233" i="96"/>
  <c r="N230" i="96"/>
  <c r="M227" i="96"/>
  <c r="R225" i="96"/>
  <c r="P225" i="96"/>
  <c r="M225" i="96"/>
  <c r="R224" i="96"/>
  <c r="M224" i="96"/>
  <c r="P224" i="96" s="1"/>
  <c r="R223" i="96"/>
  <c r="P223" i="96"/>
  <c r="M223" i="96"/>
  <c r="R222" i="96"/>
  <c r="M222" i="96"/>
  <c r="P222" i="96" s="1"/>
  <c r="R221" i="96"/>
  <c r="M221" i="96"/>
  <c r="P221" i="96" s="1"/>
  <c r="R220" i="96"/>
  <c r="P220" i="96"/>
  <c r="M220" i="96"/>
  <c r="R219" i="96"/>
  <c r="M219" i="96"/>
  <c r="P219" i="96" s="1"/>
  <c r="R218" i="96"/>
  <c r="M218" i="96"/>
  <c r="P218" i="96" s="1"/>
  <c r="R217" i="96"/>
  <c r="M217" i="96"/>
  <c r="P217" i="96" s="1"/>
  <c r="R216" i="96"/>
  <c r="P216" i="96"/>
  <c r="M216" i="96"/>
  <c r="R215" i="96"/>
  <c r="M215" i="96"/>
  <c r="P215" i="96" s="1"/>
  <c r="R214" i="96"/>
  <c r="P214" i="96"/>
  <c r="M214" i="96"/>
  <c r="R213" i="96"/>
  <c r="P213" i="96"/>
  <c r="M213" i="96"/>
  <c r="R212" i="96"/>
  <c r="M212" i="96"/>
  <c r="P212" i="96" s="1"/>
  <c r="R211" i="96"/>
  <c r="P211" i="96"/>
  <c r="M211" i="96"/>
  <c r="R210" i="96"/>
  <c r="P210" i="96"/>
  <c r="M210" i="96"/>
  <c r="R209" i="96"/>
  <c r="P209" i="96"/>
  <c r="M209" i="96"/>
  <c r="R208" i="96"/>
  <c r="M208" i="96"/>
  <c r="P208" i="96" s="1"/>
  <c r="R207" i="96"/>
  <c r="P207" i="96"/>
  <c r="M207" i="96"/>
  <c r="R206" i="96"/>
  <c r="P206" i="96"/>
  <c r="M206" i="96"/>
  <c r="R205" i="96"/>
  <c r="P205" i="96"/>
  <c r="M205" i="96"/>
  <c r="R204" i="96"/>
  <c r="M204" i="96"/>
  <c r="P204" i="96" s="1"/>
  <c r="R203" i="96"/>
  <c r="P203" i="96"/>
  <c r="M203" i="96"/>
  <c r="R202" i="96"/>
  <c r="P202" i="96"/>
  <c r="M202" i="96"/>
  <c r="R201" i="96"/>
  <c r="P201" i="96"/>
  <c r="M201" i="96"/>
  <c r="R200" i="96"/>
  <c r="P200" i="96"/>
  <c r="M200" i="96"/>
  <c r="R199" i="96"/>
  <c r="M199" i="96"/>
  <c r="P199" i="96" s="1"/>
  <c r="R198" i="96"/>
  <c r="M198" i="96"/>
  <c r="P198" i="96" s="1"/>
  <c r="R197" i="96"/>
  <c r="M197" i="96"/>
  <c r="P197" i="96" s="1"/>
  <c r="R196" i="96"/>
  <c r="M196" i="96"/>
  <c r="P196" i="96" s="1"/>
  <c r="R195" i="96"/>
  <c r="P195" i="96"/>
  <c r="M195" i="96"/>
  <c r="R194" i="96"/>
  <c r="P194" i="96"/>
  <c r="M194" i="96"/>
  <c r="R193" i="96"/>
  <c r="P193" i="96"/>
  <c r="M193" i="96"/>
  <c r="R192" i="96"/>
  <c r="M192" i="96"/>
  <c r="P192" i="96" s="1"/>
  <c r="R191" i="96"/>
  <c r="P191" i="96"/>
  <c r="M191" i="96"/>
  <c r="R190" i="96"/>
  <c r="P190" i="96"/>
  <c r="M190" i="96"/>
  <c r="R189" i="96"/>
  <c r="P189" i="96"/>
  <c r="M189" i="96"/>
  <c r="R188" i="96"/>
  <c r="P188" i="96"/>
  <c r="M188" i="96"/>
  <c r="R187" i="96"/>
  <c r="M187" i="96"/>
  <c r="P187" i="96" s="1"/>
  <c r="R186" i="96"/>
  <c r="M186" i="96"/>
  <c r="P186" i="96" s="1"/>
  <c r="R185" i="96"/>
  <c r="M185" i="96"/>
  <c r="P185" i="96" s="1"/>
  <c r="R184" i="96"/>
  <c r="P184" i="96"/>
  <c r="M184" i="96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P179" i="96"/>
  <c r="M179" i="96"/>
  <c r="R178" i="96"/>
  <c r="P178" i="96"/>
  <c r="M178" i="96"/>
  <c r="R177" i="96"/>
  <c r="P177" i="96"/>
  <c r="M177" i="96"/>
  <c r="R176" i="96"/>
  <c r="M176" i="96"/>
  <c r="P176" i="96" s="1"/>
  <c r="R175" i="96"/>
  <c r="P175" i="96"/>
  <c r="M175" i="96"/>
  <c r="R174" i="96"/>
  <c r="P174" i="96"/>
  <c r="M174" i="96"/>
  <c r="R173" i="96"/>
  <c r="P173" i="96"/>
  <c r="M173" i="96"/>
  <c r="R172" i="96"/>
  <c r="M172" i="96"/>
  <c r="P172" i="96" s="1"/>
  <c r="R171" i="96"/>
  <c r="P171" i="96"/>
  <c r="M171" i="96"/>
  <c r="R170" i="96"/>
  <c r="P170" i="96"/>
  <c r="M170" i="96"/>
  <c r="R169" i="96"/>
  <c r="P169" i="96"/>
  <c r="M169" i="96"/>
  <c r="R168" i="96"/>
  <c r="M168" i="96"/>
  <c r="P168" i="96" s="1"/>
  <c r="R167" i="96"/>
  <c r="P167" i="96"/>
  <c r="M167" i="96"/>
  <c r="R166" i="96"/>
  <c r="P166" i="96"/>
  <c r="M166" i="96"/>
  <c r="R165" i="96"/>
  <c r="P165" i="96"/>
  <c r="M165" i="96"/>
  <c r="R164" i="96"/>
  <c r="M164" i="96"/>
  <c r="P164" i="96" s="1"/>
  <c r="R163" i="96"/>
  <c r="P163" i="96"/>
  <c r="M163" i="96"/>
  <c r="R162" i="96"/>
  <c r="P162" i="96"/>
  <c r="M162" i="96"/>
  <c r="R161" i="96"/>
  <c r="P161" i="96"/>
  <c r="M161" i="96"/>
  <c r="R160" i="96"/>
  <c r="M160" i="96"/>
  <c r="P160" i="96" s="1"/>
  <c r="R159" i="96"/>
  <c r="P159" i="96"/>
  <c r="M159" i="96"/>
  <c r="R158" i="96"/>
  <c r="P158" i="96"/>
  <c r="M158" i="96"/>
  <c r="M157" i="96"/>
  <c r="P157" i="96" s="1"/>
  <c r="R156" i="96"/>
  <c r="P156" i="96"/>
  <c r="M156" i="96"/>
  <c r="R155" i="96"/>
  <c r="M155" i="96"/>
  <c r="P155" i="96" s="1"/>
  <c r="R154" i="96"/>
  <c r="P154" i="96"/>
  <c r="M154" i="96"/>
  <c r="R153" i="96"/>
  <c r="M153" i="96"/>
  <c r="P153" i="96" s="1"/>
  <c r="R152" i="96"/>
  <c r="P152" i="96"/>
  <c r="M152" i="96"/>
  <c r="R151" i="96"/>
  <c r="M151" i="96"/>
  <c r="P151" i="96" s="1"/>
  <c r="R150" i="96"/>
  <c r="P150" i="96"/>
  <c r="M150" i="96"/>
  <c r="R149" i="96"/>
  <c r="M149" i="96"/>
  <c r="P149" i="96" s="1"/>
  <c r="R148" i="96"/>
  <c r="P148" i="96"/>
  <c r="M148" i="96"/>
  <c r="R147" i="96"/>
  <c r="M147" i="96"/>
  <c r="P147" i="96" s="1"/>
  <c r="R146" i="96"/>
  <c r="P146" i="96"/>
  <c r="M146" i="96"/>
  <c r="R145" i="96"/>
  <c r="M145" i="96"/>
  <c r="P145" i="96" s="1"/>
  <c r="R144" i="96"/>
  <c r="P144" i="96"/>
  <c r="M144" i="96"/>
  <c r="R143" i="96"/>
  <c r="M143" i="96"/>
  <c r="P143" i="96" s="1"/>
  <c r="R142" i="96"/>
  <c r="P142" i="96"/>
  <c r="M142" i="96"/>
  <c r="R141" i="96"/>
  <c r="M141" i="96"/>
  <c r="P141" i="96" s="1"/>
  <c r="R140" i="96"/>
  <c r="P140" i="96"/>
  <c r="M140" i="96"/>
  <c r="R139" i="96"/>
  <c r="M139" i="96"/>
  <c r="P139" i="96" s="1"/>
  <c r="R138" i="96"/>
  <c r="P138" i="96"/>
  <c r="M138" i="96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R129" i="96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M122" i="96"/>
  <c r="P122" i="96" s="1"/>
  <c r="R121" i="96"/>
  <c r="M121" i="96"/>
  <c r="P121" i="96" s="1"/>
  <c r="R120" i="96"/>
  <c r="P120" i="96"/>
  <c r="M120" i="96"/>
  <c r="R119" i="96"/>
  <c r="M119" i="96"/>
  <c r="P119" i="96" s="1"/>
  <c r="R118" i="96"/>
  <c r="P118" i="96"/>
  <c r="M118" i="96"/>
  <c r="R117" i="96"/>
  <c r="M117" i="96"/>
  <c r="P117" i="96" s="1"/>
  <c r="R116" i="96"/>
  <c r="P116" i="96"/>
  <c r="M116" i="96"/>
  <c r="R115" i="96"/>
  <c r="M115" i="96"/>
  <c r="P115" i="96" s="1"/>
  <c r="M114" i="96"/>
  <c r="P114" i="96" s="1"/>
  <c r="R113" i="96"/>
  <c r="P113" i="96"/>
  <c r="M113" i="96"/>
  <c r="R112" i="96"/>
  <c r="M112" i="96"/>
  <c r="P112" i="96" s="1"/>
  <c r="R111" i="96"/>
  <c r="P111" i="96"/>
  <c r="M111" i="96"/>
  <c r="R110" i="96"/>
  <c r="P110" i="96"/>
  <c r="M110" i="96"/>
  <c r="R109" i="96"/>
  <c r="M109" i="96"/>
  <c r="P109" i="96" s="1"/>
  <c r="R108" i="96"/>
  <c r="P108" i="96"/>
  <c r="M108" i="96"/>
  <c r="R107" i="96"/>
  <c r="M107" i="96"/>
  <c r="P107" i="96" s="1"/>
  <c r="R106" i="96"/>
  <c r="M106" i="96"/>
  <c r="P106" i="96" s="1"/>
  <c r="R105" i="96"/>
  <c r="P105" i="96"/>
  <c r="M105" i="96"/>
  <c r="R104" i="96"/>
  <c r="M104" i="96"/>
  <c r="P104" i="96" s="1"/>
  <c r="R103" i="96"/>
  <c r="P103" i="96"/>
  <c r="M103" i="96"/>
  <c r="R102" i="96"/>
  <c r="P102" i="96"/>
  <c r="M102" i="96"/>
  <c r="R101" i="96"/>
  <c r="M101" i="96"/>
  <c r="P101" i="96" s="1"/>
  <c r="M100" i="96"/>
  <c r="P100" i="96" s="1"/>
  <c r="R99" i="96"/>
  <c r="M99" i="96"/>
  <c r="P99" i="96" s="1"/>
  <c r="R98" i="96"/>
  <c r="P98" i="96"/>
  <c r="M98" i="96"/>
  <c r="R97" i="96"/>
  <c r="M97" i="96"/>
  <c r="P97" i="96" s="1"/>
  <c r="R96" i="96"/>
  <c r="P96" i="96"/>
  <c r="M96" i="96"/>
  <c r="P95" i="96"/>
  <c r="M95" i="96"/>
  <c r="R94" i="96"/>
  <c r="M94" i="96"/>
  <c r="P94" i="96" s="1"/>
  <c r="R93" i="96"/>
  <c r="M93" i="96"/>
  <c r="P93" i="96" s="1"/>
  <c r="R92" i="96"/>
  <c r="M92" i="96"/>
  <c r="P92" i="96" s="1"/>
  <c r="R91" i="96"/>
  <c r="P91" i="96"/>
  <c r="M91" i="96"/>
  <c r="R90" i="96"/>
  <c r="P90" i="96"/>
  <c r="M90" i="96"/>
  <c r="R89" i="96"/>
  <c r="P89" i="96"/>
  <c r="M89" i="96"/>
  <c r="R88" i="96"/>
  <c r="P88" i="96"/>
  <c r="M88" i="96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M77" i="96"/>
  <c r="P77" i="96" s="1"/>
  <c r="R76" i="96"/>
  <c r="P76" i="96"/>
  <c r="M76" i="96"/>
  <c r="R75" i="96"/>
  <c r="M75" i="96"/>
  <c r="P75" i="96" s="1"/>
  <c r="M74" i="96"/>
  <c r="P74" i="96" s="1"/>
  <c r="R73" i="96"/>
  <c r="P73" i="96"/>
  <c r="M73" i="96"/>
  <c r="R72" i="96"/>
  <c r="P72" i="96"/>
  <c r="M72" i="96"/>
  <c r="R71" i="96"/>
  <c r="M71" i="96"/>
  <c r="P71" i="96" s="1"/>
  <c r="R70" i="96"/>
  <c r="M70" i="96"/>
  <c r="P70" i="96" s="1"/>
  <c r="R69" i="96"/>
  <c r="M69" i="96"/>
  <c r="P69" i="96" s="1"/>
  <c r="R68" i="96"/>
  <c r="P68" i="96"/>
  <c r="M68" i="96"/>
  <c r="R67" i="96"/>
  <c r="M67" i="96"/>
  <c r="P67" i="96" s="1"/>
  <c r="R66" i="96"/>
  <c r="M66" i="96"/>
  <c r="P66" i="96" s="1"/>
  <c r="R65" i="96"/>
  <c r="P65" i="96"/>
  <c r="M65" i="96"/>
  <c r="R64" i="96"/>
  <c r="M64" i="96"/>
  <c r="P64" i="96" s="1"/>
  <c r="R63" i="96"/>
  <c r="P63" i="96"/>
  <c r="M63" i="96"/>
  <c r="R62" i="96"/>
  <c r="P62" i="96"/>
  <c r="M62" i="96"/>
  <c r="R61" i="96"/>
  <c r="M61" i="96"/>
  <c r="P61" i="96" s="1"/>
  <c r="R60" i="96"/>
  <c r="P60" i="96"/>
  <c r="M60" i="96"/>
  <c r="R59" i="96"/>
  <c r="M59" i="96"/>
  <c r="P59" i="96" s="1"/>
  <c r="R58" i="96"/>
  <c r="P58" i="96"/>
  <c r="M58" i="96"/>
  <c r="R57" i="96"/>
  <c r="M57" i="96"/>
  <c r="P57" i="96" s="1"/>
  <c r="R56" i="96"/>
  <c r="P56" i="96"/>
  <c r="M56" i="96"/>
  <c r="R55" i="96"/>
  <c r="P55" i="96"/>
  <c r="M55" i="96"/>
  <c r="R54" i="96"/>
  <c r="P54" i="96"/>
  <c r="M54" i="96"/>
  <c r="R53" i="96"/>
  <c r="P53" i="96"/>
  <c r="M53" i="96"/>
  <c r="R52" i="96"/>
  <c r="M52" i="96"/>
  <c r="P52" i="96" s="1"/>
  <c r="R51" i="96"/>
  <c r="P51" i="96"/>
  <c r="M51" i="96"/>
  <c r="R50" i="96"/>
  <c r="P50" i="96"/>
  <c r="M50" i="96"/>
  <c r="R49" i="96"/>
  <c r="P49" i="96"/>
  <c r="M49" i="96"/>
  <c r="R48" i="96"/>
  <c r="M48" i="96"/>
  <c r="P48" i="96" s="1"/>
  <c r="R47" i="96"/>
  <c r="P47" i="96"/>
  <c r="M47" i="96"/>
  <c r="R46" i="96"/>
  <c r="P46" i="96"/>
  <c r="M46" i="96"/>
  <c r="R45" i="96"/>
  <c r="P45" i="96"/>
  <c r="M45" i="96"/>
  <c r="P44" i="96"/>
  <c r="M44" i="96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P39" i="96"/>
  <c r="M39" i="96"/>
  <c r="R38" i="96"/>
  <c r="M38" i="96"/>
  <c r="P38" i="96" s="1"/>
  <c r="R37" i="96"/>
  <c r="P37" i="96"/>
  <c r="M37" i="96"/>
  <c r="R36" i="96"/>
  <c r="M36" i="96"/>
  <c r="P36" i="96" s="1"/>
  <c r="R35" i="96"/>
  <c r="M35" i="96"/>
  <c r="P35" i="96" s="1"/>
  <c r="R34" i="96"/>
  <c r="P34" i="96"/>
  <c r="M34" i="96"/>
  <c r="R33" i="96"/>
  <c r="M33" i="96"/>
  <c r="P33" i="96" s="1"/>
  <c r="R32" i="96"/>
  <c r="P32" i="96"/>
  <c r="M32" i="96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P24" i="96"/>
  <c r="M24" i="96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P14" i="96"/>
  <c r="M14" i="96"/>
  <c r="R13" i="96"/>
  <c r="M13" i="96"/>
  <c r="P13" i="96" s="1"/>
  <c r="R12" i="96"/>
  <c r="P12" i="96"/>
  <c r="M12" i="96"/>
  <c r="R11" i="96"/>
  <c r="M11" i="96"/>
  <c r="P11" i="96" s="1"/>
  <c r="R10" i="96"/>
  <c r="P10" i="96"/>
  <c r="M10" i="96"/>
  <c r="R9" i="96"/>
  <c r="M9" i="96"/>
  <c r="P9" i="96" s="1"/>
  <c r="R8" i="96"/>
  <c r="M8" i="96"/>
  <c r="P8" i="96" s="1"/>
  <c r="R7" i="96"/>
  <c r="M7" i="96"/>
  <c r="P7" i="96" s="1"/>
  <c r="R6" i="96"/>
  <c r="P6" i="96"/>
  <c r="M6" i="96"/>
  <c r="R5" i="96"/>
  <c r="M5" i="96"/>
  <c r="N233" i="95"/>
  <c r="N230" i="95"/>
  <c r="M227" i="95"/>
  <c r="R225" i="95"/>
  <c r="P225" i="95"/>
  <c r="M225" i="95"/>
  <c r="R224" i="95"/>
  <c r="M224" i="95"/>
  <c r="P224" i="95" s="1"/>
  <c r="R223" i="95"/>
  <c r="M223" i="95"/>
  <c r="P223" i="95" s="1"/>
  <c r="R222" i="95"/>
  <c r="M222" i="95"/>
  <c r="P222" i="95" s="1"/>
  <c r="R221" i="95"/>
  <c r="P221" i="95"/>
  <c r="M221" i="95"/>
  <c r="R220" i="95"/>
  <c r="M220" i="95"/>
  <c r="P220" i="95" s="1"/>
  <c r="R219" i="95"/>
  <c r="P219" i="95"/>
  <c r="M219" i="95"/>
  <c r="R218" i="95"/>
  <c r="M218" i="95"/>
  <c r="P218" i="95" s="1"/>
  <c r="R217" i="95"/>
  <c r="M217" i="95"/>
  <c r="P217" i="95" s="1"/>
  <c r="R216" i="95"/>
  <c r="M216" i="95"/>
  <c r="P216" i="95" s="1"/>
  <c r="R215" i="95"/>
  <c r="P215" i="95"/>
  <c r="M215" i="95"/>
  <c r="R214" i="95"/>
  <c r="M214" i="95"/>
  <c r="P214" i="95" s="1"/>
  <c r="R213" i="95"/>
  <c r="M213" i="95"/>
  <c r="P213" i="95" s="1"/>
  <c r="R212" i="95"/>
  <c r="M212" i="95"/>
  <c r="P212" i="95" s="1"/>
  <c r="R211" i="95"/>
  <c r="P211" i="95"/>
  <c r="M211" i="95"/>
  <c r="R210" i="95"/>
  <c r="M210" i="95"/>
  <c r="P210" i="95" s="1"/>
  <c r="R209" i="95"/>
  <c r="M209" i="95"/>
  <c r="P209" i="95" s="1"/>
  <c r="R208" i="95"/>
  <c r="M208" i="95"/>
  <c r="P208" i="95" s="1"/>
  <c r="R207" i="95"/>
  <c r="P207" i="95"/>
  <c r="M207" i="95"/>
  <c r="R206" i="95"/>
  <c r="M206" i="95"/>
  <c r="P206" i="95" s="1"/>
  <c r="R205" i="95"/>
  <c r="P205" i="95"/>
  <c r="M205" i="95"/>
  <c r="R204" i="95"/>
  <c r="M204" i="95"/>
  <c r="P204" i="95" s="1"/>
  <c r="R203" i="95"/>
  <c r="M203" i="95"/>
  <c r="P203" i="95" s="1"/>
  <c r="R202" i="95"/>
  <c r="M202" i="95"/>
  <c r="P202" i="95" s="1"/>
  <c r="R201" i="95"/>
  <c r="P201" i="95"/>
  <c r="M201" i="95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P195" i="95"/>
  <c r="M195" i="95"/>
  <c r="R194" i="95"/>
  <c r="M194" i="95"/>
  <c r="P194" i="95" s="1"/>
  <c r="R193" i="95"/>
  <c r="M193" i="95"/>
  <c r="P193" i="95" s="1"/>
  <c r="R192" i="95"/>
  <c r="M192" i="95"/>
  <c r="P192" i="95" s="1"/>
  <c r="R191" i="95"/>
  <c r="P191" i="95"/>
  <c r="M191" i="95"/>
  <c r="R190" i="95"/>
  <c r="M190" i="95"/>
  <c r="P190" i="95" s="1"/>
  <c r="R189" i="95"/>
  <c r="P189" i="95"/>
  <c r="M189" i="95"/>
  <c r="R188" i="95"/>
  <c r="M188" i="95"/>
  <c r="P188" i="95" s="1"/>
  <c r="R187" i="95"/>
  <c r="M187" i="95"/>
  <c r="P187" i="95" s="1"/>
  <c r="R186" i="95"/>
  <c r="M186" i="95"/>
  <c r="P186" i="95" s="1"/>
  <c r="R185" i="95"/>
  <c r="P185" i="95"/>
  <c r="M185" i="95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R178" i="95"/>
  <c r="M178" i="95"/>
  <c r="P178" i="95" s="1"/>
  <c r="R177" i="95"/>
  <c r="P177" i="95"/>
  <c r="M177" i="95"/>
  <c r="R176" i="95"/>
  <c r="M176" i="95"/>
  <c r="P176" i="95" s="1"/>
  <c r="R175" i="95"/>
  <c r="P175" i="95"/>
  <c r="M175" i="95"/>
  <c r="R174" i="95"/>
  <c r="M174" i="95"/>
  <c r="P174" i="95" s="1"/>
  <c r="R173" i="95"/>
  <c r="P173" i="95"/>
  <c r="M173" i="95"/>
  <c r="R172" i="95"/>
  <c r="M172" i="95"/>
  <c r="P172" i="95" s="1"/>
  <c r="R171" i="95"/>
  <c r="M171" i="95"/>
  <c r="P171" i="95" s="1"/>
  <c r="R170" i="95"/>
  <c r="M170" i="95"/>
  <c r="P170" i="95" s="1"/>
  <c r="R169" i="95"/>
  <c r="P169" i="95"/>
  <c r="M169" i="95"/>
  <c r="R168" i="95"/>
  <c r="M168" i="95"/>
  <c r="P168" i="95" s="1"/>
  <c r="R167" i="95"/>
  <c r="P167" i="95"/>
  <c r="M167" i="95"/>
  <c r="R166" i="95"/>
  <c r="M166" i="95"/>
  <c r="P166" i="95" s="1"/>
  <c r="R165" i="95"/>
  <c r="M165" i="95"/>
  <c r="P165" i="95" s="1"/>
  <c r="R164" i="95"/>
  <c r="M164" i="95"/>
  <c r="P164" i="95" s="1"/>
  <c r="R163" i="95"/>
  <c r="P163" i="95"/>
  <c r="M163" i="95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M157" i="95"/>
  <c r="P157" i="95" s="1"/>
  <c r="R156" i="95"/>
  <c r="P156" i="95"/>
  <c r="M156" i="95"/>
  <c r="R155" i="95"/>
  <c r="M155" i="95"/>
  <c r="P155" i="95" s="1"/>
  <c r="R154" i="95"/>
  <c r="M154" i="95"/>
  <c r="P154" i="95" s="1"/>
  <c r="R153" i="95"/>
  <c r="M153" i="95"/>
  <c r="P153" i="95" s="1"/>
  <c r="R152" i="95"/>
  <c r="P152" i="95"/>
  <c r="M152" i="95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P147" i="95"/>
  <c r="M147" i="95"/>
  <c r="R146" i="95"/>
  <c r="P146" i="95"/>
  <c r="M146" i="95"/>
  <c r="R145" i="95"/>
  <c r="P145" i="95"/>
  <c r="M145" i="95"/>
  <c r="R144" i="95"/>
  <c r="M144" i="95"/>
  <c r="P144" i="95" s="1"/>
  <c r="R143" i="95"/>
  <c r="P143" i="95"/>
  <c r="M143" i="95"/>
  <c r="R142" i="95"/>
  <c r="P142" i="95"/>
  <c r="M142" i="95"/>
  <c r="R141" i="95"/>
  <c r="P141" i="95"/>
  <c r="M141" i="95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P131" i="95"/>
  <c r="M131" i="95"/>
  <c r="R130" i="95"/>
  <c r="M130" i="95"/>
  <c r="P130" i="95" s="1"/>
  <c r="R129" i="95"/>
  <c r="M129" i="95"/>
  <c r="P129" i="95" s="1"/>
  <c r="R128" i="95"/>
  <c r="P128" i="95"/>
  <c r="M128" i="95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P123" i="95"/>
  <c r="M123" i="95"/>
  <c r="R122" i="95"/>
  <c r="M122" i="95"/>
  <c r="P122" i="95" s="1"/>
  <c r="R121" i="95"/>
  <c r="P121" i="95"/>
  <c r="M121" i="95"/>
  <c r="R120" i="95"/>
  <c r="M120" i="95"/>
  <c r="P120" i="95" s="1"/>
  <c r="R119" i="95"/>
  <c r="P119" i="95"/>
  <c r="M119" i="95"/>
  <c r="R118" i="95"/>
  <c r="M118" i="95"/>
  <c r="P118" i="95" s="1"/>
  <c r="R117" i="95"/>
  <c r="M117" i="95"/>
  <c r="P117" i="95" s="1"/>
  <c r="R116" i="95"/>
  <c r="P116" i="95"/>
  <c r="M116" i="95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R109" i="95"/>
  <c r="M109" i="95"/>
  <c r="P109" i="95" s="1"/>
  <c r="R108" i="95"/>
  <c r="P108" i="95"/>
  <c r="M108" i="95"/>
  <c r="R107" i="95"/>
  <c r="M107" i="95"/>
  <c r="P107" i="95" s="1"/>
  <c r="R106" i="95"/>
  <c r="P106" i="95"/>
  <c r="M106" i="95"/>
  <c r="R105" i="95"/>
  <c r="P105" i="95"/>
  <c r="M105" i="95"/>
  <c r="R104" i="95"/>
  <c r="M104" i="95"/>
  <c r="P104" i="95" s="1"/>
  <c r="R103" i="95"/>
  <c r="M103" i="95"/>
  <c r="P103" i="95" s="1"/>
  <c r="R102" i="95"/>
  <c r="M102" i="95"/>
  <c r="P102" i="95" s="1"/>
  <c r="R101" i="95"/>
  <c r="P101" i="95"/>
  <c r="M101" i="95"/>
  <c r="P100" i="95"/>
  <c r="M100" i="95"/>
  <c r="R99" i="95"/>
  <c r="M99" i="95"/>
  <c r="P99" i="95" s="1"/>
  <c r="R98" i="95"/>
  <c r="M98" i="95"/>
  <c r="P98" i="95" s="1"/>
  <c r="R97" i="95"/>
  <c r="P97" i="95"/>
  <c r="M97" i="95"/>
  <c r="R96" i="95"/>
  <c r="M96" i="95"/>
  <c r="P96" i="95" s="1"/>
  <c r="M95" i="95"/>
  <c r="P95" i="95" s="1"/>
  <c r="R94" i="95"/>
  <c r="M94" i="95"/>
  <c r="P94" i="95" s="1"/>
  <c r="R93" i="95"/>
  <c r="M93" i="95"/>
  <c r="P93" i="95" s="1"/>
  <c r="R92" i="95"/>
  <c r="P92" i="95"/>
  <c r="M92" i="95"/>
  <c r="R91" i="95"/>
  <c r="M91" i="95"/>
  <c r="P91" i="95" s="1"/>
  <c r="R90" i="95"/>
  <c r="M90" i="95"/>
  <c r="P90" i="95" s="1"/>
  <c r="R89" i="95"/>
  <c r="P89" i="95"/>
  <c r="M89" i="95"/>
  <c r="R88" i="95"/>
  <c r="M88" i="95"/>
  <c r="P88" i="95" s="1"/>
  <c r="R86" i="95"/>
  <c r="M86" i="95"/>
  <c r="P86" i="95" s="1"/>
  <c r="R85" i="95"/>
  <c r="M85" i="95"/>
  <c r="P85" i="95" s="1"/>
  <c r="R84" i="95"/>
  <c r="M84" i="95"/>
  <c r="P84" i="95" s="1"/>
  <c r="R83" i="95"/>
  <c r="P83" i="95"/>
  <c r="M83" i="95"/>
  <c r="R82" i="95"/>
  <c r="M82" i="95"/>
  <c r="P82" i="95" s="1"/>
  <c r="R81" i="95"/>
  <c r="M81" i="95"/>
  <c r="P81" i="95" s="1"/>
  <c r="R80" i="95"/>
  <c r="M80" i="95"/>
  <c r="P80" i="95" s="1"/>
  <c r="R79" i="95"/>
  <c r="P79" i="95"/>
  <c r="M79" i="95"/>
  <c r="R78" i="95"/>
  <c r="M78" i="95"/>
  <c r="P78" i="95" s="1"/>
  <c r="R77" i="95"/>
  <c r="M77" i="95"/>
  <c r="P77" i="95" s="1"/>
  <c r="R76" i="95"/>
  <c r="M76" i="95"/>
  <c r="P76" i="95" s="1"/>
  <c r="R75" i="95"/>
  <c r="P75" i="95"/>
  <c r="M75" i="95"/>
  <c r="M74" i="95"/>
  <c r="P74" i="95" s="1"/>
  <c r="R73" i="95"/>
  <c r="P73" i="95"/>
  <c r="M73" i="95"/>
  <c r="R72" i="95"/>
  <c r="M72" i="95"/>
  <c r="P72" i="95" s="1"/>
  <c r="R71" i="95"/>
  <c r="M71" i="95"/>
  <c r="P71" i="95" s="1"/>
  <c r="R70" i="95"/>
  <c r="P70" i="95"/>
  <c r="M70" i="95"/>
  <c r="R69" i="95"/>
  <c r="P69" i="95"/>
  <c r="M69" i="95"/>
  <c r="R68" i="95"/>
  <c r="M68" i="95"/>
  <c r="P68" i="95" s="1"/>
  <c r="R67" i="95"/>
  <c r="M67" i="95"/>
  <c r="P67" i="95" s="1"/>
  <c r="R66" i="95"/>
  <c r="P66" i="95"/>
  <c r="M66" i="95"/>
  <c r="R65" i="95"/>
  <c r="P65" i="95"/>
  <c r="M65" i="95"/>
  <c r="R64" i="95"/>
  <c r="M64" i="95"/>
  <c r="P64" i="95" s="1"/>
  <c r="R63" i="95"/>
  <c r="M63" i="95"/>
  <c r="P63" i="95" s="1"/>
  <c r="R62" i="95"/>
  <c r="M62" i="95"/>
  <c r="P62" i="95" s="1"/>
  <c r="R61" i="95"/>
  <c r="P61" i="95"/>
  <c r="M61" i="95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P55" i="95"/>
  <c r="M55" i="95"/>
  <c r="R54" i="95"/>
  <c r="M54" i="95"/>
  <c r="P54" i="95" s="1"/>
  <c r="R53" i="95"/>
  <c r="M53" i="95"/>
  <c r="P53" i="95" s="1"/>
  <c r="R52" i="95"/>
  <c r="P52" i="95"/>
  <c r="M52" i="95"/>
  <c r="R51" i="95"/>
  <c r="M51" i="95"/>
  <c r="P51" i="95" s="1"/>
  <c r="R50" i="95"/>
  <c r="M50" i="95"/>
  <c r="P50" i="95" s="1"/>
  <c r="R49" i="95"/>
  <c r="P49" i="95"/>
  <c r="M49" i="95"/>
  <c r="R48" i="95"/>
  <c r="M48" i="95"/>
  <c r="P48" i="95" s="1"/>
  <c r="R47" i="95"/>
  <c r="P47" i="95"/>
  <c r="M47" i="95"/>
  <c r="R46" i="95"/>
  <c r="M46" i="95"/>
  <c r="P46" i="95" s="1"/>
  <c r="R45" i="95"/>
  <c r="M45" i="95"/>
  <c r="P45" i="95" s="1"/>
  <c r="M44" i="95"/>
  <c r="P44" i="95" s="1"/>
  <c r="R43" i="95"/>
  <c r="M43" i="95"/>
  <c r="P43" i="95" s="1"/>
  <c r="R42" i="95"/>
  <c r="P42" i="95"/>
  <c r="M42" i="95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P31" i="95"/>
  <c r="M31" i="95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P25" i="95"/>
  <c r="M25" i="95"/>
  <c r="R24" i="95"/>
  <c r="M24" i="95"/>
  <c r="P24" i="95" s="1"/>
  <c r="R23" i="95"/>
  <c r="P23" i="95"/>
  <c r="M23" i="95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P17" i="95"/>
  <c r="M17" i="95"/>
  <c r="R16" i="95"/>
  <c r="M16" i="95"/>
  <c r="P16" i="95" s="1"/>
  <c r="R15" i="95"/>
  <c r="M15" i="95"/>
  <c r="P15" i="95" s="1"/>
  <c r="R14" i="95"/>
  <c r="M14" i="95"/>
  <c r="P14" i="95" s="1"/>
  <c r="R13" i="95"/>
  <c r="P13" i="95"/>
  <c r="M13" i="95"/>
  <c r="R12" i="95"/>
  <c r="M12" i="95"/>
  <c r="P12" i="95" s="1"/>
  <c r="R11" i="95"/>
  <c r="M11" i="95"/>
  <c r="P11" i="95" s="1"/>
  <c r="R10" i="95"/>
  <c r="M10" i="95"/>
  <c r="P10" i="95" s="1"/>
  <c r="R9" i="95"/>
  <c r="P9" i="95"/>
  <c r="M9" i="95"/>
  <c r="R8" i="95"/>
  <c r="M8" i="95"/>
  <c r="P8" i="95" s="1"/>
  <c r="R7" i="95"/>
  <c r="M7" i="95"/>
  <c r="P7" i="95" s="1"/>
  <c r="R6" i="95"/>
  <c r="M6" i="95"/>
  <c r="P6" i="95" s="1"/>
  <c r="R5" i="95"/>
  <c r="P5" i="95"/>
  <c r="M5" i="95"/>
  <c r="N233" i="94"/>
  <c r="N230" i="94"/>
  <c r="M227" i="94"/>
  <c r="R225" i="94"/>
  <c r="M225" i="94"/>
  <c r="P225" i="94" s="1"/>
  <c r="R224" i="94"/>
  <c r="P224" i="94"/>
  <c r="M224" i="94"/>
  <c r="R223" i="94"/>
  <c r="M223" i="94"/>
  <c r="P223" i="94" s="1"/>
  <c r="R222" i="94"/>
  <c r="P222" i="94"/>
  <c r="M222" i="94"/>
  <c r="R221" i="94"/>
  <c r="M221" i="94"/>
  <c r="P221" i="94" s="1"/>
  <c r="R220" i="94"/>
  <c r="P220" i="94"/>
  <c r="M220" i="94"/>
  <c r="R219" i="94"/>
  <c r="M219" i="94"/>
  <c r="P219" i="94" s="1"/>
  <c r="R218" i="94"/>
  <c r="P218" i="94"/>
  <c r="M218" i="94"/>
  <c r="R217" i="94"/>
  <c r="M217" i="94"/>
  <c r="P217" i="94" s="1"/>
  <c r="R216" i="94"/>
  <c r="P216" i="94"/>
  <c r="M216" i="94"/>
  <c r="R215" i="94"/>
  <c r="M215" i="94"/>
  <c r="P215" i="94" s="1"/>
  <c r="R214" i="94"/>
  <c r="M214" i="94"/>
  <c r="P214" i="94" s="1"/>
  <c r="R213" i="94"/>
  <c r="M213" i="94"/>
  <c r="P213" i="94" s="1"/>
  <c r="R212" i="94"/>
  <c r="M212" i="94"/>
  <c r="P212" i="94" s="1"/>
  <c r="R211" i="94"/>
  <c r="M211" i="94"/>
  <c r="P211" i="94" s="1"/>
  <c r="R210" i="94"/>
  <c r="M210" i="94"/>
  <c r="P210" i="94" s="1"/>
  <c r="R209" i="94"/>
  <c r="M209" i="94"/>
  <c r="P209" i="94" s="1"/>
  <c r="R208" i="94"/>
  <c r="P208" i="94"/>
  <c r="M208" i="94"/>
  <c r="R207" i="94"/>
  <c r="M207" i="94"/>
  <c r="P207" i="94" s="1"/>
  <c r="R206" i="94"/>
  <c r="M206" i="94"/>
  <c r="P206" i="94" s="1"/>
  <c r="R205" i="94"/>
  <c r="M205" i="94"/>
  <c r="P205" i="94" s="1"/>
  <c r="R204" i="94"/>
  <c r="M204" i="94"/>
  <c r="P204" i="94" s="1"/>
  <c r="R203" i="94"/>
  <c r="M203" i="94"/>
  <c r="P203" i="94" s="1"/>
  <c r="R202" i="94"/>
  <c r="M202" i="94"/>
  <c r="P202" i="94" s="1"/>
  <c r="R201" i="94"/>
  <c r="M201" i="94"/>
  <c r="P201" i="94" s="1"/>
  <c r="R200" i="94"/>
  <c r="M200" i="94"/>
  <c r="P200" i="94" s="1"/>
  <c r="R199" i="94"/>
  <c r="M199" i="94"/>
  <c r="P199" i="94" s="1"/>
  <c r="R198" i="94"/>
  <c r="P198" i="94"/>
  <c r="M198" i="94"/>
  <c r="R197" i="94"/>
  <c r="M197" i="94"/>
  <c r="P197" i="94" s="1"/>
  <c r="R196" i="94"/>
  <c r="P196" i="94"/>
  <c r="M196" i="94"/>
  <c r="R195" i="94"/>
  <c r="M195" i="94"/>
  <c r="P195" i="94" s="1"/>
  <c r="R194" i="94"/>
  <c r="P194" i="94"/>
  <c r="M194" i="94"/>
  <c r="R193" i="94"/>
  <c r="M193" i="94"/>
  <c r="P193" i="94" s="1"/>
  <c r="R192" i="94"/>
  <c r="M192" i="94"/>
  <c r="P192" i="94" s="1"/>
  <c r="R191" i="94"/>
  <c r="M191" i="94"/>
  <c r="P191" i="94" s="1"/>
  <c r="R190" i="94"/>
  <c r="P190" i="94"/>
  <c r="M190" i="94"/>
  <c r="R189" i="94"/>
  <c r="M189" i="94"/>
  <c r="P189" i="94" s="1"/>
  <c r="R188" i="94"/>
  <c r="P188" i="94"/>
  <c r="M188" i="94"/>
  <c r="R187" i="94"/>
  <c r="M187" i="94"/>
  <c r="P187" i="94" s="1"/>
  <c r="R186" i="94"/>
  <c r="P186" i="94"/>
  <c r="M186" i="94"/>
  <c r="R185" i="94"/>
  <c r="M185" i="94"/>
  <c r="P185" i="94" s="1"/>
  <c r="R184" i="94"/>
  <c r="P184" i="94"/>
  <c r="M184" i="94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R178" i="94"/>
  <c r="M178" i="94"/>
  <c r="P178" i="94" s="1"/>
  <c r="R177" i="94"/>
  <c r="M177" i="94"/>
  <c r="P177" i="94" s="1"/>
  <c r="R176" i="94"/>
  <c r="P176" i="94"/>
  <c r="M176" i="94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P166" i="94"/>
  <c r="M166" i="94"/>
  <c r="R165" i="94"/>
  <c r="M165" i="94"/>
  <c r="P165" i="94" s="1"/>
  <c r="R164" i="94"/>
  <c r="P164" i="94"/>
  <c r="M164" i="94"/>
  <c r="R163" i="94"/>
  <c r="M163" i="94"/>
  <c r="P163" i="94" s="1"/>
  <c r="R162" i="94"/>
  <c r="P162" i="94"/>
  <c r="M162" i="94"/>
  <c r="R161" i="94"/>
  <c r="M161" i="94"/>
  <c r="P161" i="94" s="1"/>
  <c r="R160" i="94"/>
  <c r="M160" i="94"/>
  <c r="P160" i="94" s="1"/>
  <c r="R159" i="94"/>
  <c r="M159" i="94"/>
  <c r="P159" i="94" s="1"/>
  <c r="R158" i="94"/>
  <c r="P158" i="94"/>
  <c r="M158" i="94"/>
  <c r="M157" i="94"/>
  <c r="P157" i="94" s="1"/>
  <c r="R156" i="94"/>
  <c r="P156" i="94"/>
  <c r="M156" i="94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P145" i="94"/>
  <c r="M145" i="94"/>
  <c r="R144" i="94"/>
  <c r="M144" i="94"/>
  <c r="P144" i="94" s="1"/>
  <c r="R143" i="94"/>
  <c r="P143" i="94"/>
  <c r="M143" i="94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P133" i="94"/>
  <c r="M133" i="94"/>
  <c r="R132" i="94"/>
  <c r="M132" i="94"/>
  <c r="P132" i="94" s="1"/>
  <c r="R131" i="94"/>
  <c r="M131" i="94"/>
  <c r="P131" i="94" s="1"/>
  <c r="R130" i="94"/>
  <c r="M130" i="94"/>
  <c r="P130" i="94" s="1"/>
  <c r="R129" i="94"/>
  <c r="M129" i="94"/>
  <c r="P129" i="94" s="1"/>
  <c r="R128" i="94"/>
  <c r="M128" i="94"/>
  <c r="P128" i="94" s="1"/>
  <c r="R127" i="94"/>
  <c r="P127" i="94"/>
  <c r="M127" i="94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P114" i="94"/>
  <c r="M114" i="94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R109" i="94"/>
  <c r="P109" i="94"/>
  <c r="M109" i="94"/>
  <c r="R108" i="94"/>
  <c r="M108" i="94"/>
  <c r="P108" i="94" s="1"/>
  <c r="R107" i="94"/>
  <c r="M107" i="94"/>
  <c r="P107" i="94" s="1"/>
  <c r="R106" i="94"/>
  <c r="M106" i="94"/>
  <c r="P106" i="94" s="1"/>
  <c r="R105" i="94"/>
  <c r="P105" i="94"/>
  <c r="M105" i="94"/>
  <c r="R104" i="94"/>
  <c r="M104" i="94"/>
  <c r="P104" i="94" s="1"/>
  <c r="R103" i="94"/>
  <c r="P103" i="94"/>
  <c r="M103" i="94"/>
  <c r="R102" i="94"/>
  <c r="M102" i="94"/>
  <c r="P102" i="94" s="1"/>
  <c r="R101" i="94"/>
  <c r="M101" i="94"/>
  <c r="P101" i="94" s="1"/>
  <c r="M100" i="94"/>
  <c r="P100" i="94" s="1"/>
  <c r="R99" i="94"/>
  <c r="P99" i="94"/>
  <c r="M99" i="94"/>
  <c r="R98" i="94"/>
  <c r="M98" i="94"/>
  <c r="P98" i="94" s="1"/>
  <c r="R97" i="94"/>
  <c r="M97" i="94"/>
  <c r="P97" i="94" s="1"/>
  <c r="R96" i="94"/>
  <c r="P96" i="94"/>
  <c r="M96" i="94"/>
  <c r="P95" i="94"/>
  <c r="M95" i="94"/>
  <c r="R94" i="94"/>
  <c r="M94" i="94"/>
  <c r="P94" i="94" s="1"/>
  <c r="R93" i="94"/>
  <c r="M93" i="94"/>
  <c r="P93" i="94" s="1"/>
  <c r="R92" i="94"/>
  <c r="P92" i="94"/>
  <c r="M92" i="94"/>
  <c r="R91" i="94"/>
  <c r="M91" i="94"/>
  <c r="P91" i="94" s="1"/>
  <c r="R90" i="94"/>
  <c r="P90" i="94"/>
  <c r="M90" i="94"/>
  <c r="R89" i="94"/>
  <c r="M89" i="94"/>
  <c r="P89" i="94" s="1"/>
  <c r="R88" i="94"/>
  <c r="P88" i="94"/>
  <c r="M88" i="94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P82" i="94"/>
  <c r="M82" i="94"/>
  <c r="R81" i="94"/>
  <c r="P81" i="94"/>
  <c r="M81" i="94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R75" i="94"/>
  <c r="M75" i="94"/>
  <c r="P75" i="94" s="1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P66" i="94"/>
  <c r="M66" i="94"/>
  <c r="R65" i="94"/>
  <c r="M65" i="94"/>
  <c r="P65" i="94" s="1"/>
  <c r="R64" i="94"/>
  <c r="P64" i="94"/>
  <c r="M64" i="94"/>
  <c r="R63" i="94"/>
  <c r="M63" i="94"/>
  <c r="P63" i="94" s="1"/>
  <c r="R62" i="94"/>
  <c r="P62" i="94"/>
  <c r="M62" i="94"/>
  <c r="R61" i="94"/>
  <c r="M61" i="94"/>
  <c r="P61" i="94" s="1"/>
  <c r="R60" i="94"/>
  <c r="M60" i="94"/>
  <c r="P60" i="94" s="1"/>
  <c r="R59" i="94"/>
  <c r="P59" i="94"/>
  <c r="M59" i="94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P52" i="94"/>
  <c r="M52" i="94"/>
  <c r="R51" i="94"/>
  <c r="M51" i="94"/>
  <c r="P51" i="94" s="1"/>
  <c r="R50" i="94"/>
  <c r="P50" i="94"/>
  <c r="M50" i="94"/>
  <c r="R49" i="94"/>
  <c r="M49" i="94"/>
  <c r="P49" i="94" s="1"/>
  <c r="R48" i="94"/>
  <c r="P48" i="94"/>
  <c r="M48" i="94"/>
  <c r="R47" i="94"/>
  <c r="M47" i="94"/>
  <c r="P47" i="94" s="1"/>
  <c r="R46" i="94"/>
  <c r="M46" i="94"/>
  <c r="P46" i="94" s="1"/>
  <c r="R45" i="94"/>
  <c r="M45" i="94"/>
  <c r="P45" i="94" s="1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P39" i="94"/>
  <c r="M39" i="94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P34" i="94"/>
  <c r="M34" i="94"/>
  <c r="R33" i="94"/>
  <c r="M33" i="94"/>
  <c r="P33" i="94" s="1"/>
  <c r="R32" i="94"/>
  <c r="P32" i="94"/>
  <c r="M32" i="94"/>
  <c r="R31" i="94"/>
  <c r="M31" i="94"/>
  <c r="P31" i="94" s="1"/>
  <c r="R30" i="94"/>
  <c r="P30" i="94"/>
  <c r="M30" i="94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P15" i="94"/>
  <c r="M15" i="94"/>
  <c r="R14" i="94"/>
  <c r="P14" i="94"/>
  <c r="M14" i="94"/>
  <c r="R13" i="94"/>
  <c r="P13" i="94"/>
  <c r="M13" i="94"/>
  <c r="R12" i="94"/>
  <c r="M12" i="94"/>
  <c r="P12" i="94" s="1"/>
  <c r="R11" i="94"/>
  <c r="P11" i="94"/>
  <c r="M11" i="94"/>
  <c r="R10" i="94"/>
  <c r="P10" i="94"/>
  <c r="M10" i="94"/>
  <c r="R9" i="94"/>
  <c r="P9" i="94"/>
  <c r="M9" i="94"/>
  <c r="R8" i="94"/>
  <c r="M8" i="94"/>
  <c r="P8" i="94" s="1"/>
  <c r="R7" i="94"/>
  <c r="M7" i="94"/>
  <c r="P7" i="94" s="1"/>
  <c r="R6" i="94"/>
  <c r="M6" i="94"/>
  <c r="P6" i="94" s="1"/>
  <c r="R5" i="94"/>
  <c r="M5" i="94"/>
  <c r="P5" i="94" s="1"/>
  <c r="N233" i="93"/>
  <c r="N230" i="93"/>
  <c r="M227" i="93"/>
  <c r="R225" i="93"/>
  <c r="M225" i="93"/>
  <c r="P225" i="93" s="1"/>
  <c r="R224" i="93"/>
  <c r="P224" i="93"/>
  <c r="M224" i="93"/>
  <c r="R223" i="93"/>
  <c r="M223" i="93"/>
  <c r="P223" i="93" s="1"/>
  <c r="R222" i="93"/>
  <c r="M222" i="93"/>
  <c r="P222" i="93" s="1"/>
  <c r="R221" i="93"/>
  <c r="M221" i="93"/>
  <c r="P221" i="93" s="1"/>
  <c r="R220" i="93"/>
  <c r="P220" i="93"/>
  <c r="M220" i="93"/>
  <c r="R219" i="93"/>
  <c r="M219" i="93"/>
  <c r="P219" i="93" s="1"/>
  <c r="R218" i="93"/>
  <c r="M218" i="93"/>
  <c r="P218" i="93" s="1"/>
  <c r="R217" i="93"/>
  <c r="M217" i="93"/>
  <c r="P217" i="93" s="1"/>
  <c r="R216" i="93"/>
  <c r="M216" i="93"/>
  <c r="P216" i="93" s="1"/>
  <c r="R215" i="93"/>
  <c r="P215" i="93"/>
  <c r="M215" i="93"/>
  <c r="R214" i="93"/>
  <c r="P214" i="93"/>
  <c r="M214" i="93"/>
  <c r="R213" i="93"/>
  <c r="P213" i="93"/>
  <c r="M213" i="93"/>
  <c r="R212" i="93"/>
  <c r="M212" i="93"/>
  <c r="P212" i="93" s="1"/>
  <c r="R211" i="93"/>
  <c r="P211" i="93"/>
  <c r="M211" i="93"/>
  <c r="R210" i="93"/>
  <c r="P210" i="93"/>
  <c r="M210" i="93"/>
  <c r="R209" i="93"/>
  <c r="P209" i="93"/>
  <c r="M209" i="93"/>
  <c r="R208" i="93"/>
  <c r="M208" i="93"/>
  <c r="P208" i="93" s="1"/>
  <c r="R207" i="93"/>
  <c r="P207" i="93"/>
  <c r="M207" i="93"/>
  <c r="R206" i="93"/>
  <c r="P206" i="93"/>
  <c r="M206" i="93"/>
  <c r="R205" i="93"/>
  <c r="P205" i="93"/>
  <c r="M205" i="93"/>
  <c r="R204" i="93"/>
  <c r="M204" i="93"/>
  <c r="P204" i="93" s="1"/>
  <c r="R203" i="93"/>
  <c r="P203" i="93"/>
  <c r="M203" i="93"/>
  <c r="R202" i="93"/>
  <c r="P202" i="93"/>
  <c r="M202" i="93"/>
  <c r="R201" i="93"/>
  <c r="P201" i="93"/>
  <c r="M201" i="93"/>
  <c r="R200" i="93"/>
  <c r="M200" i="93"/>
  <c r="P200" i="93" s="1"/>
  <c r="R199" i="93"/>
  <c r="P199" i="93"/>
  <c r="M199" i="93"/>
  <c r="R198" i="93"/>
  <c r="P198" i="93"/>
  <c r="M198" i="93"/>
  <c r="R197" i="93"/>
  <c r="P197" i="93"/>
  <c r="M197" i="93"/>
  <c r="R196" i="93"/>
  <c r="P196" i="93"/>
  <c r="M196" i="93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P191" i="93"/>
  <c r="M191" i="93"/>
  <c r="R190" i="93"/>
  <c r="P190" i="93"/>
  <c r="M190" i="93"/>
  <c r="R189" i="93"/>
  <c r="P189" i="93"/>
  <c r="M189" i="93"/>
  <c r="R188" i="93"/>
  <c r="M188" i="93"/>
  <c r="P188" i="93" s="1"/>
  <c r="R187" i="93"/>
  <c r="P187" i="93"/>
  <c r="M187" i="93"/>
  <c r="R186" i="93"/>
  <c r="P186" i="93"/>
  <c r="M186" i="93"/>
  <c r="R185" i="93"/>
  <c r="P185" i="93"/>
  <c r="M185" i="93"/>
  <c r="R184" i="93"/>
  <c r="M184" i="93"/>
  <c r="P184" i="93" s="1"/>
  <c r="R183" i="93"/>
  <c r="P183" i="93"/>
  <c r="M183" i="93"/>
  <c r="R182" i="93"/>
  <c r="P182" i="93"/>
  <c r="M182" i="93"/>
  <c r="R181" i="93"/>
  <c r="P181" i="93"/>
  <c r="M181" i="93"/>
  <c r="R180" i="93"/>
  <c r="M180" i="93"/>
  <c r="P180" i="93" s="1"/>
  <c r="R179" i="93"/>
  <c r="P179" i="93"/>
  <c r="M179" i="93"/>
  <c r="R178" i="93"/>
  <c r="P178" i="93"/>
  <c r="M178" i="93"/>
  <c r="R177" i="93"/>
  <c r="M177" i="93"/>
  <c r="P177" i="93" s="1"/>
  <c r="R176" i="93"/>
  <c r="P176" i="93"/>
  <c r="M176" i="93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P171" i="93"/>
  <c r="M171" i="93"/>
  <c r="R170" i="93"/>
  <c r="P170" i="93"/>
  <c r="M170" i="93"/>
  <c r="R169" i="93"/>
  <c r="P169" i="93"/>
  <c r="M169" i="93"/>
  <c r="R168" i="93"/>
  <c r="M168" i="93"/>
  <c r="P168" i="93" s="1"/>
  <c r="R167" i="93"/>
  <c r="P167" i="93"/>
  <c r="M167" i="93"/>
  <c r="R166" i="93"/>
  <c r="P166" i="93"/>
  <c r="M166" i="93"/>
  <c r="R165" i="93"/>
  <c r="P165" i="93"/>
  <c r="M165" i="93"/>
  <c r="R164" i="93"/>
  <c r="M164" i="93"/>
  <c r="P164" i="93" s="1"/>
  <c r="R163" i="93"/>
  <c r="P163" i="93"/>
  <c r="M163" i="93"/>
  <c r="R162" i="93"/>
  <c r="P162" i="93"/>
  <c r="M162" i="93"/>
  <c r="R161" i="93"/>
  <c r="P161" i="93"/>
  <c r="M161" i="93"/>
  <c r="R160" i="93"/>
  <c r="M160" i="93"/>
  <c r="P160" i="93" s="1"/>
  <c r="R159" i="93"/>
  <c r="M159" i="93"/>
  <c r="P159" i="93" s="1"/>
  <c r="R158" i="93"/>
  <c r="M158" i="93"/>
  <c r="P158" i="93" s="1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P153" i="93"/>
  <c r="M153" i="93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P147" i="93"/>
  <c r="M147" i="93"/>
  <c r="R146" i="93"/>
  <c r="M146" i="93"/>
  <c r="P146" i="93" s="1"/>
  <c r="R145" i="93"/>
  <c r="M145" i="93"/>
  <c r="P145" i="93" s="1"/>
  <c r="R144" i="93"/>
  <c r="M144" i="93"/>
  <c r="P144" i="93" s="1"/>
  <c r="R143" i="93"/>
  <c r="P143" i="93"/>
  <c r="M143" i="93"/>
  <c r="R142" i="93"/>
  <c r="M142" i="93"/>
  <c r="P142" i="93" s="1"/>
  <c r="R141" i="93"/>
  <c r="M141" i="93"/>
  <c r="P141" i="93" s="1"/>
  <c r="R140" i="93"/>
  <c r="M140" i="93"/>
  <c r="P140" i="93" s="1"/>
  <c r="R139" i="93"/>
  <c r="P139" i="93"/>
  <c r="M139" i="93"/>
  <c r="R138" i="93"/>
  <c r="M138" i="93"/>
  <c r="P138" i="93" s="1"/>
  <c r="R137" i="93"/>
  <c r="M137" i="93"/>
  <c r="P137" i="93" s="1"/>
  <c r="R136" i="93"/>
  <c r="M136" i="93"/>
  <c r="P136" i="93" s="1"/>
  <c r="R135" i="93"/>
  <c r="P135" i="93"/>
  <c r="M135" i="93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R129" i="93"/>
  <c r="P129" i="93"/>
  <c r="M129" i="93"/>
  <c r="R128" i="93"/>
  <c r="M128" i="93"/>
  <c r="P128" i="93" s="1"/>
  <c r="R127" i="93"/>
  <c r="P127" i="93"/>
  <c r="M127" i="93"/>
  <c r="R126" i="93"/>
  <c r="M126" i="93"/>
  <c r="P126" i="93" s="1"/>
  <c r="R125" i="93"/>
  <c r="M125" i="93"/>
  <c r="P125" i="93" s="1"/>
  <c r="R124" i="93"/>
  <c r="M124" i="93"/>
  <c r="P124" i="93" s="1"/>
  <c r="R123" i="93"/>
  <c r="P123" i="93"/>
  <c r="M123" i="93"/>
  <c r="R122" i="93"/>
  <c r="M122" i="93"/>
  <c r="P122" i="93" s="1"/>
  <c r="R121" i="93"/>
  <c r="M121" i="93"/>
  <c r="P121" i="93" s="1"/>
  <c r="R120" i="93"/>
  <c r="M120" i="93"/>
  <c r="P120" i="93" s="1"/>
  <c r="R119" i="93"/>
  <c r="P119" i="93"/>
  <c r="M119" i="93"/>
  <c r="R118" i="93"/>
  <c r="M118" i="93"/>
  <c r="P118" i="93" s="1"/>
  <c r="R117" i="93"/>
  <c r="M117" i="93"/>
  <c r="P117" i="93" s="1"/>
  <c r="R116" i="93"/>
  <c r="M116" i="93"/>
  <c r="P116" i="93" s="1"/>
  <c r="R115" i="93"/>
  <c r="P115" i="93"/>
  <c r="M115" i="93"/>
  <c r="M114" i="93"/>
  <c r="P114" i="93" s="1"/>
  <c r="R113" i="93"/>
  <c r="P113" i="93"/>
  <c r="M113" i="93"/>
  <c r="R112" i="93"/>
  <c r="M112" i="93"/>
  <c r="P112" i="93" s="1"/>
  <c r="R111" i="93"/>
  <c r="P111" i="93"/>
  <c r="M111" i="93"/>
  <c r="R110" i="93"/>
  <c r="P110" i="93"/>
  <c r="M110" i="93"/>
  <c r="R109" i="93"/>
  <c r="P109" i="93"/>
  <c r="M109" i="93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P103" i="93"/>
  <c r="M103" i="93"/>
  <c r="R102" i="93"/>
  <c r="M102" i="93"/>
  <c r="P102" i="93" s="1"/>
  <c r="R101" i="93"/>
  <c r="M101" i="93"/>
  <c r="P101" i="93" s="1"/>
  <c r="M100" i="93"/>
  <c r="P100" i="93" s="1"/>
  <c r="R99" i="93"/>
  <c r="M99" i="93"/>
  <c r="P99" i="93" s="1"/>
  <c r="R98" i="93"/>
  <c r="P98" i="93"/>
  <c r="M98" i="93"/>
  <c r="R97" i="93"/>
  <c r="M97" i="93"/>
  <c r="P97" i="93" s="1"/>
  <c r="R96" i="93"/>
  <c r="P96" i="93"/>
  <c r="M96" i="93"/>
  <c r="P95" i="93"/>
  <c r="M95" i="93"/>
  <c r="R94" i="93"/>
  <c r="M94" i="93"/>
  <c r="P94" i="93" s="1"/>
  <c r="R93" i="93"/>
  <c r="M93" i="93"/>
  <c r="P93" i="93" s="1"/>
  <c r="R92" i="93"/>
  <c r="M92" i="93"/>
  <c r="P92" i="93" s="1"/>
  <c r="R91" i="93"/>
  <c r="M91" i="93"/>
  <c r="P91" i="93" s="1"/>
  <c r="R90" i="93"/>
  <c r="M90" i="93"/>
  <c r="P90" i="93" s="1"/>
  <c r="R89" i="93"/>
  <c r="M89" i="93"/>
  <c r="P89" i="93" s="1"/>
  <c r="R88" i="93"/>
  <c r="P88" i="93"/>
  <c r="M88" i="93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P78" i="93"/>
  <c r="M78" i="93"/>
  <c r="R77" i="93"/>
  <c r="M77" i="93"/>
  <c r="P77" i="93" s="1"/>
  <c r="R76" i="93"/>
  <c r="P76" i="93"/>
  <c r="M76" i="93"/>
  <c r="R75" i="93"/>
  <c r="M75" i="93"/>
  <c r="P75" i="93" s="1"/>
  <c r="M74" i="93"/>
  <c r="P74" i="93" s="1"/>
  <c r="R73" i="93"/>
  <c r="P73" i="93"/>
  <c r="M73" i="93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P68" i="93"/>
  <c r="M68" i="93"/>
  <c r="R67" i="93"/>
  <c r="M67" i="93"/>
  <c r="P67" i="93" s="1"/>
  <c r="R66" i="93"/>
  <c r="P66" i="93"/>
  <c r="M66" i="93"/>
  <c r="R65" i="93"/>
  <c r="P65" i="93"/>
  <c r="M65" i="93"/>
  <c r="R64" i="93"/>
  <c r="M64" i="93"/>
  <c r="P64" i="93" s="1"/>
  <c r="R63" i="93"/>
  <c r="M63" i="93"/>
  <c r="P63" i="93" s="1"/>
  <c r="R62" i="93"/>
  <c r="M62" i="93"/>
  <c r="P62" i="93" s="1"/>
  <c r="R61" i="93"/>
  <c r="P61" i="93"/>
  <c r="M61" i="93"/>
  <c r="R60" i="93"/>
  <c r="M60" i="93"/>
  <c r="P60" i="93" s="1"/>
  <c r="R59" i="93"/>
  <c r="P59" i="93"/>
  <c r="M59" i="93"/>
  <c r="R58" i="93"/>
  <c r="M58" i="93"/>
  <c r="P58" i="93" s="1"/>
  <c r="R57" i="93"/>
  <c r="M57" i="93"/>
  <c r="P57" i="93" s="1"/>
  <c r="R56" i="93"/>
  <c r="M56" i="93"/>
  <c r="P56" i="93" s="1"/>
  <c r="R55" i="93"/>
  <c r="P55" i="93"/>
  <c r="M55" i="93"/>
  <c r="R54" i="93"/>
  <c r="P54" i="93"/>
  <c r="M54" i="93"/>
  <c r="R53" i="93"/>
  <c r="M53" i="93"/>
  <c r="P53" i="93" s="1"/>
  <c r="R52" i="93"/>
  <c r="P52" i="93"/>
  <c r="M52" i="93"/>
  <c r="R51" i="93"/>
  <c r="M51" i="93"/>
  <c r="P51" i="93" s="1"/>
  <c r="R50" i="93"/>
  <c r="P50" i="93"/>
  <c r="M50" i="93"/>
  <c r="R49" i="93"/>
  <c r="M49" i="93"/>
  <c r="P49" i="93" s="1"/>
  <c r="R48" i="93"/>
  <c r="P48" i="93"/>
  <c r="M48" i="93"/>
  <c r="R47" i="93"/>
  <c r="M47" i="93"/>
  <c r="P47" i="93" s="1"/>
  <c r="R46" i="93"/>
  <c r="M46" i="93"/>
  <c r="P46" i="93" s="1"/>
  <c r="R45" i="93"/>
  <c r="M45" i="93"/>
  <c r="P45" i="93" s="1"/>
  <c r="M44" i="93"/>
  <c r="P44" i="93" s="1"/>
  <c r="R43" i="93"/>
  <c r="P43" i="93"/>
  <c r="M43" i="93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P30" i="93"/>
  <c r="M30" i="93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R13" i="93"/>
  <c r="M13" i="93"/>
  <c r="P13" i="93" s="1"/>
  <c r="R12" i="93"/>
  <c r="M12" i="93"/>
  <c r="P12" i="93" s="1"/>
  <c r="R11" i="93"/>
  <c r="M11" i="93"/>
  <c r="P11" i="93" s="1"/>
  <c r="R10" i="93"/>
  <c r="P10" i="93"/>
  <c r="M10" i="93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P5" i="93"/>
  <c r="M5" i="93"/>
  <c r="N233" i="92"/>
  <c r="N230" i="92"/>
  <c r="M227" i="92"/>
  <c r="R225" i="92"/>
  <c r="M225" i="92"/>
  <c r="P225" i="92" s="1"/>
  <c r="R224" i="92"/>
  <c r="M224" i="92"/>
  <c r="P224" i="92" s="1"/>
  <c r="R223" i="92"/>
  <c r="M223" i="92"/>
  <c r="P223" i="92" s="1"/>
  <c r="R222" i="92"/>
  <c r="M222" i="92"/>
  <c r="P222" i="92" s="1"/>
  <c r="R221" i="92"/>
  <c r="M221" i="92"/>
  <c r="P221" i="92" s="1"/>
  <c r="R220" i="92"/>
  <c r="M220" i="92"/>
  <c r="P220" i="92" s="1"/>
  <c r="R219" i="92"/>
  <c r="M219" i="92"/>
  <c r="P219" i="92" s="1"/>
  <c r="R218" i="92"/>
  <c r="P218" i="92"/>
  <c r="M218" i="92"/>
  <c r="R217" i="92"/>
  <c r="M217" i="92"/>
  <c r="P217" i="92" s="1"/>
  <c r="R216" i="92"/>
  <c r="P216" i="92"/>
  <c r="M216" i="92"/>
  <c r="R215" i="92"/>
  <c r="M215" i="92"/>
  <c r="P215" i="92" s="1"/>
  <c r="R214" i="92"/>
  <c r="P214" i="92"/>
  <c r="M214" i="92"/>
  <c r="R213" i="92"/>
  <c r="M213" i="92"/>
  <c r="P213" i="92" s="1"/>
  <c r="R212" i="92"/>
  <c r="P212" i="92"/>
  <c r="M212" i="92"/>
  <c r="R211" i="92"/>
  <c r="M211" i="92"/>
  <c r="P211" i="92" s="1"/>
  <c r="R210" i="92"/>
  <c r="P210" i="92"/>
  <c r="M210" i="92"/>
  <c r="R209" i="92"/>
  <c r="M209" i="92"/>
  <c r="P209" i="92" s="1"/>
  <c r="R208" i="92"/>
  <c r="P208" i="92"/>
  <c r="M208" i="92"/>
  <c r="R207" i="92"/>
  <c r="P207" i="92"/>
  <c r="M207" i="92"/>
  <c r="R206" i="92"/>
  <c r="P206" i="92"/>
  <c r="M206" i="92"/>
  <c r="R205" i="92"/>
  <c r="P205" i="92"/>
  <c r="M205" i="92"/>
  <c r="R204" i="92"/>
  <c r="M204" i="92"/>
  <c r="P204" i="92" s="1"/>
  <c r="R203" i="92"/>
  <c r="M203" i="92"/>
  <c r="P203" i="92" s="1"/>
  <c r="R202" i="92"/>
  <c r="M202" i="92"/>
  <c r="P202" i="92" s="1"/>
  <c r="R201" i="92"/>
  <c r="M201" i="92"/>
  <c r="P201" i="92" s="1"/>
  <c r="R200" i="92"/>
  <c r="P200" i="92"/>
  <c r="M200" i="92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P195" i="92"/>
  <c r="M195" i="92"/>
  <c r="R194" i="92"/>
  <c r="P194" i="92"/>
  <c r="M194" i="92"/>
  <c r="R193" i="92"/>
  <c r="M193" i="92"/>
  <c r="P193" i="92" s="1"/>
  <c r="R192" i="92"/>
  <c r="P192" i="92"/>
  <c r="M192" i="92"/>
  <c r="R191" i="92"/>
  <c r="M191" i="92"/>
  <c r="P191" i="92" s="1"/>
  <c r="R190" i="92"/>
  <c r="P190" i="92"/>
  <c r="M190" i="92"/>
  <c r="R189" i="92"/>
  <c r="M189" i="92"/>
  <c r="P189" i="92" s="1"/>
  <c r="R188" i="92"/>
  <c r="P188" i="92"/>
  <c r="M188" i="92"/>
  <c r="R187" i="92"/>
  <c r="M187" i="92"/>
  <c r="P187" i="92" s="1"/>
  <c r="R186" i="92"/>
  <c r="P186" i="92"/>
  <c r="M186" i="92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P180" i="92"/>
  <c r="M180" i="92"/>
  <c r="R179" i="92"/>
  <c r="M179" i="92"/>
  <c r="P179" i="92" s="1"/>
  <c r="R178" i="92"/>
  <c r="P178" i="92"/>
  <c r="M178" i="92"/>
  <c r="R177" i="92"/>
  <c r="M177" i="92"/>
  <c r="P177" i="92" s="1"/>
  <c r="R176" i="92"/>
  <c r="M176" i="92"/>
  <c r="P176" i="92" s="1"/>
  <c r="R175" i="92"/>
  <c r="M175" i="92"/>
  <c r="P175" i="92" s="1"/>
  <c r="R174" i="92"/>
  <c r="P174" i="92"/>
  <c r="M174" i="92"/>
  <c r="R173" i="92"/>
  <c r="M173" i="92"/>
  <c r="P173" i="92" s="1"/>
  <c r="R172" i="92"/>
  <c r="M172" i="92"/>
  <c r="P172" i="92" s="1"/>
  <c r="R171" i="92"/>
  <c r="M171" i="92"/>
  <c r="P171" i="92" s="1"/>
  <c r="R170" i="92"/>
  <c r="P170" i="92"/>
  <c r="M170" i="92"/>
  <c r="R169" i="92"/>
  <c r="M169" i="92"/>
  <c r="P169" i="92" s="1"/>
  <c r="R168" i="92"/>
  <c r="M168" i="92"/>
  <c r="P168" i="92" s="1"/>
  <c r="R167" i="92"/>
  <c r="M167" i="92"/>
  <c r="P167" i="92" s="1"/>
  <c r="R166" i="92"/>
  <c r="P166" i="92"/>
  <c r="M166" i="92"/>
  <c r="R165" i="92"/>
  <c r="M165" i="92"/>
  <c r="P165" i="92" s="1"/>
  <c r="R164" i="92"/>
  <c r="P164" i="92"/>
  <c r="M164" i="92"/>
  <c r="R163" i="92"/>
  <c r="M163" i="92"/>
  <c r="P163" i="92" s="1"/>
  <c r="R162" i="92"/>
  <c r="M162" i="92"/>
  <c r="P162" i="92" s="1"/>
  <c r="R161" i="92"/>
  <c r="M161" i="92"/>
  <c r="P161" i="92" s="1"/>
  <c r="R160" i="92"/>
  <c r="P160" i="92"/>
  <c r="M160" i="92"/>
  <c r="R159" i="92"/>
  <c r="M159" i="92"/>
  <c r="P159" i="92" s="1"/>
  <c r="R158" i="92"/>
  <c r="P158" i="92"/>
  <c r="M158" i="92"/>
  <c r="M157" i="92"/>
  <c r="P157" i="92" s="1"/>
  <c r="R156" i="92"/>
  <c r="P156" i="92"/>
  <c r="M156" i="92"/>
  <c r="R155" i="92"/>
  <c r="M155" i="92"/>
  <c r="P155" i="92" s="1"/>
  <c r="R154" i="92"/>
  <c r="P154" i="92"/>
  <c r="M154" i="92"/>
  <c r="R153" i="92"/>
  <c r="M153" i="92"/>
  <c r="P153" i="92" s="1"/>
  <c r="R152" i="92"/>
  <c r="M152" i="92"/>
  <c r="P152" i="92" s="1"/>
  <c r="R151" i="92"/>
  <c r="M151" i="92"/>
  <c r="P151" i="92" s="1"/>
  <c r="R150" i="92"/>
  <c r="P150" i="92"/>
  <c r="M150" i="92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P142" i="92"/>
  <c r="M142" i="92"/>
  <c r="R141" i="92"/>
  <c r="M141" i="92"/>
  <c r="P141" i="92" s="1"/>
  <c r="R140" i="92"/>
  <c r="P140" i="92"/>
  <c r="M140" i="92"/>
  <c r="R139" i="92"/>
  <c r="M139" i="92"/>
  <c r="P139" i="92" s="1"/>
  <c r="R138" i="92"/>
  <c r="P138" i="92"/>
  <c r="M138" i="92"/>
  <c r="R137" i="92"/>
  <c r="P137" i="92"/>
  <c r="M137" i="92"/>
  <c r="R136" i="92"/>
  <c r="P136" i="92"/>
  <c r="M136" i="92"/>
  <c r="R135" i="92"/>
  <c r="M135" i="92"/>
  <c r="P135" i="92" s="1"/>
  <c r="R134" i="92"/>
  <c r="P134" i="92"/>
  <c r="M134" i="92"/>
  <c r="R133" i="92"/>
  <c r="P133" i="92"/>
  <c r="M133" i="92"/>
  <c r="R132" i="92"/>
  <c r="M132" i="92"/>
  <c r="P132" i="92" s="1"/>
  <c r="R131" i="92"/>
  <c r="M131" i="92"/>
  <c r="P131" i="92" s="1"/>
  <c r="R130" i="92"/>
  <c r="M130" i="92"/>
  <c r="P130" i="92" s="1"/>
  <c r="R129" i="92"/>
  <c r="M129" i="92"/>
  <c r="P129" i="92" s="1"/>
  <c r="R128" i="92"/>
  <c r="M128" i="92"/>
  <c r="P128" i="92" s="1"/>
  <c r="R127" i="92"/>
  <c r="P127" i="92"/>
  <c r="M127" i="92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P117" i="92"/>
  <c r="M117" i="92"/>
  <c r="R116" i="92"/>
  <c r="M116" i="92"/>
  <c r="P116" i="92" s="1"/>
  <c r="R115" i="92"/>
  <c r="M115" i="92"/>
  <c r="P115" i="92" s="1"/>
  <c r="P114" i="92"/>
  <c r="M114" i="92"/>
  <c r="R113" i="92"/>
  <c r="P113" i="92"/>
  <c r="M113" i="92"/>
  <c r="R112" i="92"/>
  <c r="M112" i="92"/>
  <c r="P112" i="92" s="1"/>
  <c r="R111" i="92"/>
  <c r="P111" i="92"/>
  <c r="M111" i="92"/>
  <c r="R110" i="92"/>
  <c r="M110" i="92"/>
  <c r="P110" i="92" s="1"/>
  <c r="R109" i="92"/>
  <c r="P109" i="92"/>
  <c r="M109" i="92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P103" i="92"/>
  <c r="M103" i="92"/>
  <c r="R102" i="92"/>
  <c r="M102" i="92"/>
  <c r="P102" i="92" s="1"/>
  <c r="R101" i="92"/>
  <c r="P101" i="92"/>
  <c r="M101" i="92"/>
  <c r="M100" i="92"/>
  <c r="P100" i="92" s="1"/>
  <c r="R99" i="92"/>
  <c r="M99" i="92"/>
  <c r="P99" i="92" s="1"/>
  <c r="R98" i="92"/>
  <c r="P98" i="92"/>
  <c r="M98" i="92"/>
  <c r="R97" i="92"/>
  <c r="M97" i="92"/>
  <c r="P97" i="92" s="1"/>
  <c r="R96" i="92"/>
  <c r="M96" i="92"/>
  <c r="P96" i="92" s="1"/>
  <c r="P95" i="92"/>
  <c r="M95" i="92"/>
  <c r="R94" i="92"/>
  <c r="P94" i="92"/>
  <c r="M94" i="92"/>
  <c r="R93" i="92"/>
  <c r="M93" i="92"/>
  <c r="P93" i="92" s="1"/>
  <c r="R92" i="92"/>
  <c r="M92" i="92"/>
  <c r="P92" i="92" s="1"/>
  <c r="R91" i="92"/>
  <c r="M91" i="92"/>
  <c r="P91" i="92" s="1"/>
  <c r="R90" i="92"/>
  <c r="P90" i="92"/>
  <c r="M90" i="92"/>
  <c r="R89" i="92"/>
  <c r="M89" i="92"/>
  <c r="P89" i="92" s="1"/>
  <c r="R88" i="92"/>
  <c r="P88" i="92"/>
  <c r="M88" i="92"/>
  <c r="R86" i="92"/>
  <c r="P86" i="92"/>
  <c r="M86" i="92"/>
  <c r="R85" i="92"/>
  <c r="M85" i="92"/>
  <c r="P85" i="92" s="1"/>
  <c r="R84" i="92"/>
  <c r="P84" i="92"/>
  <c r="M84" i="92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P78" i="92"/>
  <c r="M78" i="92"/>
  <c r="R77" i="92"/>
  <c r="M77" i="92"/>
  <c r="P77" i="92" s="1"/>
  <c r="R76" i="92"/>
  <c r="P76" i="92"/>
  <c r="M76" i="92"/>
  <c r="R75" i="92"/>
  <c r="M75" i="92"/>
  <c r="P75" i="92" s="1"/>
  <c r="M74" i="92"/>
  <c r="P74" i="92" s="1"/>
  <c r="R73" i="92"/>
  <c r="M73" i="92"/>
  <c r="P73" i="92" s="1"/>
  <c r="R72" i="92"/>
  <c r="P72" i="92"/>
  <c r="M72" i="92"/>
  <c r="R71" i="92"/>
  <c r="M71" i="92"/>
  <c r="P71" i="92" s="1"/>
  <c r="R70" i="92"/>
  <c r="M70" i="92"/>
  <c r="P70" i="92" s="1"/>
  <c r="R69" i="92"/>
  <c r="M69" i="92"/>
  <c r="P69" i="92" s="1"/>
  <c r="R68" i="92"/>
  <c r="P68" i="92"/>
  <c r="M68" i="92"/>
  <c r="R67" i="92"/>
  <c r="M67" i="92"/>
  <c r="P67" i="92" s="1"/>
  <c r="R66" i="92"/>
  <c r="P66" i="92"/>
  <c r="M66" i="92"/>
  <c r="R65" i="92"/>
  <c r="M65" i="92"/>
  <c r="P65" i="92" s="1"/>
  <c r="R64" i="92"/>
  <c r="M64" i="92"/>
  <c r="P64" i="92" s="1"/>
  <c r="R63" i="92"/>
  <c r="M63" i="92"/>
  <c r="P63" i="92" s="1"/>
  <c r="R62" i="92"/>
  <c r="P62" i="92"/>
  <c r="M62" i="92"/>
  <c r="R61" i="92"/>
  <c r="M61" i="92"/>
  <c r="P61" i="92" s="1"/>
  <c r="R60" i="92"/>
  <c r="M60" i="92"/>
  <c r="P60" i="92" s="1"/>
  <c r="R59" i="92"/>
  <c r="P59" i="92"/>
  <c r="M59" i="92"/>
  <c r="R58" i="92"/>
  <c r="P58" i="92"/>
  <c r="M58" i="92"/>
  <c r="R57" i="92"/>
  <c r="M57" i="92"/>
  <c r="P57" i="92" s="1"/>
  <c r="R56" i="92"/>
  <c r="M56" i="92"/>
  <c r="P56" i="92" s="1"/>
  <c r="R55" i="92"/>
  <c r="M55" i="92"/>
  <c r="P55" i="92" s="1"/>
  <c r="R54" i="92"/>
  <c r="P54" i="92"/>
  <c r="M54" i="92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P48" i="92"/>
  <c r="M48" i="92"/>
  <c r="R47" i="92"/>
  <c r="M47" i="92"/>
  <c r="P47" i="92" s="1"/>
  <c r="R46" i="92"/>
  <c r="M46" i="92"/>
  <c r="P46" i="92" s="1"/>
  <c r="R45" i="92"/>
  <c r="M45" i="92"/>
  <c r="P45" i="92" s="1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P28" i="92"/>
  <c r="M28" i="92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P20" i="92"/>
  <c r="M20" i="92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R13" i="92"/>
  <c r="M13" i="92"/>
  <c r="P13" i="92" s="1"/>
  <c r="R12" i="92"/>
  <c r="P12" i="92"/>
  <c r="M12" i="92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N233" i="91"/>
  <c r="N230" i="91"/>
  <c r="M227" i="91"/>
  <c r="R225" i="91"/>
  <c r="M225" i="91"/>
  <c r="P225" i="91" s="1"/>
  <c r="R224" i="91"/>
  <c r="P224" i="91"/>
  <c r="M224" i="91"/>
  <c r="R223" i="91"/>
  <c r="P223" i="91"/>
  <c r="M223" i="91"/>
  <c r="R222" i="91"/>
  <c r="P222" i="91"/>
  <c r="M222" i="91"/>
  <c r="R221" i="91"/>
  <c r="M221" i="91"/>
  <c r="P221" i="91" s="1"/>
  <c r="R220" i="91"/>
  <c r="P220" i="91"/>
  <c r="M220" i="91"/>
  <c r="R219" i="91"/>
  <c r="P219" i="91"/>
  <c r="M219" i="91"/>
  <c r="R218" i="91"/>
  <c r="M218" i="91"/>
  <c r="P218" i="91" s="1"/>
  <c r="R217" i="91"/>
  <c r="M217" i="91"/>
  <c r="P217" i="91" s="1"/>
  <c r="R216" i="91"/>
  <c r="M216" i="91"/>
  <c r="P216" i="91" s="1"/>
  <c r="R215" i="91"/>
  <c r="M215" i="91"/>
  <c r="P215" i="91" s="1"/>
  <c r="R214" i="91"/>
  <c r="M214" i="91"/>
  <c r="P214" i="91" s="1"/>
  <c r="R213" i="91"/>
  <c r="M213" i="91"/>
  <c r="P213" i="91" s="1"/>
  <c r="R212" i="91"/>
  <c r="M212" i="91"/>
  <c r="P212" i="91" s="1"/>
  <c r="R211" i="91"/>
  <c r="M211" i="91"/>
  <c r="P211" i="91" s="1"/>
  <c r="R210" i="91"/>
  <c r="P210" i="91"/>
  <c r="M210" i="91"/>
  <c r="R209" i="91"/>
  <c r="M209" i="91"/>
  <c r="P209" i="91" s="1"/>
  <c r="R208" i="91"/>
  <c r="M208" i="91"/>
  <c r="P208" i="91" s="1"/>
  <c r="R207" i="91"/>
  <c r="M207" i="91"/>
  <c r="P207" i="91" s="1"/>
  <c r="R206" i="91"/>
  <c r="P206" i="91"/>
  <c r="M206" i="91"/>
  <c r="R205" i="91"/>
  <c r="M205" i="91"/>
  <c r="P205" i="91" s="1"/>
  <c r="R204" i="91"/>
  <c r="M204" i="91"/>
  <c r="P204" i="91" s="1"/>
  <c r="R203" i="91"/>
  <c r="P203" i="91"/>
  <c r="M203" i="91"/>
  <c r="R202" i="91"/>
  <c r="P202" i="91"/>
  <c r="M202" i="91"/>
  <c r="R201" i="91"/>
  <c r="M201" i="91"/>
  <c r="P201" i="91" s="1"/>
  <c r="R200" i="91"/>
  <c r="M200" i="91"/>
  <c r="P200" i="91" s="1"/>
  <c r="R199" i="91"/>
  <c r="P199" i="91"/>
  <c r="M199" i="91"/>
  <c r="R198" i="91"/>
  <c r="M198" i="91"/>
  <c r="P198" i="91" s="1"/>
  <c r="R197" i="91"/>
  <c r="M197" i="91"/>
  <c r="P197" i="91" s="1"/>
  <c r="R196" i="91"/>
  <c r="P196" i="91"/>
  <c r="M196" i="9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P191" i="91"/>
  <c r="M191" i="91"/>
  <c r="R190" i="91"/>
  <c r="P190" i="91"/>
  <c r="M190" i="91"/>
  <c r="R189" i="91"/>
  <c r="M189" i="91"/>
  <c r="P189" i="91" s="1"/>
  <c r="R188" i="91"/>
  <c r="M188" i="91"/>
  <c r="P188" i="91" s="1"/>
  <c r="R187" i="91"/>
  <c r="M187" i="91"/>
  <c r="P187" i="91" s="1"/>
  <c r="R186" i="91"/>
  <c r="P186" i="91"/>
  <c r="M186" i="9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P179" i="91"/>
  <c r="M179" i="91"/>
  <c r="R178" i="91"/>
  <c r="P178" i="91"/>
  <c r="M178" i="91"/>
  <c r="R177" i="91"/>
  <c r="M177" i="91"/>
  <c r="P177" i="91" s="1"/>
  <c r="R176" i="91"/>
  <c r="M176" i="91"/>
  <c r="P176" i="91" s="1"/>
  <c r="R175" i="91"/>
  <c r="P175" i="91"/>
  <c r="M175" i="91"/>
  <c r="R174" i="91"/>
  <c r="M174" i="91"/>
  <c r="P174" i="91" s="1"/>
  <c r="R173" i="91"/>
  <c r="M173" i="91"/>
  <c r="P173" i="91" s="1"/>
  <c r="R172" i="91"/>
  <c r="P172" i="91"/>
  <c r="M172" i="91"/>
  <c r="R171" i="91"/>
  <c r="M171" i="91"/>
  <c r="P171" i="91" s="1"/>
  <c r="R170" i="91"/>
  <c r="M170" i="91"/>
  <c r="P170" i="91" s="1"/>
  <c r="R169" i="91"/>
  <c r="M169" i="91"/>
  <c r="P169" i="91" s="1"/>
  <c r="R168" i="91"/>
  <c r="P168" i="91"/>
  <c r="M168" i="91"/>
  <c r="R167" i="91"/>
  <c r="M167" i="91"/>
  <c r="P167" i="91" s="1"/>
  <c r="R166" i="91"/>
  <c r="P166" i="91"/>
  <c r="M166" i="91"/>
  <c r="R165" i="91"/>
  <c r="M165" i="91"/>
  <c r="P165" i="91" s="1"/>
  <c r="R164" i="91"/>
  <c r="P164" i="91"/>
  <c r="M164" i="91"/>
  <c r="R163" i="91"/>
  <c r="M163" i="91"/>
  <c r="P163" i="91" s="1"/>
  <c r="R162" i="91"/>
  <c r="M162" i="91"/>
  <c r="P162" i="91" s="1"/>
  <c r="R161" i="91"/>
  <c r="M161" i="91"/>
  <c r="P161" i="91" s="1"/>
  <c r="R160" i="91"/>
  <c r="P160" i="91"/>
  <c r="M160" i="91"/>
  <c r="R159" i="91"/>
  <c r="P159" i="91"/>
  <c r="M159" i="91"/>
  <c r="R158" i="91"/>
  <c r="P158" i="91"/>
  <c r="M158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P153" i="91"/>
  <c r="M153" i="9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P147" i="91"/>
  <c r="M147" i="91"/>
  <c r="R146" i="91"/>
  <c r="M146" i="91"/>
  <c r="P146" i="91" s="1"/>
  <c r="R145" i="91"/>
  <c r="M145" i="91"/>
  <c r="P145" i="91" s="1"/>
  <c r="R144" i="91"/>
  <c r="M144" i="91"/>
  <c r="P144" i="91" s="1"/>
  <c r="R143" i="91"/>
  <c r="P143" i="91"/>
  <c r="M143" i="91"/>
  <c r="R142" i="91"/>
  <c r="M142" i="91"/>
  <c r="P142" i="91" s="1"/>
  <c r="R141" i="91"/>
  <c r="M141" i="91"/>
  <c r="P141" i="91" s="1"/>
  <c r="R140" i="91"/>
  <c r="M140" i="91"/>
  <c r="P140" i="91" s="1"/>
  <c r="R139" i="91"/>
  <c r="P139" i="91"/>
  <c r="M139" i="91"/>
  <c r="R138" i="91"/>
  <c r="M138" i="91"/>
  <c r="P138" i="91" s="1"/>
  <c r="R137" i="91"/>
  <c r="P137" i="91"/>
  <c r="M137" i="91"/>
  <c r="R136" i="91"/>
  <c r="M136" i="91"/>
  <c r="P136" i="91" s="1"/>
  <c r="R135" i="91"/>
  <c r="M135" i="91"/>
  <c r="P135" i="91" s="1"/>
  <c r="R134" i="91"/>
  <c r="M134" i="91"/>
  <c r="P134" i="91" s="1"/>
  <c r="R133" i="91"/>
  <c r="P133" i="91"/>
  <c r="M133" i="91"/>
  <c r="R132" i="91"/>
  <c r="M132" i="91"/>
  <c r="P132" i="91" s="1"/>
  <c r="R131" i="91"/>
  <c r="M131" i="91"/>
  <c r="P131" i="91" s="1"/>
  <c r="R130" i="91"/>
  <c r="M130" i="91"/>
  <c r="P130" i="91" s="1"/>
  <c r="R129" i="91"/>
  <c r="P129" i="91"/>
  <c r="M129" i="91"/>
  <c r="R128" i="91"/>
  <c r="M128" i="91"/>
  <c r="P128" i="91" s="1"/>
  <c r="R127" i="91"/>
  <c r="P127" i="91"/>
  <c r="M127" i="9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P117" i="91"/>
  <c r="M117" i="91"/>
  <c r="R116" i="91"/>
  <c r="M116" i="91"/>
  <c r="P116" i="91" s="1"/>
  <c r="R115" i="91"/>
  <c r="P115" i="91"/>
  <c r="M115" i="91"/>
  <c r="M114" i="91"/>
  <c r="P114" i="91" s="1"/>
  <c r="R113" i="91"/>
  <c r="M113" i="91"/>
  <c r="P113" i="91" s="1"/>
  <c r="R112" i="91"/>
  <c r="M112" i="91"/>
  <c r="P112" i="91" s="1"/>
  <c r="R111" i="91"/>
  <c r="P111" i="91"/>
  <c r="M111" i="91"/>
  <c r="R110" i="91"/>
  <c r="M110" i="91"/>
  <c r="P110" i="91" s="1"/>
  <c r="R109" i="91"/>
  <c r="M109" i="91"/>
  <c r="P109" i="91" s="1"/>
  <c r="R108" i="91"/>
  <c r="M108" i="91"/>
  <c r="P108" i="91" s="1"/>
  <c r="R107" i="91"/>
  <c r="P107" i="91"/>
  <c r="M107" i="91"/>
  <c r="R106" i="91"/>
  <c r="M106" i="91"/>
  <c r="P106" i="91" s="1"/>
  <c r="R105" i="91"/>
  <c r="M105" i="91"/>
  <c r="P105" i="91" s="1"/>
  <c r="R104" i="91"/>
  <c r="P104" i="91"/>
  <c r="M104" i="91"/>
  <c r="R103" i="91"/>
  <c r="M103" i="91"/>
  <c r="P103" i="91" s="1"/>
  <c r="R102" i="91"/>
  <c r="M102" i="91"/>
  <c r="P102" i="91" s="1"/>
  <c r="R101" i="91"/>
  <c r="M101" i="91"/>
  <c r="P101" i="91" s="1"/>
  <c r="M100" i="91"/>
  <c r="P100" i="91" s="1"/>
  <c r="R99" i="91"/>
  <c r="M99" i="91"/>
  <c r="P99" i="91" s="1"/>
  <c r="R98" i="91"/>
  <c r="P98" i="91"/>
  <c r="M98" i="91"/>
  <c r="R97" i="91"/>
  <c r="M97" i="91"/>
  <c r="P97" i="91" s="1"/>
  <c r="R96" i="91"/>
  <c r="M96" i="91"/>
  <c r="P96" i="91" s="1"/>
  <c r="P95" i="91"/>
  <c r="M95" i="91"/>
  <c r="R94" i="91"/>
  <c r="P94" i="91"/>
  <c r="M94" i="91"/>
  <c r="R93" i="91"/>
  <c r="M93" i="91"/>
  <c r="P93" i="91" s="1"/>
  <c r="R92" i="91"/>
  <c r="M92" i="91"/>
  <c r="P92" i="91" s="1"/>
  <c r="R91" i="91"/>
  <c r="M91" i="91"/>
  <c r="P91" i="91" s="1"/>
  <c r="R90" i="91"/>
  <c r="P90" i="91"/>
  <c r="M90" i="91"/>
  <c r="R89" i="91"/>
  <c r="M89" i="91"/>
  <c r="P89" i="91" s="1"/>
  <c r="R88" i="91"/>
  <c r="M88" i="91"/>
  <c r="P88" i="91" s="1"/>
  <c r="R86" i="91"/>
  <c r="M86" i="91"/>
  <c r="P86" i="91" s="1"/>
  <c r="R85" i="91"/>
  <c r="M85" i="91"/>
  <c r="P85" i="91" s="1"/>
  <c r="R84" i="91"/>
  <c r="P84" i="91"/>
  <c r="M84" i="91"/>
  <c r="R83" i="91"/>
  <c r="M83" i="91"/>
  <c r="P83" i="91" s="1"/>
  <c r="R82" i="91"/>
  <c r="P82" i="91"/>
  <c r="M82" i="9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P76" i="91"/>
  <c r="M76" i="91"/>
  <c r="R75" i="91"/>
  <c r="M75" i="91"/>
  <c r="P75" i="91" s="1"/>
  <c r="P74" i="91"/>
  <c r="M74" i="91"/>
  <c r="R73" i="91"/>
  <c r="P73" i="91"/>
  <c r="M73" i="91"/>
  <c r="R72" i="91"/>
  <c r="P72" i="91"/>
  <c r="M72" i="91"/>
  <c r="R71" i="91"/>
  <c r="M71" i="91"/>
  <c r="P71" i="91" s="1"/>
  <c r="R70" i="91"/>
  <c r="M70" i="91"/>
  <c r="P70" i="91" s="1"/>
  <c r="R69" i="91"/>
  <c r="P69" i="91"/>
  <c r="M69" i="91"/>
  <c r="R68" i="91"/>
  <c r="M68" i="91"/>
  <c r="P68" i="91" s="1"/>
  <c r="R67" i="91"/>
  <c r="M67" i="91"/>
  <c r="P67" i="91" s="1"/>
  <c r="R66" i="91"/>
  <c r="P66" i="91"/>
  <c r="M66" i="91"/>
  <c r="R65" i="91"/>
  <c r="P65" i="91"/>
  <c r="M65" i="91"/>
  <c r="R64" i="91"/>
  <c r="M64" i="91"/>
  <c r="P64" i="91" s="1"/>
  <c r="R63" i="91"/>
  <c r="M63" i="91"/>
  <c r="P63" i="91" s="1"/>
  <c r="R62" i="91"/>
  <c r="M62" i="91"/>
  <c r="P62" i="91" s="1"/>
  <c r="R61" i="91"/>
  <c r="P61" i="91"/>
  <c r="M61" i="91"/>
  <c r="R60" i="91"/>
  <c r="M60" i="91"/>
  <c r="P60" i="91" s="1"/>
  <c r="R59" i="91"/>
  <c r="P59" i="91"/>
  <c r="M59" i="91"/>
  <c r="R58" i="91"/>
  <c r="P58" i="91"/>
  <c r="M58" i="9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P47" i="91"/>
  <c r="M47" i="91"/>
  <c r="R46" i="91"/>
  <c r="M46" i="91"/>
  <c r="P46" i="91" s="1"/>
  <c r="R45" i="91"/>
  <c r="M45" i="91"/>
  <c r="P45" i="91" s="1"/>
  <c r="P44" i="91"/>
  <c r="M44" i="9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P39" i="91"/>
  <c r="M39" i="91"/>
  <c r="R38" i="91"/>
  <c r="M38" i="91"/>
  <c r="P38" i="91" s="1"/>
  <c r="R37" i="91"/>
  <c r="P37" i="91"/>
  <c r="M37" i="91"/>
  <c r="R36" i="91"/>
  <c r="M36" i="91"/>
  <c r="P36" i="91" s="1"/>
  <c r="R35" i="91"/>
  <c r="M35" i="91"/>
  <c r="P35" i="91" s="1"/>
  <c r="R34" i="91"/>
  <c r="P34" i="91"/>
  <c r="M34" i="91"/>
  <c r="R33" i="91"/>
  <c r="M33" i="91"/>
  <c r="P33" i="91" s="1"/>
  <c r="R32" i="91"/>
  <c r="P32" i="91"/>
  <c r="M32" i="9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P27" i="91"/>
  <c r="M27" i="91"/>
  <c r="R26" i="91"/>
  <c r="M26" i="91"/>
  <c r="P26" i="91" s="1"/>
  <c r="R25" i="91"/>
  <c r="P25" i="91"/>
  <c r="M25" i="91"/>
  <c r="R24" i="91"/>
  <c r="M24" i="91"/>
  <c r="P24" i="91" s="1"/>
  <c r="R23" i="91"/>
  <c r="M23" i="91"/>
  <c r="P23" i="91" s="1"/>
  <c r="R22" i="91"/>
  <c r="M22" i="91"/>
  <c r="P22" i="91" s="1"/>
  <c r="R21" i="91"/>
  <c r="P21" i="91"/>
  <c r="M21" i="9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P15" i="91"/>
  <c r="M15" i="91"/>
  <c r="R14" i="91"/>
  <c r="M14" i="91"/>
  <c r="P14" i="91" s="1"/>
  <c r="R13" i="91"/>
  <c r="M13" i="91"/>
  <c r="P13" i="91" s="1"/>
  <c r="R12" i="91"/>
  <c r="M12" i="91"/>
  <c r="P12" i="91" s="1"/>
  <c r="R11" i="91"/>
  <c r="P11" i="91"/>
  <c r="M11" i="91"/>
  <c r="R10" i="91"/>
  <c r="M10" i="91"/>
  <c r="P10" i="91" s="1"/>
  <c r="R9" i="91"/>
  <c r="P9" i="91"/>
  <c r="M9" i="91"/>
  <c r="R8" i="91"/>
  <c r="M8" i="91"/>
  <c r="P8" i="91" s="1"/>
  <c r="R7" i="91"/>
  <c r="P7" i="91"/>
  <c r="M7" i="91"/>
  <c r="R6" i="91"/>
  <c r="M6" i="91"/>
  <c r="P6" i="91" s="1"/>
  <c r="R5" i="91"/>
  <c r="M5" i="91"/>
  <c r="P5" i="91" s="1"/>
  <c r="N233" i="90"/>
  <c r="N230" i="90"/>
  <c r="M227" i="90"/>
  <c r="R225" i="90"/>
  <c r="M225" i="90"/>
  <c r="P225" i="90" s="1"/>
  <c r="R224" i="90"/>
  <c r="M224" i="90"/>
  <c r="P224" i="90" s="1"/>
  <c r="R223" i="90"/>
  <c r="M223" i="90"/>
  <c r="P223" i="90" s="1"/>
  <c r="R222" i="90"/>
  <c r="P222" i="90"/>
  <c r="M222" i="90"/>
  <c r="R221" i="90"/>
  <c r="M221" i="90"/>
  <c r="P221" i="90" s="1"/>
  <c r="R220" i="90"/>
  <c r="M220" i="90"/>
  <c r="P220" i="90" s="1"/>
  <c r="R219" i="90"/>
  <c r="M219" i="90"/>
  <c r="P219" i="90" s="1"/>
  <c r="R218" i="90"/>
  <c r="P218" i="90"/>
  <c r="M218" i="90"/>
  <c r="R217" i="90"/>
  <c r="M217" i="90"/>
  <c r="P217" i="90" s="1"/>
  <c r="R216" i="90"/>
  <c r="P216" i="90"/>
  <c r="M216" i="90"/>
  <c r="R215" i="90"/>
  <c r="M215" i="90"/>
  <c r="P215" i="90" s="1"/>
  <c r="R214" i="90"/>
  <c r="M214" i="90"/>
  <c r="P214" i="90" s="1"/>
  <c r="R213" i="90"/>
  <c r="M213" i="90"/>
  <c r="P213" i="90" s="1"/>
  <c r="R212" i="90"/>
  <c r="M212" i="90"/>
  <c r="P212" i="90" s="1"/>
  <c r="R211" i="90"/>
  <c r="M211" i="90"/>
  <c r="P211" i="90" s="1"/>
  <c r="R210" i="90"/>
  <c r="P210" i="90"/>
  <c r="M210" i="90"/>
  <c r="R209" i="90"/>
  <c r="M209" i="90"/>
  <c r="P209" i="90" s="1"/>
  <c r="R208" i="90"/>
  <c r="M208" i="90"/>
  <c r="P208" i="90" s="1"/>
  <c r="R207" i="90"/>
  <c r="M207" i="90"/>
  <c r="P207" i="90" s="1"/>
  <c r="R206" i="90"/>
  <c r="P206" i="90"/>
  <c r="M206" i="90"/>
  <c r="R205" i="90"/>
  <c r="M205" i="90"/>
  <c r="P205" i="90" s="1"/>
  <c r="R204" i="90"/>
  <c r="M204" i="90"/>
  <c r="P204" i="90" s="1"/>
  <c r="R203" i="90"/>
  <c r="M203" i="90"/>
  <c r="P203" i="90" s="1"/>
  <c r="R202" i="90"/>
  <c r="P202" i="90"/>
  <c r="M202" i="90"/>
  <c r="R201" i="90"/>
  <c r="M201" i="90"/>
  <c r="P201" i="90" s="1"/>
  <c r="R200" i="90"/>
  <c r="P200" i="90"/>
  <c r="M200" i="90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P194" i="90"/>
  <c r="M194" i="90"/>
  <c r="R193" i="90"/>
  <c r="M193" i="90"/>
  <c r="P193" i="90" s="1"/>
  <c r="R192" i="90"/>
  <c r="M192" i="90"/>
  <c r="P192" i="90" s="1"/>
  <c r="R191" i="90"/>
  <c r="M191" i="90"/>
  <c r="P191" i="90" s="1"/>
  <c r="R190" i="90"/>
  <c r="P190" i="90"/>
  <c r="M190" i="90"/>
  <c r="R189" i="90"/>
  <c r="M189" i="90"/>
  <c r="P189" i="90" s="1"/>
  <c r="R188" i="90"/>
  <c r="M188" i="90"/>
  <c r="P188" i="90" s="1"/>
  <c r="R187" i="90"/>
  <c r="M187" i="90"/>
  <c r="P187" i="90" s="1"/>
  <c r="R186" i="90"/>
  <c r="P186" i="90"/>
  <c r="M186" i="90"/>
  <c r="R185" i="90"/>
  <c r="M185" i="90"/>
  <c r="P185" i="90" s="1"/>
  <c r="R184" i="90"/>
  <c r="P184" i="90"/>
  <c r="M184" i="90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R178" i="90"/>
  <c r="P178" i="90"/>
  <c r="M178" i="90"/>
  <c r="R177" i="90"/>
  <c r="M177" i="90"/>
  <c r="P177" i="90" s="1"/>
  <c r="R176" i="90"/>
  <c r="M176" i="90"/>
  <c r="P176" i="90" s="1"/>
  <c r="R175" i="90"/>
  <c r="M175" i="90"/>
  <c r="P175" i="90" s="1"/>
  <c r="R174" i="90"/>
  <c r="P174" i="90"/>
  <c r="M174" i="90"/>
  <c r="R173" i="90"/>
  <c r="M173" i="90"/>
  <c r="P173" i="90" s="1"/>
  <c r="R172" i="90"/>
  <c r="M172" i="90"/>
  <c r="P172" i="90" s="1"/>
  <c r="R171" i="90"/>
  <c r="M171" i="90"/>
  <c r="P171" i="90" s="1"/>
  <c r="R170" i="90"/>
  <c r="P170" i="90"/>
  <c r="M170" i="90"/>
  <c r="R169" i="90"/>
  <c r="M169" i="90"/>
  <c r="P169" i="90" s="1"/>
  <c r="R168" i="90"/>
  <c r="P168" i="90"/>
  <c r="M168" i="90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P162" i="90"/>
  <c r="M162" i="90"/>
  <c r="R161" i="90"/>
  <c r="M161" i="90"/>
  <c r="P161" i="90" s="1"/>
  <c r="R160" i="90"/>
  <c r="M160" i="90"/>
  <c r="P160" i="90" s="1"/>
  <c r="R159" i="90"/>
  <c r="M159" i="90"/>
  <c r="P159" i="90" s="1"/>
  <c r="R158" i="90"/>
  <c r="P158" i="90"/>
  <c r="M158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P152" i="90"/>
  <c r="M152" i="90"/>
  <c r="R151" i="90"/>
  <c r="M151" i="90"/>
  <c r="P151" i="90" s="1"/>
  <c r="R150" i="90"/>
  <c r="M150" i="90"/>
  <c r="P150" i="90" s="1"/>
  <c r="R149" i="90"/>
  <c r="M149" i="90"/>
  <c r="P149" i="90" s="1"/>
  <c r="R148" i="90"/>
  <c r="P148" i="90"/>
  <c r="M148" i="90"/>
  <c r="R147" i="90"/>
  <c r="M147" i="90"/>
  <c r="P147" i="90" s="1"/>
  <c r="R146" i="90"/>
  <c r="P146" i="90"/>
  <c r="M146" i="90"/>
  <c r="R145" i="90"/>
  <c r="M145" i="90"/>
  <c r="P145" i="90" s="1"/>
  <c r="R144" i="90"/>
  <c r="P144" i="90"/>
  <c r="M144" i="90"/>
  <c r="R143" i="90"/>
  <c r="M143" i="90"/>
  <c r="P143" i="90" s="1"/>
  <c r="R142" i="90"/>
  <c r="P142" i="90"/>
  <c r="M142" i="90"/>
  <c r="R141" i="90"/>
  <c r="M141" i="90"/>
  <c r="P141" i="90" s="1"/>
  <c r="R140" i="90"/>
  <c r="P140" i="90"/>
  <c r="M140" i="90"/>
  <c r="R139" i="90"/>
  <c r="M139" i="90"/>
  <c r="P139" i="90" s="1"/>
  <c r="R138" i="90"/>
  <c r="P138" i="90"/>
  <c r="M138" i="90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P130" i="90"/>
  <c r="M130" i="90"/>
  <c r="R129" i="90"/>
  <c r="M129" i="90"/>
  <c r="P129" i="90" s="1"/>
  <c r="R128" i="90"/>
  <c r="P128" i="90"/>
  <c r="M128" i="90"/>
  <c r="R127" i="90"/>
  <c r="M127" i="90"/>
  <c r="P127" i="90" s="1"/>
  <c r="R126" i="90"/>
  <c r="M126" i="90"/>
  <c r="P126" i="90" s="1"/>
  <c r="R125" i="90"/>
  <c r="M125" i="90"/>
  <c r="P125" i="90" s="1"/>
  <c r="R124" i="90"/>
  <c r="P124" i="90"/>
  <c r="M124" i="90"/>
  <c r="R123" i="90"/>
  <c r="M123" i="90"/>
  <c r="P123" i="90" s="1"/>
  <c r="R122" i="90"/>
  <c r="P122" i="90"/>
  <c r="M122" i="90"/>
  <c r="R121" i="90"/>
  <c r="M121" i="90"/>
  <c r="P121" i="90" s="1"/>
  <c r="R120" i="90"/>
  <c r="M120" i="90"/>
  <c r="P120" i="90" s="1"/>
  <c r="R119" i="90"/>
  <c r="M119" i="90"/>
  <c r="P119" i="90" s="1"/>
  <c r="R118" i="90"/>
  <c r="P118" i="90"/>
  <c r="M118" i="90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P113" i="90"/>
  <c r="M113" i="90"/>
  <c r="R112" i="90"/>
  <c r="M112" i="90"/>
  <c r="P112" i="90" s="1"/>
  <c r="R111" i="90"/>
  <c r="P111" i="90"/>
  <c r="M111" i="90"/>
  <c r="R110" i="90"/>
  <c r="M110" i="90"/>
  <c r="P110" i="90" s="1"/>
  <c r="R109" i="90"/>
  <c r="P109" i="90"/>
  <c r="M109" i="90"/>
  <c r="R108" i="90"/>
  <c r="M108" i="90"/>
  <c r="P108" i="90" s="1"/>
  <c r="R107" i="90"/>
  <c r="P107" i="90"/>
  <c r="M107" i="90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P101" i="90"/>
  <c r="M101" i="90"/>
  <c r="M100" i="90"/>
  <c r="P100" i="90" s="1"/>
  <c r="R99" i="90"/>
  <c r="M99" i="90"/>
  <c r="P99" i="90" s="1"/>
  <c r="R98" i="90"/>
  <c r="M98" i="90"/>
  <c r="P98" i="90" s="1"/>
  <c r="R97" i="90"/>
  <c r="P97" i="90"/>
  <c r="M97" i="90"/>
  <c r="R96" i="90"/>
  <c r="P96" i="90"/>
  <c r="M96" i="90"/>
  <c r="M95" i="90"/>
  <c r="P95" i="90" s="1"/>
  <c r="R94" i="90"/>
  <c r="M94" i="90"/>
  <c r="P94" i="90" s="1"/>
  <c r="R93" i="90"/>
  <c r="M93" i="90"/>
  <c r="P93" i="90" s="1"/>
  <c r="R92" i="90"/>
  <c r="P92" i="90"/>
  <c r="M92" i="90"/>
  <c r="R91" i="90"/>
  <c r="M91" i="90"/>
  <c r="P91" i="90" s="1"/>
  <c r="R90" i="90"/>
  <c r="M90" i="90"/>
  <c r="P90" i="90" s="1"/>
  <c r="R89" i="90"/>
  <c r="M89" i="90"/>
  <c r="P89" i="90" s="1"/>
  <c r="R88" i="90"/>
  <c r="P88" i="90"/>
  <c r="M88" i="90"/>
  <c r="R86" i="90"/>
  <c r="M86" i="90"/>
  <c r="P86" i="90" s="1"/>
  <c r="R85" i="90"/>
  <c r="M85" i="90"/>
  <c r="P85" i="90" s="1"/>
  <c r="R84" i="90"/>
  <c r="M84" i="90"/>
  <c r="P84" i="90" s="1"/>
  <c r="R83" i="90"/>
  <c r="P83" i="90"/>
  <c r="M83" i="90"/>
  <c r="R82" i="90"/>
  <c r="M82" i="90"/>
  <c r="P82" i="90" s="1"/>
  <c r="R81" i="90"/>
  <c r="P81" i="90"/>
  <c r="M81" i="90"/>
  <c r="R80" i="90"/>
  <c r="M80" i="90"/>
  <c r="P80" i="90" s="1"/>
  <c r="R79" i="90"/>
  <c r="M79" i="90"/>
  <c r="P79" i="90" s="1"/>
  <c r="R78" i="90"/>
  <c r="M78" i="90"/>
  <c r="P78" i="90" s="1"/>
  <c r="R77" i="90"/>
  <c r="P77" i="90"/>
  <c r="M77" i="90"/>
  <c r="R76" i="90"/>
  <c r="M76" i="90"/>
  <c r="P76" i="90" s="1"/>
  <c r="R75" i="90"/>
  <c r="M75" i="90"/>
  <c r="P75" i="90" s="1"/>
  <c r="M74" i="90"/>
  <c r="P74" i="90" s="1"/>
  <c r="R73" i="90"/>
  <c r="M73" i="90"/>
  <c r="P73" i="90" s="1"/>
  <c r="R72" i="90"/>
  <c r="P72" i="90"/>
  <c r="M72" i="90"/>
  <c r="R71" i="90"/>
  <c r="M71" i="90"/>
  <c r="P71" i="90" s="1"/>
  <c r="R70" i="90"/>
  <c r="P70" i="90"/>
  <c r="M70" i="90"/>
  <c r="R69" i="90"/>
  <c r="M69" i="90"/>
  <c r="P69" i="90" s="1"/>
  <c r="R68" i="90"/>
  <c r="M68" i="90"/>
  <c r="P68" i="90" s="1"/>
  <c r="R67" i="90"/>
  <c r="M67" i="90"/>
  <c r="P67" i="90" s="1"/>
  <c r="R66" i="90"/>
  <c r="P66" i="90"/>
  <c r="M66" i="90"/>
  <c r="R65" i="90"/>
  <c r="M65" i="90"/>
  <c r="P65" i="90" s="1"/>
  <c r="R64" i="90"/>
  <c r="M64" i="90"/>
  <c r="P64" i="90" s="1"/>
  <c r="R63" i="90"/>
  <c r="M63" i="90"/>
  <c r="P63" i="90" s="1"/>
  <c r="R62" i="90"/>
  <c r="P62" i="90"/>
  <c r="M62" i="90"/>
  <c r="R61" i="90"/>
  <c r="M61" i="90"/>
  <c r="P61" i="90" s="1"/>
  <c r="R60" i="90"/>
  <c r="M60" i="90"/>
  <c r="P60" i="90" s="1"/>
  <c r="R59" i="90"/>
  <c r="P59" i="90"/>
  <c r="M59" i="90"/>
  <c r="R58" i="90"/>
  <c r="M58" i="90"/>
  <c r="P58" i="90" s="1"/>
  <c r="R57" i="90"/>
  <c r="M57" i="90"/>
  <c r="P57" i="90" s="1"/>
  <c r="R56" i="90"/>
  <c r="P56" i="90"/>
  <c r="M56" i="90"/>
  <c r="R55" i="90"/>
  <c r="M55" i="90"/>
  <c r="P55" i="90" s="1"/>
  <c r="R54" i="90"/>
  <c r="M54" i="90"/>
  <c r="P54" i="90" s="1"/>
  <c r="R53" i="90"/>
  <c r="M53" i="90"/>
  <c r="P53" i="90" s="1"/>
  <c r="R52" i="90"/>
  <c r="P52" i="90"/>
  <c r="M52" i="90"/>
  <c r="R51" i="90"/>
  <c r="M51" i="90"/>
  <c r="P51" i="90" s="1"/>
  <c r="R50" i="90"/>
  <c r="M50" i="90"/>
  <c r="P50" i="90" s="1"/>
  <c r="R49" i="90"/>
  <c r="M49" i="90"/>
  <c r="P49" i="90" s="1"/>
  <c r="R48" i="90"/>
  <c r="P48" i="90"/>
  <c r="M48" i="90"/>
  <c r="R47" i="90"/>
  <c r="M47" i="90"/>
  <c r="P47" i="90" s="1"/>
  <c r="R46" i="90"/>
  <c r="M46" i="90"/>
  <c r="P46" i="90" s="1"/>
  <c r="R45" i="90"/>
  <c r="M45" i="90"/>
  <c r="P45" i="90" s="1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P40" i="90"/>
  <c r="M40" i="90"/>
  <c r="R39" i="90"/>
  <c r="M39" i="90"/>
  <c r="P39" i="90" s="1"/>
  <c r="R38" i="90"/>
  <c r="M38" i="90"/>
  <c r="P38" i="90" s="1"/>
  <c r="R37" i="90"/>
  <c r="M37" i="90"/>
  <c r="P37" i="90" s="1"/>
  <c r="R36" i="90"/>
  <c r="P36" i="90"/>
  <c r="M36" i="90"/>
  <c r="R35" i="90"/>
  <c r="M35" i="90"/>
  <c r="P35" i="90" s="1"/>
  <c r="R34" i="90"/>
  <c r="M34" i="90"/>
  <c r="P34" i="90" s="1"/>
  <c r="R33" i="90"/>
  <c r="P33" i="90"/>
  <c r="M33" i="90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P25" i="90"/>
  <c r="M25" i="90"/>
  <c r="R24" i="90"/>
  <c r="M24" i="90"/>
  <c r="P24" i="90" s="1"/>
  <c r="R23" i="90"/>
  <c r="P23" i="90"/>
  <c r="M23" i="90"/>
  <c r="R22" i="90"/>
  <c r="M22" i="90"/>
  <c r="P22" i="90" s="1"/>
  <c r="R21" i="90"/>
  <c r="P21" i="90"/>
  <c r="M21" i="90"/>
  <c r="R20" i="90"/>
  <c r="M20" i="90"/>
  <c r="P20" i="90" s="1"/>
  <c r="R19" i="90"/>
  <c r="M19" i="90"/>
  <c r="P19" i="90" s="1"/>
  <c r="R18" i="90"/>
  <c r="M18" i="90"/>
  <c r="P18" i="90" s="1"/>
  <c r="R17" i="90"/>
  <c r="P17" i="90"/>
  <c r="M17" i="90"/>
  <c r="R16" i="90"/>
  <c r="M16" i="90"/>
  <c r="P16" i="90" s="1"/>
  <c r="R15" i="90"/>
  <c r="M15" i="90"/>
  <c r="P15" i="90" s="1"/>
  <c r="R14" i="90"/>
  <c r="M14" i="90"/>
  <c r="P14" i="90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P9" i="90"/>
  <c r="M9" i="90"/>
  <c r="R8" i="90"/>
  <c r="M8" i="90"/>
  <c r="P8" i="90" s="1"/>
  <c r="R7" i="90"/>
  <c r="P7" i="90"/>
  <c r="M7" i="90"/>
  <c r="R6" i="90"/>
  <c r="M6" i="90"/>
  <c r="P6" i="90" s="1"/>
  <c r="R5" i="90"/>
  <c r="P5" i="90"/>
  <c r="M5" i="90"/>
  <c r="N233" i="89"/>
  <c r="N230" i="89"/>
  <c r="M227" i="89"/>
  <c r="R225" i="89"/>
  <c r="M225" i="89"/>
  <c r="P225" i="89" s="1"/>
  <c r="R224" i="89"/>
  <c r="M224" i="89"/>
  <c r="P224" i="89" s="1"/>
  <c r="R223" i="89"/>
  <c r="P223" i="89"/>
  <c r="M223" i="89"/>
  <c r="R222" i="89"/>
  <c r="M222" i="89"/>
  <c r="P222" i="89" s="1"/>
  <c r="R221" i="89"/>
  <c r="M221" i="89"/>
  <c r="P221" i="89" s="1"/>
  <c r="R220" i="89"/>
  <c r="M220" i="89"/>
  <c r="P220" i="89" s="1"/>
  <c r="R219" i="89"/>
  <c r="M219" i="89"/>
  <c r="P219" i="89" s="1"/>
  <c r="R218" i="89"/>
  <c r="M218" i="89"/>
  <c r="P218" i="89" s="1"/>
  <c r="R217" i="89"/>
  <c r="M217" i="89"/>
  <c r="P217" i="89" s="1"/>
  <c r="R216" i="89"/>
  <c r="P216" i="89"/>
  <c r="M216" i="89"/>
  <c r="R215" i="89"/>
  <c r="M215" i="89"/>
  <c r="P215" i="89" s="1"/>
  <c r="R214" i="89"/>
  <c r="P214" i="89"/>
  <c r="M214" i="89"/>
  <c r="R213" i="89"/>
  <c r="M213" i="89"/>
  <c r="P213" i="89" s="1"/>
  <c r="R212" i="89"/>
  <c r="M212" i="89"/>
  <c r="P212" i="89" s="1"/>
  <c r="R211" i="89"/>
  <c r="P211" i="89"/>
  <c r="M211" i="89"/>
  <c r="R210" i="89"/>
  <c r="P210" i="89"/>
  <c r="M210" i="89"/>
  <c r="R209" i="89"/>
  <c r="M209" i="89"/>
  <c r="P209" i="89" s="1"/>
  <c r="R208" i="89"/>
  <c r="M208" i="89"/>
  <c r="P208" i="89" s="1"/>
  <c r="R207" i="89"/>
  <c r="M207" i="89"/>
  <c r="P207" i="89" s="1"/>
  <c r="R206" i="89"/>
  <c r="P206" i="89"/>
  <c r="M206" i="89"/>
  <c r="R205" i="89"/>
  <c r="P205" i="89"/>
  <c r="M205" i="89"/>
  <c r="R204" i="89"/>
  <c r="M204" i="89"/>
  <c r="P204" i="89" s="1"/>
  <c r="R203" i="89"/>
  <c r="M203" i="89"/>
  <c r="P203" i="89" s="1"/>
  <c r="R202" i="89"/>
  <c r="M202" i="89"/>
  <c r="P202" i="89" s="1"/>
  <c r="R201" i="89"/>
  <c r="M201" i="89"/>
  <c r="P201" i="89" s="1"/>
  <c r="R200" i="89"/>
  <c r="M200" i="89"/>
  <c r="P200" i="89" s="1"/>
  <c r="R199" i="89"/>
  <c r="M199" i="89"/>
  <c r="P199" i="89" s="1"/>
  <c r="R198" i="89"/>
  <c r="P198" i="89"/>
  <c r="M198" i="89"/>
  <c r="R197" i="89"/>
  <c r="M197" i="89"/>
  <c r="P197" i="89" s="1"/>
  <c r="R196" i="89"/>
  <c r="P196" i="89"/>
  <c r="M196" i="89"/>
  <c r="R195" i="89"/>
  <c r="M195" i="89"/>
  <c r="P195" i="89" s="1"/>
  <c r="R194" i="89"/>
  <c r="M194" i="89"/>
  <c r="P194" i="89" s="1"/>
  <c r="R193" i="89"/>
  <c r="M193" i="89"/>
  <c r="P193" i="89" s="1"/>
  <c r="R192" i="89"/>
  <c r="P192" i="89"/>
  <c r="M192" i="89"/>
  <c r="R191" i="89"/>
  <c r="M191" i="89"/>
  <c r="P191" i="89" s="1"/>
  <c r="R190" i="89"/>
  <c r="P190" i="89"/>
  <c r="M190" i="89"/>
  <c r="R189" i="89"/>
  <c r="M189" i="89"/>
  <c r="P189" i="89" s="1"/>
  <c r="R188" i="89"/>
  <c r="M188" i="89"/>
  <c r="P188" i="89" s="1"/>
  <c r="R187" i="89"/>
  <c r="M187" i="89"/>
  <c r="P187" i="89" s="1"/>
  <c r="R186" i="89"/>
  <c r="P186" i="89"/>
  <c r="M186" i="89"/>
  <c r="R185" i="89"/>
  <c r="M185" i="89"/>
  <c r="P185" i="89" s="1"/>
  <c r="R184" i="89"/>
  <c r="M184" i="89"/>
  <c r="P184" i="89" s="1"/>
  <c r="R183" i="89"/>
  <c r="M183" i="89"/>
  <c r="P183" i="89" s="1"/>
  <c r="R182" i="89"/>
  <c r="P182" i="89"/>
  <c r="M182" i="89"/>
  <c r="R181" i="89"/>
  <c r="P181" i="89"/>
  <c r="M181" i="89"/>
  <c r="R180" i="89"/>
  <c r="P180" i="89"/>
  <c r="M180" i="89"/>
  <c r="R179" i="89"/>
  <c r="M179" i="89"/>
  <c r="P179" i="89" s="1"/>
  <c r="R178" i="89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P170" i="89"/>
  <c r="M170" i="89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P153" i="89"/>
  <c r="M153" i="89"/>
  <c r="R152" i="89"/>
  <c r="M152" i="89"/>
  <c r="P152" i="89" s="1"/>
  <c r="R151" i="89"/>
  <c r="M151" i="89"/>
  <c r="P151" i="89" s="1"/>
  <c r="R150" i="89"/>
  <c r="M150" i="89"/>
  <c r="P150" i="89" s="1"/>
  <c r="R149" i="89"/>
  <c r="P149" i="89"/>
  <c r="M149" i="89"/>
  <c r="R148" i="89"/>
  <c r="M148" i="89"/>
  <c r="P148" i="89" s="1"/>
  <c r="R147" i="89"/>
  <c r="P147" i="89"/>
  <c r="M147" i="89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P141" i="89"/>
  <c r="M141" i="89"/>
  <c r="R140" i="89"/>
  <c r="M140" i="89"/>
  <c r="P140" i="89" s="1"/>
  <c r="R139" i="89"/>
  <c r="P139" i="89"/>
  <c r="M139" i="89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R129" i="89"/>
  <c r="P129" i="89"/>
  <c r="M129" i="89"/>
  <c r="R128" i="89"/>
  <c r="M128" i="89"/>
  <c r="P128" i="89" s="1"/>
  <c r="R127" i="89"/>
  <c r="P127" i="89"/>
  <c r="M127" i="89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P117" i="89"/>
  <c r="M117" i="89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R109" i="89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P104" i="89"/>
  <c r="M104" i="89"/>
  <c r="R103" i="89"/>
  <c r="M103" i="89"/>
  <c r="P103" i="89" s="1"/>
  <c r="R102" i="89"/>
  <c r="M102" i="89"/>
  <c r="P102" i="89" s="1"/>
  <c r="R101" i="89"/>
  <c r="M101" i="89"/>
  <c r="P101" i="89" s="1"/>
  <c r="M100" i="89"/>
  <c r="P100" i="89" s="1"/>
  <c r="R99" i="89"/>
  <c r="M99" i="89"/>
  <c r="P99" i="89" s="1"/>
  <c r="R98" i="89"/>
  <c r="P98" i="89"/>
  <c r="M98" i="89"/>
  <c r="R97" i="89"/>
  <c r="M97" i="89"/>
  <c r="P97" i="89" s="1"/>
  <c r="R96" i="89"/>
  <c r="M96" i="89"/>
  <c r="P96" i="89" s="1"/>
  <c r="M95" i="89"/>
  <c r="P95" i="89" s="1"/>
  <c r="R94" i="89"/>
  <c r="M94" i="89"/>
  <c r="P94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P89" i="89"/>
  <c r="M89" i="89"/>
  <c r="R88" i="89"/>
  <c r="M88" i="89"/>
  <c r="P88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R75" i="89"/>
  <c r="M75" i="89"/>
  <c r="P75" i="89" s="1"/>
  <c r="M74" i="89"/>
  <c r="P74" i="89" s="1"/>
  <c r="R73" i="89"/>
  <c r="P73" i="89"/>
  <c r="M73" i="89"/>
  <c r="R72" i="89"/>
  <c r="M72" i="89"/>
  <c r="P72" i="89" s="1"/>
  <c r="R71" i="89"/>
  <c r="P71" i="89"/>
  <c r="M71" i="89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P65" i="89"/>
  <c r="M65" i="89"/>
  <c r="R64" i="89"/>
  <c r="M64" i="89"/>
  <c r="P64" i="89" s="1"/>
  <c r="R63" i="89"/>
  <c r="P63" i="89"/>
  <c r="M63" i="89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P55" i="89"/>
  <c r="M55" i="89"/>
  <c r="R54" i="89"/>
  <c r="M54" i="89"/>
  <c r="P54" i="89" s="1"/>
  <c r="R53" i="89"/>
  <c r="M53" i="89"/>
  <c r="P53" i="89" s="1"/>
  <c r="R52" i="89"/>
  <c r="M52" i="89"/>
  <c r="P52" i="89" s="1"/>
  <c r="R51" i="89"/>
  <c r="P51" i="89"/>
  <c r="M51" i="89"/>
  <c r="R50" i="89"/>
  <c r="M50" i="89"/>
  <c r="P50" i="89" s="1"/>
  <c r="R49" i="89"/>
  <c r="P49" i="89"/>
  <c r="M49" i="89"/>
  <c r="R48" i="89"/>
  <c r="M48" i="89"/>
  <c r="P48" i="89" s="1"/>
  <c r="R47" i="89"/>
  <c r="P47" i="89"/>
  <c r="M47" i="89"/>
  <c r="R46" i="89"/>
  <c r="M46" i="89"/>
  <c r="P46" i="89" s="1"/>
  <c r="R45" i="89"/>
  <c r="M45" i="89"/>
  <c r="P45" i="89" s="1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P31" i="89"/>
  <c r="M31" i="89"/>
  <c r="R30" i="89"/>
  <c r="M30" i="89"/>
  <c r="P30" i="89" s="1"/>
  <c r="R29" i="89"/>
  <c r="M29" i="89"/>
  <c r="P29" i="89" s="1"/>
  <c r="R28" i="89"/>
  <c r="M28" i="89"/>
  <c r="P28" i="89" s="1"/>
  <c r="R27" i="89"/>
  <c r="P27" i="89"/>
  <c r="M27" i="89"/>
  <c r="R26" i="89"/>
  <c r="M26" i="89"/>
  <c r="P26" i="89" s="1"/>
  <c r="R25" i="89"/>
  <c r="P25" i="89"/>
  <c r="M25" i="89"/>
  <c r="R24" i="89"/>
  <c r="M24" i="89"/>
  <c r="P24" i="89" s="1"/>
  <c r="R23" i="89"/>
  <c r="M23" i="89"/>
  <c r="P23" i="89" s="1"/>
  <c r="R22" i="89"/>
  <c r="M22" i="89"/>
  <c r="P22" i="89" s="1"/>
  <c r="R21" i="89"/>
  <c r="P21" i="89"/>
  <c r="M21" i="89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P15" i="89"/>
  <c r="M15" i="89"/>
  <c r="R14" i="89"/>
  <c r="M14" i="89"/>
  <c r="P14" i="89" s="1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P5" i="89"/>
  <c r="M5" i="89"/>
  <c r="N233" i="88"/>
  <c r="N230" i="88"/>
  <c r="M227" i="88"/>
  <c r="R225" i="88"/>
  <c r="M225" i="88"/>
  <c r="P225" i="88" s="1"/>
  <c r="R224" i="88"/>
  <c r="M224" i="88"/>
  <c r="P224" i="88" s="1"/>
  <c r="R223" i="88"/>
  <c r="M223" i="88"/>
  <c r="P223" i="88" s="1"/>
  <c r="R222" i="88"/>
  <c r="M222" i="88"/>
  <c r="P222" i="88" s="1"/>
  <c r="R221" i="88"/>
  <c r="M221" i="88"/>
  <c r="P221" i="88" s="1"/>
  <c r="R220" i="88"/>
  <c r="P220" i="88"/>
  <c r="M220" i="88"/>
  <c r="R219" i="88"/>
  <c r="M219" i="88"/>
  <c r="P219" i="88" s="1"/>
  <c r="R218" i="88"/>
  <c r="M218" i="88"/>
  <c r="P218" i="88" s="1"/>
  <c r="R217" i="88"/>
  <c r="M217" i="88"/>
  <c r="P217" i="88" s="1"/>
  <c r="R216" i="88"/>
  <c r="M216" i="88"/>
  <c r="P216" i="88" s="1"/>
  <c r="R215" i="88"/>
  <c r="M215" i="88"/>
  <c r="P215" i="88" s="1"/>
  <c r="R214" i="88"/>
  <c r="M214" i="88"/>
  <c r="P214" i="88" s="1"/>
  <c r="R213" i="88"/>
  <c r="M213" i="88"/>
  <c r="P213" i="88" s="1"/>
  <c r="R212" i="88"/>
  <c r="M212" i="88"/>
  <c r="P212" i="88" s="1"/>
  <c r="R211" i="88"/>
  <c r="M211" i="88"/>
  <c r="P211" i="88" s="1"/>
  <c r="R210" i="88"/>
  <c r="P210" i="88"/>
  <c r="M210" i="88"/>
  <c r="R209" i="88"/>
  <c r="M209" i="88"/>
  <c r="P209" i="88" s="1"/>
  <c r="R208" i="88"/>
  <c r="M208" i="88"/>
  <c r="P208" i="88" s="1"/>
  <c r="R207" i="88"/>
  <c r="M207" i="88"/>
  <c r="P207" i="88" s="1"/>
  <c r="R206" i="88"/>
  <c r="P206" i="88"/>
  <c r="M206" i="88"/>
  <c r="R205" i="88"/>
  <c r="M205" i="88"/>
  <c r="P205" i="88" s="1"/>
  <c r="R204" i="88"/>
  <c r="M204" i="88"/>
  <c r="P204" i="88" s="1"/>
  <c r="R203" i="88"/>
  <c r="M203" i="88"/>
  <c r="P203" i="88" s="1"/>
  <c r="R202" i="88"/>
  <c r="P202" i="88"/>
  <c r="M202" i="88"/>
  <c r="R201" i="88"/>
  <c r="M201" i="88"/>
  <c r="P201" i="88" s="1"/>
  <c r="R200" i="88"/>
  <c r="P200" i="88"/>
  <c r="M200" i="88"/>
  <c r="R199" i="88"/>
  <c r="M199" i="88"/>
  <c r="P199" i="88" s="1"/>
  <c r="R198" i="88"/>
  <c r="M198" i="88"/>
  <c r="P198" i="88" s="1"/>
  <c r="R197" i="88"/>
  <c r="M197" i="88"/>
  <c r="P197" i="88" s="1"/>
  <c r="R196" i="88"/>
  <c r="P196" i="88"/>
  <c r="M196" i="88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P190" i="88"/>
  <c r="M190" i="88"/>
  <c r="R189" i="88"/>
  <c r="M189" i="88"/>
  <c r="P189" i="88" s="1"/>
  <c r="R188" i="88"/>
  <c r="M188" i="88"/>
  <c r="P188" i="88" s="1"/>
  <c r="R187" i="88"/>
  <c r="M187" i="88"/>
  <c r="P187" i="88" s="1"/>
  <c r="R186" i="88"/>
  <c r="P186" i="88"/>
  <c r="M186" i="88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P180" i="88"/>
  <c r="M180" i="88"/>
  <c r="R179" i="88"/>
  <c r="M179" i="88"/>
  <c r="P179" i="88" s="1"/>
  <c r="R178" i="88"/>
  <c r="M178" i="88"/>
  <c r="P178" i="88" s="1"/>
  <c r="R177" i="88"/>
  <c r="M177" i="88"/>
  <c r="P177" i="88" s="1"/>
  <c r="R176" i="88"/>
  <c r="P176" i="88"/>
  <c r="M176" i="88"/>
  <c r="R175" i="88"/>
  <c r="M175" i="88"/>
  <c r="P175" i="88" s="1"/>
  <c r="R174" i="88"/>
  <c r="P174" i="88"/>
  <c r="M174" i="88"/>
  <c r="R173" i="88"/>
  <c r="M173" i="88"/>
  <c r="P173" i="88" s="1"/>
  <c r="R172" i="88"/>
  <c r="M172" i="88"/>
  <c r="P172" i="88" s="1"/>
  <c r="R171" i="88"/>
  <c r="M171" i="88"/>
  <c r="P171" i="88" s="1"/>
  <c r="R170" i="88"/>
  <c r="P170" i="88"/>
  <c r="M170" i="88"/>
  <c r="R169" i="88"/>
  <c r="M169" i="88"/>
  <c r="P169" i="88" s="1"/>
  <c r="R168" i="88"/>
  <c r="M168" i="88"/>
  <c r="P168" i="88" s="1"/>
  <c r="R167" i="88"/>
  <c r="M167" i="88"/>
  <c r="P167" i="88" s="1"/>
  <c r="R166" i="88"/>
  <c r="P166" i="88"/>
  <c r="M166" i="88"/>
  <c r="R165" i="88"/>
  <c r="M165" i="88"/>
  <c r="P165" i="88" s="1"/>
  <c r="R164" i="88"/>
  <c r="P164" i="88"/>
  <c r="M164" i="88"/>
  <c r="R163" i="88"/>
  <c r="M163" i="88"/>
  <c r="P163" i="88" s="1"/>
  <c r="R162" i="88"/>
  <c r="M162" i="88"/>
  <c r="P162" i="88" s="1"/>
  <c r="R161" i="88"/>
  <c r="M161" i="88"/>
  <c r="P161" i="88" s="1"/>
  <c r="R160" i="88"/>
  <c r="P160" i="88"/>
  <c r="M160" i="88"/>
  <c r="R159" i="88"/>
  <c r="M159" i="88"/>
  <c r="P159" i="88" s="1"/>
  <c r="R158" i="88"/>
  <c r="M158" i="88"/>
  <c r="P158" i="88" s="1"/>
  <c r="P157" i="88"/>
  <c r="M157" i="88"/>
  <c r="R156" i="88"/>
  <c r="M156" i="88"/>
  <c r="P156" i="88" s="1"/>
  <c r="R155" i="88"/>
  <c r="M155" i="88"/>
  <c r="P155" i="88" s="1"/>
  <c r="R154" i="88"/>
  <c r="P154" i="88"/>
  <c r="M154" i="88"/>
  <c r="R153" i="88"/>
  <c r="M153" i="88"/>
  <c r="P153" i="88" s="1"/>
  <c r="R152" i="88"/>
  <c r="P152" i="88"/>
  <c r="M152" i="88"/>
  <c r="R151" i="88"/>
  <c r="M151" i="88"/>
  <c r="P151" i="88" s="1"/>
  <c r="R150" i="88"/>
  <c r="P150" i="88"/>
  <c r="M150" i="88"/>
  <c r="R149" i="88"/>
  <c r="M149" i="88"/>
  <c r="P149" i="88" s="1"/>
  <c r="R148" i="88"/>
  <c r="M148" i="88"/>
  <c r="P148" i="88" s="1"/>
  <c r="R147" i="88"/>
  <c r="P147" i="88"/>
  <c r="M147" i="88"/>
  <c r="R146" i="88"/>
  <c r="P146" i="88"/>
  <c r="M146" i="88"/>
  <c r="R145" i="88"/>
  <c r="M145" i="88"/>
  <c r="P145" i="88" s="1"/>
  <c r="R144" i="88"/>
  <c r="P144" i="88"/>
  <c r="M144" i="88"/>
  <c r="R143" i="88"/>
  <c r="M143" i="88"/>
  <c r="P143" i="88" s="1"/>
  <c r="R142" i="88"/>
  <c r="M142" i="88"/>
  <c r="P142" i="88" s="1"/>
  <c r="R141" i="88"/>
  <c r="M141" i="88"/>
  <c r="P141" i="88" s="1"/>
  <c r="R140" i="88"/>
  <c r="P140" i="88"/>
  <c r="M140" i="88"/>
  <c r="R139" i="88"/>
  <c r="P139" i="88"/>
  <c r="M139" i="88"/>
  <c r="R138" i="88"/>
  <c r="P138" i="88"/>
  <c r="M138" i="88"/>
  <c r="R137" i="88"/>
  <c r="M137" i="88"/>
  <c r="P137" i="88" s="1"/>
  <c r="R136" i="88"/>
  <c r="M136" i="88"/>
  <c r="P136" i="88" s="1"/>
  <c r="R135" i="88"/>
  <c r="P135" i="88"/>
  <c r="M135" i="88"/>
  <c r="R134" i="88"/>
  <c r="M134" i="88"/>
  <c r="P134" i="88" s="1"/>
  <c r="R133" i="88"/>
  <c r="M133" i="88"/>
  <c r="P133" i="88" s="1"/>
  <c r="R132" i="88"/>
  <c r="P132" i="88"/>
  <c r="M132" i="88"/>
  <c r="R131" i="88"/>
  <c r="P131" i="88"/>
  <c r="M131" i="88"/>
  <c r="R130" i="88"/>
  <c r="M130" i="88"/>
  <c r="P130" i="88" s="1"/>
  <c r="R129" i="88"/>
  <c r="M129" i="88"/>
  <c r="P129" i="88" s="1"/>
  <c r="R128" i="88"/>
  <c r="M128" i="88"/>
  <c r="P128" i="88" s="1"/>
  <c r="R127" i="88"/>
  <c r="P127" i="88"/>
  <c r="M127" i="88"/>
  <c r="R126" i="88"/>
  <c r="P126" i="88"/>
  <c r="M126" i="88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P120" i="88"/>
  <c r="M120" i="88"/>
  <c r="R119" i="88"/>
  <c r="P119" i="88"/>
  <c r="M119" i="88"/>
  <c r="R118" i="88"/>
  <c r="P118" i="88"/>
  <c r="M118" i="88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P113" i="88"/>
  <c r="M113" i="88"/>
  <c r="R112" i="88"/>
  <c r="M112" i="88"/>
  <c r="P112" i="88" s="1"/>
  <c r="R111" i="88"/>
  <c r="M111" i="88"/>
  <c r="P111" i="88" s="1"/>
  <c r="R110" i="88"/>
  <c r="M110" i="88"/>
  <c r="P110" i="88" s="1"/>
  <c r="R109" i="88"/>
  <c r="P109" i="88"/>
  <c r="M109" i="88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P101" i="88"/>
  <c r="M101" i="88"/>
  <c r="M100" i="88"/>
  <c r="P100" i="88" s="1"/>
  <c r="R99" i="88"/>
  <c r="P99" i="88"/>
  <c r="M99" i="88"/>
  <c r="R98" i="88"/>
  <c r="P98" i="88"/>
  <c r="M98" i="88"/>
  <c r="R97" i="88"/>
  <c r="P97" i="88"/>
  <c r="M97" i="88"/>
  <c r="R96" i="88"/>
  <c r="M96" i="88"/>
  <c r="P96" i="88" s="1"/>
  <c r="M95" i="88"/>
  <c r="P95" i="88" s="1"/>
  <c r="R94" i="88"/>
  <c r="M94" i="88"/>
  <c r="P94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6" i="88"/>
  <c r="M86" i="88"/>
  <c r="P86" i="88" s="1"/>
  <c r="R85" i="88"/>
  <c r="P85" i="88"/>
  <c r="M85" i="88"/>
  <c r="R84" i="88"/>
  <c r="M84" i="88"/>
  <c r="P84" i="88" s="1"/>
  <c r="R83" i="88"/>
  <c r="P83" i="88"/>
  <c r="M83" i="88"/>
  <c r="R82" i="88"/>
  <c r="M82" i="88"/>
  <c r="P82" i="88" s="1"/>
  <c r="R81" i="88"/>
  <c r="P81" i="88"/>
  <c r="M81" i="88"/>
  <c r="R80" i="88"/>
  <c r="P80" i="88"/>
  <c r="M80" i="88"/>
  <c r="R79" i="88"/>
  <c r="M79" i="88"/>
  <c r="P79" i="88" s="1"/>
  <c r="R78" i="88"/>
  <c r="M78" i="88"/>
  <c r="P78" i="88" s="1"/>
  <c r="R77" i="88"/>
  <c r="P77" i="88"/>
  <c r="M77" i="88"/>
  <c r="R76" i="88"/>
  <c r="P76" i="88"/>
  <c r="M76" i="88"/>
  <c r="R75" i="88"/>
  <c r="P75" i="88"/>
  <c r="M75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P70" i="88"/>
  <c r="M70" i="88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P64" i="88"/>
  <c r="M64" i="88"/>
  <c r="R63" i="88"/>
  <c r="M63" i="88"/>
  <c r="P63" i="88" s="1"/>
  <c r="R62" i="88"/>
  <c r="P62" i="88"/>
  <c r="M62" i="88"/>
  <c r="R61" i="88"/>
  <c r="M61" i="88"/>
  <c r="P61" i="88" s="1"/>
  <c r="R60" i="88"/>
  <c r="M60" i="88"/>
  <c r="P60" i="88" s="1"/>
  <c r="R59" i="88"/>
  <c r="P59" i="88"/>
  <c r="M59" i="88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P54" i="88"/>
  <c r="M54" i="88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P46" i="88"/>
  <c r="M46" i="88"/>
  <c r="R45" i="88"/>
  <c r="M45" i="88"/>
  <c r="P45" i="88" s="1"/>
  <c r="M44" i="88"/>
  <c r="P44" i="88" s="1"/>
  <c r="R43" i="88"/>
  <c r="M43" i="88"/>
  <c r="P43" i="88" s="1"/>
  <c r="R42" i="88"/>
  <c r="P42" i="88"/>
  <c r="M42" i="88"/>
  <c r="R41" i="88"/>
  <c r="M41" i="88"/>
  <c r="P41" i="88" s="1"/>
  <c r="R40" i="88"/>
  <c r="M40" i="88"/>
  <c r="P40" i="88" s="1"/>
  <c r="R39" i="88"/>
  <c r="M39" i="88"/>
  <c r="P39" i="88" s="1"/>
  <c r="R38" i="88"/>
  <c r="P38" i="88"/>
  <c r="M38" i="88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P31" i="88"/>
  <c r="M31" i="88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P25" i="88"/>
  <c r="M25" i="88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P20" i="88"/>
  <c r="M20" i="88"/>
  <c r="R19" i="88"/>
  <c r="M19" i="88"/>
  <c r="P19" i="88" s="1"/>
  <c r="R18" i="88"/>
  <c r="M18" i="88"/>
  <c r="P18" i="88" s="1"/>
  <c r="R17" i="88"/>
  <c r="P17" i="88"/>
  <c r="M17" i="88"/>
  <c r="R16" i="88"/>
  <c r="M16" i="88"/>
  <c r="P16" i="88" s="1"/>
  <c r="R15" i="88"/>
  <c r="P15" i="88"/>
  <c r="M15" i="88"/>
  <c r="R14" i="88"/>
  <c r="M14" i="88"/>
  <c r="P14" i="88" s="1"/>
  <c r="R13" i="88"/>
  <c r="P13" i="88"/>
  <c r="M13" i="88"/>
  <c r="R12" i="88"/>
  <c r="P12" i="88"/>
  <c r="M12" i="88"/>
  <c r="R11" i="88"/>
  <c r="M11" i="88"/>
  <c r="P11" i="88" s="1"/>
  <c r="R10" i="88"/>
  <c r="M10" i="88"/>
  <c r="P10" i="88" s="1"/>
  <c r="R9" i="88"/>
  <c r="P9" i="88"/>
  <c r="M9" i="88"/>
  <c r="R8" i="88"/>
  <c r="P8" i="88"/>
  <c r="M8" i="88"/>
  <c r="R7" i="88"/>
  <c r="P7" i="88"/>
  <c r="M7" i="88"/>
  <c r="R6" i="88"/>
  <c r="M6" i="88"/>
  <c r="P6" i="88" s="1"/>
  <c r="R5" i="88"/>
  <c r="M5" i="88"/>
  <c r="P5" i="88" s="1"/>
  <c r="N233" i="87"/>
  <c r="N230" i="87"/>
  <c r="M227" i="87"/>
  <c r="R225" i="87"/>
  <c r="M225" i="87"/>
  <c r="P225" i="87" s="1"/>
  <c r="R224" i="87"/>
  <c r="P224" i="87"/>
  <c r="M224" i="87"/>
  <c r="R223" i="87"/>
  <c r="M223" i="87"/>
  <c r="P223" i="87" s="1"/>
  <c r="R222" i="87"/>
  <c r="M222" i="87"/>
  <c r="P222" i="87" s="1"/>
  <c r="R221" i="87"/>
  <c r="M221" i="87"/>
  <c r="P221" i="87" s="1"/>
  <c r="R220" i="87"/>
  <c r="M220" i="87"/>
  <c r="P220" i="87" s="1"/>
  <c r="R219" i="87"/>
  <c r="P219" i="87"/>
  <c r="M219" i="87"/>
  <c r="R218" i="87"/>
  <c r="P218" i="87"/>
  <c r="M218" i="87"/>
  <c r="R217" i="87"/>
  <c r="P217" i="87"/>
  <c r="M217" i="87"/>
  <c r="R216" i="87"/>
  <c r="P216" i="87"/>
  <c r="M216" i="87"/>
  <c r="R215" i="87"/>
  <c r="P215" i="87"/>
  <c r="M215" i="87"/>
  <c r="R214" i="87"/>
  <c r="M214" i="87"/>
  <c r="P214" i="87" s="1"/>
  <c r="R213" i="87"/>
  <c r="P213" i="87"/>
  <c r="M213" i="87"/>
  <c r="R212" i="87"/>
  <c r="M212" i="87"/>
  <c r="P212" i="87" s="1"/>
  <c r="R211" i="87"/>
  <c r="P211" i="87"/>
  <c r="M211" i="87"/>
  <c r="R210" i="87"/>
  <c r="P210" i="87"/>
  <c r="M210" i="87"/>
  <c r="R209" i="87"/>
  <c r="P209" i="87"/>
  <c r="M209" i="87"/>
  <c r="R208" i="87"/>
  <c r="M208" i="87"/>
  <c r="P208" i="87" s="1"/>
  <c r="R207" i="87"/>
  <c r="M207" i="87"/>
  <c r="P207" i="87" s="1"/>
  <c r="R206" i="87"/>
  <c r="P206" i="87"/>
  <c r="M206" i="87"/>
  <c r="R205" i="87"/>
  <c r="M205" i="87"/>
  <c r="P205" i="87" s="1"/>
  <c r="R204" i="87"/>
  <c r="P204" i="87"/>
  <c r="M204" i="87"/>
  <c r="R203" i="87"/>
  <c r="M203" i="87"/>
  <c r="P203" i="87" s="1"/>
  <c r="R202" i="87"/>
  <c r="M202" i="87"/>
  <c r="P202" i="87" s="1"/>
  <c r="R201" i="87"/>
  <c r="M201" i="87"/>
  <c r="P201" i="87" s="1"/>
  <c r="R200" i="87"/>
  <c r="P200" i="87"/>
  <c r="M200" i="87"/>
  <c r="R199" i="87"/>
  <c r="M199" i="87"/>
  <c r="P199" i="87" s="1"/>
  <c r="R198" i="87"/>
  <c r="P198" i="87"/>
  <c r="M198" i="87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P192" i="87"/>
  <c r="M192" i="87"/>
  <c r="R191" i="87"/>
  <c r="P191" i="87"/>
  <c r="M191" i="87"/>
  <c r="R190" i="87"/>
  <c r="M190" i="87"/>
  <c r="P190" i="87" s="1"/>
  <c r="R189" i="87"/>
  <c r="P189" i="87"/>
  <c r="M189" i="87"/>
  <c r="R188" i="87"/>
  <c r="M188" i="87"/>
  <c r="P188" i="87" s="1"/>
  <c r="R187" i="87"/>
  <c r="M187" i="87"/>
  <c r="P187" i="87" s="1"/>
  <c r="R186" i="87"/>
  <c r="P186" i="87"/>
  <c r="M186" i="87"/>
  <c r="R185" i="87"/>
  <c r="M185" i="87"/>
  <c r="P185" i="87" s="1"/>
  <c r="R184" i="87"/>
  <c r="M184" i="87"/>
  <c r="P184" i="87" s="1"/>
  <c r="R183" i="87"/>
  <c r="P183" i="87"/>
  <c r="M183" i="87"/>
  <c r="R182" i="87"/>
  <c r="P182" i="87"/>
  <c r="M182" i="87"/>
  <c r="R181" i="87"/>
  <c r="P181" i="87"/>
  <c r="M181" i="87"/>
  <c r="R180" i="87"/>
  <c r="P180" i="87"/>
  <c r="M180" i="87"/>
  <c r="R179" i="87"/>
  <c r="P179" i="87"/>
  <c r="M179" i="87"/>
  <c r="R178" i="87"/>
  <c r="M178" i="87"/>
  <c r="P178" i="87" s="1"/>
  <c r="R177" i="87"/>
  <c r="P177" i="87"/>
  <c r="M177" i="87"/>
  <c r="R176" i="87"/>
  <c r="M176" i="87"/>
  <c r="P176" i="87" s="1"/>
  <c r="R175" i="87"/>
  <c r="P175" i="87"/>
  <c r="M175" i="87"/>
  <c r="R174" i="87"/>
  <c r="P174" i="87"/>
  <c r="M174" i="87"/>
  <c r="R173" i="87"/>
  <c r="P173" i="87"/>
  <c r="M173" i="87"/>
  <c r="R172" i="87"/>
  <c r="P172" i="87"/>
  <c r="M172" i="87"/>
  <c r="R171" i="87"/>
  <c r="P171" i="87"/>
  <c r="M171" i="87"/>
  <c r="R170" i="87"/>
  <c r="M170" i="87"/>
  <c r="P170" i="87" s="1"/>
  <c r="R169" i="87"/>
  <c r="P169" i="87"/>
  <c r="M169" i="87"/>
  <c r="R168" i="87"/>
  <c r="P168" i="87"/>
  <c r="M168" i="87"/>
  <c r="R167" i="87"/>
  <c r="M167" i="87"/>
  <c r="P167" i="87" s="1"/>
  <c r="R166" i="87"/>
  <c r="M166" i="87"/>
  <c r="P166" i="87" s="1"/>
  <c r="R165" i="87"/>
  <c r="M165" i="87"/>
  <c r="P165" i="87" s="1"/>
  <c r="R164" i="87"/>
  <c r="P164" i="87"/>
  <c r="M164" i="87"/>
  <c r="R163" i="87"/>
  <c r="M163" i="87"/>
  <c r="P163" i="87" s="1"/>
  <c r="R162" i="87"/>
  <c r="P162" i="87"/>
  <c r="M162" i="87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R129" i="87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P111" i="87"/>
  <c r="M111" i="87"/>
  <c r="R110" i="87"/>
  <c r="P110" i="87"/>
  <c r="M110" i="87"/>
  <c r="R109" i="87"/>
  <c r="P109" i="87"/>
  <c r="M109" i="87"/>
  <c r="R108" i="87"/>
  <c r="P108" i="87"/>
  <c r="M108" i="87"/>
  <c r="R107" i="87"/>
  <c r="P107" i="87"/>
  <c r="M107" i="87"/>
  <c r="R106" i="87"/>
  <c r="M106" i="87"/>
  <c r="P106" i="87" s="1"/>
  <c r="R105" i="87"/>
  <c r="P105" i="87"/>
  <c r="M105" i="87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M95" i="87"/>
  <c r="P95" i="87" s="1"/>
  <c r="R94" i="87"/>
  <c r="M94" i="87"/>
  <c r="P94" i="87" s="1"/>
  <c r="R93" i="87"/>
  <c r="M93" i="87"/>
  <c r="P93" i="87" s="1"/>
  <c r="R92" i="87"/>
  <c r="P92" i="87"/>
  <c r="M92" i="87"/>
  <c r="R91" i="87"/>
  <c r="M91" i="87"/>
  <c r="P91" i="87" s="1"/>
  <c r="R90" i="87"/>
  <c r="P90" i="87"/>
  <c r="M90" i="87"/>
  <c r="R89" i="87"/>
  <c r="M89" i="87"/>
  <c r="P89" i="87" s="1"/>
  <c r="R88" i="87"/>
  <c r="P88" i="87"/>
  <c r="M88" i="87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R75" i="87"/>
  <c r="M75" i="87"/>
  <c r="P75" i="87" s="1"/>
  <c r="P74" i="87"/>
  <c r="M74" i="87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P68" i="87"/>
  <c r="M68" i="87"/>
  <c r="R67" i="87"/>
  <c r="P67" i="87"/>
  <c r="M67" i="87"/>
  <c r="R66" i="87"/>
  <c r="M66" i="87"/>
  <c r="P66" i="87" s="1"/>
  <c r="R65" i="87"/>
  <c r="P65" i="87"/>
  <c r="M65" i="87"/>
  <c r="R64" i="87"/>
  <c r="M64" i="87"/>
  <c r="P64" i="87" s="1"/>
  <c r="R63" i="87"/>
  <c r="M63" i="87"/>
  <c r="P63" i="87" s="1"/>
  <c r="R62" i="87"/>
  <c r="P62" i="87"/>
  <c r="M62" i="87"/>
  <c r="R61" i="87"/>
  <c r="M61" i="87"/>
  <c r="P61" i="87" s="1"/>
  <c r="R60" i="87"/>
  <c r="P60" i="87"/>
  <c r="M60" i="87"/>
  <c r="R59" i="87"/>
  <c r="M59" i="87"/>
  <c r="P59" i="87" s="1"/>
  <c r="R58" i="87"/>
  <c r="M58" i="87"/>
  <c r="P58" i="87" s="1"/>
  <c r="R57" i="87"/>
  <c r="P57" i="87"/>
  <c r="M57" i="87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P52" i="87"/>
  <c r="M52" i="87"/>
  <c r="R51" i="87"/>
  <c r="P51" i="87"/>
  <c r="M51" i="87"/>
  <c r="R50" i="87"/>
  <c r="M50" i="87"/>
  <c r="P50" i="87" s="1"/>
  <c r="R49" i="87"/>
  <c r="P49" i="87"/>
  <c r="M49" i="87"/>
  <c r="R48" i="87"/>
  <c r="P48" i="87"/>
  <c r="M48" i="87"/>
  <c r="R47" i="87"/>
  <c r="M47" i="87"/>
  <c r="P47" i="87" s="1"/>
  <c r="R46" i="87"/>
  <c r="M46" i="87"/>
  <c r="P46" i="87" s="1"/>
  <c r="R45" i="87"/>
  <c r="M45" i="87"/>
  <c r="P45" i="87" s="1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N233" i="86"/>
  <c r="N230" i="86"/>
  <c r="M227" i="86"/>
  <c r="R225" i="86"/>
  <c r="P225" i="86"/>
  <c r="M225" i="86"/>
  <c r="R224" i="86"/>
  <c r="P224" i="86"/>
  <c r="M224" i="86"/>
  <c r="R223" i="86"/>
  <c r="P223" i="86"/>
  <c r="M223" i="86"/>
  <c r="R222" i="86"/>
  <c r="M222" i="86"/>
  <c r="P222" i="86" s="1"/>
  <c r="R221" i="86"/>
  <c r="P221" i="86"/>
  <c r="M221" i="86"/>
  <c r="R220" i="86"/>
  <c r="M220" i="86"/>
  <c r="P220" i="86" s="1"/>
  <c r="R219" i="86"/>
  <c r="M219" i="86"/>
  <c r="P219" i="86" s="1"/>
  <c r="R218" i="86"/>
  <c r="M218" i="86"/>
  <c r="P218" i="86" s="1"/>
  <c r="R217" i="86"/>
  <c r="M217" i="86"/>
  <c r="P217" i="86" s="1"/>
  <c r="R216" i="86"/>
  <c r="P216" i="86"/>
  <c r="M216" i="86"/>
  <c r="R215" i="86"/>
  <c r="P215" i="86"/>
  <c r="M215" i="86"/>
  <c r="R214" i="86"/>
  <c r="M214" i="86"/>
  <c r="P214" i="86" s="1"/>
  <c r="R213" i="86"/>
  <c r="P213" i="86"/>
  <c r="M213" i="86"/>
  <c r="R212" i="86"/>
  <c r="M212" i="86"/>
  <c r="P212" i="86" s="1"/>
  <c r="R211" i="86"/>
  <c r="M211" i="86"/>
  <c r="P211" i="86" s="1"/>
  <c r="R210" i="86"/>
  <c r="P210" i="86"/>
  <c r="M210" i="86"/>
  <c r="R209" i="86"/>
  <c r="M209" i="86"/>
  <c r="P209" i="86" s="1"/>
  <c r="R208" i="86"/>
  <c r="P208" i="86"/>
  <c r="M208" i="86"/>
  <c r="R207" i="86"/>
  <c r="M207" i="86"/>
  <c r="P207" i="86" s="1"/>
  <c r="R206" i="86"/>
  <c r="M206" i="86"/>
  <c r="P206" i="86" s="1"/>
  <c r="R205" i="86"/>
  <c r="M205" i="86"/>
  <c r="P205" i="86" s="1"/>
  <c r="R204" i="86"/>
  <c r="P204" i="86"/>
  <c r="M204" i="86"/>
  <c r="R203" i="86"/>
  <c r="M203" i="86"/>
  <c r="P203" i="86" s="1"/>
  <c r="R202" i="86"/>
  <c r="P202" i="86"/>
  <c r="M202" i="86"/>
  <c r="R201" i="86"/>
  <c r="M201" i="86"/>
  <c r="P201" i="86" s="1"/>
  <c r="R200" i="86"/>
  <c r="M200" i="86"/>
  <c r="P200" i="86" s="1"/>
  <c r="R199" i="86"/>
  <c r="M199" i="86"/>
  <c r="P199" i="86" s="1"/>
  <c r="R198" i="86"/>
  <c r="M198" i="86"/>
  <c r="P198" i="86" s="1"/>
  <c r="R197" i="86"/>
  <c r="M197" i="86"/>
  <c r="P197" i="86" s="1"/>
  <c r="R196" i="86"/>
  <c r="P196" i="86"/>
  <c r="M196" i="86"/>
  <c r="R195" i="86"/>
  <c r="P195" i="86"/>
  <c r="M195" i="86"/>
  <c r="R194" i="86"/>
  <c r="M194" i="86"/>
  <c r="P194" i="86" s="1"/>
  <c r="R193" i="86"/>
  <c r="P193" i="86"/>
  <c r="M193" i="86"/>
  <c r="R192" i="86"/>
  <c r="P192" i="86"/>
  <c r="M192" i="86"/>
  <c r="R191" i="86"/>
  <c r="M191" i="86"/>
  <c r="P191" i="86" s="1"/>
  <c r="R190" i="86"/>
  <c r="M190" i="86"/>
  <c r="P190" i="86" s="1"/>
  <c r="R189" i="86"/>
  <c r="M189" i="86"/>
  <c r="P189" i="86" s="1"/>
  <c r="R188" i="86"/>
  <c r="P188" i="86"/>
  <c r="M188" i="86"/>
  <c r="R187" i="86"/>
  <c r="M187" i="86"/>
  <c r="P187" i="86" s="1"/>
  <c r="R186" i="86"/>
  <c r="P186" i="86"/>
  <c r="M186" i="86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P180" i="86"/>
  <c r="M180" i="86"/>
  <c r="R179" i="86"/>
  <c r="P179" i="86"/>
  <c r="M179" i="86"/>
  <c r="R178" i="86"/>
  <c r="M178" i="86"/>
  <c r="P178" i="86" s="1"/>
  <c r="R177" i="86"/>
  <c r="P177" i="86"/>
  <c r="M177" i="86"/>
  <c r="R176" i="86"/>
  <c r="P176" i="86"/>
  <c r="M176" i="86"/>
  <c r="R175" i="86"/>
  <c r="M175" i="86"/>
  <c r="P175" i="86" s="1"/>
  <c r="R174" i="86"/>
  <c r="M174" i="86"/>
  <c r="P174" i="86" s="1"/>
  <c r="R173" i="86"/>
  <c r="M173" i="86"/>
  <c r="P173" i="86" s="1"/>
  <c r="R172" i="86"/>
  <c r="P172" i="86"/>
  <c r="M172" i="86"/>
  <c r="R171" i="86"/>
  <c r="M171" i="86"/>
  <c r="P171" i="86" s="1"/>
  <c r="R170" i="86"/>
  <c r="P170" i="86"/>
  <c r="M170" i="86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P164" i="86"/>
  <c r="M164" i="86"/>
  <c r="R163" i="86"/>
  <c r="P163" i="86"/>
  <c r="M163" i="86"/>
  <c r="R162" i="86"/>
  <c r="M162" i="86"/>
  <c r="P162" i="86" s="1"/>
  <c r="R161" i="86"/>
  <c r="P161" i="86"/>
  <c r="M161" i="86"/>
  <c r="R160" i="86"/>
  <c r="P160" i="86"/>
  <c r="M160" i="86"/>
  <c r="R159" i="86"/>
  <c r="M159" i="86"/>
  <c r="P159" i="86" s="1"/>
  <c r="R158" i="86"/>
  <c r="M158" i="86"/>
  <c r="P158" i="86" s="1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R129" i="86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P114" i="86"/>
  <c r="M114" i="86"/>
  <c r="R113" i="86"/>
  <c r="M113" i="86"/>
  <c r="P113" i="86" s="1"/>
  <c r="R112" i="86"/>
  <c r="P112" i="86"/>
  <c r="M112" i="86"/>
  <c r="R111" i="86"/>
  <c r="P111" i="86"/>
  <c r="M111" i="86"/>
  <c r="R110" i="86"/>
  <c r="M110" i="86"/>
  <c r="P110" i="86" s="1"/>
  <c r="R109" i="86"/>
  <c r="P109" i="86"/>
  <c r="M109" i="86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P104" i="86"/>
  <c r="M104" i="86"/>
  <c r="R103" i="86"/>
  <c r="P103" i="86"/>
  <c r="M103" i="86"/>
  <c r="R102" i="86"/>
  <c r="M102" i="86"/>
  <c r="P102" i="86" s="1"/>
  <c r="R101" i="86"/>
  <c r="P101" i="86"/>
  <c r="M101" i="86"/>
  <c r="M100" i="86"/>
  <c r="P100" i="86" s="1"/>
  <c r="R99" i="86"/>
  <c r="M99" i="86"/>
  <c r="P99" i="86" s="1"/>
  <c r="R98" i="86"/>
  <c r="P98" i="86"/>
  <c r="M98" i="86"/>
  <c r="R97" i="86"/>
  <c r="M97" i="86"/>
  <c r="P97" i="86" s="1"/>
  <c r="R96" i="86"/>
  <c r="M96" i="86"/>
  <c r="P96" i="86" s="1"/>
  <c r="P95" i="86"/>
  <c r="M95" i="86"/>
  <c r="R94" i="86"/>
  <c r="P94" i="86"/>
  <c r="M94" i="86"/>
  <c r="R93" i="86"/>
  <c r="M93" i="86"/>
  <c r="P93" i="86" s="1"/>
  <c r="R92" i="86"/>
  <c r="P92" i="86"/>
  <c r="M92" i="86"/>
  <c r="R91" i="86"/>
  <c r="M91" i="86"/>
  <c r="P91" i="86" s="1"/>
  <c r="R90" i="86"/>
  <c r="M90" i="86"/>
  <c r="P90" i="86" s="1"/>
  <c r="R89" i="86"/>
  <c r="M89" i="86"/>
  <c r="P89" i="86" s="1"/>
  <c r="R88" i="86"/>
  <c r="P88" i="86"/>
  <c r="M88" i="86"/>
  <c r="R86" i="86"/>
  <c r="P86" i="86"/>
  <c r="M86" i="86"/>
  <c r="R85" i="86"/>
  <c r="M85" i="86"/>
  <c r="P85" i="86" s="1"/>
  <c r="R84" i="86"/>
  <c r="M84" i="86"/>
  <c r="P84" i="86" s="1"/>
  <c r="R83" i="86"/>
  <c r="M83" i="86"/>
  <c r="P83" i="86" s="1"/>
  <c r="R82" i="86"/>
  <c r="P82" i="86"/>
  <c r="M82" i="86"/>
  <c r="R81" i="86"/>
  <c r="M81" i="86"/>
  <c r="P81" i="86" s="1"/>
  <c r="R80" i="86"/>
  <c r="P80" i="86"/>
  <c r="M80" i="86"/>
  <c r="R79" i="86"/>
  <c r="M79" i="86"/>
  <c r="P79" i="86" s="1"/>
  <c r="R78" i="86"/>
  <c r="P78" i="86"/>
  <c r="M78" i="86"/>
  <c r="R77" i="86"/>
  <c r="M77" i="86"/>
  <c r="P77" i="86" s="1"/>
  <c r="R76" i="86"/>
  <c r="P76" i="86"/>
  <c r="M76" i="86"/>
  <c r="R75" i="86"/>
  <c r="M75" i="86"/>
  <c r="P75" i="86" s="1"/>
  <c r="M74" i="86"/>
  <c r="P74" i="86" s="1"/>
  <c r="R73" i="86"/>
  <c r="M73" i="86"/>
  <c r="P73" i="86" s="1"/>
  <c r="R72" i="86"/>
  <c r="P72" i="86"/>
  <c r="M72" i="86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P62" i="86"/>
  <c r="M62" i="86"/>
  <c r="R61" i="86"/>
  <c r="P61" i="86"/>
  <c r="M61" i="86"/>
  <c r="R60" i="86"/>
  <c r="M60" i="86"/>
  <c r="P60" i="86" s="1"/>
  <c r="R59" i="86"/>
  <c r="P59" i="86"/>
  <c r="M59" i="86"/>
  <c r="R58" i="86"/>
  <c r="P58" i="86"/>
  <c r="M58" i="86"/>
  <c r="R57" i="86"/>
  <c r="M57" i="86"/>
  <c r="P57" i="86" s="1"/>
  <c r="R56" i="86"/>
  <c r="P56" i="86"/>
  <c r="M56" i="86"/>
  <c r="R55" i="86"/>
  <c r="M55" i="86"/>
  <c r="P55" i="86" s="1"/>
  <c r="R54" i="86"/>
  <c r="M54" i="86"/>
  <c r="P54" i="86" s="1"/>
  <c r="R53" i="86"/>
  <c r="M53" i="86"/>
  <c r="P53" i="86" s="1"/>
  <c r="R52" i="86"/>
  <c r="P52" i="86"/>
  <c r="M52" i="86"/>
  <c r="R51" i="86"/>
  <c r="M51" i="86"/>
  <c r="P51" i="86" s="1"/>
  <c r="R50" i="86"/>
  <c r="P50" i="86"/>
  <c r="M50" i="86"/>
  <c r="R49" i="86"/>
  <c r="M49" i="86"/>
  <c r="P49" i="86" s="1"/>
  <c r="R48" i="86"/>
  <c r="M48" i="86"/>
  <c r="P48" i="86" s="1"/>
  <c r="R47" i="86"/>
  <c r="M47" i="86"/>
  <c r="P47" i="86" s="1"/>
  <c r="R46" i="86"/>
  <c r="P46" i="86"/>
  <c r="M46" i="86"/>
  <c r="R45" i="86"/>
  <c r="M45" i="86"/>
  <c r="P45" i="86" s="1"/>
  <c r="P44" i="86"/>
  <c r="M44" i="86"/>
  <c r="R43" i="86"/>
  <c r="P43" i="86"/>
  <c r="M43" i="86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P37" i="86"/>
  <c r="M37" i="86"/>
  <c r="R36" i="86"/>
  <c r="M36" i="86"/>
  <c r="P36" i="86" s="1"/>
  <c r="R35" i="86"/>
  <c r="P35" i="86"/>
  <c r="M35" i="86"/>
  <c r="R34" i="86"/>
  <c r="P34" i="86"/>
  <c r="M34" i="86"/>
  <c r="R33" i="86"/>
  <c r="M33" i="86"/>
  <c r="P33" i="86" s="1"/>
  <c r="R32" i="86"/>
  <c r="M32" i="86"/>
  <c r="P32" i="86" s="1"/>
  <c r="R31" i="86"/>
  <c r="M31" i="86"/>
  <c r="P31" i="86" s="1"/>
  <c r="R30" i="86"/>
  <c r="P30" i="86"/>
  <c r="M30" i="86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P24" i="86"/>
  <c r="M24" i="86"/>
  <c r="R23" i="86"/>
  <c r="P23" i="86"/>
  <c r="M23" i="86"/>
  <c r="R22" i="86"/>
  <c r="P22" i="86"/>
  <c r="M22" i="86"/>
  <c r="R21" i="86"/>
  <c r="P21" i="86"/>
  <c r="M21" i="86"/>
  <c r="R20" i="86"/>
  <c r="M20" i="86"/>
  <c r="P20" i="86" s="1"/>
  <c r="R19" i="86"/>
  <c r="M19" i="86"/>
  <c r="P19" i="86" s="1"/>
  <c r="R18" i="86"/>
  <c r="P18" i="86"/>
  <c r="M18" i="86"/>
  <c r="R17" i="86"/>
  <c r="M17" i="86"/>
  <c r="P17" i="86" s="1"/>
  <c r="R16" i="86"/>
  <c r="M16" i="86"/>
  <c r="P16" i="86" s="1"/>
  <c r="R15" i="86"/>
  <c r="P15" i="86"/>
  <c r="M15" i="86"/>
  <c r="R14" i="86"/>
  <c r="M14" i="86"/>
  <c r="P14" i="86" s="1"/>
  <c r="R13" i="86"/>
  <c r="M13" i="86"/>
  <c r="P13" i="86" s="1"/>
  <c r="R12" i="86"/>
  <c r="P12" i="86"/>
  <c r="M12" i="86"/>
  <c r="R11" i="86"/>
  <c r="M11" i="86"/>
  <c r="P11" i="86" s="1"/>
  <c r="R10" i="86"/>
  <c r="P10" i="86"/>
  <c r="M10" i="86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P5" i="86"/>
  <c r="M5" i="86"/>
  <c r="N233" i="85"/>
  <c r="N230" i="85"/>
  <c r="M227" i="85"/>
  <c r="R225" i="85"/>
  <c r="M225" i="85"/>
  <c r="P225" i="85" s="1"/>
  <c r="R224" i="85"/>
  <c r="P224" i="85"/>
  <c r="M224" i="85"/>
  <c r="R223" i="85"/>
  <c r="P223" i="85"/>
  <c r="M223" i="85"/>
  <c r="R222" i="85"/>
  <c r="M222" i="85"/>
  <c r="P222" i="85" s="1"/>
  <c r="R221" i="85"/>
  <c r="P221" i="85"/>
  <c r="M221" i="85"/>
  <c r="R220" i="85"/>
  <c r="P220" i="85"/>
  <c r="M220" i="85"/>
  <c r="R219" i="85"/>
  <c r="M219" i="85"/>
  <c r="P219" i="85" s="1"/>
  <c r="R218" i="85"/>
  <c r="M218" i="85"/>
  <c r="P218" i="85" s="1"/>
  <c r="R217" i="85"/>
  <c r="M217" i="85"/>
  <c r="P217" i="85" s="1"/>
  <c r="R216" i="85"/>
  <c r="P216" i="85"/>
  <c r="M216" i="85"/>
  <c r="R215" i="85"/>
  <c r="M215" i="85"/>
  <c r="P215" i="85" s="1"/>
  <c r="R214" i="85"/>
  <c r="P214" i="85"/>
  <c r="M214" i="85"/>
  <c r="R213" i="85"/>
  <c r="P213" i="85"/>
  <c r="M213" i="85"/>
  <c r="R212" i="85"/>
  <c r="P212" i="85"/>
  <c r="M212" i="85"/>
  <c r="R211" i="85"/>
  <c r="P211" i="85"/>
  <c r="M211" i="85"/>
  <c r="R210" i="85"/>
  <c r="M210" i="85"/>
  <c r="P210" i="85" s="1"/>
  <c r="R209" i="85"/>
  <c r="P209" i="85"/>
  <c r="M209" i="85"/>
  <c r="R208" i="85"/>
  <c r="M208" i="85"/>
  <c r="P208" i="85" s="1"/>
  <c r="R207" i="85"/>
  <c r="M207" i="85"/>
  <c r="P207" i="85" s="1"/>
  <c r="R206" i="85"/>
  <c r="M206" i="85"/>
  <c r="P206" i="85" s="1"/>
  <c r="R205" i="85"/>
  <c r="M205" i="85"/>
  <c r="P205" i="85" s="1"/>
  <c r="R204" i="85"/>
  <c r="M204" i="85"/>
  <c r="P204" i="85" s="1"/>
  <c r="R203" i="85"/>
  <c r="P203" i="85"/>
  <c r="M203" i="85"/>
  <c r="R202" i="85"/>
  <c r="P202" i="85"/>
  <c r="M202" i="85"/>
  <c r="R201" i="85"/>
  <c r="P201" i="85"/>
  <c r="M201" i="85"/>
  <c r="R200" i="85"/>
  <c r="M200" i="85"/>
  <c r="P200" i="85" s="1"/>
  <c r="R199" i="85"/>
  <c r="M199" i="85"/>
  <c r="P199" i="85" s="1"/>
  <c r="R198" i="85"/>
  <c r="P198" i="85"/>
  <c r="M198" i="85"/>
  <c r="R197" i="85"/>
  <c r="M197" i="85"/>
  <c r="P197" i="85" s="1"/>
  <c r="R196" i="85"/>
  <c r="M196" i="85"/>
  <c r="P196" i="85" s="1"/>
  <c r="R195" i="85"/>
  <c r="P195" i="85"/>
  <c r="M195" i="85"/>
  <c r="R194" i="85"/>
  <c r="P194" i="85"/>
  <c r="M194" i="85"/>
  <c r="R193" i="85"/>
  <c r="P193" i="85"/>
  <c r="M193" i="85"/>
  <c r="R192" i="85"/>
  <c r="P192" i="85"/>
  <c r="M192" i="85"/>
  <c r="R191" i="85"/>
  <c r="P191" i="85"/>
  <c r="M191" i="85"/>
  <c r="R190" i="85"/>
  <c r="P190" i="85"/>
  <c r="M190" i="85"/>
  <c r="R189" i="85"/>
  <c r="P189" i="85"/>
  <c r="M189" i="85"/>
  <c r="R188" i="85"/>
  <c r="M188" i="85"/>
  <c r="P188" i="85" s="1"/>
  <c r="R187" i="85"/>
  <c r="P187" i="85"/>
  <c r="M187" i="85"/>
  <c r="R186" i="85"/>
  <c r="P186" i="85"/>
  <c r="M186" i="85"/>
  <c r="R185" i="85"/>
  <c r="P185" i="85"/>
  <c r="M185" i="85"/>
  <c r="R184" i="85"/>
  <c r="M184" i="85"/>
  <c r="P184" i="85" s="1"/>
  <c r="R183" i="85"/>
  <c r="P183" i="85"/>
  <c r="M183" i="85"/>
  <c r="R182" i="85"/>
  <c r="P182" i="85"/>
  <c r="M182" i="85"/>
  <c r="R181" i="85"/>
  <c r="P181" i="85"/>
  <c r="M181" i="85"/>
  <c r="R180" i="85"/>
  <c r="P180" i="85"/>
  <c r="M180" i="85"/>
  <c r="R179" i="85"/>
  <c r="M179" i="85"/>
  <c r="P179" i="85" s="1"/>
  <c r="R178" i="85"/>
  <c r="M178" i="85"/>
  <c r="P178" i="85" s="1"/>
  <c r="R177" i="85"/>
  <c r="M177" i="85"/>
  <c r="P177" i="85" s="1"/>
  <c r="R176" i="85"/>
  <c r="P176" i="85"/>
  <c r="M176" i="85"/>
  <c r="R175" i="85"/>
  <c r="M175" i="85"/>
  <c r="P175" i="85" s="1"/>
  <c r="R174" i="85"/>
  <c r="P174" i="85"/>
  <c r="M174" i="85"/>
  <c r="R173" i="85"/>
  <c r="M173" i="85"/>
  <c r="P173" i="85" s="1"/>
  <c r="R172" i="85"/>
  <c r="P172" i="85"/>
  <c r="M172" i="85"/>
  <c r="R171" i="85"/>
  <c r="P171" i="85"/>
  <c r="M171" i="85"/>
  <c r="R170" i="85"/>
  <c r="M170" i="85"/>
  <c r="P170" i="85" s="1"/>
  <c r="R169" i="85"/>
  <c r="P169" i="85"/>
  <c r="M169" i="85"/>
  <c r="R168" i="85"/>
  <c r="M168" i="85"/>
  <c r="P168" i="85" s="1"/>
  <c r="R167" i="85"/>
  <c r="M167" i="85"/>
  <c r="P167" i="85" s="1"/>
  <c r="R166" i="85"/>
  <c r="M166" i="85"/>
  <c r="P166" i="85" s="1"/>
  <c r="R165" i="85"/>
  <c r="P165" i="85"/>
  <c r="M165" i="85"/>
  <c r="R164" i="85"/>
  <c r="M164" i="85"/>
  <c r="P164" i="85" s="1"/>
  <c r="R163" i="85"/>
  <c r="P163" i="85"/>
  <c r="M163" i="85"/>
  <c r="R162" i="85"/>
  <c r="M162" i="85"/>
  <c r="P162" i="85" s="1"/>
  <c r="R161" i="85"/>
  <c r="P161" i="85"/>
  <c r="M161" i="85"/>
  <c r="R160" i="85"/>
  <c r="M160" i="85"/>
  <c r="P160" i="85" s="1"/>
  <c r="R159" i="85"/>
  <c r="M159" i="85"/>
  <c r="P159" i="85" s="1"/>
  <c r="R158" i="85"/>
  <c r="M158" i="85"/>
  <c r="P158" i="85" s="1"/>
  <c r="M157" i="85"/>
  <c r="P157" i="85" s="1"/>
  <c r="R156" i="85"/>
  <c r="P156" i="85"/>
  <c r="M156" i="85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P150" i="85"/>
  <c r="M150" i="85"/>
  <c r="R149" i="85"/>
  <c r="M149" i="85"/>
  <c r="P149" i="85" s="1"/>
  <c r="R148" i="85"/>
  <c r="M148" i="85"/>
  <c r="P148" i="85" s="1"/>
  <c r="R147" i="85"/>
  <c r="M147" i="85"/>
  <c r="P147" i="85" s="1"/>
  <c r="R146" i="85"/>
  <c r="P146" i="85"/>
  <c r="M146" i="85"/>
  <c r="R145" i="85"/>
  <c r="M145" i="85"/>
  <c r="P145" i="85" s="1"/>
  <c r="R144" i="85"/>
  <c r="P144" i="85"/>
  <c r="M144" i="85"/>
  <c r="R143" i="85"/>
  <c r="M143" i="85"/>
  <c r="P143" i="85" s="1"/>
  <c r="R142" i="85"/>
  <c r="P142" i="85"/>
  <c r="M142" i="85"/>
  <c r="R141" i="85"/>
  <c r="M141" i="85"/>
  <c r="P141" i="85" s="1"/>
  <c r="R140" i="85"/>
  <c r="P140" i="85"/>
  <c r="M140" i="85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P134" i="85"/>
  <c r="M134" i="85"/>
  <c r="R133" i="85"/>
  <c r="M133" i="85"/>
  <c r="P133" i="85" s="1"/>
  <c r="R132" i="85"/>
  <c r="P132" i="85"/>
  <c r="M132" i="85"/>
  <c r="R131" i="85"/>
  <c r="M131" i="85"/>
  <c r="P131" i="85" s="1"/>
  <c r="R130" i="85"/>
  <c r="P130" i="85"/>
  <c r="M130" i="85"/>
  <c r="R129" i="85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P124" i="85"/>
  <c r="M124" i="85"/>
  <c r="R123" i="85"/>
  <c r="M123" i="85"/>
  <c r="P123" i="85" s="1"/>
  <c r="R122" i="85"/>
  <c r="P122" i="85"/>
  <c r="M122" i="85"/>
  <c r="R121" i="85"/>
  <c r="M121" i="85"/>
  <c r="P121" i="85" s="1"/>
  <c r="R120" i="85"/>
  <c r="P120" i="85"/>
  <c r="M120" i="85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R109" i="85"/>
  <c r="M109" i="85"/>
  <c r="P109" i="85" s="1"/>
  <c r="R108" i="85"/>
  <c r="M108" i="85"/>
  <c r="P108" i="85" s="1"/>
  <c r="R107" i="85"/>
  <c r="M107" i="85"/>
  <c r="P107" i="85" s="1"/>
  <c r="R106" i="85"/>
  <c r="P106" i="85"/>
  <c r="M106" i="85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M100" i="85"/>
  <c r="P100" i="85" s="1"/>
  <c r="R99" i="85"/>
  <c r="P99" i="85"/>
  <c r="M99" i="85"/>
  <c r="R98" i="85"/>
  <c r="M98" i="85"/>
  <c r="P98" i="85" s="1"/>
  <c r="R97" i="85"/>
  <c r="M97" i="85"/>
  <c r="P97" i="85" s="1"/>
  <c r="R96" i="85"/>
  <c r="M96" i="85"/>
  <c r="P96" i="85" s="1"/>
  <c r="M95" i="85"/>
  <c r="P95" i="85" s="1"/>
  <c r="R94" i="85"/>
  <c r="M94" i="85"/>
  <c r="P94" i="85" s="1"/>
  <c r="R93" i="85"/>
  <c r="P93" i="85"/>
  <c r="M93" i="85"/>
  <c r="R92" i="85"/>
  <c r="M92" i="85"/>
  <c r="P92" i="85" s="1"/>
  <c r="R91" i="85"/>
  <c r="M91" i="85"/>
  <c r="P91" i="85" s="1"/>
  <c r="R90" i="85"/>
  <c r="M90" i="85"/>
  <c r="P90" i="85" s="1"/>
  <c r="R89" i="85"/>
  <c r="P89" i="85"/>
  <c r="M89" i="85"/>
  <c r="R88" i="85"/>
  <c r="M88" i="85"/>
  <c r="P88" i="85" s="1"/>
  <c r="R86" i="85"/>
  <c r="M86" i="85"/>
  <c r="P86" i="85" s="1"/>
  <c r="R85" i="85"/>
  <c r="P85" i="85"/>
  <c r="M85" i="85"/>
  <c r="R84" i="85"/>
  <c r="M84" i="85"/>
  <c r="P84" i="85" s="1"/>
  <c r="R83" i="85"/>
  <c r="P83" i="85"/>
  <c r="M83" i="85"/>
  <c r="R82" i="85"/>
  <c r="M82" i="85"/>
  <c r="P82" i="85" s="1"/>
  <c r="R81" i="85"/>
  <c r="P81" i="85"/>
  <c r="M81" i="85"/>
  <c r="R80" i="85"/>
  <c r="M80" i="85"/>
  <c r="P80" i="85" s="1"/>
  <c r="R79" i="85"/>
  <c r="P79" i="85"/>
  <c r="M79" i="85"/>
  <c r="R78" i="85"/>
  <c r="M78" i="85"/>
  <c r="P78" i="85" s="1"/>
  <c r="R77" i="85"/>
  <c r="P77" i="85"/>
  <c r="M77" i="85"/>
  <c r="R76" i="85"/>
  <c r="M76" i="85"/>
  <c r="P76" i="85" s="1"/>
  <c r="R75" i="85"/>
  <c r="M75" i="85"/>
  <c r="P75" i="85" s="1"/>
  <c r="P74" i="85"/>
  <c r="M74" i="85"/>
  <c r="R73" i="85"/>
  <c r="P73" i="85"/>
  <c r="M73" i="85"/>
  <c r="R72" i="85"/>
  <c r="M72" i="85"/>
  <c r="P72" i="85" s="1"/>
  <c r="R71" i="85"/>
  <c r="P71" i="85"/>
  <c r="M71" i="85"/>
  <c r="R70" i="85"/>
  <c r="M70" i="85"/>
  <c r="P70" i="85" s="1"/>
  <c r="R69" i="85"/>
  <c r="M69" i="85"/>
  <c r="P69" i="85" s="1"/>
  <c r="R68" i="85"/>
  <c r="M68" i="85"/>
  <c r="P68" i="85" s="1"/>
  <c r="R67" i="85"/>
  <c r="P67" i="85"/>
  <c r="M67" i="85"/>
  <c r="R66" i="85"/>
  <c r="M66" i="85"/>
  <c r="P66" i="85" s="1"/>
  <c r="R65" i="85"/>
  <c r="P65" i="85"/>
  <c r="M65" i="85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P55" i="85"/>
  <c r="M55" i="85"/>
  <c r="R54" i="85"/>
  <c r="M54" i="85"/>
  <c r="P54" i="85" s="1"/>
  <c r="R53" i="85"/>
  <c r="M53" i="85"/>
  <c r="P53" i="85" s="1"/>
  <c r="R52" i="85"/>
  <c r="M52" i="85"/>
  <c r="P52" i="85" s="1"/>
  <c r="R51" i="85"/>
  <c r="P51" i="85"/>
  <c r="M51" i="85"/>
  <c r="R50" i="85"/>
  <c r="M50" i="85"/>
  <c r="P50" i="85" s="1"/>
  <c r="R49" i="85"/>
  <c r="P49" i="85"/>
  <c r="M49" i="85"/>
  <c r="R48" i="85"/>
  <c r="M48" i="85"/>
  <c r="P48" i="85" s="1"/>
  <c r="R47" i="85"/>
  <c r="M47" i="85"/>
  <c r="P47" i="85" s="1"/>
  <c r="R46" i="85"/>
  <c r="M46" i="85"/>
  <c r="P46" i="85" s="1"/>
  <c r="R45" i="85"/>
  <c r="P45" i="85"/>
  <c r="M45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P40" i="85"/>
  <c r="M40" i="85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P31" i="85"/>
  <c r="M31" i="85"/>
  <c r="R30" i="85"/>
  <c r="M30" i="85"/>
  <c r="P30" i="85" s="1"/>
  <c r="R29" i="85"/>
  <c r="P29" i="85"/>
  <c r="M29" i="85"/>
  <c r="R28" i="85"/>
  <c r="M28" i="85"/>
  <c r="P28" i="85" s="1"/>
  <c r="R27" i="85"/>
  <c r="P27" i="85"/>
  <c r="M27" i="85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P19" i="85"/>
  <c r="M19" i="85"/>
  <c r="R18" i="85"/>
  <c r="M18" i="85"/>
  <c r="P18" i="85" s="1"/>
  <c r="R17" i="85"/>
  <c r="P17" i="85"/>
  <c r="M17" i="85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P11" i="85"/>
  <c r="M11" i="85"/>
  <c r="R10" i="85"/>
  <c r="M10" i="85"/>
  <c r="P10" i="85" s="1"/>
  <c r="R9" i="85"/>
  <c r="P9" i="85"/>
  <c r="M9" i="85"/>
  <c r="R8" i="85"/>
  <c r="M8" i="85"/>
  <c r="P8" i="85" s="1"/>
  <c r="R7" i="85"/>
  <c r="P7" i="85"/>
  <c r="M7" i="85"/>
  <c r="R6" i="85"/>
  <c r="M6" i="85"/>
  <c r="P6" i="85" s="1"/>
  <c r="R5" i="85"/>
  <c r="P5" i="85"/>
  <c r="M5" i="85"/>
  <c r="N233" i="84"/>
  <c r="N230" i="84"/>
  <c r="M227" i="84"/>
  <c r="R225" i="84"/>
  <c r="M225" i="84"/>
  <c r="P225" i="84" s="1"/>
  <c r="R224" i="84"/>
  <c r="P224" i="84"/>
  <c r="M224" i="84"/>
  <c r="R223" i="84"/>
  <c r="M223" i="84"/>
  <c r="P223" i="84" s="1"/>
  <c r="R222" i="84"/>
  <c r="M222" i="84"/>
  <c r="P222" i="84" s="1"/>
  <c r="R221" i="84"/>
  <c r="M221" i="84"/>
  <c r="P221" i="84" s="1"/>
  <c r="R220" i="84"/>
  <c r="P220" i="84"/>
  <c r="M220" i="84"/>
  <c r="R219" i="84"/>
  <c r="M219" i="84"/>
  <c r="P219" i="84" s="1"/>
  <c r="R218" i="84"/>
  <c r="M218" i="84"/>
  <c r="P218" i="84" s="1"/>
  <c r="R217" i="84"/>
  <c r="M217" i="84"/>
  <c r="P217" i="84" s="1"/>
  <c r="R216" i="84"/>
  <c r="P216" i="84"/>
  <c r="M216" i="84"/>
  <c r="R215" i="84"/>
  <c r="M215" i="84"/>
  <c r="P215" i="84" s="1"/>
  <c r="R214" i="84"/>
  <c r="M214" i="84"/>
  <c r="P214" i="84" s="1"/>
  <c r="R213" i="84"/>
  <c r="M213" i="84"/>
  <c r="P213" i="84" s="1"/>
  <c r="R212" i="84"/>
  <c r="P212" i="84"/>
  <c r="M212" i="84"/>
  <c r="R211" i="84"/>
  <c r="M211" i="84"/>
  <c r="P211" i="84" s="1"/>
  <c r="R210" i="84"/>
  <c r="M210" i="84"/>
  <c r="P210" i="84" s="1"/>
  <c r="R209" i="84"/>
  <c r="M209" i="84"/>
  <c r="P209" i="84" s="1"/>
  <c r="R208" i="84"/>
  <c r="P208" i="84"/>
  <c r="M208" i="84"/>
  <c r="R207" i="84"/>
  <c r="M207" i="84"/>
  <c r="P207" i="84" s="1"/>
  <c r="R206" i="84"/>
  <c r="M206" i="84"/>
  <c r="P206" i="84" s="1"/>
  <c r="R205" i="84"/>
  <c r="M205" i="84"/>
  <c r="P205" i="84" s="1"/>
  <c r="R204" i="84"/>
  <c r="M204" i="84"/>
  <c r="P204" i="84" s="1"/>
  <c r="R203" i="84"/>
  <c r="M203" i="84"/>
  <c r="P203" i="84" s="1"/>
  <c r="R202" i="84"/>
  <c r="P202" i="84"/>
  <c r="M202" i="84"/>
  <c r="R201" i="84"/>
  <c r="M201" i="84"/>
  <c r="P201" i="84" s="1"/>
  <c r="R200" i="84"/>
  <c r="P200" i="84"/>
  <c r="M200" i="84"/>
  <c r="R199" i="84"/>
  <c r="M199" i="84"/>
  <c r="P199" i="84" s="1"/>
  <c r="R198" i="84"/>
  <c r="P198" i="84"/>
  <c r="M198" i="84"/>
  <c r="R197" i="84"/>
  <c r="M197" i="84"/>
  <c r="P197" i="84" s="1"/>
  <c r="R196" i="84"/>
  <c r="P196" i="84"/>
  <c r="M196" i="84"/>
  <c r="R195" i="84"/>
  <c r="M195" i="84"/>
  <c r="P195" i="84" s="1"/>
  <c r="R194" i="84"/>
  <c r="M194" i="84"/>
  <c r="P194" i="84" s="1"/>
  <c r="R193" i="84"/>
  <c r="P193" i="84"/>
  <c r="M193" i="84"/>
  <c r="R192" i="84"/>
  <c r="M192" i="84"/>
  <c r="P192" i="84" s="1"/>
  <c r="R191" i="84"/>
  <c r="P191" i="84"/>
  <c r="M191" i="84"/>
  <c r="R190" i="84"/>
  <c r="M190" i="84"/>
  <c r="P190" i="84" s="1"/>
  <c r="R189" i="84"/>
  <c r="P189" i="84"/>
  <c r="M189" i="84"/>
  <c r="R188" i="84"/>
  <c r="P188" i="84"/>
  <c r="M188" i="84"/>
  <c r="R187" i="84"/>
  <c r="P187" i="84"/>
  <c r="M187" i="84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P181" i="84"/>
  <c r="M181" i="84"/>
  <c r="R180" i="84"/>
  <c r="M180" i="84"/>
  <c r="P180" i="84" s="1"/>
  <c r="R179" i="84"/>
  <c r="M179" i="84"/>
  <c r="P179" i="84" s="1"/>
  <c r="R178" i="84"/>
  <c r="M178" i="84"/>
  <c r="P178" i="84" s="1"/>
  <c r="R177" i="84"/>
  <c r="M177" i="84"/>
  <c r="P177" i="84" s="1"/>
  <c r="R176" i="84"/>
  <c r="P176" i="84"/>
  <c r="M176" i="84"/>
  <c r="R175" i="84"/>
  <c r="M175" i="84"/>
  <c r="P175" i="84" s="1"/>
  <c r="R174" i="84"/>
  <c r="M174" i="84"/>
  <c r="P174" i="84" s="1"/>
  <c r="R173" i="84"/>
  <c r="P173" i="84"/>
  <c r="M173" i="84"/>
  <c r="R172" i="84"/>
  <c r="M172" i="84"/>
  <c r="P172" i="84" s="1"/>
  <c r="R171" i="84"/>
  <c r="P171" i="84"/>
  <c r="M171" i="84"/>
  <c r="R170" i="84"/>
  <c r="M170" i="84"/>
  <c r="P170" i="84" s="1"/>
  <c r="R169" i="84"/>
  <c r="P169" i="84"/>
  <c r="M169" i="84"/>
  <c r="R168" i="84"/>
  <c r="P168" i="84"/>
  <c r="M168" i="84"/>
  <c r="R167" i="84"/>
  <c r="P167" i="84"/>
  <c r="M167" i="84"/>
  <c r="R166" i="84"/>
  <c r="M166" i="84"/>
  <c r="P166" i="84" s="1"/>
  <c r="R165" i="84"/>
  <c r="M165" i="84"/>
  <c r="P165" i="84" s="1"/>
  <c r="R164" i="84"/>
  <c r="P164" i="84"/>
  <c r="M164" i="84"/>
  <c r="R163" i="84"/>
  <c r="M163" i="84"/>
  <c r="P163" i="84" s="1"/>
  <c r="R162" i="84"/>
  <c r="M162" i="84"/>
  <c r="P162" i="84" s="1"/>
  <c r="R161" i="84"/>
  <c r="P161" i="84"/>
  <c r="M161" i="84"/>
  <c r="R160" i="84"/>
  <c r="M160" i="84"/>
  <c r="P160" i="84" s="1"/>
  <c r="R159" i="84"/>
  <c r="P159" i="84"/>
  <c r="M159" i="84"/>
  <c r="R158" i="84"/>
  <c r="M158" i="84"/>
  <c r="P158" i="84" s="1"/>
  <c r="P157" i="84"/>
  <c r="M157" i="84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P152" i="84"/>
  <c r="M152" i="84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P146" i="84"/>
  <c r="M146" i="84"/>
  <c r="R145" i="84"/>
  <c r="M145" i="84"/>
  <c r="P145" i="84" s="1"/>
  <c r="R144" i="84"/>
  <c r="M144" i="84"/>
  <c r="P144" i="84" s="1"/>
  <c r="R143" i="84"/>
  <c r="M143" i="84"/>
  <c r="P143" i="84" s="1"/>
  <c r="R142" i="84"/>
  <c r="P142" i="84"/>
  <c r="M142" i="84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P136" i="84"/>
  <c r="M136" i="84"/>
  <c r="R135" i="84"/>
  <c r="M135" i="84"/>
  <c r="P135" i="84" s="1"/>
  <c r="R134" i="84"/>
  <c r="P134" i="84"/>
  <c r="M134" i="84"/>
  <c r="R133" i="84"/>
  <c r="M133" i="84"/>
  <c r="P133" i="84" s="1"/>
  <c r="R132" i="84"/>
  <c r="P132" i="84"/>
  <c r="M132" i="84"/>
  <c r="R131" i="84"/>
  <c r="M131" i="84"/>
  <c r="P131" i="84" s="1"/>
  <c r="R130" i="84"/>
  <c r="M130" i="84"/>
  <c r="P130" i="84" s="1"/>
  <c r="R129" i="84"/>
  <c r="M129" i="84"/>
  <c r="P129" i="84" s="1"/>
  <c r="R128" i="84"/>
  <c r="P128" i="84"/>
  <c r="M128" i="84"/>
  <c r="R127" i="84"/>
  <c r="M127" i="84"/>
  <c r="P127" i="84" s="1"/>
  <c r="R126" i="84"/>
  <c r="M126" i="84"/>
  <c r="P126" i="84" s="1"/>
  <c r="R125" i="84"/>
  <c r="M125" i="84"/>
  <c r="P125" i="84" s="1"/>
  <c r="R124" i="84"/>
  <c r="P124" i="84"/>
  <c r="M124" i="84"/>
  <c r="R123" i="84"/>
  <c r="M123" i="84"/>
  <c r="P123" i="84" s="1"/>
  <c r="R122" i="84"/>
  <c r="P122" i="84"/>
  <c r="M122" i="84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P116" i="84"/>
  <c r="M116" i="84"/>
  <c r="R115" i="84"/>
  <c r="M115" i="84"/>
  <c r="P115" i="84" s="1"/>
  <c r="M114" i="84"/>
  <c r="P114" i="84" s="1"/>
  <c r="R113" i="84"/>
  <c r="M113" i="84"/>
  <c r="P113" i="84" s="1"/>
  <c r="R112" i="84"/>
  <c r="P112" i="84"/>
  <c r="M112" i="84"/>
  <c r="R111" i="84"/>
  <c r="M111" i="84"/>
  <c r="P111" i="84" s="1"/>
  <c r="R110" i="84"/>
  <c r="P110" i="84"/>
  <c r="M110" i="84"/>
  <c r="R109" i="84"/>
  <c r="M109" i="84"/>
  <c r="P109" i="84" s="1"/>
  <c r="R108" i="84"/>
  <c r="M108" i="84"/>
  <c r="P108" i="84" s="1"/>
  <c r="R107" i="84"/>
  <c r="M107" i="84"/>
  <c r="P107" i="84" s="1"/>
  <c r="R106" i="84"/>
  <c r="P106" i="84"/>
  <c r="M106" i="84"/>
  <c r="R105" i="84"/>
  <c r="P105" i="84"/>
  <c r="M105" i="84"/>
  <c r="R104" i="84"/>
  <c r="M104" i="84"/>
  <c r="P104" i="84" s="1"/>
  <c r="R103" i="84"/>
  <c r="M103" i="84"/>
  <c r="P103" i="84" s="1"/>
  <c r="R102" i="84"/>
  <c r="M102" i="84"/>
  <c r="P102" i="84" s="1"/>
  <c r="R101" i="84"/>
  <c r="P101" i="84"/>
  <c r="M101" i="84"/>
  <c r="P100" i="84"/>
  <c r="M100" i="84"/>
  <c r="R99" i="84"/>
  <c r="M99" i="84"/>
  <c r="P99" i="84" s="1"/>
  <c r="R98" i="84"/>
  <c r="M98" i="84"/>
  <c r="P98" i="84" s="1"/>
  <c r="R97" i="84"/>
  <c r="M97" i="84"/>
  <c r="P97" i="84" s="1"/>
  <c r="R96" i="84"/>
  <c r="M96" i="84"/>
  <c r="P96" i="84" s="1"/>
  <c r="M95" i="84"/>
  <c r="P95" i="84" s="1"/>
  <c r="R94" i="84"/>
  <c r="M94" i="84"/>
  <c r="P94" i="84" s="1"/>
  <c r="R93" i="84"/>
  <c r="P93" i="84"/>
  <c r="M93" i="84"/>
  <c r="R92" i="84"/>
  <c r="M92" i="84"/>
  <c r="P92" i="84" s="1"/>
  <c r="R91" i="84"/>
  <c r="P91" i="84"/>
  <c r="M91" i="84"/>
  <c r="R90" i="84"/>
  <c r="M90" i="84"/>
  <c r="P90" i="84" s="1"/>
  <c r="R89" i="84"/>
  <c r="P89" i="84"/>
  <c r="M89" i="84"/>
  <c r="R88" i="84"/>
  <c r="P88" i="84"/>
  <c r="M88" i="84"/>
  <c r="R86" i="84"/>
  <c r="M86" i="84"/>
  <c r="P86" i="84" s="1"/>
  <c r="R85" i="84"/>
  <c r="P85" i="84"/>
  <c r="M85" i="84"/>
  <c r="R84" i="84"/>
  <c r="M84" i="84"/>
  <c r="P84" i="84" s="1"/>
  <c r="R83" i="84"/>
  <c r="P83" i="84"/>
  <c r="M83" i="84"/>
  <c r="R82" i="84"/>
  <c r="M82" i="84"/>
  <c r="P82" i="84" s="1"/>
  <c r="R81" i="84"/>
  <c r="M81" i="84"/>
  <c r="P81" i="84" s="1"/>
  <c r="R80" i="84"/>
  <c r="M80" i="84"/>
  <c r="P80" i="84" s="1"/>
  <c r="R79" i="84"/>
  <c r="P79" i="84"/>
  <c r="M79" i="84"/>
  <c r="R78" i="84"/>
  <c r="M78" i="84"/>
  <c r="P78" i="84" s="1"/>
  <c r="R77" i="84"/>
  <c r="P77" i="84"/>
  <c r="M77" i="84"/>
  <c r="R76" i="84"/>
  <c r="M76" i="84"/>
  <c r="P76" i="84" s="1"/>
  <c r="R75" i="84"/>
  <c r="M75" i="84"/>
  <c r="P75" i="84" s="1"/>
  <c r="M74" i="84"/>
  <c r="P74" i="84" s="1"/>
  <c r="R73" i="84"/>
  <c r="P73" i="84"/>
  <c r="M73" i="84"/>
  <c r="R72" i="84"/>
  <c r="M72" i="84"/>
  <c r="P72" i="84" s="1"/>
  <c r="R71" i="84"/>
  <c r="P71" i="84"/>
  <c r="M71" i="84"/>
  <c r="R70" i="84"/>
  <c r="M70" i="84"/>
  <c r="P70" i="84" s="1"/>
  <c r="R69" i="84"/>
  <c r="P69" i="84"/>
  <c r="M69" i="84"/>
  <c r="R68" i="84"/>
  <c r="M68" i="84"/>
  <c r="P68" i="84" s="1"/>
  <c r="R67" i="84"/>
  <c r="M67" i="84"/>
  <c r="P67" i="84" s="1"/>
  <c r="R66" i="84"/>
  <c r="P66" i="84"/>
  <c r="M66" i="84"/>
  <c r="R65" i="84"/>
  <c r="M65" i="84"/>
  <c r="P65" i="84" s="1"/>
  <c r="R64" i="84"/>
  <c r="M64" i="84"/>
  <c r="P64" i="84" s="1"/>
  <c r="R63" i="84"/>
  <c r="P63" i="84"/>
  <c r="M63" i="84"/>
  <c r="R62" i="84"/>
  <c r="P62" i="84"/>
  <c r="M62" i="84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P56" i="84"/>
  <c r="M56" i="84"/>
  <c r="R55" i="84"/>
  <c r="P55" i="84"/>
  <c r="M55" i="84"/>
  <c r="R54" i="84"/>
  <c r="M54" i="84"/>
  <c r="P54" i="84" s="1"/>
  <c r="R53" i="84"/>
  <c r="M53" i="84"/>
  <c r="P53" i="84" s="1"/>
  <c r="R52" i="84"/>
  <c r="M52" i="84"/>
  <c r="P52" i="84" s="1"/>
  <c r="R51" i="84"/>
  <c r="P51" i="84"/>
  <c r="M51" i="84"/>
  <c r="R50" i="84"/>
  <c r="M50" i="84"/>
  <c r="P50" i="84" s="1"/>
  <c r="R49" i="84"/>
  <c r="P49" i="84"/>
  <c r="M49" i="84"/>
  <c r="R48" i="84"/>
  <c r="M48" i="84"/>
  <c r="P48" i="84" s="1"/>
  <c r="R47" i="84"/>
  <c r="P47" i="84"/>
  <c r="M47" i="84"/>
  <c r="R46" i="84"/>
  <c r="M46" i="84"/>
  <c r="P46" i="84" s="1"/>
  <c r="R45" i="84"/>
  <c r="P45" i="84"/>
  <c r="M45" i="84"/>
  <c r="M44" i="84"/>
  <c r="P44" i="84" s="1"/>
  <c r="R43" i="84"/>
  <c r="M43" i="84"/>
  <c r="P43" i="84" s="1"/>
  <c r="R42" i="84"/>
  <c r="P42" i="84"/>
  <c r="M42" i="84"/>
  <c r="R41" i="84"/>
  <c r="M41" i="84"/>
  <c r="P41" i="84" s="1"/>
  <c r="R40" i="84"/>
  <c r="P40" i="84"/>
  <c r="M40" i="84"/>
  <c r="R39" i="84"/>
  <c r="M39" i="84"/>
  <c r="P39" i="84" s="1"/>
  <c r="R38" i="84"/>
  <c r="P38" i="84"/>
  <c r="M38" i="84"/>
  <c r="R37" i="84"/>
  <c r="M37" i="84"/>
  <c r="P37" i="84" s="1"/>
  <c r="R36" i="84"/>
  <c r="P36" i="84"/>
  <c r="M36" i="84"/>
  <c r="R35" i="84"/>
  <c r="M35" i="84"/>
  <c r="P35" i="84" s="1"/>
  <c r="R34" i="84"/>
  <c r="M34" i="84"/>
  <c r="P34" i="84" s="1"/>
  <c r="R33" i="84"/>
  <c r="P33" i="84"/>
  <c r="M33" i="84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P27" i="84"/>
  <c r="M27" i="84"/>
  <c r="R26" i="84"/>
  <c r="M26" i="84"/>
  <c r="P26" i="84" s="1"/>
  <c r="R25" i="84"/>
  <c r="P25" i="84"/>
  <c r="M25" i="84"/>
  <c r="R24" i="84"/>
  <c r="M24" i="84"/>
  <c r="P24" i="84" s="1"/>
  <c r="R23" i="84"/>
  <c r="P23" i="84"/>
  <c r="M23" i="84"/>
  <c r="R22" i="84"/>
  <c r="M22" i="84"/>
  <c r="P22" i="84" s="1"/>
  <c r="R21" i="84"/>
  <c r="P21" i="84"/>
  <c r="M21" i="84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R13" i="84"/>
  <c r="P13" i="84"/>
  <c r="M13" i="84"/>
  <c r="R12" i="84"/>
  <c r="M12" i="84"/>
  <c r="P12" i="84" s="1"/>
  <c r="R11" i="84"/>
  <c r="P11" i="84"/>
  <c r="M11" i="84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P5" i="84"/>
  <c r="M5" i="84"/>
  <c r="N233" i="83"/>
  <c r="N230" i="83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P222" i="83"/>
  <c r="M222" i="83"/>
  <c r="R221" i="83"/>
  <c r="M221" i="83"/>
  <c r="P221" i="83" s="1"/>
  <c r="R220" i="83"/>
  <c r="M220" i="83"/>
  <c r="P220" i="83" s="1"/>
  <c r="R219" i="83"/>
  <c r="M219" i="83"/>
  <c r="P219" i="83" s="1"/>
  <c r="R218" i="83"/>
  <c r="P218" i="83"/>
  <c r="M218" i="83"/>
  <c r="R217" i="83"/>
  <c r="M217" i="83"/>
  <c r="P217" i="83" s="1"/>
  <c r="R216" i="83"/>
  <c r="P216" i="83"/>
  <c r="M216" i="83"/>
  <c r="R215" i="83"/>
  <c r="M215" i="83"/>
  <c r="P215" i="83" s="1"/>
  <c r="R214" i="83"/>
  <c r="M214" i="83"/>
  <c r="P214" i="83" s="1"/>
  <c r="R213" i="83"/>
  <c r="M213" i="83"/>
  <c r="P213" i="83" s="1"/>
  <c r="R212" i="83"/>
  <c r="P212" i="83"/>
  <c r="M212" i="83"/>
  <c r="R211" i="83"/>
  <c r="M211" i="83"/>
  <c r="P211" i="83" s="1"/>
  <c r="R210" i="83"/>
  <c r="M210" i="83"/>
  <c r="P210" i="83" s="1"/>
  <c r="R209" i="83"/>
  <c r="M209" i="83"/>
  <c r="P209" i="83" s="1"/>
  <c r="R208" i="83"/>
  <c r="P208" i="83"/>
  <c r="M208" i="83"/>
  <c r="R207" i="83"/>
  <c r="M207" i="83"/>
  <c r="P207" i="83" s="1"/>
  <c r="R206" i="83"/>
  <c r="P206" i="83"/>
  <c r="M206" i="83"/>
  <c r="R205" i="83"/>
  <c r="M205" i="83"/>
  <c r="P205" i="83" s="1"/>
  <c r="R204" i="83"/>
  <c r="M204" i="83"/>
  <c r="P204" i="83" s="1"/>
  <c r="R203" i="83"/>
  <c r="M203" i="83"/>
  <c r="P203" i="83" s="1"/>
  <c r="R202" i="83"/>
  <c r="P202" i="83"/>
  <c r="M202" i="83"/>
  <c r="R201" i="83"/>
  <c r="M201" i="83"/>
  <c r="P201" i="83" s="1"/>
  <c r="R200" i="83"/>
  <c r="M200" i="83"/>
  <c r="P200" i="83" s="1"/>
  <c r="R199" i="83"/>
  <c r="M199" i="83"/>
  <c r="P199" i="83" s="1"/>
  <c r="R198" i="83"/>
  <c r="P198" i="83"/>
  <c r="M198" i="83"/>
  <c r="R197" i="83"/>
  <c r="M197" i="83"/>
  <c r="P197" i="83" s="1"/>
  <c r="R196" i="83"/>
  <c r="P196" i="83"/>
  <c r="M196" i="83"/>
  <c r="R195" i="83"/>
  <c r="M195" i="83"/>
  <c r="P195" i="83" s="1"/>
  <c r="R194" i="83"/>
  <c r="P194" i="83"/>
  <c r="M194" i="83"/>
  <c r="R193" i="83"/>
  <c r="M193" i="83"/>
  <c r="P193" i="83" s="1"/>
  <c r="R192" i="83"/>
  <c r="P192" i="83"/>
  <c r="M192" i="83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P186" i="83"/>
  <c r="M186" i="83"/>
  <c r="R185" i="83"/>
  <c r="M185" i="83"/>
  <c r="P185" i="83" s="1"/>
  <c r="R184" i="83"/>
  <c r="M184" i="83"/>
  <c r="P184" i="83" s="1"/>
  <c r="R183" i="83"/>
  <c r="M183" i="83"/>
  <c r="P183" i="83" s="1"/>
  <c r="R182" i="83"/>
  <c r="P182" i="83"/>
  <c r="M182" i="83"/>
  <c r="R181" i="83"/>
  <c r="M181" i="83"/>
  <c r="P181" i="83" s="1"/>
  <c r="R180" i="83"/>
  <c r="M180" i="83"/>
  <c r="P180" i="83" s="1"/>
  <c r="R179" i="83"/>
  <c r="M179" i="83"/>
  <c r="P179" i="83" s="1"/>
  <c r="R178" i="83"/>
  <c r="M178" i="83"/>
  <c r="P178" i="83" s="1"/>
  <c r="R177" i="83"/>
  <c r="M177" i="83"/>
  <c r="P177" i="83" s="1"/>
  <c r="R176" i="83"/>
  <c r="P176" i="83"/>
  <c r="M176" i="83"/>
  <c r="R175" i="83"/>
  <c r="M175" i="83"/>
  <c r="P175" i="83" s="1"/>
  <c r="R174" i="83"/>
  <c r="P174" i="83"/>
  <c r="M174" i="83"/>
  <c r="R173" i="83"/>
  <c r="M173" i="83"/>
  <c r="P173" i="83" s="1"/>
  <c r="R172" i="83"/>
  <c r="P172" i="83"/>
  <c r="M172" i="83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P166" i="83"/>
  <c r="M166" i="83"/>
  <c r="R165" i="83"/>
  <c r="M165" i="83"/>
  <c r="P165" i="83" s="1"/>
  <c r="R164" i="83"/>
  <c r="M164" i="83"/>
  <c r="P164" i="83" s="1"/>
  <c r="R163" i="83"/>
  <c r="M163" i="83"/>
  <c r="P163" i="83" s="1"/>
  <c r="R162" i="83"/>
  <c r="P162" i="83"/>
  <c r="M162" i="83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P157" i="83"/>
  <c r="M157" i="83"/>
  <c r="R156" i="83"/>
  <c r="M156" i="83"/>
  <c r="P156" i="83" s="1"/>
  <c r="R155" i="83"/>
  <c r="M155" i="83"/>
  <c r="P155" i="83" s="1"/>
  <c r="R154" i="83"/>
  <c r="P154" i="83"/>
  <c r="M154" i="83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P145" i="83"/>
  <c r="M145" i="83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P129" i="83"/>
  <c r="M129" i="83"/>
  <c r="R128" i="83"/>
  <c r="M128" i="83"/>
  <c r="P128" i="83" s="1"/>
  <c r="R127" i="83"/>
  <c r="P127" i="83"/>
  <c r="M127" i="83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P121" i="83"/>
  <c r="M121" i="83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P114" i="83"/>
  <c r="M114" i="83"/>
  <c r="R113" i="83"/>
  <c r="M113" i="83"/>
  <c r="P113" i="83" s="1"/>
  <c r="R112" i="83"/>
  <c r="M112" i="83"/>
  <c r="P112" i="83" s="1"/>
  <c r="R111" i="83"/>
  <c r="P111" i="83"/>
  <c r="M111" i="83"/>
  <c r="R110" i="83"/>
  <c r="M110" i="83"/>
  <c r="P110" i="83" s="1"/>
  <c r="R109" i="83"/>
  <c r="M109" i="83"/>
  <c r="P109" i="83" s="1"/>
  <c r="R108" i="83"/>
  <c r="M108" i="83"/>
  <c r="P108" i="83" s="1"/>
  <c r="R107" i="83"/>
  <c r="P107" i="83"/>
  <c r="M107" i="83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P101" i="83"/>
  <c r="M101" i="83"/>
  <c r="P100" i="83"/>
  <c r="M100" i="83"/>
  <c r="R99" i="83"/>
  <c r="P99" i="83"/>
  <c r="M99" i="83"/>
  <c r="R98" i="83"/>
  <c r="M98" i="83"/>
  <c r="P98" i="83" s="1"/>
  <c r="R97" i="83"/>
  <c r="P97" i="83"/>
  <c r="M97" i="83"/>
  <c r="R96" i="83"/>
  <c r="M96" i="83"/>
  <c r="P96" i="83" s="1"/>
  <c r="P95" i="83"/>
  <c r="M95" i="83"/>
  <c r="R94" i="83"/>
  <c r="P94" i="83"/>
  <c r="M94" i="83"/>
  <c r="R93" i="83"/>
  <c r="M93" i="83"/>
  <c r="P93" i="83" s="1"/>
  <c r="R92" i="83"/>
  <c r="M92" i="83"/>
  <c r="P92" i="83" s="1"/>
  <c r="R91" i="83"/>
  <c r="M91" i="83"/>
  <c r="P91" i="83" s="1"/>
  <c r="R90" i="83"/>
  <c r="P90" i="83"/>
  <c r="M90" i="83"/>
  <c r="R89" i="83"/>
  <c r="M89" i="83"/>
  <c r="P89" i="83" s="1"/>
  <c r="R88" i="83"/>
  <c r="P88" i="83"/>
  <c r="M88" i="83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P82" i="83"/>
  <c r="M82" i="83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P72" i="83"/>
  <c r="M72" i="83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P62" i="83"/>
  <c r="M62" i="83"/>
  <c r="R61" i="83"/>
  <c r="M61" i="83"/>
  <c r="P61" i="83" s="1"/>
  <c r="R60" i="83"/>
  <c r="M60" i="83"/>
  <c r="P60" i="83" s="1"/>
  <c r="R59" i="83"/>
  <c r="M59" i="83"/>
  <c r="P59" i="83" s="1"/>
  <c r="R58" i="83"/>
  <c r="P58" i="83"/>
  <c r="M58" i="83"/>
  <c r="R57" i="83"/>
  <c r="M57" i="83"/>
  <c r="P57" i="83" s="1"/>
  <c r="R56" i="83"/>
  <c r="P56" i="83"/>
  <c r="M56" i="83"/>
  <c r="R55" i="83"/>
  <c r="M55" i="83"/>
  <c r="P55" i="83" s="1"/>
  <c r="R54" i="83"/>
  <c r="M54" i="83"/>
  <c r="P54" i="83" s="1"/>
  <c r="R53" i="83"/>
  <c r="M53" i="83"/>
  <c r="P53" i="83" s="1"/>
  <c r="R52" i="83"/>
  <c r="P52" i="83"/>
  <c r="M52" i="83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P46" i="83"/>
  <c r="M46" i="83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P28" i="83"/>
  <c r="M28" i="83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P20" i="83"/>
  <c r="M20" i="83"/>
  <c r="R19" i="83"/>
  <c r="M19" i="83"/>
  <c r="P19" i="83" s="1"/>
  <c r="R18" i="83"/>
  <c r="M18" i="83"/>
  <c r="P18" i="83" s="1"/>
  <c r="R17" i="83"/>
  <c r="M17" i="83"/>
  <c r="P17" i="83" s="1"/>
  <c r="R16" i="83"/>
  <c r="P16" i="83"/>
  <c r="M16" i="83"/>
  <c r="R15" i="83"/>
  <c r="M15" i="83"/>
  <c r="P15" i="83" s="1"/>
  <c r="R14" i="83"/>
  <c r="M14" i="83"/>
  <c r="P14" i="83" s="1"/>
  <c r="R13" i="83"/>
  <c r="M13" i="83"/>
  <c r="P13" i="83" s="1"/>
  <c r="R12" i="83"/>
  <c r="P12" i="83"/>
  <c r="M12" i="83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N230" i="82"/>
  <c r="M227" i="82"/>
  <c r="R225" i="82"/>
  <c r="M225" i="82"/>
  <c r="P225" i="82" s="1"/>
  <c r="R224" i="82"/>
  <c r="M224" i="82"/>
  <c r="P224" i="82" s="1"/>
  <c r="R223" i="82"/>
  <c r="M223" i="82"/>
  <c r="P223" i="82" s="1"/>
  <c r="R222" i="82"/>
  <c r="P222" i="82"/>
  <c r="M222" i="82"/>
  <c r="R221" i="82"/>
  <c r="M221" i="82"/>
  <c r="P221" i="82" s="1"/>
  <c r="R220" i="82"/>
  <c r="P220" i="82"/>
  <c r="M220" i="82"/>
  <c r="R219" i="82"/>
  <c r="M219" i="82"/>
  <c r="P219" i="82" s="1"/>
  <c r="R218" i="82"/>
  <c r="M218" i="82"/>
  <c r="P218" i="82" s="1"/>
  <c r="R217" i="82"/>
  <c r="M217" i="82"/>
  <c r="P217" i="82" s="1"/>
  <c r="R216" i="82"/>
  <c r="M216" i="82"/>
  <c r="P216" i="82" s="1"/>
  <c r="R215" i="82"/>
  <c r="M215" i="82"/>
  <c r="P215" i="82" s="1"/>
  <c r="R214" i="82"/>
  <c r="M214" i="82"/>
  <c r="P214" i="82" s="1"/>
  <c r="R213" i="82"/>
  <c r="M213" i="82"/>
  <c r="P213" i="82" s="1"/>
  <c r="R212" i="82"/>
  <c r="P212" i="82"/>
  <c r="M212" i="82"/>
  <c r="R211" i="82"/>
  <c r="M211" i="82"/>
  <c r="P211" i="82" s="1"/>
  <c r="R210" i="82"/>
  <c r="M210" i="82"/>
  <c r="P210" i="82" s="1"/>
  <c r="R209" i="82"/>
  <c r="M209" i="82"/>
  <c r="P209" i="82" s="1"/>
  <c r="R208" i="82"/>
  <c r="M208" i="82"/>
  <c r="P208" i="82" s="1"/>
  <c r="R207" i="82"/>
  <c r="M207" i="82"/>
  <c r="P207" i="82" s="1"/>
  <c r="R206" i="82"/>
  <c r="P206" i="82"/>
  <c r="M206" i="82"/>
  <c r="R205" i="82"/>
  <c r="M205" i="82"/>
  <c r="P205" i="82" s="1"/>
  <c r="R204" i="82"/>
  <c r="P204" i="82"/>
  <c r="M204" i="82"/>
  <c r="R203" i="82"/>
  <c r="M203" i="82"/>
  <c r="P203" i="82" s="1"/>
  <c r="R202" i="82"/>
  <c r="M202" i="82"/>
  <c r="P202" i="82" s="1"/>
  <c r="R201" i="82"/>
  <c r="M201" i="82"/>
  <c r="P201" i="82" s="1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P195" i="82"/>
  <c r="M195" i="82"/>
  <c r="R194" i="82"/>
  <c r="P194" i="82"/>
  <c r="M194" i="82"/>
  <c r="R193" i="82"/>
  <c r="M193" i="82"/>
  <c r="P193" i="82" s="1"/>
  <c r="R192" i="82"/>
  <c r="P192" i="82"/>
  <c r="M192" i="82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P186" i="82"/>
  <c r="M186" i="82"/>
  <c r="R185" i="82"/>
  <c r="M185" i="82"/>
  <c r="P185" i="82" s="1"/>
  <c r="R184" i="82"/>
  <c r="P184" i="82"/>
  <c r="M184" i="82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P176" i="82"/>
  <c r="M176" i="82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P170" i="82"/>
  <c r="M170" i="82"/>
  <c r="R169" i="82"/>
  <c r="M169" i="82"/>
  <c r="P169" i="82" s="1"/>
  <c r="R168" i="82"/>
  <c r="P168" i="82"/>
  <c r="M168" i="82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P162" i="82"/>
  <c r="M162" i="82"/>
  <c r="R161" i="82"/>
  <c r="M161" i="82"/>
  <c r="P161" i="82" s="1"/>
  <c r="R160" i="82"/>
  <c r="P160" i="82"/>
  <c r="M160" i="82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P114" i="82"/>
  <c r="M114" i="82"/>
  <c r="R113" i="82"/>
  <c r="M113" i="82"/>
  <c r="P113" i="82" s="1"/>
  <c r="R112" i="82"/>
  <c r="M112" i="82"/>
  <c r="P112" i="82" s="1"/>
  <c r="R111" i="82"/>
  <c r="P111" i="82"/>
  <c r="M111" i="82"/>
  <c r="R110" i="82"/>
  <c r="M110" i="82"/>
  <c r="P110" i="82" s="1"/>
  <c r="R109" i="82"/>
  <c r="P109" i="82"/>
  <c r="M109" i="82"/>
  <c r="R108" i="82"/>
  <c r="M108" i="82"/>
  <c r="P108" i="82" s="1"/>
  <c r="R107" i="82"/>
  <c r="M107" i="82"/>
  <c r="P107" i="82" s="1"/>
  <c r="R106" i="82"/>
  <c r="M106" i="82"/>
  <c r="P106" i="82" s="1"/>
  <c r="R105" i="82"/>
  <c r="P105" i="82"/>
  <c r="M105" i="82"/>
  <c r="R104" i="82"/>
  <c r="M104" i="82"/>
  <c r="P104" i="82" s="1"/>
  <c r="R103" i="82"/>
  <c r="P103" i="82"/>
  <c r="M103" i="82"/>
  <c r="R102" i="82"/>
  <c r="P102" i="82"/>
  <c r="M102" i="82"/>
  <c r="R101" i="82"/>
  <c r="P101" i="82"/>
  <c r="M101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P95" i="82"/>
  <c r="M95" i="82"/>
  <c r="R94" i="82"/>
  <c r="M94" i="82"/>
  <c r="P94" i="82" s="1"/>
  <c r="R93" i="82"/>
  <c r="M93" i="82"/>
  <c r="P93" i="82" s="1"/>
  <c r="R92" i="82"/>
  <c r="M92" i="82"/>
  <c r="P92" i="82" s="1"/>
  <c r="R91" i="82"/>
  <c r="M91" i="82"/>
  <c r="P91" i="82" s="1"/>
  <c r="R90" i="82"/>
  <c r="P90" i="82"/>
  <c r="M90" i="82"/>
  <c r="R89" i="82"/>
  <c r="P89" i="82"/>
  <c r="M89" i="82"/>
  <c r="R88" i="82"/>
  <c r="P88" i="82"/>
  <c r="M88" i="82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P78" i="82"/>
  <c r="M78" i="82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P72" i="82"/>
  <c r="M72" i="82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P67" i="82"/>
  <c r="M67" i="82"/>
  <c r="R66" i="82"/>
  <c r="M66" i="82"/>
  <c r="P66" i="82" s="1"/>
  <c r="R65" i="82"/>
  <c r="M65" i="82"/>
  <c r="P65" i="82" s="1"/>
  <c r="R64" i="82"/>
  <c r="P64" i="82"/>
  <c r="M64" i="82"/>
  <c r="R63" i="82"/>
  <c r="M63" i="82"/>
  <c r="P63" i="82" s="1"/>
  <c r="R62" i="82"/>
  <c r="M62" i="82"/>
  <c r="P62" i="82" s="1"/>
  <c r="R61" i="82"/>
  <c r="P61" i="82"/>
  <c r="M61" i="82"/>
  <c r="R60" i="82"/>
  <c r="M60" i="82"/>
  <c r="P60" i="82" s="1"/>
  <c r="R59" i="82"/>
  <c r="P59" i="82"/>
  <c r="M59" i="82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P46" i="82"/>
  <c r="M46" i="82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P38" i="82"/>
  <c r="M38" i="82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P33" i="82"/>
  <c r="M33" i="82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P19" i="82"/>
  <c r="M19" i="82"/>
  <c r="R18" i="82"/>
  <c r="M18" i="82"/>
  <c r="P18" i="82" s="1"/>
  <c r="R17" i="82"/>
  <c r="P17" i="82"/>
  <c r="M17" i="82"/>
  <c r="R16" i="82"/>
  <c r="M16" i="82"/>
  <c r="P16" i="82" s="1"/>
  <c r="R15" i="82"/>
  <c r="P15" i="82"/>
  <c r="M15" i="82"/>
  <c r="R14" i="82"/>
  <c r="M14" i="82"/>
  <c r="P14" i="82" s="1"/>
  <c r="R13" i="82"/>
  <c r="P13" i="82"/>
  <c r="M13" i="82"/>
  <c r="R12" i="82"/>
  <c r="M12" i="82"/>
  <c r="P12" i="82" s="1"/>
  <c r="R11" i="82"/>
  <c r="P11" i="82"/>
  <c r="M11" i="82"/>
  <c r="R10" i="82"/>
  <c r="M10" i="82"/>
  <c r="P10" i="82" s="1"/>
  <c r="R9" i="82"/>
  <c r="P9" i="82"/>
  <c r="M9" i="82"/>
  <c r="R8" i="82"/>
  <c r="M8" i="82"/>
  <c r="P8" i="82" s="1"/>
  <c r="R7" i="82"/>
  <c r="P7" i="82"/>
  <c r="M7" i="82"/>
  <c r="R6" i="82"/>
  <c r="M6" i="82"/>
  <c r="P6" i="82" s="1"/>
  <c r="R5" i="82"/>
  <c r="M5" i="82"/>
  <c r="P5" i="82" s="1"/>
  <c r="N233" i="81"/>
  <c r="N230" i="81"/>
  <c r="M227" i="81"/>
  <c r="R225" i="81"/>
  <c r="M225" i="81"/>
  <c r="P225" i="81" s="1"/>
  <c r="R224" i="81"/>
  <c r="P224" i="81"/>
  <c r="M224" i="81"/>
  <c r="R223" i="81"/>
  <c r="M223" i="81"/>
  <c r="P223" i="81" s="1"/>
  <c r="R222" i="81"/>
  <c r="M222" i="81"/>
  <c r="P222" i="81" s="1"/>
  <c r="R221" i="81"/>
  <c r="M221" i="81"/>
  <c r="P221" i="81" s="1"/>
  <c r="R220" i="81"/>
  <c r="P220" i="81"/>
  <c r="M220" i="81"/>
  <c r="R219" i="81"/>
  <c r="M219" i="81"/>
  <c r="P219" i="81" s="1"/>
  <c r="R218" i="81"/>
  <c r="P218" i="81"/>
  <c r="M218" i="81"/>
  <c r="R217" i="81"/>
  <c r="M217" i="81"/>
  <c r="P217" i="81" s="1"/>
  <c r="R216" i="81"/>
  <c r="P216" i="81"/>
  <c r="M216" i="81"/>
  <c r="R215" i="81"/>
  <c r="M215" i="81"/>
  <c r="P215" i="81" s="1"/>
  <c r="R214" i="81"/>
  <c r="M214" i="81"/>
  <c r="P214" i="81" s="1"/>
  <c r="R213" i="81"/>
  <c r="M213" i="81"/>
  <c r="P213" i="81" s="1"/>
  <c r="R212" i="81"/>
  <c r="P212" i="81"/>
  <c r="M212" i="81"/>
  <c r="R211" i="81"/>
  <c r="M211" i="81"/>
  <c r="P211" i="81" s="1"/>
  <c r="R210" i="81"/>
  <c r="P210" i="81"/>
  <c r="M210" i="81"/>
  <c r="R209" i="81"/>
  <c r="M209" i="81"/>
  <c r="P209" i="81" s="1"/>
  <c r="R208" i="81"/>
  <c r="P208" i="81"/>
  <c r="M208" i="81"/>
  <c r="R207" i="81"/>
  <c r="M207" i="81"/>
  <c r="P207" i="81" s="1"/>
  <c r="R206" i="81"/>
  <c r="M206" i="81"/>
  <c r="P206" i="81" s="1"/>
  <c r="R205" i="81"/>
  <c r="M205" i="81"/>
  <c r="P205" i="81" s="1"/>
  <c r="R204" i="81"/>
  <c r="P204" i="81"/>
  <c r="M204" i="81"/>
  <c r="R203" i="81"/>
  <c r="M203" i="81"/>
  <c r="P203" i="81" s="1"/>
  <c r="R202" i="81"/>
  <c r="P202" i="81"/>
  <c r="M202" i="81"/>
  <c r="R201" i="81"/>
  <c r="M201" i="81"/>
  <c r="P201" i="81" s="1"/>
  <c r="R200" i="81"/>
  <c r="P200" i="81"/>
  <c r="M200" i="81"/>
  <c r="R199" i="81"/>
  <c r="M199" i="81"/>
  <c r="P199" i="81" s="1"/>
  <c r="R198" i="81"/>
  <c r="M198" i="81"/>
  <c r="P198" i="81" s="1"/>
  <c r="R197" i="81"/>
  <c r="M197" i="81"/>
  <c r="P197" i="81" s="1"/>
  <c r="R196" i="81"/>
  <c r="P196" i="81"/>
  <c r="M196" i="81"/>
  <c r="R195" i="81"/>
  <c r="P195" i="81"/>
  <c r="M195" i="81"/>
  <c r="R194" i="81"/>
  <c r="P194" i="81"/>
  <c r="M194" i="81"/>
  <c r="R193" i="81"/>
  <c r="P193" i="81"/>
  <c r="M193" i="81"/>
  <c r="R192" i="81"/>
  <c r="P192" i="81"/>
  <c r="M192" i="81"/>
  <c r="R191" i="81"/>
  <c r="P191" i="81"/>
  <c r="M191" i="81"/>
  <c r="R190" i="81"/>
  <c r="M190" i="81"/>
  <c r="P190" i="81" s="1"/>
  <c r="R189" i="81"/>
  <c r="M189" i="81"/>
  <c r="P189" i="81" s="1"/>
  <c r="R188" i="81"/>
  <c r="P188" i="81"/>
  <c r="M188" i="8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P182" i="81"/>
  <c r="M182" i="81"/>
  <c r="R181" i="81"/>
  <c r="M181" i="81"/>
  <c r="P181" i="81" s="1"/>
  <c r="R180" i="81"/>
  <c r="P180" i="81"/>
  <c r="M180" i="8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P174" i="81"/>
  <c r="M174" i="81"/>
  <c r="R173" i="81"/>
  <c r="M173" i="81"/>
  <c r="P173" i="81" s="1"/>
  <c r="R172" i="81"/>
  <c r="M172" i="81"/>
  <c r="P172" i="81" s="1"/>
  <c r="R171" i="81"/>
  <c r="M171" i="81"/>
  <c r="P171" i="81" s="1"/>
  <c r="R170" i="81"/>
  <c r="P170" i="81"/>
  <c r="M170" i="81"/>
  <c r="R169" i="81"/>
  <c r="M169" i="81"/>
  <c r="P169" i="81" s="1"/>
  <c r="R168" i="81"/>
  <c r="M168" i="81"/>
  <c r="P168" i="81" s="1"/>
  <c r="R167" i="81"/>
  <c r="M167" i="81"/>
  <c r="P167" i="81" s="1"/>
  <c r="R166" i="81"/>
  <c r="P166" i="81"/>
  <c r="M166" i="81"/>
  <c r="R165" i="81"/>
  <c r="M165" i="81"/>
  <c r="P165" i="81" s="1"/>
  <c r="R164" i="81"/>
  <c r="P164" i="81"/>
  <c r="M164" i="81"/>
  <c r="R163" i="81"/>
  <c r="M163" i="81"/>
  <c r="P163" i="81" s="1"/>
  <c r="R162" i="81"/>
  <c r="M162" i="81"/>
  <c r="P162" i="81" s="1"/>
  <c r="R161" i="81"/>
  <c r="M161" i="81"/>
  <c r="P161" i="81" s="1"/>
  <c r="R160" i="81"/>
  <c r="P160" i="81"/>
  <c r="M160" i="81"/>
  <c r="R159" i="81"/>
  <c r="M159" i="81"/>
  <c r="P159" i="81" s="1"/>
  <c r="R158" i="81"/>
  <c r="P158" i="81"/>
  <c r="M158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P114" i="81"/>
  <c r="M114" i="81"/>
  <c r="R113" i="81"/>
  <c r="M113" i="81"/>
  <c r="P113" i="81" s="1"/>
  <c r="R112" i="81"/>
  <c r="M112" i="81"/>
  <c r="P112" i="81" s="1"/>
  <c r="R111" i="81"/>
  <c r="P111" i="81"/>
  <c r="M111" i="81"/>
  <c r="R110" i="81"/>
  <c r="P110" i="81"/>
  <c r="M110" i="81"/>
  <c r="R109" i="81"/>
  <c r="P109" i="81"/>
  <c r="M109" i="8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P103" i="81"/>
  <c r="M103" i="81"/>
  <c r="R102" i="81"/>
  <c r="P102" i="81"/>
  <c r="M102" i="8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P96" i="81"/>
  <c r="M96" i="8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P91" i="81"/>
  <c r="M91" i="81"/>
  <c r="R90" i="81"/>
  <c r="M90" i="81"/>
  <c r="P90" i="81" s="1"/>
  <c r="R89" i="81"/>
  <c r="P89" i="81"/>
  <c r="M89" i="81"/>
  <c r="R88" i="81"/>
  <c r="M88" i="81"/>
  <c r="P88" i="81" s="1"/>
  <c r="R86" i="81"/>
  <c r="P86" i="81"/>
  <c r="M86" i="81"/>
  <c r="R85" i="81"/>
  <c r="M85" i="81"/>
  <c r="P85" i="81" s="1"/>
  <c r="R84" i="81"/>
  <c r="M84" i="81"/>
  <c r="P84" i="81" s="1"/>
  <c r="R83" i="81"/>
  <c r="M83" i="81"/>
  <c r="P83" i="81" s="1"/>
  <c r="R82" i="81"/>
  <c r="P82" i="81"/>
  <c r="M82" i="81"/>
  <c r="R81" i="81"/>
  <c r="M81" i="81"/>
  <c r="P81" i="81" s="1"/>
  <c r="R80" i="81"/>
  <c r="M80" i="81"/>
  <c r="P80" i="81" s="1"/>
  <c r="R79" i="81"/>
  <c r="M79" i="81"/>
  <c r="P79" i="81" s="1"/>
  <c r="R78" i="81"/>
  <c r="P78" i="81"/>
  <c r="M78" i="81"/>
  <c r="R77" i="81"/>
  <c r="M77" i="81"/>
  <c r="P77" i="81" s="1"/>
  <c r="R76" i="81"/>
  <c r="M76" i="81"/>
  <c r="P76" i="81" s="1"/>
  <c r="R75" i="81"/>
  <c r="M75" i="81"/>
  <c r="P75" i="81" s="1"/>
  <c r="P74" i="81"/>
  <c r="M74" i="81"/>
  <c r="R73" i="81"/>
  <c r="P73" i="81"/>
  <c r="M73" i="8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P63" i="81"/>
  <c r="M63" i="81"/>
  <c r="R62" i="81"/>
  <c r="M62" i="81"/>
  <c r="P62" i="81" s="1"/>
  <c r="R61" i="81"/>
  <c r="M61" i="81"/>
  <c r="P61" i="81" s="1"/>
  <c r="R60" i="81"/>
  <c r="P60" i="81"/>
  <c r="M60" i="8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P51" i="81"/>
  <c r="M51" i="81"/>
  <c r="R50" i="81"/>
  <c r="M50" i="81"/>
  <c r="P50" i="81" s="1"/>
  <c r="R49" i="81"/>
  <c r="P49" i="81"/>
  <c r="M49" i="81"/>
  <c r="R48" i="81"/>
  <c r="M48" i="81"/>
  <c r="P48" i="81" s="1"/>
  <c r="R47" i="81"/>
  <c r="P47" i="81"/>
  <c r="M47" i="81"/>
  <c r="R46" i="81"/>
  <c r="M46" i="81"/>
  <c r="P46" i="81" s="1"/>
  <c r="R45" i="81"/>
  <c r="P45" i="81"/>
  <c r="M45" i="81"/>
  <c r="M44" i="81"/>
  <c r="P44" i="81" s="1"/>
  <c r="R43" i="81"/>
  <c r="M43" i="81"/>
  <c r="P43" i="81" s="1"/>
  <c r="R42" i="81"/>
  <c r="P42" i="81"/>
  <c r="M42" i="81"/>
  <c r="R41" i="81"/>
  <c r="M41" i="81"/>
  <c r="P41" i="81" s="1"/>
  <c r="R40" i="81"/>
  <c r="M40" i="81"/>
  <c r="P40" i="81" s="1"/>
  <c r="R39" i="81"/>
  <c r="P39" i="81"/>
  <c r="M39" i="81"/>
  <c r="R38" i="81"/>
  <c r="P38" i="81"/>
  <c r="M38" i="81"/>
  <c r="R37" i="81"/>
  <c r="P37" i="81"/>
  <c r="M37" i="81"/>
  <c r="R36" i="81"/>
  <c r="M36" i="81"/>
  <c r="P36" i="81" s="1"/>
  <c r="R35" i="81"/>
  <c r="M35" i="81"/>
  <c r="P35" i="81" s="1"/>
  <c r="R34" i="81"/>
  <c r="P34" i="81"/>
  <c r="M34" i="81"/>
  <c r="R33" i="81"/>
  <c r="M33" i="81"/>
  <c r="P33" i="81" s="1"/>
  <c r="R32" i="81"/>
  <c r="P32" i="81"/>
  <c r="M32" i="8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P26" i="81"/>
  <c r="M26" i="8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P21" i="81"/>
  <c r="M21" i="81"/>
  <c r="R20" i="81"/>
  <c r="P20" i="81"/>
  <c r="M20" i="81"/>
  <c r="R19" i="81"/>
  <c r="M19" i="81"/>
  <c r="P19" i="81" s="1"/>
  <c r="R18" i="81"/>
  <c r="P18" i="81"/>
  <c r="M18" i="81"/>
  <c r="R17" i="81"/>
  <c r="M17" i="81"/>
  <c r="P17" i="81" s="1"/>
  <c r="R16" i="81"/>
  <c r="M16" i="81"/>
  <c r="P16" i="81" s="1"/>
  <c r="R15" i="81"/>
  <c r="M15" i="81"/>
  <c r="P15" i="81" s="1"/>
  <c r="R14" i="81"/>
  <c r="P14" i="81"/>
  <c r="M14" i="81"/>
  <c r="R13" i="81"/>
  <c r="M13" i="81"/>
  <c r="P13" i="81" s="1"/>
  <c r="R12" i="81"/>
  <c r="M12" i="81"/>
  <c r="P12" i="81" s="1"/>
  <c r="R11" i="81"/>
  <c r="M11" i="81"/>
  <c r="P11" i="81" s="1"/>
  <c r="R10" i="81"/>
  <c r="P10" i="81"/>
  <c r="M10" i="8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33" i="80"/>
  <c r="N230" i="80"/>
  <c r="M227" i="80"/>
  <c r="R225" i="80"/>
  <c r="M225" i="80"/>
  <c r="P225" i="80" s="1"/>
  <c r="R224" i="80"/>
  <c r="P224" i="80"/>
  <c r="M224" i="80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P218" i="80"/>
  <c r="M218" i="80"/>
  <c r="R217" i="80"/>
  <c r="M217" i="80"/>
  <c r="P217" i="80" s="1"/>
  <c r="R216" i="80"/>
  <c r="P216" i="80"/>
  <c r="M216" i="80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P210" i="80"/>
  <c r="M210" i="80"/>
  <c r="R209" i="80"/>
  <c r="M209" i="80"/>
  <c r="P209" i="80" s="1"/>
  <c r="R208" i="80"/>
  <c r="M208" i="80"/>
  <c r="P208" i="80" s="1"/>
  <c r="R207" i="80"/>
  <c r="M207" i="80"/>
  <c r="P207" i="80" s="1"/>
  <c r="R206" i="80"/>
  <c r="P206" i="80"/>
  <c r="M206" i="80"/>
  <c r="R205" i="80"/>
  <c r="M205" i="80"/>
  <c r="P205" i="80" s="1"/>
  <c r="R204" i="80"/>
  <c r="M204" i="80"/>
  <c r="P204" i="80" s="1"/>
  <c r="R203" i="80"/>
  <c r="M203" i="80"/>
  <c r="P203" i="80" s="1"/>
  <c r="R202" i="80"/>
  <c r="P202" i="80"/>
  <c r="M202" i="80"/>
  <c r="R201" i="80"/>
  <c r="M201" i="80"/>
  <c r="P201" i="80" s="1"/>
  <c r="R200" i="80"/>
  <c r="P200" i="80"/>
  <c r="M200" i="80"/>
  <c r="R199" i="80"/>
  <c r="M199" i="80"/>
  <c r="P199" i="80" s="1"/>
  <c r="R198" i="80"/>
  <c r="M198" i="80"/>
  <c r="P198" i="80" s="1"/>
  <c r="R197" i="80"/>
  <c r="M197" i="80"/>
  <c r="P197" i="80" s="1"/>
  <c r="R196" i="80"/>
  <c r="P196" i="80"/>
  <c r="M196" i="80"/>
  <c r="R195" i="80"/>
  <c r="M195" i="80"/>
  <c r="P195" i="80" s="1"/>
  <c r="R194" i="80"/>
  <c r="P194" i="80"/>
  <c r="M194" i="80"/>
  <c r="R193" i="80"/>
  <c r="M193" i="80"/>
  <c r="P193" i="80" s="1"/>
  <c r="R192" i="80"/>
  <c r="P192" i="80"/>
  <c r="M192" i="80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P184" i="80"/>
  <c r="M184" i="80"/>
  <c r="R183" i="80"/>
  <c r="M183" i="80"/>
  <c r="P183" i="80" s="1"/>
  <c r="R182" i="80"/>
  <c r="P182" i="80"/>
  <c r="M182" i="80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P168" i="80"/>
  <c r="M168" i="80"/>
  <c r="R167" i="80"/>
  <c r="M167" i="80"/>
  <c r="P167" i="80" s="1"/>
  <c r="R166" i="80"/>
  <c r="P166" i="80"/>
  <c r="M166" i="80"/>
  <c r="R165" i="80"/>
  <c r="M165" i="80"/>
  <c r="P165" i="80" s="1"/>
  <c r="R164" i="80"/>
  <c r="M164" i="80"/>
  <c r="P164" i="80" s="1"/>
  <c r="R163" i="80"/>
  <c r="M163" i="80"/>
  <c r="P163" i="80" s="1"/>
  <c r="R162" i="80"/>
  <c r="P162" i="80"/>
  <c r="M162" i="80"/>
  <c r="R161" i="80"/>
  <c r="P161" i="80"/>
  <c r="M161" i="80"/>
  <c r="R160" i="80"/>
  <c r="M160" i="80"/>
  <c r="P160" i="80" s="1"/>
  <c r="R159" i="80"/>
  <c r="M159" i="80"/>
  <c r="P159" i="80" s="1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P100" i="80"/>
  <c r="M100" i="80"/>
  <c r="R99" i="80"/>
  <c r="M99" i="80"/>
  <c r="P99" i="80" s="1"/>
  <c r="R98" i="80"/>
  <c r="M98" i="80"/>
  <c r="P98" i="80" s="1"/>
  <c r="R97" i="80"/>
  <c r="M97" i="80"/>
  <c r="P97" i="80" s="1"/>
  <c r="R96" i="80"/>
  <c r="P96" i="80"/>
  <c r="M96" i="80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P86" i="80"/>
  <c r="M86" i="80"/>
  <c r="R85" i="80"/>
  <c r="P85" i="80"/>
  <c r="M85" i="80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P80" i="80"/>
  <c r="M80" i="80"/>
  <c r="R79" i="80"/>
  <c r="M79" i="80"/>
  <c r="P79" i="80" s="1"/>
  <c r="R78" i="80"/>
  <c r="P78" i="80"/>
  <c r="M78" i="80"/>
  <c r="R77" i="80"/>
  <c r="M77" i="80"/>
  <c r="P77" i="80" s="1"/>
  <c r="R76" i="80"/>
  <c r="M76" i="80"/>
  <c r="P76" i="80" s="1"/>
  <c r="R75" i="80"/>
  <c r="P75" i="80"/>
  <c r="M75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P42" i="80"/>
  <c r="M42" i="80"/>
  <c r="R41" i="80"/>
  <c r="M41" i="80"/>
  <c r="P41" i="80" s="1"/>
  <c r="R40" i="80"/>
  <c r="P40" i="80"/>
  <c r="M40" i="80"/>
  <c r="R39" i="80"/>
  <c r="P39" i="80"/>
  <c r="M39" i="80"/>
  <c r="R38" i="80"/>
  <c r="P38" i="80"/>
  <c r="M38" i="80"/>
  <c r="R37" i="80"/>
  <c r="P37" i="80"/>
  <c r="M37" i="80"/>
  <c r="R36" i="80"/>
  <c r="M36" i="80"/>
  <c r="P36" i="80" s="1"/>
  <c r="R35" i="80"/>
  <c r="M35" i="80"/>
  <c r="P35" i="80" s="1"/>
  <c r="R34" i="80"/>
  <c r="P34" i="80"/>
  <c r="M34" i="80"/>
  <c r="R33" i="80"/>
  <c r="M33" i="80"/>
  <c r="P33" i="80" s="1"/>
  <c r="R32" i="80"/>
  <c r="M32" i="80"/>
  <c r="P32" i="80" s="1"/>
  <c r="R31" i="80"/>
  <c r="P31" i="80"/>
  <c r="M31" i="80"/>
  <c r="R30" i="80"/>
  <c r="M30" i="80"/>
  <c r="P30" i="80" s="1"/>
  <c r="R29" i="80"/>
  <c r="P29" i="80"/>
  <c r="M29" i="80"/>
  <c r="R28" i="80"/>
  <c r="P28" i="80"/>
  <c r="M28" i="80"/>
  <c r="R27" i="80"/>
  <c r="P27" i="80"/>
  <c r="M27" i="80"/>
  <c r="R26" i="80"/>
  <c r="P26" i="80"/>
  <c r="M26" i="80"/>
  <c r="R25" i="80"/>
  <c r="P25" i="80"/>
  <c r="M25" i="80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P20" i="80"/>
  <c r="M20" i="80"/>
  <c r="R19" i="80"/>
  <c r="P19" i="80"/>
  <c r="M19" i="80"/>
  <c r="R18" i="80"/>
  <c r="P18" i="80"/>
  <c r="M18" i="80"/>
  <c r="R17" i="80"/>
  <c r="P17" i="80"/>
  <c r="M17" i="80"/>
  <c r="R16" i="80"/>
  <c r="P16" i="80"/>
  <c r="M16" i="80"/>
  <c r="R15" i="80"/>
  <c r="M15" i="80"/>
  <c r="P15" i="80" s="1"/>
  <c r="R14" i="80"/>
  <c r="P14" i="80"/>
  <c r="M14" i="80"/>
  <c r="R13" i="80"/>
  <c r="M13" i="80"/>
  <c r="P13" i="80" s="1"/>
  <c r="R12" i="80"/>
  <c r="P12" i="80"/>
  <c r="M12" i="80"/>
  <c r="R11" i="80"/>
  <c r="P11" i="80"/>
  <c r="M11" i="80"/>
  <c r="R10" i="80"/>
  <c r="P10" i="80"/>
  <c r="M10" i="80"/>
  <c r="R9" i="80"/>
  <c r="P9" i="80"/>
  <c r="M9" i="80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33" i="79"/>
  <c r="N230" i="79"/>
  <c r="M227" i="79"/>
  <c r="R225" i="79"/>
  <c r="P225" i="79"/>
  <c r="M225" i="79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P219" i="79"/>
  <c r="M219" i="79"/>
  <c r="R218" i="79"/>
  <c r="M218" i="79"/>
  <c r="P218" i="79" s="1"/>
  <c r="R217" i="79"/>
  <c r="P217" i="79"/>
  <c r="M217" i="79"/>
  <c r="R216" i="79"/>
  <c r="M216" i="79"/>
  <c r="P216" i="79" s="1"/>
  <c r="R215" i="79"/>
  <c r="M215" i="79"/>
  <c r="P215" i="79" s="1"/>
  <c r="R214" i="79"/>
  <c r="M214" i="79"/>
  <c r="P214" i="79" s="1"/>
  <c r="R213" i="79"/>
  <c r="M213" i="79"/>
  <c r="P213" i="79" s="1"/>
  <c r="R212" i="79"/>
  <c r="M212" i="79"/>
  <c r="P212" i="79" s="1"/>
  <c r="R211" i="79"/>
  <c r="P211" i="79"/>
  <c r="M211" i="79"/>
  <c r="R210" i="79"/>
  <c r="P210" i="79"/>
  <c r="M210" i="79"/>
  <c r="R209" i="79"/>
  <c r="P209" i="79"/>
  <c r="M209" i="79"/>
  <c r="R208" i="79"/>
  <c r="M208" i="79"/>
  <c r="P208" i="79" s="1"/>
  <c r="R207" i="79"/>
  <c r="M207" i="79"/>
  <c r="P207" i="79" s="1"/>
  <c r="R206" i="79"/>
  <c r="P206" i="79"/>
  <c r="M206" i="79"/>
  <c r="R205" i="79"/>
  <c r="P205" i="79"/>
  <c r="M205" i="79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P198" i="79"/>
  <c r="M198" i="79"/>
  <c r="R197" i="79"/>
  <c r="P197" i="79"/>
  <c r="M197" i="79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P191" i="79"/>
  <c r="M191" i="79"/>
  <c r="R190" i="79"/>
  <c r="M190" i="79"/>
  <c r="P190" i="79" s="1"/>
  <c r="R189" i="79"/>
  <c r="P189" i="79"/>
  <c r="M189" i="79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P184" i="79"/>
  <c r="M184" i="79"/>
  <c r="R183" i="79"/>
  <c r="P183" i="79"/>
  <c r="M183" i="79"/>
  <c r="R182" i="79"/>
  <c r="P182" i="79"/>
  <c r="M182" i="79"/>
  <c r="R181" i="79"/>
  <c r="P181" i="79"/>
  <c r="M181" i="79"/>
  <c r="R180" i="79"/>
  <c r="P180" i="79"/>
  <c r="M180" i="79"/>
  <c r="R179" i="79"/>
  <c r="P179" i="79"/>
  <c r="M179" i="79"/>
  <c r="R178" i="79"/>
  <c r="P178" i="79"/>
  <c r="M178" i="79"/>
  <c r="R177" i="79"/>
  <c r="P177" i="79"/>
  <c r="M177" i="79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P172" i="79"/>
  <c r="M172" i="79"/>
  <c r="R171" i="79"/>
  <c r="M171" i="79"/>
  <c r="P171" i="79" s="1"/>
  <c r="R170" i="79"/>
  <c r="P170" i="79"/>
  <c r="M170" i="79"/>
  <c r="R169" i="79"/>
  <c r="M169" i="79"/>
  <c r="P169" i="79" s="1"/>
  <c r="R168" i="79"/>
  <c r="P168" i="79"/>
  <c r="M168" i="79"/>
  <c r="R167" i="79"/>
  <c r="M167" i="79"/>
  <c r="P167" i="79" s="1"/>
  <c r="R166" i="79"/>
  <c r="M166" i="79"/>
  <c r="P166" i="79" s="1"/>
  <c r="R165" i="79"/>
  <c r="M165" i="79"/>
  <c r="P165" i="79" s="1"/>
  <c r="R164" i="79"/>
  <c r="P164" i="79"/>
  <c r="M164" i="79"/>
  <c r="R163" i="79"/>
  <c r="M163" i="79"/>
  <c r="P163" i="79" s="1"/>
  <c r="R162" i="79"/>
  <c r="P162" i="79"/>
  <c r="M162" i="79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P113" i="79"/>
  <c r="M113" i="79"/>
  <c r="R112" i="79"/>
  <c r="P112" i="79"/>
  <c r="M112" i="79"/>
  <c r="R111" i="79"/>
  <c r="M111" i="79"/>
  <c r="P111" i="79" s="1"/>
  <c r="R110" i="79"/>
  <c r="M110" i="79"/>
  <c r="P110" i="79" s="1"/>
  <c r="R109" i="79"/>
  <c r="M109" i="79"/>
  <c r="P109" i="79" s="1"/>
  <c r="R108" i="79"/>
  <c r="P108" i="79"/>
  <c r="M108" i="79"/>
  <c r="R107" i="79"/>
  <c r="P107" i="79"/>
  <c r="M107" i="79"/>
  <c r="R106" i="79"/>
  <c r="P106" i="79"/>
  <c r="M106" i="79"/>
  <c r="R105" i="79"/>
  <c r="P105" i="79"/>
  <c r="M105" i="79"/>
  <c r="R104" i="79"/>
  <c r="P104" i="79"/>
  <c r="M104" i="79"/>
  <c r="R103" i="79"/>
  <c r="M103" i="79"/>
  <c r="P103" i="79" s="1"/>
  <c r="R102" i="79"/>
  <c r="M102" i="79"/>
  <c r="P102" i="79" s="1"/>
  <c r="R101" i="79"/>
  <c r="M101" i="79"/>
  <c r="P101" i="79" s="1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P96" i="79"/>
  <c r="M96" i="79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P86" i="79"/>
  <c r="M86" i="79"/>
  <c r="R85" i="79"/>
  <c r="P85" i="79"/>
  <c r="M85" i="79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P80" i="79"/>
  <c r="M80" i="79"/>
  <c r="R79" i="79"/>
  <c r="M79" i="79"/>
  <c r="P79" i="79" s="1"/>
  <c r="R78" i="79"/>
  <c r="P78" i="79"/>
  <c r="M78" i="79"/>
  <c r="R77" i="79"/>
  <c r="M77" i="79"/>
  <c r="P77" i="79" s="1"/>
  <c r="R76" i="79"/>
  <c r="M76" i="79"/>
  <c r="P76" i="79" s="1"/>
  <c r="R75" i="79"/>
  <c r="M75" i="79"/>
  <c r="P75" i="79" s="1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P43" i="79"/>
  <c r="M43" i="79"/>
  <c r="R42" i="79"/>
  <c r="M42" i="79"/>
  <c r="P42" i="79" s="1"/>
  <c r="R41" i="79"/>
  <c r="P41" i="79"/>
  <c r="M41" i="79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P36" i="79"/>
  <c r="M36" i="79"/>
  <c r="R35" i="79"/>
  <c r="P35" i="79"/>
  <c r="M35" i="79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P21" i="79"/>
  <c r="M21" i="79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P16" i="79"/>
  <c r="M16" i="79"/>
  <c r="R15" i="79"/>
  <c r="M15" i="79"/>
  <c r="P15" i="79" s="1"/>
  <c r="R14" i="79"/>
  <c r="P14" i="79"/>
  <c r="M14" i="79"/>
  <c r="R13" i="79"/>
  <c r="M13" i="79"/>
  <c r="P13" i="79" s="1"/>
  <c r="R12" i="79"/>
  <c r="P12" i="79"/>
  <c r="M12" i="79"/>
  <c r="R11" i="79"/>
  <c r="M11" i="79"/>
  <c r="P11" i="79" s="1"/>
  <c r="R10" i="79"/>
  <c r="P10" i="79"/>
  <c r="M10" i="79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33" i="78"/>
  <c r="N230" i="78"/>
  <c r="M227" i="78"/>
  <c r="R225" i="78"/>
  <c r="M225" i="78"/>
  <c r="P225" i="78" s="1"/>
  <c r="R224" i="78"/>
  <c r="M224" i="78"/>
  <c r="P224" i="78" s="1"/>
  <c r="R223" i="78"/>
  <c r="P223" i="78"/>
  <c r="M223" i="78"/>
  <c r="R222" i="78"/>
  <c r="M222" i="78"/>
  <c r="P222" i="78" s="1"/>
  <c r="R221" i="78"/>
  <c r="P221" i="78"/>
  <c r="M221" i="78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M214" i="78"/>
  <c r="P214" i="78" s="1"/>
  <c r="R213" i="78"/>
  <c r="P213" i="78"/>
  <c r="M213" i="78"/>
  <c r="R212" i="78"/>
  <c r="M212" i="78"/>
  <c r="P212" i="78" s="1"/>
  <c r="R211" i="78"/>
  <c r="M211" i="78"/>
  <c r="P211" i="78" s="1"/>
  <c r="R210" i="78"/>
  <c r="M210" i="78"/>
  <c r="P210" i="78" s="1"/>
  <c r="R209" i="78"/>
  <c r="P209" i="78"/>
  <c r="M209" i="78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P204" i="78"/>
  <c r="M204" i="78"/>
  <c r="R203" i="78"/>
  <c r="P203" i="78"/>
  <c r="M203" i="78"/>
  <c r="R202" i="78"/>
  <c r="P202" i="78"/>
  <c r="M202" i="78"/>
  <c r="R201" i="78"/>
  <c r="P201" i="78"/>
  <c r="M201" i="78"/>
  <c r="R200" i="78"/>
  <c r="M200" i="78"/>
  <c r="P200" i="78" s="1"/>
  <c r="R199" i="78"/>
  <c r="M199" i="78"/>
  <c r="P199" i="78" s="1"/>
  <c r="R198" i="78"/>
  <c r="P198" i="78"/>
  <c r="M198" i="78"/>
  <c r="R197" i="78"/>
  <c r="P197" i="78"/>
  <c r="M197" i="78"/>
  <c r="R196" i="78"/>
  <c r="P196" i="78"/>
  <c r="M196" i="78"/>
  <c r="R195" i="78"/>
  <c r="P195" i="78"/>
  <c r="M195" i="78"/>
  <c r="R194" i="78"/>
  <c r="M194" i="78"/>
  <c r="P194" i="78" s="1"/>
  <c r="R193" i="78"/>
  <c r="P193" i="78"/>
  <c r="M193" i="78"/>
  <c r="R192" i="78"/>
  <c r="P192" i="78"/>
  <c r="M192" i="78"/>
  <c r="R191" i="78"/>
  <c r="P191" i="78"/>
  <c r="M191" i="78"/>
  <c r="R190" i="78"/>
  <c r="P190" i="78"/>
  <c r="M190" i="78"/>
  <c r="R189" i="78"/>
  <c r="P189" i="78"/>
  <c r="M189" i="78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P182" i="78"/>
  <c r="M182" i="78"/>
  <c r="R181" i="78"/>
  <c r="P181" i="78"/>
  <c r="M181" i="78"/>
  <c r="R180" i="78"/>
  <c r="M180" i="78"/>
  <c r="P180" i="78" s="1"/>
  <c r="R179" i="78"/>
  <c r="M179" i="78"/>
  <c r="P179" i="78" s="1"/>
  <c r="R178" i="78"/>
  <c r="P178" i="78"/>
  <c r="M178" i="78"/>
  <c r="R177" i="78"/>
  <c r="P177" i="78"/>
  <c r="M177" i="78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P172" i="78"/>
  <c r="M172" i="78"/>
  <c r="R171" i="78"/>
  <c r="M171" i="78"/>
  <c r="P171" i="78" s="1"/>
  <c r="R170" i="78"/>
  <c r="P170" i="78"/>
  <c r="M170" i="78"/>
  <c r="R169" i="78"/>
  <c r="M169" i="78"/>
  <c r="P169" i="78" s="1"/>
  <c r="R168" i="78"/>
  <c r="P168" i="78"/>
  <c r="M168" i="78"/>
  <c r="R167" i="78"/>
  <c r="M167" i="78"/>
  <c r="P167" i="78" s="1"/>
  <c r="R166" i="78"/>
  <c r="P166" i="78"/>
  <c r="M166" i="78"/>
  <c r="R165" i="78"/>
  <c r="M165" i="78"/>
  <c r="P165" i="78" s="1"/>
  <c r="R164" i="78"/>
  <c r="P164" i="78"/>
  <c r="M164" i="78"/>
  <c r="R163" i="78"/>
  <c r="M163" i="78"/>
  <c r="P163" i="78" s="1"/>
  <c r="R162" i="78"/>
  <c r="M162" i="78"/>
  <c r="P162" i="78" s="1"/>
  <c r="R161" i="78"/>
  <c r="M161" i="78"/>
  <c r="P161" i="78" s="1"/>
  <c r="R160" i="78"/>
  <c r="P160" i="78"/>
  <c r="M160" i="78"/>
  <c r="R159" i="78"/>
  <c r="M159" i="78"/>
  <c r="P159" i="78" s="1"/>
  <c r="R158" i="78"/>
  <c r="P158" i="78"/>
  <c r="M158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P114" i="78"/>
  <c r="M114" i="78"/>
  <c r="R113" i="78"/>
  <c r="P113" i="78"/>
  <c r="M113" i="78"/>
  <c r="R112" i="78"/>
  <c r="P112" i="78"/>
  <c r="M112" i="78"/>
  <c r="R111" i="78"/>
  <c r="P111" i="78"/>
  <c r="M111" i="78"/>
  <c r="R110" i="78"/>
  <c r="P110" i="78"/>
  <c r="M110" i="78"/>
  <c r="R109" i="78"/>
  <c r="P109" i="78"/>
  <c r="M109" i="78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P103" i="78"/>
  <c r="M103" i="78"/>
  <c r="R102" i="78"/>
  <c r="M102" i="78"/>
  <c r="P102" i="78" s="1"/>
  <c r="R101" i="78"/>
  <c r="P101" i="78"/>
  <c r="M101" i="78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P95" i="78"/>
  <c r="M95" i="78"/>
  <c r="R94" i="78"/>
  <c r="M94" i="78"/>
  <c r="P94" i="78" s="1"/>
  <c r="R93" i="78"/>
  <c r="M93" i="78"/>
  <c r="P93" i="78" s="1"/>
  <c r="R92" i="78"/>
  <c r="M92" i="78"/>
  <c r="P92" i="78" s="1"/>
  <c r="R91" i="78"/>
  <c r="P91" i="78"/>
  <c r="M91" i="78"/>
  <c r="R90" i="78"/>
  <c r="P90" i="78"/>
  <c r="M90" i="78"/>
  <c r="R89" i="78"/>
  <c r="P89" i="78"/>
  <c r="M89" i="78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P74" i="78"/>
  <c r="M74" i="78"/>
  <c r="R73" i="78"/>
  <c r="M73" i="78"/>
  <c r="P73" i="78" s="1"/>
  <c r="R72" i="78"/>
  <c r="P72" i="78"/>
  <c r="M72" i="78"/>
  <c r="R71" i="78"/>
  <c r="M71" i="78"/>
  <c r="P71" i="78" s="1"/>
  <c r="R70" i="78"/>
  <c r="P70" i="78"/>
  <c r="M70" i="78"/>
  <c r="R69" i="78"/>
  <c r="M69" i="78"/>
  <c r="P69" i="78" s="1"/>
  <c r="R68" i="78"/>
  <c r="P68" i="78"/>
  <c r="M68" i="78"/>
  <c r="R67" i="78"/>
  <c r="M67" i="78"/>
  <c r="P67" i="78" s="1"/>
  <c r="R66" i="78"/>
  <c r="P66" i="78"/>
  <c r="M66" i="78"/>
  <c r="R65" i="78"/>
  <c r="M65" i="78"/>
  <c r="P65" i="78" s="1"/>
  <c r="R64" i="78"/>
  <c r="P64" i="78"/>
  <c r="M64" i="78"/>
  <c r="R63" i="78"/>
  <c r="M63" i="78"/>
  <c r="P63" i="78" s="1"/>
  <c r="R62" i="78"/>
  <c r="P62" i="78"/>
  <c r="M62" i="78"/>
  <c r="R61" i="78"/>
  <c r="P61" i="78"/>
  <c r="M61" i="78"/>
  <c r="R60" i="78"/>
  <c r="P60" i="78"/>
  <c r="M60" i="78"/>
  <c r="R59" i="78"/>
  <c r="P59" i="78"/>
  <c r="M59" i="78"/>
  <c r="R58" i="78"/>
  <c r="M58" i="78"/>
  <c r="P58" i="78" s="1"/>
  <c r="R57" i="78"/>
  <c r="M57" i="78"/>
  <c r="P57" i="78" s="1"/>
  <c r="R56" i="78"/>
  <c r="M56" i="78"/>
  <c r="P56" i="78" s="1"/>
  <c r="R55" i="78"/>
  <c r="P55" i="78"/>
  <c r="M55" i="78"/>
  <c r="R54" i="78"/>
  <c r="P54" i="78"/>
  <c r="M54" i="78"/>
  <c r="R53" i="78"/>
  <c r="P53" i="78"/>
  <c r="M53" i="78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P47" i="78"/>
  <c r="M47" i="78"/>
  <c r="R46" i="78"/>
  <c r="P46" i="78"/>
  <c r="M46" i="78"/>
  <c r="R45" i="78"/>
  <c r="P45" i="78"/>
  <c r="M45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S5" i="8" s="1"/>
  <c r="N230" i="77"/>
  <c r="W5" i="8" s="1"/>
  <c r="M227" i="77"/>
  <c r="R225" i="77"/>
  <c r="P225" i="77"/>
  <c r="M225" i="77"/>
  <c r="R224" i="77"/>
  <c r="M224" i="77"/>
  <c r="R223" i="77"/>
  <c r="P223" i="77"/>
  <c r="M223" i="77"/>
  <c r="M223" i="8" s="1"/>
  <c r="R222" i="77"/>
  <c r="M222" i="77"/>
  <c r="R221" i="77"/>
  <c r="P221" i="77"/>
  <c r="M221" i="77"/>
  <c r="M221" i="8" s="1"/>
  <c r="R220" i="77"/>
  <c r="M220" i="77"/>
  <c r="R219" i="77"/>
  <c r="P219" i="77"/>
  <c r="M219" i="77"/>
  <c r="M219" i="8" s="1"/>
  <c r="R218" i="77"/>
  <c r="M218" i="77"/>
  <c r="R217" i="77"/>
  <c r="P217" i="77"/>
  <c r="M217" i="77"/>
  <c r="M217" i="8" s="1"/>
  <c r="R216" i="77"/>
  <c r="M216" i="77"/>
  <c r="R215" i="77"/>
  <c r="M215" i="77"/>
  <c r="R214" i="77"/>
  <c r="M214" i="77"/>
  <c r="R213" i="77"/>
  <c r="P213" i="77"/>
  <c r="M213" i="77"/>
  <c r="M213" i="8" s="1"/>
  <c r="R212" i="77"/>
  <c r="M212" i="77"/>
  <c r="R211" i="77"/>
  <c r="M211" i="77"/>
  <c r="R210" i="77"/>
  <c r="M210" i="77"/>
  <c r="R209" i="77"/>
  <c r="M209" i="77"/>
  <c r="M209" i="8" s="1"/>
  <c r="R208" i="77"/>
  <c r="M208" i="77"/>
  <c r="R207" i="77"/>
  <c r="M207" i="77"/>
  <c r="M207" i="8" s="1"/>
  <c r="R206" i="77"/>
  <c r="M206" i="77"/>
  <c r="R205" i="77"/>
  <c r="P205" i="77"/>
  <c r="M205" i="77"/>
  <c r="M205" i="8" s="1"/>
  <c r="R204" i="77"/>
  <c r="M204" i="77"/>
  <c r="R203" i="77"/>
  <c r="P203" i="77"/>
  <c r="M203" i="77"/>
  <c r="M203" i="8" s="1"/>
  <c r="R202" i="77"/>
  <c r="M202" i="77"/>
  <c r="R201" i="77"/>
  <c r="M201" i="77"/>
  <c r="M201" i="8" s="1"/>
  <c r="R200" i="77"/>
  <c r="M200" i="77"/>
  <c r="R199" i="77"/>
  <c r="P199" i="77"/>
  <c r="M199" i="77"/>
  <c r="R198" i="77"/>
  <c r="M198" i="77"/>
  <c r="R197" i="77"/>
  <c r="P197" i="77"/>
  <c r="M197" i="77"/>
  <c r="M197" i="8" s="1"/>
  <c r="R196" i="77"/>
  <c r="M196" i="77"/>
  <c r="R195" i="77"/>
  <c r="M195" i="77"/>
  <c r="M195" i="8" s="1"/>
  <c r="R194" i="77"/>
  <c r="M194" i="77"/>
  <c r="R193" i="77"/>
  <c r="M193" i="77"/>
  <c r="M193" i="8" s="1"/>
  <c r="R192" i="77"/>
  <c r="M192" i="77"/>
  <c r="R191" i="77"/>
  <c r="P191" i="77"/>
  <c r="M191" i="77"/>
  <c r="M191" i="8" s="1"/>
  <c r="R190" i="77"/>
  <c r="M190" i="77"/>
  <c r="R189" i="77"/>
  <c r="M189" i="77"/>
  <c r="M189" i="8" s="1"/>
  <c r="R188" i="77"/>
  <c r="M188" i="77"/>
  <c r="R187" i="77"/>
  <c r="P187" i="77"/>
  <c r="M187" i="77"/>
  <c r="R186" i="77"/>
  <c r="M186" i="77"/>
  <c r="R185" i="77"/>
  <c r="P185" i="77"/>
  <c r="M185" i="77"/>
  <c r="R184" i="77"/>
  <c r="M184" i="77"/>
  <c r="R183" i="77"/>
  <c r="P183" i="77"/>
  <c r="M183" i="77"/>
  <c r="R182" i="77"/>
  <c r="M182" i="77"/>
  <c r="R181" i="77"/>
  <c r="M181" i="77"/>
  <c r="M181" i="8" s="1"/>
  <c r="R180" i="77"/>
  <c r="M180" i="77"/>
  <c r="R179" i="77"/>
  <c r="M179" i="77"/>
  <c r="R178" i="77"/>
  <c r="M178" i="77"/>
  <c r="R177" i="77"/>
  <c r="M177" i="77"/>
  <c r="R176" i="77"/>
  <c r="M176" i="77"/>
  <c r="R175" i="77"/>
  <c r="M175" i="77"/>
  <c r="M175" i="8" s="1"/>
  <c r="R174" i="77"/>
  <c r="M174" i="77"/>
  <c r="R173" i="77"/>
  <c r="M173" i="77"/>
  <c r="R172" i="77"/>
  <c r="M172" i="77"/>
  <c r="R171" i="77"/>
  <c r="M171" i="77"/>
  <c r="M171" i="8" s="1"/>
  <c r="R170" i="77"/>
  <c r="M170" i="77"/>
  <c r="R169" i="77"/>
  <c r="M169" i="77"/>
  <c r="M169" i="8" s="1"/>
  <c r="R168" i="77"/>
  <c r="M168" i="77"/>
  <c r="R167" i="77"/>
  <c r="P167" i="77"/>
  <c r="M167" i="77"/>
  <c r="M167" i="8" s="1"/>
  <c r="R166" i="77"/>
  <c r="M166" i="77"/>
  <c r="R165" i="77"/>
  <c r="P165" i="77"/>
  <c r="M165" i="77"/>
  <c r="R164" i="77"/>
  <c r="M164" i="77"/>
  <c r="R163" i="77"/>
  <c r="M163" i="77"/>
  <c r="M163" i="8" s="1"/>
  <c r="R162" i="77"/>
  <c r="M162" i="77"/>
  <c r="R161" i="77"/>
  <c r="M161" i="77"/>
  <c r="R160" i="77"/>
  <c r="M160" i="77"/>
  <c r="R159" i="77"/>
  <c r="P159" i="77"/>
  <c r="M159" i="77"/>
  <c r="R158" i="77"/>
  <c r="M158" i="77"/>
  <c r="M157" i="77"/>
  <c r="R156" i="77"/>
  <c r="P156" i="77"/>
  <c r="M156" i="77"/>
  <c r="M156" i="8" s="1"/>
  <c r="R155" i="77"/>
  <c r="M155" i="77"/>
  <c r="R154" i="77"/>
  <c r="M154" i="77"/>
  <c r="R153" i="77"/>
  <c r="M153" i="77"/>
  <c r="R152" i="77"/>
  <c r="P152" i="77"/>
  <c r="M152" i="77"/>
  <c r="M152" i="8" s="1"/>
  <c r="R151" i="77"/>
  <c r="M151" i="77"/>
  <c r="R150" i="77"/>
  <c r="M150" i="77"/>
  <c r="M150" i="8" s="1"/>
  <c r="R149" i="77"/>
  <c r="M149" i="77"/>
  <c r="R148" i="77"/>
  <c r="P148" i="77"/>
  <c r="M148" i="77"/>
  <c r="M148" i="8" s="1"/>
  <c r="R147" i="77"/>
  <c r="M147" i="77"/>
  <c r="R146" i="77"/>
  <c r="M146" i="77"/>
  <c r="M146" i="8" s="1"/>
  <c r="R145" i="77"/>
  <c r="M145" i="77"/>
  <c r="R144" i="77"/>
  <c r="P144" i="77"/>
  <c r="M144" i="77"/>
  <c r="R143" i="77"/>
  <c r="M143" i="77"/>
  <c r="R142" i="77"/>
  <c r="M142" i="77"/>
  <c r="M142" i="8" s="1"/>
  <c r="R141" i="77"/>
  <c r="M141" i="77"/>
  <c r="R140" i="77"/>
  <c r="M140" i="77"/>
  <c r="M140" i="8" s="1"/>
  <c r="R139" i="77"/>
  <c r="M139" i="77"/>
  <c r="R138" i="77"/>
  <c r="P138" i="77"/>
  <c r="M138" i="77"/>
  <c r="M138" i="8" s="1"/>
  <c r="R137" i="77"/>
  <c r="M137" i="77"/>
  <c r="R136" i="77"/>
  <c r="M136" i="77"/>
  <c r="R135" i="77"/>
  <c r="M135" i="77"/>
  <c r="R134" i="77"/>
  <c r="M134" i="77"/>
  <c r="M134" i="8" s="1"/>
  <c r="R133" i="77"/>
  <c r="M133" i="77"/>
  <c r="R132" i="77"/>
  <c r="P132" i="77"/>
  <c r="M132" i="77"/>
  <c r="M132" i="8" s="1"/>
  <c r="R131" i="77"/>
  <c r="M131" i="77"/>
  <c r="R130" i="77"/>
  <c r="M130" i="77"/>
  <c r="M130" i="8" s="1"/>
  <c r="R129" i="77"/>
  <c r="M129" i="77"/>
  <c r="R128" i="77"/>
  <c r="M128" i="77"/>
  <c r="R127" i="77"/>
  <c r="M127" i="77"/>
  <c r="R126" i="77"/>
  <c r="M126" i="77"/>
  <c r="M126" i="8" s="1"/>
  <c r="R125" i="77"/>
  <c r="M125" i="77"/>
  <c r="R124" i="77"/>
  <c r="P124" i="77"/>
  <c r="M124" i="77"/>
  <c r="M124" i="8" s="1"/>
  <c r="R123" i="77"/>
  <c r="M123" i="77"/>
  <c r="R122" i="77"/>
  <c r="P122" i="77"/>
  <c r="M122" i="77"/>
  <c r="R121" i="77"/>
  <c r="M121" i="77"/>
  <c r="R120" i="77"/>
  <c r="M120" i="77"/>
  <c r="R119" i="77"/>
  <c r="M119" i="77"/>
  <c r="R118" i="77"/>
  <c r="P118" i="77"/>
  <c r="M118" i="77"/>
  <c r="R117" i="77"/>
  <c r="M117" i="77"/>
  <c r="R116" i="77"/>
  <c r="P116" i="77"/>
  <c r="M116" i="77"/>
  <c r="M116" i="8" s="1"/>
  <c r="R115" i="77"/>
  <c r="M115" i="77"/>
  <c r="M114" i="77"/>
  <c r="R113" i="77"/>
  <c r="M113" i="77"/>
  <c r="M113" i="8" s="1"/>
  <c r="R112" i="77"/>
  <c r="M112" i="77"/>
  <c r="R111" i="77"/>
  <c r="P111" i="77"/>
  <c r="M111" i="77"/>
  <c r="M111" i="8" s="1"/>
  <c r="R110" i="77"/>
  <c r="M110" i="77"/>
  <c r="R109" i="77"/>
  <c r="P109" i="77"/>
  <c r="M109" i="77"/>
  <c r="R108" i="77"/>
  <c r="M108" i="77"/>
  <c r="R107" i="77"/>
  <c r="P107" i="77"/>
  <c r="M107" i="77"/>
  <c r="M107" i="8" s="1"/>
  <c r="R106" i="77"/>
  <c r="M106" i="77"/>
  <c r="R105" i="77"/>
  <c r="M105" i="77"/>
  <c r="M105" i="8" s="1"/>
  <c r="R104" i="77"/>
  <c r="M104" i="77"/>
  <c r="R103" i="77"/>
  <c r="M103" i="77"/>
  <c r="M103" i="8" s="1"/>
  <c r="R102" i="77"/>
  <c r="M102" i="77"/>
  <c r="R101" i="77"/>
  <c r="M101" i="77"/>
  <c r="M100" i="77"/>
  <c r="M100" i="8" s="1"/>
  <c r="R99" i="77"/>
  <c r="M99" i="77"/>
  <c r="R98" i="77"/>
  <c r="M98" i="77"/>
  <c r="M98" i="8" s="1"/>
  <c r="R97" i="77"/>
  <c r="M97" i="77"/>
  <c r="R96" i="77"/>
  <c r="M96" i="77"/>
  <c r="M96" i="8" s="1"/>
  <c r="M95" i="77"/>
  <c r="M95" i="8" s="1"/>
  <c r="R94" i="77"/>
  <c r="M94" i="77"/>
  <c r="R93" i="77"/>
  <c r="M93" i="77"/>
  <c r="R92" i="77"/>
  <c r="M92" i="77"/>
  <c r="R91" i="77"/>
  <c r="P91" i="77"/>
  <c r="M91" i="77"/>
  <c r="M91" i="8" s="1"/>
  <c r="R90" i="77"/>
  <c r="M90" i="77"/>
  <c r="R89" i="77"/>
  <c r="P89" i="77"/>
  <c r="M89" i="77"/>
  <c r="M89" i="8" s="1"/>
  <c r="R88" i="77"/>
  <c r="M88" i="77"/>
  <c r="R86" i="77"/>
  <c r="P86" i="77"/>
  <c r="M86" i="77"/>
  <c r="R85" i="77"/>
  <c r="M85" i="77"/>
  <c r="R84" i="77"/>
  <c r="P84" i="77"/>
  <c r="M84" i="77"/>
  <c r="R83" i="77"/>
  <c r="M83" i="77"/>
  <c r="R82" i="77"/>
  <c r="M82" i="77"/>
  <c r="M82" i="8" s="1"/>
  <c r="R81" i="77"/>
  <c r="M81" i="77"/>
  <c r="R80" i="77"/>
  <c r="M80" i="77"/>
  <c r="R79" i="77"/>
  <c r="P79" i="77"/>
  <c r="M79" i="77"/>
  <c r="M79" i="8" s="1"/>
  <c r="R78" i="77"/>
  <c r="M78" i="77"/>
  <c r="M78" i="8" s="1"/>
  <c r="R77" i="77"/>
  <c r="M77" i="77"/>
  <c r="R76" i="77"/>
  <c r="M76" i="77"/>
  <c r="M76" i="8" s="1"/>
  <c r="R75" i="77"/>
  <c r="M75" i="77"/>
  <c r="M75" i="8" s="1"/>
  <c r="P74" i="77"/>
  <c r="M74" i="77"/>
  <c r="R73" i="77"/>
  <c r="P73" i="77"/>
  <c r="M73" i="77"/>
  <c r="R72" i="77"/>
  <c r="P72" i="77"/>
  <c r="M72" i="77"/>
  <c r="M72" i="8" s="1"/>
  <c r="R71" i="77"/>
  <c r="M71" i="77"/>
  <c r="M71" i="8" s="1"/>
  <c r="R70" i="77"/>
  <c r="M70" i="77"/>
  <c r="R69" i="77"/>
  <c r="P69" i="77"/>
  <c r="M69" i="77"/>
  <c r="R68" i="77"/>
  <c r="M68" i="77"/>
  <c r="R67" i="77"/>
  <c r="M67" i="77"/>
  <c r="M67" i="8" s="1"/>
  <c r="R66" i="77"/>
  <c r="M66" i="77"/>
  <c r="R65" i="77"/>
  <c r="P65" i="77"/>
  <c r="M65" i="77"/>
  <c r="R64" i="77"/>
  <c r="M64" i="77"/>
  <c r="M64" i="8" s="1"/>
  <c r="R63" i="77"/>
  <c r="M63" i="77"/>
  <c r="M63" i="8" s="1"/>
  <c r="R62" i="77"/>
  <c r="M62" i="77"/>
  <c r="R61" i="77"/>
  <c r="P61" i="77"/>
  <c r="M61" i="77"/>
  <c r="M61" i="8" s="1"/>
  <c r="R60" i="77"/>
  <c r="M60" i="77"/>
  <c r="R59" i="77"/>
  <c r="P59" i="77"/>
  <c r="M59" i="77"/>
  <c r="R58" i="77"/>
  <c r="M58" i="77"/>
  <c r="R57" i="77"/>
  <c r="P57" i="77"/>
  <c r="M57" i="77"/>
  <c r="R56" i="77"/>
  <c r="M56" i="77"/>
  <c r="M56" i="8" s="1"/>
  <c r="R55" i="77"/>
  <c r="M55" i="77"/>
  <c r="M55" i="8" s="1"/>
  <c r="R54" i="77"/>
  <c r="P54" i="77"/>
  <c r="M54" i="77"/>
  <c r="M54" i="8" s="1"/>
  <c r="R53" i="77"/>
  <c r="M53" i="77"/>
  <c r="R52" i="77"/>
  <c r="P52" i="77"/>
  <c r="M52" i="77"/>
  <c r="M52" i="8" s="1"/>
  <c r="R51" i="77"/>
  <c r="P51" i="77"/>
  <c r="M51" i="77"/>
  <c r="R50" i="77"/>
  <c r="P50" i="77"/>
  <c r="M50" i="77"/>
  <c r="R49" i="77"/>
  <c r="M49" i="77"/>
  <c r="R48" i="77"/>
  <c r="P48" i="77"/>
  <c r="M48" i="77"/>
  <c r="R47" i="77"/>
  <c r="M47" i="77"/>
  <c r="R46" i="77"/>
  <c r="P46" i="77"/>
  <c r="M46" i="77"/>
  <c r="R45" i="77"/>
  <c r="M45" i="77"/>
  <c r="M44" i="77"/>
  <c r="R43" i="77"/>
  <c r="P43" i="77"/>
  <c r="M43" i="77"/>
  <c r="M43" i="8" s="1"/>
  <c r="R42" i="77"/>
  <c r="M42" i="77"/>
  <c r="R41" i="77"/>
  <c r="P41" i="77"/>
  <c r="M41" i="77"/>
  <c r="M41" i="8" s="1"/>
  <c r="R40" i="77"/>
  <c r="M40" i="77"/>
  <c r="M40" i="8" s="1"/>
  <c r="R39" i="77"/>
  <c r="P39" i="77"/>
  <c r="M39" i="77"/>
  <c r="M39" i="8" s="1"/>
  <c r="R38" i="77"/>
  <c r="M38" i="77"/>
  <c r="R37" i="77"/>
  <c r="P37" i="77"/>
  <c r="M37" i="77"/>
  <c r="M37" i="8" s="1"/>
  <c r="R36" i="77"/>
  <c r="M36" i="77"/>
  <c r="R35" i="77"/>
  <c r="M35" i="77"/>
  <c r="M35" i="8" s="1"/>
  <c r="R34" i="77"/>
  <c r="M34" i="77"/>
  <c r="R33" i="77"/>
  <c r="P33" i="77"/>
  <c r="M33" i="77"/>
  <c r="R32" i="77"/>
  <c r="M32" i="77"/>
  <c r="R31" i="77"/>
  <c r="P31" i="77"/>
  <c r="M31" i="77"/>
  <c r="R30" i="77"/>
  <c r="M30" i="77"/>
  <c r="R29" i="77"/>
  <c r="P29" i="77"/>
  <c r="M29" i="77"/>
  <c r="R28" i="77"/>
  <c r="M28" i="77"/>
  <c r="R27" i="77"/>
  <c r="P27" i="77"/>
  <c r="M27" i="77"/>
  <c r="R26" i="77"/>
  <c r="M26" i="77"/>
  <c r="R25" i="77"/>
  <c r="M25" i="77"/>
  <c r="M25" i="8" s="1"/>
  <c r="R24" i="77"/>
  <c r="M24" i="77"/>
  <c r="R23" i="77"/>
  <c r="P23" i="77"/>
  <c r="M23" i="77"/>
  <c r="R22" i="77"/>
  <c r="M22" i="77"/>
  <c r="R21" i="77"/>
  <c r="P21" i="77"/>
  <c r="M21" i="77"/>
  <c r="R20" i="77"/>
  <c r="M20" i="77"/>
  <c r="R19" i="77"/>
  <c r="M19" i="77"/>
  <c r="R18" i="77"/>
  <c r="M18" i="77"/>
  <c r="R17" i="77"/>
  <c r="P17" i="77"/>
  <c r="M17" i="77"/>
  <c r="R16" i="77"/>
  <c r="M16" i="77"/>
  <c r="R15" i="77"/>
  <c r="M15" i="77"/>
  <c r="M15" i="8" s="1"/>
  <c r="R14" i="77"/>
  <c r="M14" i="77"/>
  <c r="R13" i="77"/>
  <c r="M13" i="77"/>
  <c r="M13" i="8" s="1"/>
  <c r="R12" i="77"/>
  <c r="M12" i="77"/>
  <c r="R11" i="77"/>
  <c r="M11" i="77"/>
  <c r="M11" i="8" s="1"/>
  <c r="R10" i="77"/>
  <c r="M10" i="77"/>
  <c r="R9" i="77"/>
  <c r="P9" i="77"/>
  <c r="M9" i="77"/>
  <c r="M9" i="8" s="1"/>
  <c r="R8" i="77"/>
  <c r="M8" i="77"/>
  <c r="R7" i="77"/>
  <c r="P7" i="77"/>
  <c r="M7" i="77"/>
  <c r="M7" i="8" s="1"/>
  <c r="R6" i="77"/>
  <c r="M6" i="77"/>
  <c r="R5" i="77"/>
  <c r="P5" i="77"/>
  <c r="M5" i="77"/>
  <c r="M5" i="8" s="1"/>
  <c r="E35" i="8"/>
  <c r="E44" i="8"/>
  <c r="E59" i="8"/>
  <c r="E62" i="8"/>
  <c r="E74" i="8"/>
  <c r="E87" i="8"/>
  <c r="E95" i="8"/>
  <c r="E100" i="8"/>
  <c r="E114" i="8"/>
  <c r="E157" i="8"/>
  <c r="E150" i="77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G150" i="85" s="1"/>
  <c r="J150" i="85" s="1"/>
  <c r="E150" i="86" s="1"/>
  <c r="G150" i="86" s="1"/>
  <c r="J150" i="86" s="1"/>
  <c r="E150" i="87" s="1"/>
  <c r="G150" i="87" s="1"/>
  <c r="J150" i="87" s="1"/>
  <c r="E150" i="88" s="1"/>
  <c r="G150" i="88" s="1"/>
  <c r="J150" i="88" s="1"/>
  <c r="E150" i="89" s="1"/>
  <c r="G150" i="89" s="1"/>
  <c r="J150" i="89" s="1"/>
  <c r="E150" i="90" s="1"/>
  <c r="G150" i="90" s="1"/>
  <c r="J150" i="90" s="1"/>
  <c r="E150" i="91" s="1"/>
  <c r="G150" i="91" s="1"/>
  <c r="J150" i="91" s="1"/>
  <c r="E150" i="92" s="1"/>
  <c r="G150" i="92" s="1"/>
  <c r="J150" i="92" s="1"/>
  <c r="E150" i="93" s="1"/>
  <c r="G150" i="93" s="1"/>
  <c r="J150" i="93" s="1"/>
  <c r="E150" i="94" s="1"/>
  <c r="G150" i="94" s="1"/>
  <c r="J150" i="94" s="1"/>
  <c r="E150" i="95" s="1"/>
  <c r="G150" i="95" s="1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50" i="106" s="1"/>
  <c r="G150" i="106" s="1"/>
  <c r="J150" i="106" s="1"/>
  <c r="E150" i="107" s="1"/>
  <c r="G150" i="107" s="1"/>
  <c r="J150" i="107" s="1"/>
  <c r="P10" i="77" l="1"/>
  <c r="M10" i="8"/>
  <c r="P60" i="77"/>
  <c r="M60" i="8"/>
  <c r="P13" i="77"/>
  <c r="P15" i="77"/>
  <c r="P25" i="77"/>
  <c r="P35" i="77"/>
  <c r="P53" i="77"/>
  <c r="M53" i="8"/>
  <c r="P55" i="77"/>
  <c r="P63" i="77"/>
  <c r="P78" i="77"/>
  <c r="M83" i="8"/>
  <c r="P94" i="77"/>
  <c r="M94" i="8"/>
  <c r="P97" i="77"/>
  <c r="M97" i="8"/>
  <c r="P99" i="77"/>
  <c r="M99" i="8"/>
  <c r="P102" i="77"/>
  <c r="M102" i="8"/>
  <c r="P104" i="77"/>
  <c r="M104" i="8"/>
  <c r="M120" i="8"/>
  <c r="P125" i="77"/>
  <c r="M125" i="8"/>
  <c r="P127" i="77"/>
  <c r="M127" i="8"/>
  <c r="P135" i="77"/>
  <c r="M135" i="8"/>
  <c r="P142" i="77"/>
  <c r="P145" i="77"/>
  <c r="M145" i="8"/>
  <c r="P150" i="77"/>
  <c r="P155" i="77"/>
  <c r="M155" i="8"/>
  <c r="P158" i="77"/>
  <c r="M158" i="8"/>
  <c r="M161" i="8"/>
  <c r="P168" i="77"/>
  <c r="M168" i="8"/>
  <c r="M173" i="8"/>
  <c r="P175" i="77"/>
  <c r="P178" i="77"/>
  <c r="M178" i="8"/>
  <c r="P180" i="77"/>
  <c r="M180" i="8"/>
  <c r="P190" i="77"/>
  <c r="M190" i="8"/>
  <c r="P200" i="77"/>
  <c r="M200" i="8"/>
  <c r="P207" i="77"/>
  <c r="P210" i="77"/>
  <c r="M210" i="8"/>
  <c r="P212" i="77"/>
  <c r="M212" i="8"/>
  <c r="P222" i="77"/>
  <c r="M222" i="8"/>
  <c r="R226" i="78"/>
  <c r="P20" i="77"/>
  <c r="M20" i="8"/>
  <c r="P32" i="77"/>
  <c r="M32" i="8"/>
  <c r="P68" i="77"/>
  <c r="M68" i="8"/>
  <c r="P6" i="77"/>
  <c r="M6" i="8"/>
  <c r="P8" i="77"/>
  <c r="M8" i="8"/>
  <c r="P18" i="77"/>
  <c r="M18" i="8"/>
  <c r="M21" i="8"/>
  <c r="M23" i="8"/>
  <c r="P28" i="77"/>
  <c r="M28" i="8"/>
  <c r="M33" i="8"/>
  <c r="P44" i="77"/>
  <c r="M44" i="8"/>
  <c r="P49" i="77"/>
  <c r="M49" i="8"/>
  <c r="M51" i="8"/>
  <c r="P58" i="77"/>
  <c r="M58" i="8"/>
  <c r="P66" i="77"/>
  <c r="M66" i="8"/>
  <c r="M69" i="8"/>
  <c r="P71" i="77"/>
  <c r="M74" i="8"/>
  <c r="P76" i="77"/>
  <c r="P81" i="77"/>
  <c r="M81" i="8"/>
  <c r="P83" i="77"/>
  <c r="M86" i="8"/>
  <c r="P115" i="77"/>
  <c r="M115" i="8"/>
  <c r="M118" i="8"/>
  <c r="P120" i="77"/>
  <c r="P130" i="77"/>
  <c r="P133" i="77"/>
  <c r="M133" i="8"/>
  <c r="P140" i="77"/>
  <c r="P153" i="77"/>
  <c r="M153" i="8"/>
  <c r="P161" i="77"/>
  <c r="P163" i="77"/>
  <c r="P173" i="77"/>
  <c r="M183" i="8"/>
  <c r="P193" i="77"/>
  <c r="P195" i="77"/>
  <c r="M215" i="8"/>
  <c r="P30" i="77"/>
  <c r="M30" i="8"/>
  <c r="P38" i="77"/>
  <c r="M38" i="8"/>
  <c r="P42" i="77"/>
  <c r="M42" i="8"/>
  <c r="P45" i="77"/>
  <c r="M45" i="8"/>
  <c r="M47" i="8"/>
  <c r="P90" i="77"/>
  <c r="M90" i="8"/>
  <c r="P92" i="77"/>
  <c r="M92" i="8"/>
  <c r="P110" i="77"/>
  <c r="M110" i="8"/>
  <c r="P112" i="77"/>
  <c r="M112" i="8"/>
  <c r="P123" i="77"/>
  <c r="M123" i="8"/>
  <c r="M128" i="8"/>
  <c r="P166" i="77"/>
  <c r="M166" i="8"/>
  <c r="P176" i="77"/>
  <c r="M176" i="8"/>
  <c r="P186" i="77"/>
  <c r="M186" i="8"/>
  <c r="P188" i="77"/>
  <c r="M188" i="8"/>
  <c r="P198" i="77"/>
  <c r="M198" i="8"/>
  <c r="P208" i="77"/>
  <c r="M208" i="8"/>
  <c r="P215" i="77"/>
  <c r="P218" i="77"/>
  <c r="M218" i="8"/>
  <c r="P220" i="77"/>
  <c r="M220" i="8"/>
  <c r="R226" i="79"/>
  <c r="P80" i="77"/>
  <c r="M80" i="8"/>
  <c r="R226" i="77"/>
  <c r="P11" i="77"/>
  <c r="P14" i="77"/>
  <c r="M14" i="8"/>
  <c r="P16" i="77"/>
  <c r="M16" i="8"/>
  <c r="P26" i="77"/>
  <c r="M26" i="8"/>
  <c r="M29" i="8"/>
  <c r="M31" i="8"/>
  <c r="P36" i="77"/>
  <c r="M36" i="8"/>
  <c r="P40" i="77"/>
  <c r="P47" i="77"/>
  <c r="P56" i="77"/>
  <c r="M59" i="8"/>
  <c r="P64" i="77"/>
  <c r="P77" i="77"/>
  <c r="M77" i="8"/>
  <c r="M84" i="8"/>
  <c r="P95" i="77"/>
  <c r="P100" i="77"/>
  <c r="P105" i="77"/>
  <c r="P121" i="77"/>
  <c r="M121" i="8"/>
  <c r="P128" i="77"/>
  <c r="M136" i="8"/>
  <c r="P141" i="77"/>
  <c r="M141" i="8"/>
  <c r="P143" i="77"/>
  <c r="M143" i="8"/>
  <c r="P151" i="77"/>
  <c r="M151" i="8"/>
  <c r="M159" i="8"/>
  <c r="P169" i="77"/>
  <c r="P171" i="77"/>
  <c r="P181" i="77"/>
  <c r="P201" i="77"/>
  <c r="P114" i="77"/>
  <c r="M114" i="8"/>
  <c r="P147" i="77"/>
  <c r="M147" i="8"/>
  <c r="M19" i="8"/>
  <c r="P62" i="77"/>
  <c r="M62" i="8"/>
  <c r="P88" i="77"/>
  <c r="M88" i="8"/>
  <c r="M93" i="8"/>
  <c r="M101" i="8"/>
  <c r="P108" i="77"/>
  <c r="M108" i="8"/>
  <c r="P131" i="77"/>
  <c r="M131" i="8"/>
  <c r="P136" i="77"/>
  <c r="P146" i="77"/>
  <c r="P149" i="77"/>
  <c r="M149" i="8"/>
  <c r="M154" i="8"/>
  <c r="P162" i="77"/>
  <c r="M162" i="8"/>
  <c r="P164" i="77"/>
  <c r="M164" i="8"/>
  <c r="P174" i="77"/>
  <c r="M174" i="8"/>
  <c r="M177" i="8"/>
  <c r="M179" i="8"/>
  <c r="P184" i="77"/>
  <c r="M184" i="8"/>
  <c r="P194" i="77"/>
  <c r="M194" i="8"/>
  <c r="P196" i="77"/>
  <c r="M196" i="8"/>
  <c r="P206" i="77"/>
  <c r="M206" i="8"/>
  <c r="M211" i="8"/>
  <c r="P216" i="77"/>
  <c r="M216" i="8"/>
  <c r="R226" i="81"/>
  <c r="E150" i="8"/>
  <c r="P12" i="77"/>
  <c r="M12" i="8"/>
  <c r="M17" i="8"/>
  <c r="P19" i="77"/>
  <c r="P22" i="77"/>
  <c r="M22" i="8"/>
  <c r="P24" i="77"/>
  <c r="M24" i="8"/>
  <c r="P34" i="77"/>
  <c r="M34" i="8"/>
  <c r="M50" i="8"/>
  <c r="M57" i="8"/>
  <c r="M65" i="8"/>
  <c r="P67" i="77"/>
  <c r="P70" i="77"/>
  <c r="M70" i="8"/>
  <c r="P75" i="77"/>
  <c r="P82" i="77"/>
  <c r="P93" i="77"/>
  <c r="P96" i="77"/>
  <c r="P98" i="77"/>
  <c r="P101" i="77"/>
  <c r="P103" i="77"/>
  <c r="P113" i="77"/>
  <c r="P119" i="77"/>
  <c r="M119" i="8"/>
  <c r="P126" i="77"/>
  <c r="P129" i="77"/>
  <c r="M129" i="8"/>
  <c r="P134" i="77"/>
  <c r="P139" i="77"/>
  <c r="M139" i="8"/>
  <c r="M144" i="8"/>
  <c r="P154" i="77"/>
  <c r="P177" i="77"/>
  <c r="P179" i="77"/>
  <c r="P189" i="77"/>
  <c r="M199" i="8"/>
  <c r="P209" i="77"/>
  <c r="P211" i="77"/>
  <c r="M27" i="8"/>
  <c r="M46" i="8"/>
  <c r="M48" i="8"/>
  <c r="M73" i="8"/>
  <c r="P85" i="77"/>
  <c r="M85" i="8"/>
  <c r="P106" i="77"/>
  <c r="M106" i="8"/>
  <c r="M109" i="8"/>
  <c r="P117" i="77"/>
  <c r="M117" i="8"/>
  <c r="M122" i="8"/>
  <c r="P137" i="77"/>
  <c r="M137" i="8"/>
  <c r="P157" i="77"/>
  <c r="M157" i="8"/>
  <c r="P160" i="77"/>
  <c r="M160" i="8"/>
  <c r="M165" i="8"/>
  <c r="P170" i="77"/>
  <c r="M170" i="8"/>
  <c r="P172" i="77"/>
  <c r="M172" i="8"/>
  <c r="P182" i="77"/>
  <c r="M182" i="8"/>
  <c r="M185" i="8"/>
  <c r="M187" i="8"/>
  <c r="P192" i="77"/>
  <c r="M192" i="8"/>
  <c r="P202" i="77"/>
  <c r="M202" i="8"/>
  <c r="P204" i="77"/>
  <c r="M204" i="8"/>
  <c r="P214" i="77"/>
  <c r="M214" i="8"/>
  <c r="P224" i="77"/>
  <c r="M224" i="8"/>
  <c r="R226" i="96"/>
  <c r="R226" i="84"/>
  <c r="R226" i="88"/>
  <c r="N228" i="87"/>
  <c r="N234" i="87" s="1"/>
  <c r="N237" i="87" s="1"/>
  <c r="R226" i="85"/>
  <c r="R226" i="87"/>
  <c r="R226" i="80"/>
  <c r="R226" i="86"/>
  <c r="N228" i="89"/>
  <c r="N234" i="89" s="1"/>
  <c r="R226" i="97"/>
  <c r="R226" i="90"/>
  <c r="R226" i="98"/>
  <c r="R226" i="107"/>
  <c r="P8" i="8"/>
  <c r="P225" i="8"/>
  <c r="N228" i="99"/>
  <c r="N234" i="99" s="1"/>
  <c r="N228" i="106"/>
  <c r="N234" i="106" s="1"/>
  <c r="P5" i="106"/>
  <c r="R226" i="99"/>
  <c r="R226" i="101"/>
  <c r="N228" i="97"/>
  <c r="N234" i="97" s="1"/>
  <c r="N228" i="100"/>
  <c r="N234" i="100" s="1"/>
  <c r="N228" i="98"/>
  <c r="N234" i="98" s="1"/>
  <c r="R226" i="102"/>
  <c r="R226" i="100"/>
  <c r="N228" i="101"/>
  <c r="N234" i="101" s="1"/>
  <c r="N228" i="103"/>
  <c r="N234" i="103" s="1"/>
  <c r="P5" i="103"/>
  <c r="R226" i="104"/>
  <c r="N228" i="102"/>
  <c r="N234" i="102" s="1"/>
  <c r="P5" i="102"/>
  <c r="R226" i="103"/>
  <c r="N228" i="105"/>
  <c r="N234" i="105" s="1"/>
  <c r="P5" i="105"/>
  <c r="N228" i="104"/>
  <c r="N234" i="104" s="1"/>
  <c r="R226" i="105"/>
  <c r="R226" i="106"/>
  <c r="N228" i="107"/>
  <c r="N234" i="107" s="1"/>
  <c r="P5" i="107"/>
  <c r="N237" i="89"/>
  <c r="N236" i="89"/>
  <c r="N236" i="87"/>
  <c r="P5" i="87"/>
  <c r="N228" i="90"/>
  <c r="N234" i="90" s="1"/>
  <c r="N228" i="96"/>
  <c r="N234" i="96" s="1"/>
  <c r="P5" i="96"/>
  <c r="N228" i="88"/>
  <c r="N234" i="88" s="1"/>
  <c r="R226" i="89"/>
  <c r="N228" i="91"/>
  <c r="N234" i="91" s="1"/>
  <c r="R226" i="91"/>
  <c r="R226" i="92"/>
  <c r="N228" i="92"/>
  <c r="N234" i="92" s="1"/>
  <c r="P5" i="92"/>
  <c r="R226" i="93"/>
  <c r="R226" i="94"/>
  <c r="N228" i="93"/>
  <c r="N234" i="93" s="1"/>
  <c r="N228" i="94"/>
  <c r="N234" i="94" s="1"/>
  <c r="R226" i="95"/>
  <c r="N228" i="95"/>
  <c r="N234" i="95" s="1"/>
  <c r="R226" i="82"/>
  <c r="N228" i="82"/>
  <c r="N234" i="82" s="1"/>
  <c r="R226" i="83"/>
  <c r="N228" i="83"/>
  <c r="N234" i="83" s="1"/>
  <c r="N228" i="84"/>
  <c r="N234" i="84" s="1"/>
  <c r="N228" i="85"/>
  <c r="N234" i="85" s="1"/>
  <c r="N228" i="86"/>
  <c r="N234" i="86" s="1"/>
  <c r="N228" i="80"/>
  <c r="N234" i="80" s="1"/>
  <c r="N228" i="81"/>
  <c r="N234" i="81" s="1"/>
  <c r="N228" i="79"/>
  <c r="N234" i="79" s="1"/>
  <c r="N228" i="78"/>
  <c r="N234" i="78" s="1"/>
  <c r="P5" i="78"/>
  <c r="N228" i="77"/>
  <c r="N234" i="77" l="1"/>
  <c r="N236" i="77" s="1"/>
  <c r="R5" i="8"/>
  <c r="N236" i="99"/>
  <c r="N237" i="99"/>
  <c r="N236" i="104"/>
  <c r="N237" i="104"/>
  <c r="N237" i="103"/>
  <c r="N236" i="103"/>
  <c r="N236" i="98"/>
  <c r="N237" i="98"/>
  <c r="N236" i="105"/>
  <c r="N237" i="105"/>
  <c r="N237" i="106"/>
  <c r="N236" i="106"/>
  <c r="N237" i="107"/>
  <c r="N236" i="107"/>
  <c r="N236" i="102"/>
  <c r="N237" i="102"/>
  <c r="N237" i="101"/>
  <c r="N236" i="101"/>
  <c r="N237" i="100"/>
  <c r="N236" i="100"/>
  <c r="N237" i="97"/>
  <c r="N236" i="97"/>
  <c r="N237" i="94"/>
  <c r="N236" i="94"/>
  <c r="N237" i="91"/>
  <c r="N236" i="91"/>
  <c r="N237" i="96"/>
  <c r="N236" i="96"/>
  <c r="N237" i="93"/>
  <c r="N236" i="93"/>
  <c r="N237" i="92"/>
  <c r="N236" i="92"/>
  <c r="N237" i="90"/>
  <c r="N236" i="90"/>
  <c r="N236" i="95"/>
  <c r="N237" i="95"/>
  <c r="N236" i="88"/>
  <c r="N237" i="88"/>
  <c r="N237" i="86"/>
  <c r="N236" i="86"/>
  <c r="N237" i="85"/>
  <c r="N236" i="85"/>
  <c r="N237" i="82"/>
  <c r="N236" i="82"/>
  <c r="N237" i="83"/>
  <c r="N236" i="83"/>
  <c r="N237" i="84"/>
  <c r="N236" i="84"/>
  <c r="N237" i="81"/>
  <c r="N236" i="81"/>
  <c r="N237" i="80"/>
  <c r="N236" i="80"/>
  <c r="N237" i="79"/>
  <c r="N236" i="79"/>
  <c r="N237" i="78"/>
  <c r="N236" i="78"/>
  <c r="N237" i="77"/>
  <c r="E12" i="77" l="1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2" i="86" s="1"/>
  <c r="J12" i="86" s="1"/>
  <c r="E12" i="87" s="1"/>
  <c r="G12" i="87" s="1"/>
  <c r="J12" i="87" s="1"/>
  <c r="E12" i="88" s="1"/>
  <c r="G12" i="88" s="1"/>
  <c r="J12" i="88" s="1"/>
  <c r="E12" i="89" s="1"/>
  <c r="G12" i="89" s="1"/>
  <c r="J12" i="89" s="1"/>
  <c r="E12" i="90" s="1"/>
  <c r="G12" i="90" s="1"/>
  <c r="J12" i="90" s="1"/>
  <c r="E12" i="91" s="1"/>
  <c r="G12" i="91" s="1"/>
  <c r="J12" i="91" s="1"/>
  <c r="E12" i="92" s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E12" i="8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G155" i="85" s="1"/>
  <c r="J155" i="85" s="1"/>
  <c r="E155" i="86" s="1"/>
  <c r="G155" i="86" s="1"/>
  <c r="J155" i="86" s="1"/>
  <c r="E155" i="87" s="1"/>
  <c r="G155" i="87" s="1"/>
  <c r="J155" i="87" s="1"/>
  <c r="E155" i="88" s="1"/>
  <c r="G155" i="88" s="1"/>
  <c r="J155" i="88" s="1"/>
  <c r="E155" i="89" s="1"/>
  <c r="G155" i="89" s="1"/>
  <c r="J155" i="89" s="1"/>
  <c r="E155" i="90" s="1"/>
  <c r="G155" i="90" s="1"/>
  <c r="J155" i="90" s="1"/>
  <c r="E155" i="91" s="1"/>
  <c r="G155" i="91" s="1"/>
  <c r="J155" i="91" s="1"/>
  <c r="E155" i="92" s="1"/>
  <c r="G155" i="92" s="1"/>
  <c r="J155" i="92" s="1"/>
  <c r="E155" i="93" s="1"/>
  <c r="G155" i="93" s="1"/>
  <c r="J155" i="93" s="1"/>
  <c r="E155" i="94" s="1"/>
  <c r="G155" i="94" s="1"/>
  <c r="J155" i="94" s="1"/>
  <c r="E155" i="95" s="1"/>
  <c r="G155" i="95" s="1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5" i="106" s="1"/>
  <c r="G155" i="106" s="1"/>
  <c r="J155" i="106" s="1"/>
  <c r="E155" i="107" s="1"/>
  <c r="G155" i="107" s="1"/>
  <c r="J155" i="107" s="1"/>
  <c r="E155" i="8"/>
  <c r="J12" i="8" l="1"/>
  <c r="E202" i="77" l="1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G202" i="84" s="1"/>
  <c r="J202" i="84" s="1"/>
  <c r="E202" i="85" s="1"/>
  <c r="G202" i="85" s="1"/>
  <c r="J202" i="85" s="1"/>
  <c r="E202" i="86" s="1"/>
  <c r="G202" i="86" s="1"/>
  <c r="J202" i="86" s="1"/>
  <c r="E202" i="87" s="1"/>
  <c r="G202" i="87" s="1"/>
  <c r="J202" i="87" s="1"/>
  <c r="E202" i="88" s="1"/>
  <c r="G202" i="88" s="1"/>
  <c r="J202" i="88" s="1"/>
  <c r="E202" i="89" s="1"/>
  <c r="G202" i="89" s="1"/>
  <c r="J202" i="89" s="1"/>
  <c r="E202" i="90" s="1"/>
  <c r="G202" i="90" s="1"/>
  <c r="J202" i="90" s="1"/>
  <c r="E202" i="91" s="1"/>
  <c r="G202" i="91" s="1"/>
  <c r="J202" i="91" s="1"/>
  <c r="E202" i="92" s="1"/>
  <c r="G202" i="92" s="1"/>
  <c r="J202" i="92" s="1"/>
  <c r="E202" i="93" s="1"/>
  <c r="G202" i="93" s="1"/>
  <c r="J202" i="93" s="1"/>
  <c r="E202" i="94" s="1"/>
  <c r="G202" i="94" s="1"/>
  <c r="J202" i="94" s="1"/>
  <c r="E202" i="95" s="1"/>
  <c r="G202" i="95" s="1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02" i="106" s="1"/>
  <c r="G202" i="106" s="1"/>
  <c r="J202" i="106" s="1"/>
  <c r="E202" i="107" s="1"/>
  <c r="G202" i="107" s="1"/>
  <c r="J202" i="107" s="1"/>
  <c r="E202" i="8"/>
  <c r="J157" i="8" l="1"/>
  <c r="J155" i="8"/>
  <c r="G157" i="8" l="1"/>
  <c r="G155" i="8"/>
  <c r="G12" i="8" l="1"/>
  <c r="E186" i="77" l="1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86" i="84" s="1"/>
  <c r="J186" i="84" s="1"/>
  <c r="E186" i="85" s="1"/>
  <c r="G186" i="85" s="1"/>
  <c r="J186" i="85" s="1"/>
  <c r="E186" i="86" s="1"/>
  <c r="G186" i="86" s="1"/>
  <c r="J186" i="86" s="1"/>
  <c r="E186" i="87" s="1"/>
  <c r="G186" i="87" s="1"/>
  <c r="J186" i="87" s="1"/>
  <c r="E186" i="88" s="1"/>
  <c r="G186" i="88" s="1"/>
  <c r="J186" i="88" s="1"/>
  <c r="E186" i="89" s="1"/>
  <c r="G186" i="89" s="1"/>
  <c r="J186" i="89" s="1"/>
  <c r="E186" i="90" s="1"/>
  <c r="G186" i="90" s="1"/>
  <c r="J186" i="90" s="1"/>
  <c r="E186" i="91" s="1"/>
  <c r="G186" i="91" s="1"/>
  <c r="J186" i="91" s="1"/>
  <c r="E186" i="92" s="1"/>
  <c r="G186" i="92" s="1"/>
  <c r="J186" i="92" s="1"/>
  <c r="E186" i="93" s="1"/>
  <c r="G186" i="93" s="1"/>
  <c r="J186" i="93" s="1"/>
  <c r="E186" i="94" s="1"/>
  <c r="G186" i="94" s="1"/>
  <c r="J186" i="94" s="1"/>
  <c r="E186" i="95" s="1"/>
  <c r="G186" i="95" s="1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E186" i="103" s="1"/>
  <c r="G186" i="103" s="1"/>
  <c r="J186" i="103" s="1"/>
  <c r="E186" i="104" s="1"/>
  <c r="G186" i="104" s="1"/>
  <c r="J186" i="104" s="1"/>
  <c r="E186" i="105" s="1"/>
  <c r="G186" i="105" s="1"/>
  <c r="J186" i="105" s="1"/>
  <c r="E186" i="106" s="1"/>
  <c r="G186" i="106" s="1"/>
  <c r="J186" i="106" s="1"/>
  <c r="E186" i="107" s="1"/>
  <c r="G186" i="107" s="1"/>
  <c r="J186" i="107" s="1"/>
  <c r="E186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G80" i="85" s="1"/>
  <c r="J80" i="85" s="1"/>
  <c r="E80" i="86" s="1"/>
  <c r="G80" i="86" s="1"/>
  <c r="J80" i="86" s="1"/>
  <c r="E80" i="87" s="1"/>
  <c r="G80" i="87" s="1"/>
  <c r="J80" i="87" s="1"/>
  <c r="E80" i="88" s="1"/>
  <c r="G80" i="88" s="1"/>
  <c r="J80" i="88" s="1"/>
  <c r="E80" i="89" s="1"/>
  <c r="G80" i="89" s="1"/>
  <c r="J80" i="89" s="1"/>
  <c r="E80" i="90" s="1"/>
  <c r="G80" i="90" s="1"/>
  <c r="J80" i="90" s="1"/>
  <c r="E80" i="91" s="1"/>
  <c r="G80" i="91" s="1"/>
  <c r="J80" i="91" s="1"/>
  <c r="E80" i="92" s="1"/>
  <c r="G80" i="92" s="1"/>
  <c r="J80" i="92" s="1"/>
  <c r="E80" i="93" s="1"/>
  <c r="G80" i="93" s="1"/>
  <c r="J80" i="93" s="1"/>
  <c r="E80" i="94" s="1"/>
  <c r="G80" i="94" s="1"/>
  <c r="J80" i="94" s="1"/>
  <c r="E80" i="95" s="1"/>
  <c r="G80" i="95" s="1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80" i="106" s="1"/>
  <c r="G80" i="106" s="1"/>
  <c r="J80" i="106" s="1"/>
  <c r="E80" i="107" s="1"/>
  <c r="G80" i="107" s="1"/>
  <c r="J80" i="107" s="1"/>
  <c r="E80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G167" i="85" s="1"/>
  <c r="J167" i="85" s="1"/>
  <c r="E167" i="86" s="1"/>
  <c r="G167" i="86" s="1"/>
  <c r="J167" i="86" s="1"/>
  <c r="E167" i="87" s="1"/>
  <c r="G167" i="87" s="1"/>
  <c r="J167" i="87" s="1"/>
  <c r="E167" i="88" s="1"/>
  <c r="G167" i="88" s="1"/>
  <c r="J167" i="88" s="1"/>
  <c r="E167" i="89" s="1"/>
  <c r="G167" i="89" s="1"/>
  <c r="J167" i="89" s="1"/>
  <c r="E167" i="90" s="1"/>
  <c r="G167" i="90" s="1"/>
  <c r="J167" i="90" s="1"/>
  <c r="E167" i="91" s="1"/>
  <c r="G167" i="91" s="1"/>
  <c r="J167" i="91" s="1"/>
  <c r="E167" i="92" s="1"/>
  <c r="G167" i="92" s="1"/>
  <c r="J167" i="92" s="1"/>
  <c r="E167" i="93" s="1"/>
  <c r="G167" i="93" s="1"/>
  <c r="J167" i="93" s="1"/>
  <c r="E167" i="94" s="1"/>
  <c r="G167" i="94" s="1"/>
  <c r="J167" i="94" s="1"/>
  <c r="E167" i="95" s="1"/>
  <c r="G167" i="95" s="1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67" i="106" s="1"/>
  <c r="G167" i="106" s="1"/>
  <c r="J167" i="106" s="1"/>
  <c r="E167" i="107" s="1"/>
  <c r="G167" i="107" s="1"/>
  <c r="J167" i="107" s="1"/>
  <c r="E167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G112" i="85" s="1"/>
  <c r="J112" i="85" s="1"/>
  <c r="E112" i="86" s="1"/>
  <c r="G112" i="86" s="1"/>
  <c r="J112" i="86" s="1"/>
  <c r="E112" i="87" s="1"/>
  <c r="G112" i="87" s="1"/>
  <c r="J112" i="87" s="1"/>
  <c r="E112" i="88" s="1"/>
  <c r="G112" i="88" s="1"/>
  <c r="J112" i="88" s="1"/>
  <c r="E112" i="89" s="1"/>
  <c r="G112" i="89" s="1"/>
  <c r="J112" i="89" s="1"/>
  <c r="E112" i="90" s="1"/>
  <c r="G112" i="90" s="1"/>
  <c r="J112" i="90" s="1"/>
  <c r="E112" i="91" s="1"/>
  <c r="G112" i="91" s="1"/>
  <c r="J112" i="91" s="1"/>
  <c r="E112" i="92" s="1"/>
  <c r="G112" i="92" s="1"/>
  <c r="J112" i="92" s="1"/>
  <c r="E112" i="93" s="1"/>
  <c r="G112" i="93" s="1"/>
  <c r="J112" i="93" s="1"/>
  <c r="E112" i="94" s="1"/>
  <c r="G112" i="94" s="1"/>
  <c r="J112" i="94" s="1"/>
  <c r="E112" i="95" s="1"/>
  <c r="G112" i="95" s="1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G112" i="105" s="1"/>
  <c r="J112" i="105" s="1"/>
  <c r="E112" i="106" s="1"/>
  <c r="G112" i="106" s="1"/>
  <c r="J112" i="106" s="1"/>
  <c r="E112" i="107" s="1"/>
  <c r="G112" i="107" s="1"/>
  <c r="J112" i="107" s="1"/>
  <c r="E112" i="8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G168" i="85" s="1"/>
  <c r="J168" i="85" s="1"/>
  <c r="E168" i="86" s="1"/>
  <c r="G168" i="86" s="1"/>
  <c r="J168" i="86" s="1"/>
  <c r="E168" i="87" s="1"/>
  <c r="G168" i="87" s="1"/>
  <c r="J168" i="87" s="1"/>
  <c r="E168" i="88" s="1"/>
  <c r="G168" i="88" s="1"/>
  <c r="J168" i="88" s="1"/>
  <c r="E168" i="89" s="1"/>
  <c r="G168" i="89" s="1"/>
  <c r="J168" i="89" s="1"/>
  <c r="E168" i="90" s="1"/>
  <c r="G168" i="90" s="1"/>
  <c r="J168" i="90" s="1"/>
  <c r="E168" i="91" s="1"/>
  <c r="G168" i="91" s="1"/>
  <c r="J168" i="91" s="1"/>
  <c r="E168" i="92" s="1"/>
  <c r="G168" i="92" s="1"/>
  <c r="J168" i="92" s="1"/>
  <c r="E168" i="93" s="1"/>
  <c r="G168" i="93" s="1"/>
  <c r="J168" i="93" s="1"/>
  <c r="E168" i="94" s="1"/>
  <c r="G168" i="94" s="1"/>
  <c r="J168" i="94" s="1"/>
  <c r="E168" i="95" s="1"/>
  <c r="G168" i="95" s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68" i="106" s="1"/>
  <c r="G168" i="106" s="1"/>
  <c r="J168" i="106" s="1"/>
  <c r="E168" i="107" s="1"/>
  <c r="G168" i="107" s="1"/>
  <c r="J168" i="107" s="1"/>
  <c r="E168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G110" i="85" s="1"/>
  <c r="J110" i="85" s="1"/>
  <c r="E110" i="86" s="1"/>
  <c r="G110" i="86" s="1"/>
  <c r="J110" i="86" s="1"/>
  <c r="E110" i="87" s="1"/>
  <c r="G110" i="87" s="1"/>
  <c r="J110" i="87" s="1"/>
  <c r="E110" i="88" s="1"/>
  <c r="G110" i="88" s="1"/>
  <c r="J110" i="88" s="1"/>
  <c r="E110" i="89" s="1"/>
  <c r="G110" i="89" s="1"/>
  <c r="J110" i="89" s="1"/>
  <c r="E110" i="90" s="1"/>
  <c r="G110" i="90" s="1"/>
  <c r="J110" i="90" s="1"/>
  <c r="E110" i="91" s="1"/>
  <c r="G110" i="91" s="1"/>
  <c r="J110" i="91" s="1"/>
  <c r="E110" i="92" s="1"/>
  <c r="G110" i="92" s="1"/>
  <c r="J110" i="92" s="1"/>
  <c r="E110" i="93" s="1"/>
  <c r="G110" i="93" s="1"/>
  <c r="J110" i="93" s="1"/>
  <c r="E110" i="94" s="1"/>
  <c r="G110" i="94" s="1"/>
  <c r="J110" i="94" s="1"/>
  <c r="E110" i="95" s="1"/>
  <c r="G110" i="95" s="1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E110" i="103" s="1"/>
  <c r="G110" i="103" s="1"/>
  <c r="J110" i="103" s="1"/>
  <c r="E110" i="104" s="1"/>
  <c r="G110" i="104" s="1"/>
  <c r="J110" i="104" s="1"/>
  <c r="E110" i="105" s="1"/>
  <c r="G110" i="105" s="1"/>
  <c r="J110" i="105" s="1"/>
  <c r="E110" i="106" s="1"/>
  <c r="G110" i="106" s="1"/>
  <c r="J110" i="106" s="1"/>
  <c r="E110" i="107" s="1"/>
  <c r="G110" i="107" s="1"/>
  <c r="J110" i="107" s="1"/>
  <c r="E110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81" i="84" s="1"/>
  <c r="J181" i="84" s="1"/>
  <c r="E181" i="85" s="1"/>
  <c r="G181" i="85" s="1"/>
  <c r="J181" i="85" s="1"/>
  <c r="E181" i="86" s="1"/>
  <c r="G181" i="86" s="1"/>
  <c r="J181" i="86" s="1"/>
  <c r="E181" i="87" s="1"/>
  <c r="G181" i="87" s="1"/>
  <c r="J181" i="87" s="1"/>
  <c r="E181" i="88" s="1"/>
  <c r="G181" i="88" s="1"/>
  <c r="J181" i="88" s="1"/>
  <c r="E181" i="89" s="1"/>
  <c r="G181" i="89" s="1"/>
  <c r="J181" i="89" s="1"/>
  <c r="E181" i="90" s="1"/>
  <c r="G181" i="90" s="1"/>
  <c r="J181" i="90" s="1"/>
  <c r="E181" i="91" s="1"/>
  <c r="G181" i="91" s="1"/>
  <c r="J181" i="91" s="1"/>
  <c r="E181" i="92" s="1"/>
  <c r="G181" i="92" s="1"/>
  <c r="J181" i="92" s="1"/>
  <c r="E181" i="93" s="1"/>
  <c r="G181" i="93" s="1"/>
  <c r="J181" i="93" s="1"/>
  <c r="E181" i="94" s="1"/>
  <c r="G181" i="94" s="1"/>
  <c r="J181" i="94" s="1"/>
  <c r="E181" i="95" s="1"/>
  <c r="G181" i="95" s="1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6" s="1"/>
  <c r="G181" i="106" s="1"/>
  <c r="J181" i="106" s="1"/>
  <c r="E181" i="107" s="1"/>
  <c r="G181" i="107" s="1"/>
  <c r="J181" i="107" s="1"/>
  <c r="E181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79" i="84" s="1"/>
  <c r="J179" i="84" s="1"/>
  <c r="E179" i="85" s="1"/>
  <c r="G179" i="85" s="1"/>
  <c r="J179" i="85" s="1"/>
  <c r="E179" i="86" s="1"/>
  <c r="G179" i="86" s="1"/>
  <c r="J179" i="86" s="1"/>
  <c r="E179" i="87" s="1"/>
  <c r="G179" i="87" s="1"/>
  <c r="J179" i="87" s="1"/>
  <c r="E179" i="88" s="1"/>
  <c r="G179" i="88" s="1"/>
  <c r="J179" i="88" s="1"/>
  <c r="E179" i="89" s="1"/>
  <c r="G179" i="89" s="1"/>
  <c r="J179" i="89" s="1"/>
  <c r="E179" i="90" s="1"/>
  <c r="G179" i="90" s="1"/>
  <c r="J179" i="90" s="1"/>
  <c r="E179" i="91" s="1"/>
  <c r="G179" i="91" s="1"/>
  <c r="J179" i="91" s="1"/>
  <c r="E179" i="92" s="1"/>
  <c r="G179" i="92" s="1"/>
  <c r="J179" i="92" s="1"/>
  <c r="E179" i="93" s="1"/>
  <c r="G179" i="93" s="1"/>
  <c r="J179" i="93" s="1"/>
  <c r="E179" i="94" s="1"/>
  <c r="G179" i="94" s="1"/>
  <c r="J179" i="94" s="1"/>
  <c r="E179" i="95" s="1"/>
  <c r="G179" i="95" s="1"/>
  <c r="J179" i="95" s="1"/>
  <c r="E179" i="96" s="1"/>
  <c r="G179" i="96" s="1"/>
  <c r="J179" i="96" s="1"/>
  <c r="E179" i="97" s="1"/>
  <c r="G179" i="97" s="1"/>
  <c r="J179" i="97" s="1"/>
  <c r="E179" i="98" s="1"/>
  <c r="G179" i="98" s="1"/>
  <c r="J179" i="98" s="1"/>
  <c r="E179" i="99" s="1"/>
  <c r="G179" i="99" s="1"/>
  <c r="J179" i="99" s="1"/>
  <c r="E179" i="100" s="1"/>
  <c r="G179" i="100" s="1"/>
  <c r="J179" i="100" s="1"/>
  <c r="E179" i="101" s="1"/>
  <c r="G179" i="101" s="1"/>
  <c r="J179" i="101" s="1"/>
  <c r="E179" i="102" s="1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79" i="106" s="1"/>
  <c r="G179" i="106" s="1"/>
  <c r="J179" i="106" s="1"/>
  <c r="E179" i="107" s="1"/>
  <c r="G179" i="107" s="1"/>
  <c r="J179" i="107" s="1"/>
  <c r="E179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G132" i="85" s="1"/>
  <c r="J132" i="85" s="1"/>
  <c r="E132" i="86" s="1"/>
  <c r="G132" i="86" s="1"/>
  <c r="J132" i="86" s="1"/>
  <c r="E132" i="87" s="1"/>
  <c r="G132" i="87" s="1"/>
  <c r="J132" i="87" s="1"/>
  <c r="E132" i="88" s="1"/>
  <c r="G132" i="88" s="1"/>
  <c r="J132" i="88" s="1"/>
  <c r="E132" i="89" s="1"/>
  <c r="G132" i="89" s="1"/>
  <c r="J132" i="89" s="1"/>
  <c r="E132" i="90" s="1"/>
  <c r="G132" i="90" s="1"/>
  <c r="J132" i="90" s="1"/>
  <c r="E132" i="91" s="1"/>
  <c r="G132" i="91" s="1"/>
  <c r="J132" i="91" s="1"/>
  <c r="E132" i="92" s="1"/>
  <c r="G132" i="92" s="1"/>
  <c r="J132" i="92" s="1"/>
  <c r="E132" i="93" s="1"/>
  <c r="G132" i="93" s="1"/>
  <c r="J132" i="93" s="1"/>
  <c r="E132" i="94" s="1"/>
  <c r="G132" i="94" s="1"/>
  <c r="J132" i="94" s="1"/>
  <c r="E132" i="95" s="1"/>
  <c r="G132" i="95" s="1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E132" i="103" s="1"/>
  <c r="G132" i="103" s="1"/>
  <c r="J132" i="103" s="1"/>
  <c r="E132" i="104" s="1"/>
  <c r="G132" i="104" s="1"/>
  <c r="J132" i="104" s="1"/>
  <c r="E132" i="105" s="1"/>
  <c r="G132" i="105" s="1"/>
  <c r="J132" i="105" s="1"/>
  <c r="E132" i="106" s="1"/>
  <c r="G132" i="106" s="1"/>
  <c r="J132" i="106" s="1"/>
  <c r="E132" i="107" s="1"/>
  <c r="G132" i="107" s="1"/>
  <c r="J132" i="107" s="1"/>
  <c r="E132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G111" i="85" s="1"/>
  <c r="J111" i="85" s="1"/>
  <c r="E111" i="86" s="1"/>
  <c r="G111" i="86" s="1"/>
  <c r="J111" i="86" s="1"/>
  <c r="E111" i="87" s="1"/>
  <c r="G111" i="87" s="1"/>
  <c r="J111" i="87" s="1"/>
  <c r="E111" i="88" s="1"/>
  <c r="G111" i="88" s="1"/>
  <c r="J111" i="88" s="1"/>
  <c r="E111" i="89" s="1"/>
  <c r="G111" i="89" s="1"/>
  <c r="J111" i="89" s="1"/>
  <c r="E111" i="90" s="1"/>
  <c r="G111" i="90" s="1"/>
  <c r="J111" i="90" s="1"/>
  <c r="E111" i="91" s="1"/>
  <c r="G111" i="91" s="1"/>
  <c r="J111" i="91" s="1"/>
  <c r="E111" i="92" s="1"/>
  <c r="G111" i="92" s="1"/>
  <c r="J111" i="92" s="1"/>
  <c r="E111" i="93" s="1"/>
  <c r="G111" i="93" s="1"/>
  <c r="J111" i="93" s="1"/>
  <c r="E111" i="94" s="1"/>
  <c r="G111" i="94" s="1"/>
  <c r="J111" i="94" s="1"/>
  <c r="E111" i="95" s="1"/>
  <c r="G111" i="95" s="1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111" i="105" s="1"/>
  <c r="J111" i="105" s="1"/>
  <c r="E111" i="106" s="1"/>
  <c r="G111" i="106" s="1"/>
  <c r="J111" i="106" s="1"/>
  <c r="E111" i="107" s="1"/>
  <c r="G111" i="107" s="1"/>
  <c r="J111" i="107" s="1"/>
  <c r="E111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G133" i="85" s="1"/>
  <c r="J133" i="85" s="1"/>
  <c r="E133" i="86" s="1"/>
  <c r="G133" i="86" s="1"/>
  <c r="J133" i="86" s="1"/>
  <c r="E133" i="87" s="1"/>
  <c r="G133" i="87" s="1"/>
  <c r="J133" i="87" s="1"/>
  <c r="E133" i="88" s="1"/>
  <c r="G133" i="88" s="1"/>
  <c r="J133" i="88" s="1"/>
  <c r="E133" i="89" s="1"/>
  <c r="G133" i="89" s="1"/>
  <c r="J133" i="89" s="1"/>
  <c r="E133" i="90" s="1"/>
  <c r="G133" i="90" s="1"/>
  <c r="J133" i="90" s="1"/>
  <c r="E133" i="91" s="1"/>
  <c r="G133" i="91" s="1"/>
  <c r="J133" i="91" s="1"/>
  <c r="E133" i="92" s="1"/>
  <c r="G133" i="92" s="1"/>
  <c r="J133" i="92" s="1"/>
  <c r="E133" i="93" s="1"/>
  <c r="G133" i="93" s="1"/>
  <c r="J133" i="93" s="1"/>
  <c r="E133" i="94" s="1"/>
  <c r="G133" i="94" s="1"/>
  <c r="J133" i="94" s="1"/>
  <c r="E133" i="95" s="1"/>
  <c r="G133" i="95" s="1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E133" i="103" s="1"/>
  <c r="G133" i="103" s="1"/>
  <c r="J133" i="103" s="1"/>
  <c r="E133" i="104" s="1"/>
  <c r="G133" i="104" s="1"/>
  <c r="J133" i="104" s="1"/>
  <c r="E133" i="105" s="1"/>
  <c r="G133" i="105" s="1"/>
  <c r="J133" i="105" s="1"/>
  <c r="E133" i="106" s="1"/>
  <c r="G133" i="106" s="1"/>
  <c r="J133" i="106" s="1"/>
  <c r="E133" i="107" s="1"/>
  <c r="G133" i="107" s="1"/>
  <c r="J133" i="107" s="1"/>
  <c r="E133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0" i="84" s="1"/>
  <c r="J180" i="84" s="1"/>
  <c r="E180" i="85" s="1"/>
  <c r="G180" i="85" s="1"/>
  <c r="J180" i="85" s="1"/>
  <c r="E180" i="86" s="1"/>
  <c r="G180" i="86" s="1"/>
  <c r="J180" i="86" s="1"/>
  <c r="E180" i="87" s="1"/>
  <c r="G180" i="87" s="1"/>
  <c r="J180" i="87" s="1"/>
  <c r="E180" i="88" s="1"/>
  <c r="G180" i="88" s="1"/>
  <c r="J180" i="88" s="1"/>
  <c r="E180" i="89" s="1"/>
  <c r="G180" i="89" s="1"/>
  <c r="J180" i="89" s="1"/>
  <c r="E180" i="90" s="1"/>
  <c r="G180" i="90" s="1"/>
  <c r="J180" i="90" s="1"/>
  <c r="E180" i="91" s="1"/>
  <c r="G180" i="91" s="1"/>
  <c r="J180" i="91" s="1"/>
  <c r="E180" i="92" s="1"/>
  <c r="G180" i="92" s="1"/>
  <c r="J180" i="92" s="1"/>
  <c r="E180" i="93" s="1"/>
  <c r="G180" i="93" s="1"/>
  <c r="J180" i="93" s="1"/>
  <c r="E180" i="94" s="1"/>
  <c r="G180" i="94" s="1"/>
  <c r="J180" i="94" s="1"/>
  <c r="E180" i="95" s="1"/>
  <c r="G180" i="95" s="1"/>
  <c r="J180" i="95" s="1"/>
  <c r="E180" i="96" s="1"/>
  <c r="G180" i="96" s="1"/>
  <c r="J180" i="96" s="1"/>
  <c r="E180" i="97" s="1"/>
  <c r="G180" i="97" s="1"/>
  <c r="J180" i="97" s="1"/>
  <c r="E180" i="98" s="1"/>
  <c r="G180" i="98" s="1"/>
  <c r="J180" i="98" s="1"/>
  <c r="E180" i="99" s="1"/>
  <c r="G180" i="99" s="1"/>
  <c r="J180" i="99" s="1"/>
  <c r="E180" i="100" s="1"/>
  <c r="G180" i="100" s="1"/>
  <c r="J180" i="100" s="1"/>
  <c r="E180" i="101" s="1"/>
  <c r="G180" i="101" s="1"/>
  <c r="J180" i="101" s="1"/>
  <c r="E180" i="102" s="1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80" i="106" s="1"/>
  <c r="G180" i="106" s="1"/>
  <c r="J180" i="106" s="1"/>
  <c r="E180" i="107" s="1"/>
  <c r="G180" i="107" s="1"/>
  <c r="J180" i="107" s="1"/>
  <c r="E180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G204" i="84" s="1"/>
  <c r="J204" i="84" s="1"/>
  <c r="E204" i="85" s="1"/>
  <c r="G204" i="85" s="1"/>
  <c r="J204" i="85" s="1"/>
  <c r="E204" i="86" s="1"/>
  <c r="G204" i="86" s="1"/>
  <c r="J204" i="86" s="1"/>
  <c r="E204" i="87" s="1"/>
  <c r="G204" i="87" s="1"/>
  <c r="J204" i="87" s="1"/>
  <c r="E204" i="88" s="1"/>
  <c r="G204" i="88" s="1"/>
  <c r="J204" i="88" s="1"/>
  <c r="E204" i="89" s="1"/>
  <c r="G204" i="89" s="1"/>
  <c r="J204" i="89" s="1"/>
  <c r="E204" i="90" s="1"/>
  <c r="G204" i="90" s="1"/>
  <c r="J204" i="90" s="1"/>
  <c r="E204" i="91" s="1"/>
  <c r="G204" i="91" s="1"/>
  <c r="J204" i="91" s="1"/>
  <c r="E204" i="92" s="1"/>
  <c r="G204" i="92" s="1"/>
  <c r="J204" i="92" s="1"/>
  <c r="E204" i="93" s="1"/>
  <c r="G204" i="93" s="1"/>
  <c r="J204" i="93" s="1"/>
  <c r="E204" i="94" s="1"/>
  <c r="G204" i="94" s="1"/>
  <c r="J204" i="94" s="1"/>
  <c r="E204" i="95" s="1"/>
  <c r="G204" i="95" s="1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204" i="106" s="1"/>
  <c r="G204" i="106" s="1"/>
  <c r="J204" i="106" s="1"/>
  <c r="E204" i="107" s="1"/>
  <c r="G204" i="107" s="1"/>
  <c r="J204" i="107" s="1"/>
  <c r="E204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G199" i="84" s="1"/>
  <c r="J199" i="84" s="1"/>
  <c r="E199" i="85" s="1"/>
  <c r="G199" i="85" s="1"/>
  <c r="J199" i="85" s="1"/>
  <c r="E199" i="86" s="1"/>
  <c r="G199" i="86" s="1"/>
  <c r="J199" i="86" s="1"/>
  <c r="E199" i="87" s="1"/>
  <c r="G199" i="87" s="1"/>
  <c r="J199" i="87" s="1"/>
  <c r="E199" i="88" s="1"/>
  <c r="G199" i="88" s="1"/>
  <c r="J199" i="88" s="1"/>
  <c r="E199" i="89" s="1"/>
  <c r="G199" i="89" s="1"/>
  <c r="J199" i="89" s="1"/>
  <c r="E199" i="90" s="1"/>
  <c r="G199" i="90" s="1"/>
  <c r="J199" i="90" s="1"/>
  <c r="E199" i="91" s="1"/>
  <c r="G199" i="91" s="1"/>
  <c r="J199" i="91" s="1"/>
  <c r="E199" i="92" s="1"/>
  <c r="G199" i="92" s="1"/>
  <c r="J199" i="92" s="1"/>
  <c r="E199" i="93" s="1"/>
  <c r="G199" i="93" s="1"/>
  <c r="J199" i="93" s="1"/>
  <c r="E199" i="94" s="1"/>
  <c r="G199" i="94" s="1"/>
  <c r="J199" i="94" s="1"/>
  <c r="E199" i="95" s="1"/>
  <c r="G199" i="95" s="1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199" i="106" s="1"/>
  <c r="G199" i="106" s="1"/>
  <c r="J199" i="106" s="1"/>
  <c r="E199" i="107" s="1"/>
  <c r="G199" i="107" s="1"/>
  <c r="J199" i="107" s="1"/>
  <c r="E199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G81" i="85" s="1"/>
  <c r="J81" i="85" s="1"/>
  <c r="E81" i="86" s="1"/>
  <c r="G81" i="86" s="1"/>
  <c r="J81" i="86" s="1"/>
  <c r="E81" i="87" s="1"/>
  <c r="G81" i="87" s="1"/>
  <c r="J81" i="87" s="1"/>
  <c r="E81" i="88" s="1"/>
  <c r="G81" i="88" s="1"/>
  <c r="J81" i="88" s="1"/>
  <c r="E81" i="89" s="1"/>
  <c r="G81" i="89" s="1"/>
  <c r="J81" i="89" s="1"/>
  <c r="E81" i="90" s="1"/>
  <c r="G81" i="90" s="1"/>
  <c r="J81" i="90" s="1"/>
  <c r="E81" i="91" s="1"/>
  <c r="G81" i="91" s="1"/>
  <c r="J81" i="91" s="1"/>
  <c r="E81" i="92" s="1"/>
  <c r="G81" i="92" s="1"/>
  <c r="J81" i="92" s="1"/>
  <c r="E81" i="93" s="1"/>
  <c r="G81" i="93" s="1"/>
  <c r="J81" i="93" s="1"/>
  <c r="E81" i="94" s="1"/>
  <c r="G81" i="94" s="1"/>
  <c r="J81" i="94" s="1"/>
  <c r="E81" i="95" s="1"/>
  <c r="G81" i="95" s="1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81" i="106" s="1"/>
  <c r="G81" i="106" s="1"/>
  <c r="J81" i="106" s="1"/>
  <c r="E81" i="107" s="1"/>
  <c r="G81" i="107" s="1"/>
  <c r="J81" i="107" s="1"/>
  <c r="E81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G156" i="85" s="1"/>
  <c r="J156" i="85" s="1"/>
  <c r="E156" i="86" s="1"/>
  <c r="G156" i="86" s="1"/>
  <c r="J156" i="86" s="1"/>
  <c r="E156" i="87" s="1"/>
  <c r="G156" i="87" s="1"/>
  <c r="J156" i="87" s="1"/>
  <c r="E156" i="88" s="1"/>
  <c r="G156" i="88" s="1"/>
  <c r="J156" i="88" s="1"/>
  <c r="E156" i="89" s="1"/>
  <c r="G156" i="89" s="1"/>
  <c r="J156" i="89" s="1"/>
  <c r="E156" i="90" s="1"/>
  <c r="G156" i="90" s="1"/>
  <c r="J156" i="90" s="1"/>
  <c r="E156" i="91" s="1"/>
  <c r="G156" i="91" s="1"/>
  <c r="J156" i="91" s="1"/>
  <c r="E156" i="92" s="1"/>
  <c r="G156" i="92" s="1"/>
  <c r="J156" i="92" s="1"/>
  <c r="E156" i="93" s="1"/>
  <c r="G156" i="93" s="1"/>
  <c r="J156" i="93" s="1"/>
  <c r="E156" i="94" s="1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E156" i="107" s="1"/>
  <c r="G156" i="107" s="1"/>
  <c r="J156" i="107" s="1"/>
  <c r="E156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G129" i="85" s="1"/>
  <c r="J129" i="85" s="1"/>
  <c r="E129" i="86" s="1"/>
  <c r="G129" i="86" s="1"/>
  <c r="J129" i="86" s="1"/>
  <c r="E129" i="87" s="1"/>
  <c r="G129" i="87" s="1"/>
  <c r="J129" i="87" s="1"/>
  <c r="E129" i="88" s="1"/>
  <c r="G129" i="88" s="1"/>
  <c r="J129" i="88" s="1"/>
  <c r="E129" i="89" s="1"/>
  <c r="G129" i="89" s="1"/>
  <c r="J129" i="89" s="1"/>
  <c r="E129" i="90" s="1"/>
  <c r="G129" i="90" s="1"/>
  <c r="J129" i="90" s="1"/>
  <c r="E129" i="91" s="1"/>
  <c r="G129" i="91" s="1"/>
  <c r="J129" i="91" s="1"/>
  <c r="E129" i="92" s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129" i="100" s="1"/>
  <c r="J129" i="100" s="1"/>
  <c r="E129" i="101" s="1"/>
  <c r="G129" i="101" s="1"/>
  <c r="J129" i="101" s="1"/>
  <c r="E129" i="102" s="1"/>
  <c r="G129" i="102" s="1"/>
  <c r="J129" i="102" s="1"/>
  <c r="E129" i="103" s="1"/>
  <c r="G129" i="103" s="1"/>
  <c r="J129" i="103" s="1"/>
  <c r="E129" i="104" s="1"/>
  <c r="G129" i="104" s="1"/>
  <c r="J129" i="104" s="1"/>
  <c r="E129" i="105" s="1"/>
  <c r="G129" i="105" s="1"/>
  <c r="J129" i="105" s="1"/>
  <c r="E129" i="106" s="1"/>
  <c r="G129" i="106" s="1"/>
  <c r="J129" i="106" s="1"/>
  <c r="E129" i="107" s="1"/>
  <c r="G129" i="107" s="1"/>
  <c r="J129" i="107" s="1"/>
  <c r="E129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G136" i="84" s="1"/>
  <c r="J136" i="84" s="1"/>
  <c r="E136" i="85" s="1"/>
  <c r="G136" i="85" s="1"/>
  <c r="J136" i="85" s="1"/>
  <c r="E136" i="86" s="1"/>
  <c r="G136" i="86" s="1"/>
  <c r="J136" i="86" s="1"/>
  <c r="E136" i="87" s="1"/>
  <c r="G136" i="87" s="1"/>
  <c r="J136" i="87" s="1"/>
  <c r="E136" i="88" s="1"/>
  <c r="G136" i="88" s="1"/>
  <c r="J136" i="88" s="1"/>
  <c r="E136" i="89" s="1"/>
  <c r="G136" i="89" s="1"/>
  <c r="J136" i="89" s="1"/>
  <c r="E136" i="90" s="1"/>
  <c r="G136" i="90" s="1"/>
  <c r="J136" i="90" s="1"/>
  <c r="E136" i="91" s="1"/>
  <c r="G136" i="91" s="1"/>
  <c r="J136" i="91" s="1"/>
  <c r="E136" i="92" s="1"/>
  <c r="G136" i="92" s="1"/>
  <c r="J136" i="92" s="1"/>
  <c r="E136" i="93" s="1"/>
  <c r="G136" i="93" s="1"/>
  <c r="J136" i="93" s="1"/>
  <c r="E136" i="94" s="1"/>
  <c r="G136" i="94" s="1"/>
  <c r="J136" i="94" s="1"/>
  <c r="E136" i="95" s="1"/>
  <c r="G136" i="95" s="1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E136" i="103" s="1"/>
  <c r="G136" i="103" s="1"/>
  <c r="J136" i="103" s="1"/>
  <c r="E136" i="104" s="1"/>
  <c r="G136" i="104" s="1"/>
  <c r="J136" i="104" s="1"/>
  <c r="E136" i="105" s="1"/>
  <c r="G136" i="105" s="1"/>
  <c r="J136" i="105" s="1"/>
  <c r="E136" i="106" s="1"/>
  <c r="G136" i="106" s="1"/>
  <c r="J136" i="106" s="1"/>
  <c r="E136" i="107" s="1"/>
  <c r="G136" i="107" s="1"/>
  <c r="J136" i="107" s="1"/>
  <c r="E136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8" i="86" s="1"/>
  <c r="J38" i="86" s="1"/>
  <c r="E38" i="87" s="1"/>
  <c r="G38" i="87" s="1"/>
  <c r="J38" i="87" s="1"/>
  <c r="E38" i="88" s="1"/>
  <c r="G38" i="88" s="1"/>
  <c r="J38" i="88" s="1"/>
  <c r="E38" i="89" s="1"/>
  <c r="G38" i="89" s="1"/>
  <c r="J38" i="89" s="1"/>
  <c r="E38" i="90" s="1"/>
  <c r="G38" i="90" s="1"/>
  <c r="J38" i="90" s="1"/>
  <c r="E38" i="91" s="1"/>
  <c r="G38" i="91" s="1"/>
  <c r="J38" i="91" s="1"/>
  <c r="E38" i="92" s="1"/>
  <c r="G38" i="92" s="1"/>
  <c r="J38" i="92" s="1"/>
  <c r="E38" i="93" s="1"/>
  <c r="G38" i="93" s="1"/>
  <c r="J38" i="93" s="1"/>
  <c r="E38" i="94" s="1"/>
  <c r="G38" i="94" s="1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E38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G160" i="85" s="1"/>
  <c r="J160" i="85" s="1"/>
  <c r="E160" i="86" s="1"/>
  <c r="G160" i="86" s="1"/>
  <c r="J160" i="86" s="1"/>
  <c r="E160" i="87" s="1"/>
  <c r="G160" i="87" s="1"/>
  <c r="J160" i="87" s="1"/>
  <c r="E160" i="88" s="1"/>
  <c r="G160" i="88" s="1"/>
  <c r="J160" i="88" s="1"/>
  <c r="E160" i="89" s="1"/>
  <c r="G160" i="89" s="1"/>
  <c r="J160" i="89" s="1"/>
  <c r="E160" i="90" s="1"/>
  <c r="G160" i="90" s="1"/>
  <c r="J160" i="90" s="1"/>
  <c r="E160" i="91" s="1"/>
  <c r="G160" i="91" s="1"/>
  <c r="J160" i="91" s="1"/>
  <c r="E160" i="92" s="1"/>
  <c r="G160" i="92" s="1"/>
  <c r="J160" i="92" s="1"/>
  <c r="E160" i="93" s="1"/>
  <c r="G160" i="93" s="1"/>
  <c r="J160" i="93" s="1"/>
  <c r="E160" i="94" s="1"/>
  <c r="G160" i="94" s="1"/>
  <c r="J160" i="94" s="1"/>
  <c r="E160" i="95" s="1"/>
  <c r="G160" i="95" s="1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60" i="106" s="1"/>
  <c r="G160" i="106" s="1"/>
  <c r="J160" i="106" s="1"/>
  <c r="E160" i="107" s="1"/>
  <c r="G160" i="107" s="1"/>
  <c r="J160" i="107" s="1"/>
  <c r="E160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G134" i="85" s="1"/>
  <c r="J134" i="85" s="1"/>
  <c r="E134" i="86" s="1"/>
  <c r="G134" i="86" s="1"/>
  <c r="J134" i="86" s="1"/>
  <c r="E134" i="87" s="1"/>
  <c r="G134" i="87" s="1"/>
  <c r="J134" i="87" s="1"/>
  <c r="E134" i="88" s="1"/>
  <c r="G134" i="88" s="1"/>
  <c r="J134" i="88" s="1"/>
  <c r="E134" i="89" s="1"/>
  <c r="G134" i="89" s="1"/>
  <c r="J134" i="89" s="1"/>
  <c r="E134" i="90" s="1"/>
  <c r="G134" i="90" s="1"/>
  <c r="J134" i="90" s="1"/>
  <c r="E134" i="91" s="1"/>
  <c r="G134" i="91" s="1"/>
  <c r="J134" i="91" s="1"/>
  <c r="E134" i="92" s="1"/>
  <c r="G134" i="92" s="1"/>
  <c r="J134" i="92" s="1"/>
  <c r="E134" i="93" s="1"/>
  <c r="G134" i="93" s="1"/>
  <c r="J134" i="93" s="1"/>
  <c r="E134" i="94" s="1"/>
  <c r="G134" i="94" s="1"/>
  <c r="J134" i="94" s="1"/>
  <c r="E134" i="95" s="1"/>
  <c r="G134" i="95" s="1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E134" i="103" s="1"/>
  <c r="G134" i="103" s="1"/>
  <c r="J134" i="103" s="1"/>
  <c r="E134" i="104" s="1"/>
  <c r="G134" i="104" s="1"/>
  <c r="J134" i="104" s="1"/>
  <c r="E134" i="105" s="1"/>
  <c r="G134" i="105" s="1"/>
  <c r="J134" i="105" s="1"/>
  <c r="E134" i="106" s="1"/>
  <c r="G134" i="106" s="1"/>
  <c r="J134" i="106" s="1"/>
  <c r="E134" i="107" s="1"/>
  <c r="G134" i="107" s="1"/>
  <c r="J134" i="107" s="1"/>
  <c r="E134" i="8"/>
  <c r="E182" i="77" l="1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G182" i="84" s="1"/>
  <c r="J182" i="84" s="1"/>
  <c r="E182" i="85" s="1"/>
  <c r="G182" i="85" s="1"/>
  <c r="J182" i="85" s="1"/>
  <c r="E182" i="86" s="1"/>
  <c r="G182" i="86" s="1"/>
  <c r="J182" i="86" s="1"/>
  <c r="E182" i="87" s="1"/>
  <c r="G182" i="87" s="1"/>
  <c r="J182" i="87" s="1"/>
  <c r="E182" i="88" s="1"/>
  <c r="G182" i="88" s="1"/>
  <c r="J182" i="88" s="1"/>
  <c r="E182" i="89" s="1"/>
  <c r="G182" i="89" s="1"/>
  <c r="J182" i="89" s="1"/>
  <c r="E182" i="90" s="1"/>
  <c r="G182" i="90" s="1"/>
  <c r="J182" i="90" s="1"/>
  <c r="E182" i="91" s="1"/>
  <c r="G182" i="91" s="1"/>
  <c r="J182" i="91" s="1"/>
  <c r="E182" i="92" s="1"/>
  <c r="G182" i="92" s="1"/>
  <c r="J182" i="92" s="1"/>
  <c r="E182" i="93" s="1"/>
  <c r="G182" i="93" s="1"/>
  <c r="J182" i="93" s="1"/>
  <c r="E182" i="94" s="1"/>
  <c r="G182" i="94" s="1"/>
  <c r="J182" i="94" s="1"/>
  <c r="E182" i="95" s="1"/>
  <c r="G182" i="95" s="1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82" i="106" s="1"/>
  <c r="G182" i="106" s="1"/>
  <c r="J182" i="106" s="1"/>
  <c r="E182" i="107" s="1"/>
  <c r="G182" i="107" s="1"/>
  <c r="J182" i="107" s="1"/>
  <c r="E182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83" i="84" s="1"/>
  <c r="J183" i="84" s="1"/>
  <c r="E183" i="85" s="1"/>
  <c r="G183" i="85" s="1"/>
  <c r="J183" i="85" s="1"/>
  <c r="E183" i="86" s="1"/>
  <c r="G183" i="86" s="1"/>
  <c r="J183" i="86" s="1"/>
  <c r="E183" i="87" s="1"/>
  <c r="G183" i="87" s="1"/>
  <c r="J183" i="87" s="1"/>
  <c r="E183" i="88" s="1"/>
  <c r="G183" i="88" s="1"/>
  <c r="J183" i="88" s="1"/>
  <c r="E183" i="89" s="1"/>
  <c r="G183" i="89" s="1"/>
  <c r="J183" i="89" s="1"/>
  <c r="E183" i="90" s="1"/>
  <c r="G183" i="90" s="1"/>
  <c r="J183" i="90" s="1"/>
  <c r="E183" i="91" s="1"/>
  <c r="G183" i="91" s="1"/>
  <c r="J183" i="91" s="1"/>
  <c r="E183" i="92" s="1"/>
  <c r="G183" i="92" s="1"/>
  <c r="J183" i="92" s="1"/>
  <c r="E183" i="93" s="1"/>
  <c r="G183" i="93" s="1"/>
  <c r="J183" i="93" s="1"/>
  <c r="E183" i="94" s="1"/>
  <c r="G183" i="94" s="1"/>
  <c r="J183" i="94" s="1"/>
  <c r="E183" i="95" s="1"/>
  <c r="G183" i="95" s="1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83" i="106" s="1"/>
  <c r="G183" i="106" s="1"/>
  <c r="J183" i="106" s="1"/>
  <c r="E183" i="107" s="1"/>
  <c r="G183" i="107" s="1"/>
  <c r="J183" i="107" s="1"/>
  <c r="E183" i="8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G205" i="84" s="1"/>
  <c r="J205" i="84" s="1"/>
  <c r="E205" i="85" s="1"/>
  <c r="G205" i="85" s="1"/>
  <c r="J205" i="85" s="1"/>
  <c r="E205" i="86" s="1"/>
  <c r="G205" i="86" s="1"/>
  <c r="J205" i="86" s="1"/>
  <c r="E205" i="87" s="1"/>
  <c r="G205" i="87" s="1"/>
  <c r="J205" i="87" s="1"/>
  <c r="E205" i="88" s="1"/>
  <c r="G205" i="88" s="1"/>
  <c r="J205" i="88" s="1"/>
  <c r="E205" i="89" s="1"/>
  <c r="G205" i="89" s="1"/>
  <c r="J205" i="89" s="1"/>
  <c r="E205" i="90" s="1"/>
  <c r="G205" i="90" s="1"/>
  <c r="J205" i="90" s="1"/>
  <c r="E205" i="91" s="1"/>
  <c r="G205" i="91" s="1"/>
  <c r="J205" i="91" s="1"/>
  <c r="E205" i="92" s="1"/>
  <c r="G205" i="92" s="1"/>
  <c r="J205" i="92" s="1"/>
  <c r="E205" i="93" s="1"/>
  <c r="G205" i="93" s="1"/>
  <c r="J205" i="93" s="1"/>
  <c r="E205" i="94" s="1"/>
  <c r="G205" i="94" s="1"/>
  <c r="J205" i="94" s="1"/>
  <c r="E205" i="95" s="1"/>
  <c r="G205" i="95" s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5" i="106" s="1"/>
  <c r="G205" i="106" s="1"/>
  <c r="J205" i="106" s="1"/>
  <c r="E205" i="107" s="1"/>
  <c r="G205" i="107" s="1"/>
  <c r="J205" i="107" s="1"/>
  <c r="E205" i="8"/>
  <c r="J156" i="8"/>
  <c r="G156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G113" i="85" s="1"/>
  <c r="J113" i="85" s="1"/>
  <c r="E113" i="86" s="1"/>
  <c r="G113" i="86" s="1"/>
  <c r="J113" i="86" s="1"/>
  <c r="E113" i="87" s="1"/>
  <c r="G113" i="87" s="1"/>
  <c r="J113" i="87" s="1"/>
  <c r="E113" i="88" s="1"/>
  <c r="G113" i="88" s="1"/>
  <c r="J113" i="88" s="1"/>
  <c r="E113" i="89" s="1"/>
  <c r="G113" i="89" s="1"/>
  <c r="J113" i="89" s="1"/>
  <c r="E113" i="90" s="1"/>
  <c r="G113" i="90" s="1"/>
  <c r="J113" i="90" s="1"/>
  <c r="E113" i="91" s="1"/>
  <c r="G113" i="91" s="1"/>
  <c r="J113" i="91" s="1"/>
  <c r="E113" i="92" s="1"/>
  <c r="G113" i="92" s="1"/>
  <c r="J113" i="92" s="1"/>
  <c r="E113" i="93" s="1"/>
  <c r="G113" i="93" s="1"/>
  <c r="J113" i="93" s="1"/>
  <c r="E113" i="94" s="1"/>
  <c r="G113" i="94" s="1"/>
  <c r="J113" i="94" s="1"/>
  <c r="E113" i="95" s="1"/>
  <c r="G113" i="95" s="1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E113" i="103" s="1"/>
  <c r="G113" i="103" s="1"/>
  <c r="J113" i="103" s="1"/>
  <c r="E113" i="104" s="1"/>
  <c r="G113" i="104" s="1"/>
  <c r="J113" i="104" s="1"/>
  <c r="E113" i="105" s="1"/>
  <c r="G113" i="105" s="1"/>
  <c r="J113" i="105" s="1"/>
  <c r="E113" i="106" s="1"/>
  <c r="G113" i="106" s="1"/>
  <c r="J113" i="106" s="1"/>
  <c r="E113" i="107" s="1"/>
  <c r="G113" i="107" s="1"/>
  <c r="J113" i="107" s="1"/>
  <c r="E113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G138" i="84" s="1"/>
  <c r="J138" i="84" s="1"/>
  <c r="E138" i="85" s="1"/>
  <c r="G138" i="85" s="1"/>
  <c r="J138" i="85" s="1"/>
  <c r="E138" i="86" s="1"/>
  <c r="G138" i="86" s="1"/>
  <c r="J138" i="86" s="1"/>
  <c r="E138" i="87" s="1"/>
  <c r="G138" i="87" s="1"/>
  <c r="J138" i="87" s="1"/>
  <c r="E138" i="88" s="1"/>
  <c r="G138" i="88" s="1"/>
  <c r="J138" i="88" s="1"/>
  <c r="E138" i="89" s="1"/>
  <c r="G138" i="89" s="1"/>
  <c r="J138" i="89" s="1"/>
  <c r="E138" i="90" s="1"/>
  <c r="G138" i="90" s="1"/>
  <c r="J138" i="90" s="1"/>
  <c r="E138" i="91" s="1"/>
  <c r="G138" i="91" s="1"/>
  <c r="J138" i="91" s="1"/>
  <c r="E138" i="92" s="1"/>
  <c r="G138" i="92" s="1"/>
  <c r="J138" i="92" s="1"/>
  <c r="E138" i="93" s="1"/>
  <c r="G138" i="93" s="1"/>
  <c r="J138" i="93" s="1"/>
  <c r="E138" i="94" s="1"/>
  <c r="G138" i="94" s="1"/>
  <c r="J138" i="94" s="1"/>
  <c r="E138" i="95" s="1"/>
  <c r="G138" i="95" s="1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38" i="106" s="1"/>
  <c r="G138" i="106" s="1"/>
  <c r="J138" i="106" s="1"/>
  <c r="E138" i="107" s="1"/>
  <c r="G138" i="107" s="1"/>
  <c r="J138" i="107" s="1"/>
  <c r="E138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85" i="84" s="1"/>
  <c r="J185" i="84" s="1"/>
  <c r="E185" i="85" s="1"/>
  <c r="G185" i="85" s="1"/>
  <c r="J185" i="85" s="1"/>
  <c r="E185" i="86" s="1"/>
  <c r="G185" i="86" s="1"/>
  <c r="J185" i="86" s="1"/>
  <c r="E185" i="87" s="1"/>
  <c r="G185" i="87" s="1"/>
  <c r="J185" i="87" s="1"/>
  <c r="E185" i="88" s="1"/>
  <c r="G185" i="88" s="1"/>
  <c r="J185" i="88" s="1"/>
  <c r="E185" i="89" s="1"/>
  <c r="G185" i="89" s="1"/>
  <c r="J185" i="89" s="1"/>
  <c r="E185" i="90" s="1"/>
  <c r="G185" i="90" s="1"/>
  <c r="J185" i="90" s="1"/>
  <c r="E185" i="91" s="1"/>
  <c r="G185" i="91" s="1"/>
  <c r="J185" i="91" s="1"/>
  <c r="E185" i="92" s="1"/>
  <c r="G185" i="92" s="1"/>
  <c r="J185" i="92" s="1"/>
  <c r="E185" i="93" s="1"/>
  <c r="G185" i="93" s="1"/>
  <c r="J185" i="93" s="1"/>
  <c r="E185" i="94" s="1"/>
  <c r="G185" i="94" s="1"/>
  <c r="J185" i="94" s="1"/>
  <c r="E185" i="95" s="1"/>
  <c r="G185" i="95" s="1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85" i="106" s="1"/>
  <c r="G185" i="106" s="1"/>
  <c r="J185" i="106" s="1"/>
  <c r="E185" i="107" s="1"/>
  <c r="G185" i="107" s="1"/>
  <c r="J185" i="107" s="1"/>
  <c r="E185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178" i="84" s="1"/>
  <c r="J178" i="84" s="1"/>
  <c r="E178" i="85" s="1"/>
  <c r="G178" i="85" s="1"/>
  <c r="J178" i="85" s="1"/>
  <c r="E178" i="86" s="1"/>
  <c r="G178" i="86" s="1"/>
  <c r="J178" i="86" s="1"/>
  <c r="E178" i="87" s="1"/>
  <c r="G178" i="87" s="1"/>
  <c r="J178" i="87" s="1"/>
  <c r="E178" i="88" s="1"/>
  <c r="G178" i="88" s="1"/>
  <c r="J178" i="88" s="1"/>
  <c r="E178" i="89" s="1"/>
  <c r="G178" i="89" s="1"/>
  <c r="J178" i="89" s="1"/>
  <c r="E178" i="90" s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0" s="1"/>
  <c r="G178" i="100" s="1"/>
  <c r="J178" i="100" s="1"/>
  <c r="E178" i="101" s="1"/>
  <c r="G178" i="101" s="1"/>
  <c r="J178" i="101" s="1"/>
  <c r="E178" i="102" s="1"/>
  <c r="G178" i="102" s="1"/>
  <c r="J178" i="102" s="1"/>
  <c r="E178" i="103" s="1"/>
  <c r="G178" i="103" s="1"/>
  <c r="J178" i="103" s="1"/>
  <c r="E178" i="104" s="1"/>
  <c r="G178" i="104" s="1"/>
  <c r="J178" i="104" s="1"/>
  <c r="E178" i="105" s="1"/>
  <c r="G178" i="105" s="1"/>
  <c r="J178" i="105" s="1"/>
  <c r="E178" i="106" s="1"/>
  <c r="G178" i="106" s="1"/>
  <c r="J178" i="106" s="1"/>
  <c r="E178" i="107" s="1"/>
  <c r="G178" i="107" s="1"/>
  <c r="J178" i="107" s="1"/>
  <c r="E178" i="8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G169" i="85" s="1"/>
  <c r="J169" i="85" s="1"/>
  <c r="E169" i="86" s="1"/>
  <c r="G169" i="86" s="1"/>
  <c r="J169" i="86" s="1"/>
  <c r="E169" i="87" s="1"/>
  <c r="G169" i="87" s="1"/>
  <c r="J169" i="87" s="1"/>
  <c r="E169" i="88" s="1"/>
  <c r="G169" i="88" s="1"/>
  <c r="J169" i="88" s="1"/>
  <c r="E169" i="89" s="1"/>
  <c r="G169" i="89" s="1"/>
  <c r="J169" i="89" s="1"/>
  <c r="E169" i="90" s="1"/>
  <c r="G169" i="90" s="1"/>
  <c r="J169" i="90" s="1"/>
  <c r="E169" i="91" s="1"/>
  <c r="G169" i="91" s="1"/>
  <c r="J169" i="91" s="1"/>
  <c r="E169" i="92" s="1"/>
  <c r="G169" i="92" s="1"/>
  <c r="J169" i="92" s="1"/>
  <c r="E169" i="93" s="1"/>
  <c r="G169" i="93" s="1"/>
  <c r="J169" i="93" s="1"/>
  <c r="E169" i="94" s="1"/>
  <c r="G169" i="94" s="1"/>
  <c r="J169" i="94" s="1"/>
  <c r="E169" i="95" s="1"/>
  <c r="G169" i="95" s="1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69" i="106" s="1"/>
  <c r="G169" i="106" s="1"/>
  <c r="J169" i="106" s="1"/>
  <c r="E169" i="107" s="1"/>
  <c r="G169" i="107" s="1"/>
  <c r="J169" i="107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1" i="86" s="1"/>
  <c r="J11" i="86" s="1"/>
  <c r="E11" i="87" s="1"/>
  <c r="G11" i="87" s="1"/>
  <c r="J11" i="87" s="1"/>
  <c r="E11" i="88" s="1"/>
  <c r="G11" i="88" s="1"/>
  <c r="J11" i="88" s="1"/>
  <c r="E11" i="89" s="1"/>
  <c r="G11" i="89" s="1"/>
  <c r="J11" i="89" s="1"/>
  <c r="E11" i="90" s="1"/>
  <c r="G11" i="90" s="1"/>
  <c r="J11" i="90" s="1"/>
  <c r="E11" i="91" s="1"/>
  <c r="G11" i="91" s="1"/>
  <c r="J11" i="91" s="1"/>
  <c r="E11" i="92" s="1"/>
  <c r="G11" i="92" s="1"/>
  <c r="J11" i="92" s="1"/>
  <c r="E11" i="93" s="1"/>
  <c r="G11" i="93" s="1"/>
  <c r="J11" i="93" s="1"/>
  <c r="E11" i="94" s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E11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G99" i="85" s="1"/>
  <c r="J99" i="85" s="1"/>
  <c r="E99" i="86" s="1"/>
  <c r="G99" i="86" s="1"/>
  <c r="J99" i="86" s="1"/>
  <c r="E99" i="87" s="1"/>
  <c r="G99" i="87" s="1"/>
  <c r="J99" i="87" s="1"/>
  <c r="E99" i="88" s="1"/>
  <c r="G99" i="88" s="1"/>
  <c r="J99" i="88" s="1"/>
  <c r="E99" i="89" s="1"/>
  <c r="G99" i="89" s="1"/>
  <c r="J99" i="89" s="1"/>
  <c r="E99" i="90" s="1"/>
  <c r="G99" i="90" s="1"/>
  <c r="J99" i="90" s="1"/>
  <c r="E99" i="91" s="1"/>
  <c r="G99" i="91" s="1"/>
  <c r="J99" i="91" s="1"/>
  <c r="E99" i="92" s="1"/>
  <c r="G99" i="92" s="1"/>
  <c r="J99" i="92" s="1"/>
  <c r="E99" i="93" s="1"/>
  <c r="G99" i="93" s="1"/>
  <c r="J99" i="93" s="1"/>
  <c r="E99" i="94" s="1"/>
  <c r="G99" i="94" s="1"/>
  <c r="J99" i="94" s="1"/>
  <c r="E99" i="95" s="1"/>
  <c r="G99" i="95" s="1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99" i="106" s="1"/>
  <c r="G99" i="106" s="1"/>
  <c r="J99" i="106" s="1"/>
  <c r="E99" i="107" s="1"/>
  <c r="G99" i="107" s="1"/>
  <c r="J99" i="107" s="1"/>
  <c r="E99" i="8"/>
  <c r="J167" i="8"/>
  <c r="G167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G170" i="85" s="1"/>
  <c r="J170" i="85" s="1"/>
  <c r="E170" i="86" s="1"/>
  <c r="G170" i="86" s="1"/>
  <c r="J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G170" i="91" s="1"/>
  <c r="J170" i="91" s="1"/>
  <c r="E170" i="92" s="1"/>
  <c r="G170" i="92" s="1"/>
  <c r="J170" i="92" s="1"/>
  <c r="E170" i="93" s="1"/>
  <c r="G170" i="93" s="1"/>
  <c r="J170" i="93" s="1"/>
  <c r="E170" i="94" s="1"/>
  <c r="G170" i="94" s="1"/>
  <c r="J170" i="94" s="1"/>
  <c r="E170" i="95" s="1"/>
  <c r="G170" i="95" s="1"/>
  <c r="J170" i="95" s="1"/>
  <c r="E170" i="96" s="1"/>
  <c r="G170" i="96" s="1"/>
  <c r="J170" i="96" s="1"/>
  <c r="E170" i="97" s="1"/>
  <c r="G170" i="97" s="1"/>
  <c r="J170" i="97" s="1"/>
  <c r="E170" i="98" s="1"/>
  <c r="G170" i="98" s="1"/>
  <c r="J170" i="98" s="1"/>
  <c r="E170" i="99" s="1"/>
  <c r="G170" i="99" s="1"/>
  <c r="J170" i="99" s="1"/>
  <c r="E170" i="100" s="1"/>
  <c r="G170" i="100" s="1"/>
  <c r="J170" i="100" s="1"/>
  <c r="E170" i="101" s="1"/>
  <c r="G170" i="101" s="1"/>
  <c r="J170" i="101" s="1"/>
  <c r="E170" i="102" s="1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70" i="106" s="1"/>
  <c r="G170" i="106" s="1"/>
  <c r="J170" i="106" s="1"/>
  <c r="E170" i="107" s="1"/>
  <c r="G170" i="107" s="1"/>
  <c r="J170" i="107" s="1"/>
  <c r="E170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G172" i="85" s="1"/>
  <c r="J172" i="85" s="1"/>
  <c r="E172" i="86" s="1"/>
  <c r="G172" i="86" s="1"/>
  <c r="J172" i="86" s="1"/>
  <c r="E172" i="87" s="1"/>
  <c r="G172" i="87" s="1"/>
  <c r="J172" i="87" s="1"/>
  <c r="E172" i="88" s="1"/>
  <c r="G172" i="88" s="1"/>
  <c r="J172" i="88" s="1"/>
  <c r="E172" i="89" s="1"/>
  <c r="G172" i="89" s="1"/>
  <c r="J172" i="89" s="1"/>
  <c r="E172" i="90" s="1"/>
  <c r="G172" i="90" s="1"/>
  <c r="J172" i="90" s="1"/>
  <c r="E172" i="91" s="1"/>
  <c r="G172" i="91" s="1"/>
  <c r="J172" i="91" s="1"/>
  <c r="E172" i="92" s="1"/>
  <c r="G172" i="92" s="1"/>
  <c r="J172" i="92" s="1"/>
  <c r="E172" i="93" s="1"/>
  <c r="G172" i="93" s="1"/>
  <c r="J172" i="93" s="1"/>
  <c r="E172" i="94" s="1"/>
  <c r="G172" i="94" s="1"/>
  <c r="J172" i="94" s="1"/>
  <c r="E172" i="95" s="1"/>
  <c r="G172" i="95" s="1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2" i="106" s="1"/>
  <c r="G172" i="106" s="1"/>
  <c r="J172" i="106" s="1"/>
  <c r="E172" i="107" s="1"/>
  <c r="G172" i="107" s="1"/>
  <c r="J172" i="107" s="1"/>
  <c r="E172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G177" i="85" s="1"/>
  <c r="J177" i="85" s="1"/>
  <c r="E177" i="86" s="1"/>
  <c r="G177" i="86" s="1"/>
  <c r="J177" i="86" s="1"/>
  <c r="E177" i="87" s="1"/>
  <c r="G177" i="87" s="1"/>
  <c r="J177" i="87" s="1"/>
  <c r="E177" i="88" s="1"/>
  <c r="G177" i="88" s="1"/>
  <c r="J177" i="88" s="1"/>
  <c r="E177" i="89" s="1"/>
  <c r="G177" i="89" s="1"/>
  <c r="J177" i="89" s="1"/>
  <c r="E177" i="90" s="1"/>
  <c r="G177" i="90" s="1"/>
  <c r="J177" i="90" s="1"/>
  <c r="E177" i="91" s="1"/>
  <c r="G177" i="91" s="1"/>
  <c r="J177" i="91" s="1"/>
  <c r="E177" i="92" s="1"/>
  <c r="G177" i="92" s="1"/>
  <c r="J177" i="92" s="1"/>
  <c r="E177" i="93" s="1"/>
  <c r="G177" i="93" s="1"/>
  <c r="J177" i="93" s="1"/>
  <c r="E177" i="94" s="1"/>
  <c r="G177" i="94" s="1"/>
  <c r="J177" i="94" s="1"/>
  <c r="E177" i="95" s="1"/>
  <c r="G177" i="95" s="1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6" s="1"/>
  <c r="G177" i="106" s="1"/>
  <c r="J177" i="106" s="1"/>
  <c r="E177" i="107" s="1"/>
  <c r="G177" i="107" s="1"/>
  <c r="J177" i="107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G9" i="91" s="1"/>
  <c r="J9" i="91" s="1"/>
  <c r="E9" i="92" s="1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E9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G130" i="85" s="1"/>
  <c r="J130" i="85" s="1"/>
  <c r="E130" i="86" s="1"/>
  <c r="G130" i="86" s="1"/>
  <c r="J130" i="86" s="1"/>
  <c r="E130" i="87" s="1"/>
  <c r="G130" i="87" s="1"/>
  <c r="J130" i="87" s="1"/>
  <c r="E130" i="88" s="1"/>
  <c r="G130" i="88" s="1"/>
  <c r="J130" i="88" s="1"/>
  <c r="E130" i="89" s="1"/>
  <c r="G130" i="89" s="1"/>
  <c r="J130" i="89" s="1"/>
  <c r="E130" i="90" s="1"/>
  <c r="G130" i="90" s="1"/>
  <c r="J130" i="90" s="1"/>
  <c r="E130" i="91" s="1"/>
  <c r="G130" i="91" s="1"/>
  <c r="J130" i="91" s="1"/>
  <c r="E130" i="92" s="1"/>
  <c r="G130" i="92" s="1"/>
  <c r="J130" i="92" s="1"/>
  <c r="E130" i="93" s="1"/>
  <c r="G130" i="93" s="1"/>
  <c r="J130" i="93" s="1"/>
  <c r="E130" i="94" s="1"/>
  <c r="G130" i="94" s="1"/>
  <c r="J130" i="94" s="1"/>
  <c r="E130" i="95" s="1"/>
  <c r="G130" i="95" s="1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30" i="106" s="1"/>
  <c r="G130" i="106" s="1"/>
  <c r="J130" i="106" s="1"/>
  <c r="E130" i="107" s="1"/>
  <c r="G130" i="107" s="1"/>
  <c r="J130" i="107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E10" i="88" s="1"/>
  <c r="G10" i="88" s="1"/>
  <c r="J10" i="88" s="1"/>
  <c r="E10" i="89" s="1"/>
  <c r="G10" i="89" s="1"/>
  <c r="J10" i="89" s="1"/>
  <c r="E10" i="90" s="1"/>
  <c r="G10" i="90" s="1"/>
  <c r="J10" i="90" s="1"/>
  <c r="E10" i="91" s="1"/>
  <c r="G10" i="91" s="1"/>
  <c r="J10" i="91" s="1"/>
  <c r="E10" i="92" s="1"/>
  <c r="G10" i="92" s="1"/>
  <c r="J10" i="92" s="1"/>
  <c r="E10" i="93" s="1"/>
  <c r="G10" i="93" s="1"/>
  <c r="J10" i="93" s="1"/>
  <c r="E10" i="94" s="1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E10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G161" i="85" s="1"/>
  <c r="J161" i="85" s="1"/>
  <c r="E161" i="86" s="1"/>
  <c r="G161" i="86" s="1"/>
  <c r="J161" i="86" s="1"/>
  <c r="E161" i="87" s="1"/>
  <c r="G161" i="87" s="1"/>
  <c r="J161" i="87" s="1"/>
  <c r="E161" i="88" s="1"/>
  <c r="G161" i="88" s="1"/>
  <c r="J161" i="88" s="1"/>
  <c r="E161" i="89" s="1"/>
  <c r="G161" i="89" s="1"/>
  <c r="J161" i="89" s="1"/>
  <c r="E161" i="90" s="1"/>
  <c r="G161" i="90" s="1"/>
  <c r="J161" i="90" s="1"/>
  <c r="E161" i="91" s="1"/>
  <c r="G161" i="91" s="1"/>
  <c r="J161" i="91" s="1"/>
  <c r="E161" i="92" s="1"/>
  <c r="G161" i="92" s="1"/>
  <c r="J161" i="92" s="1"/>
  <c r="E161" i="93" s="1"/>
  <c r="G161" i="93" s="1"/>
  <c r="J161" i="93" s="1"/>
  <c r="E161" i="94" s="1"/>
  <c r="G161" i="94" s="1"/>
  <c r="J161" i="94" s="1"/>
  <c r="E161" i="95" s="1"/>
  <c r="G161" i="95" s="1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61" i="106" s="1"/>
  <c r="G161" i="106" s="1"/>
  <c r="J161" i="106" s="1"/>
  <c r="E161" i="107" s="1"/>
  <c r="G161" i="107" s="1"/>
  <c r="J161" i="107" s="1"/>
  <c r="E161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84" i="84" s="1"/>
  <c r="J184" i="84" s="1"/>
  <c r="E184" i="85" s="1"/>
  <c r="G184" i="85" s="1"/>
  <c r="J184" i="85" s="1"/>
  <c r="E184" i="86" s="1"/>
  <c r="G184" i="86" s="1"/>
  <c r="J184" i="86" s="1"/>
  <c r="E184" i="87" s="1"/>
  <c r="G184" i="87" s="1"/>
  <c r="J184" i="87" s="1"/>
  <c r="E184" i="88" s="1"/>
  <c r="G184" i="88" s="1"/>
  <c r="J184" i="88" s="1"/>
  <c r="E184" i="89" s="1"/>
  <c r="G184" i="89" s="1"/>
  <c r="J184" i="89" s="1"/>
  <c r="E184" i="90" s="1"/>
  <c r="G184" i="90" s="1"/>
  <c r="J184" i="90" s="1"/>
  <c r="E184" i="91" s="1"/>
  <c r="G184" i="91" s="1"/>
  <c r="J184" i="91" s="1"/>
  <c r="E184" i="92" s="1"/>
  <c r="G184" i="92" s="1"/>
  <c r="J184" i="92" s="1"/>
  <c r="E184" i="93" s="1"/>
  <c r="G184" i="93" s="1"/>
  <c r="J184" i="93" s="1"/>
  <c r="E184" i="94" s="1"/>
  <c r="G184" i="94" s="1"/>
  <c r="J184" i="94" s="1"/>
  <c r="E184" i="95" s="1"/>
  <c r="G184" i="95" s="1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84" i="106" s="1"/>
  <c r="G184" i="106" s="1"/>
  <c r="J184" i="106" s="1"/>
  <c r="E184" i="107" s="1"/>
  <c r="G184" i="107" s="1"/>
  <c r="J184" i="107" s="1"/>
  <c r="E184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G176" i="85" s="1"/>
  <c r="J176" i="85" s="1"/>
  <c r="E176" i="86" s="1"/>
  <c r="G176" i="86" s="1"/>
  <c r="J176" i="86" s="1"/>
  <c r="E176" i="87" s="1"/>
  <c r="G176" i="87" s="1"/>
  <c r="J176" i="87" s="1"/>
  <c r="E176" i="88" s="1"/>
  <c r="G176" i="88" s="1"/>
  <c r="J176" i="88" s="1"/>
  <c r="E176" i="89" s="1"/>
  <c r="G176" i="89" s="1"/>
  <c r="J176" i="89" s="1"/>
  <c r="E176" i="90" s="1"/>
  <c r="G176" i="90" s="1"/>
  <c r="J176" i="90" s="1"/>
  <c r="E176" i="91" s="1"/>
  <c r="G176" i="91" s="1"/>
  <c r="J176" i="91" s="1"/>
  <c r="E176" i="92" s="1"/>
  <c r="G176" i="92" s="1"/>
  <c r="J176" i="92" s="1"/>
  <c r="E176" i="93" s="1"/>
  <c r="G176" i="93" s="1"/>
  <c r="J176" i="93" s="1"/>
  <c r="E176" i="94" s="1"/>
  <c r="G176" i="94" s="1"/>
  <c r="J176" i="94" s="1"/>
  <c r="E176" i="95" s="1"/>
  <c r="G176" i="95" s="1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6" i="106" s="1"/>
  <c r="G176" i="106" s="1"/>
  <c r="J176" i="106" s="1"/>
  <c r="E176" i="107" s="1"/>
  <c r="G176" i="107" s="1"/>
  <c r="J176" i="107" s="1"/>
  <c r="E176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G128" i="85" s="1"/>
  <c r="J128" i="85" s="1"/>
  <c r="E128" i="86" s="1"/>
  <c r="G128" i="86" s="1"/>
  <c r="J128" i="86" s="1"/>
  <c r="E128" i="87" s="1"/>
  <c r="G128" i="87" s="1"/>
  <c r="J128" i="87" s="1"/>
  <c r="E128" i="88" s="1"/>
  <c r="G128" i="88" s="1"/>
  <c r="J128" i="88" s="1"/>
  <c r="E128" i="89" s="1"/>
  <c r="G128" i="89" s="1"/>
  <c r="J128" i="89" s="1"/>
  <c r="E128" i="90" s="1"/>
  <c r="G128" i="90" s="1"/>
  <c r="J128" i="90" s="1"/>
  <c r="E128" i="91" s="1"/>
  <c r="G128" i="91" s="1"/>
  <c r="J128" i="91" s="1"/>
  <c r="E128" i="92" s="1"/>
  <c r="G128" i="92" s="1"/>
  <c r="J128" i="92" s="1"/>
  <c r="E128" i="93" s="1"/>
  <c r="G128" i="93" s="1"/>
  <c r="J128" i="93" s="1"/>
  <c r="E128" i="94" s="1"/>
  <c r="G128" i="94" s="1"/>
  <c r="J128" i="94" s="1"/>
  <c r="E128" i="95" s="1"/>
  <c r="G128" i="95" s="1"/>
  <c r="J128" i="95" s="1"/>
  <c r="E128" i="96" s="1"/>
  <c r="G128" i="96" s="1"/>
  <c r="J128" i="96" s="1"/>
  <c r="E128" i="97" s="1"/>
  <c r="G128" i="97" s="1"/>
  <c r="J128" i="97" s="1"/>
  <c r="E128" i="98" s="1"/>
  <c r="G128" i="98" s="1"/>
  <c r="J128" i="98" s="1"/>
  <c r="E128" i="99" s="1"/>
  <c r="G128" i="99" s="1"/>
  <c r="J128" i="99" s="1"/>
  <c r="E128" i="100" s="1"/>
  <c r="G128" i="100" s="1"/>
  <c r="J128" i="100" s="1"/>
  <c r="E128" i="101" s="1"/>
  <c r="G128" i="101" s="1"/>
  <c r="J128" i="101" s="1"/>
  <c r="E128" i="102" s="1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28" i="106" s="1"/>
  <c r="G128" i="106" s="1"/>
  <c r="J128" i="106" s="1"/>
  <c r="E128" i="107" s="1"/>
  <c r="G128" i="107" s="1"/>
  <c r="J128" i="107" s="1"/>
  <c r="E128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G137" i="85" s="1"/>
  <c r="J137" i="85" s="1"/>
  <c r="E137" i="86" s="1"/>
  <c r="G137" i="86" s="1"/>
  <c r="J137" i="86" s="1"/>
  <c r="E137" i="87" s="1"/>
  <c r="G137" i="87" s="1"/>
  <c r="J137" i="87" s="1"/>
  <c r="E137" i="88" s="1"/>
  <c r="G137" i="88" s="1"/>
  <c r="J137" i="88" s="1"/>
  <c r="E137" i="89" s="1"/>
  <c r="G137" i="89" s="1"/>
  <c r="J137" i="89" s="1"/>
  <c r="E137" i="90" s="1"/>
  <c r="G137" i="90" s="1"/>
  <c r="J137" i="90" s="1"/>
  <c r="E137" i="91" s="1"/>
  <c r="G137" i="91" s="1"/>
  <c r="J137" i="91" s="1"/>
  <c r="E137" i="92" s="1"/>
  <c r="G137" i="92" s="1"/>
  <c r="J137" i="92" s="1"/>
  <c r="E137" i="93" s="1"/>
  <c r="G137" i="93" s="1"/>
  <c r="J137" i="93" s="1"/>
  <c r="E137" i="94" s="1"/>
  <c r="G137" i="94" s="1"/>
  <c r="J137" i="94" s="1"/>
  <c r="E137" i="95" s="1"/>
  <c r="G137" i="95" s="1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37" i="106" s="1"/>
  <c r="G137" i="106" s="1"/>
  <c r="J137" i="106" s="1"/>
  <c r="E137" i="107" s="1"/>
  <c r="G137" i="107" s="1"/>
  <c r="J137" i="107" s="1"/>
  <c r="E137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G131" i="85" s="1"/>
  <c r="J131" i="85" s="1"/>
  <c r="E131" i="86" s="1"/>
  <c r="G131" i="86" s="1"/>
  <c r="J131" i="86" s="1"/>
  <c r="E131" i="87" s="1"/>
  <c r="G131" i="87" s="1"/>
  <c r="J131" i="87" s="1"/>
  <c r="E131" i="88" s="1"/>
  <c r="G131" i="88" s="1"/>
  <c r="J131" i="88" s="1"/>
  <c r="E131" i="89" s="1"/>
  <c r="G131" i="89" s="1"/>
  <c r="J131" i="89" s="1"/>
  <c r="E131" i="90" s="1"/>
  <c r="G131" i="90" s="1"/>
  <c r="J131" i="90" s="1"/>
  <c r="E131" i="91" s="1"/>
  <c r="G131" i="91" s="1"/>
  <c r="J131" i="91" s="1"/>
  <c r="E131" i="92" s="1"/>
  <c r="G131" i="92" s="1"/>
  <c r="J131" i="92" s="1"/>
  <c r="E131" i="93" s="1"/>
  <c r="G131" i="93" s="1"/>
  <c r="J131" i="93" s="1"/>
  <c r="E131" i="94" s="1"/>
  <c r="G131" i="94" s="1"/>
  <c r="J131" i="94" s="1"/>
  <c r="E131" i="95" s="1"/>
  <c r="G131" i="95" s="1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E131" i="103" s="1"/>
  <c r="G131" i="103" s="1"/>
  <c r="J131" i="103" s="1"/>
  <c r="E131" i="104" s="1"/>
  <c r="G131" i="104" s="1"/>
  <c r="J131" i="104" s="1"/>
  <c r="E131" i="105" s="1"/>
  <c r="G131" i="105" s="1"/>
  <c r="J131" i="105" s="1"/>
  <c r="E131" i="106" s="1"/>
  <c r="G131" i="106" s="1"/>
  <c r="J131" i="106" s="1"/>
  <c r="E131" i="107" s="1"/>
  <c r="G131" i="107" s="1"/>
  <c r="J131" i="107" s="1"/>
  <c r="E13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G171" i="85" s="1"/>
  <c r="J171" i="85" s="1"/>
  <c r="E171" i="86" s="1"/>
  <c r="G171" i="86" s="1"/>
  <c r="J171" i="86" s="1"/>
  <c r="E171" i="87" s="1"/>
  <c r="G171" i="87" s="1"/>
  <c r="J171" i="87" s="1"/>
  <c r="E171" i="88" s="1"/>
  <c r="G171" i="88" s="1"/>
  <c r="J171" i="88" s="1"/>
  <c r="E171" i="89" s="1"/>
  <c r="G171" i="89" s="1"/>
  <c r="J171" i="89" s="1"/>
  <c r="E171" i="90" s="1"/>
  <c r="G171" i="90" s="1"/>
  <c r="J171" i="90" s="1"/>
  <c r="E171" i="91" s="1"/>
  <c r="G171" i="91" s="1"/>
  <c r="J171" i="91" s="1"/>
  <c r="E171" i="92" s="1"/>
  <c r="G171" i="92" s="1"/>
  <c r="J171" i="92" s="1"/>
  <c r="E171" i="93" s="1"/>
  <c r="G171" i="93" s="1"/>
  <c r="J171" i="93" s="1"/>
  <c r="E171" i="94" s="1"/>
  <c r="G171" i="94" s="1"/>
  <c r="J171" i="94" s="1"/>
  <c r="E171" i="95" s="1"/>
  <c r="G171" i="95" s="1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71" i="106" s="1"/>
  <c r="G171" i="106" s="1"/>
  <c r="J171" i="106" s="1"/>
  <c r="E171" i="107" s="1"/>
  <c r="G171" i="107" s="1"/>
  <c r="J171" i="107" s="1"/>
  <c r="E171" i="8"/>
  <c r="G168" i="8"/>
  <c r="J168" i="8"/>
  <c r="J182" i="8"/>
  <c r="J183" i="8"/>
  <c r="J9" i="8" l="1"/>
  <c r="G9" i="8"/>
  <c r="J128" i="8"/>
  <c r="G128" i="8"/>
  <c r="J10" i="8"/>
  <c r="G10" i="8"/>
  <c r="J172" i="8"/>
  <c r="G172" i="8"/>
  <c r="J11" i="8"/>
  <c r="G11" i="8"/>
  <c r="J171" i="8"/>
  <c r="G171" i="8"/>
  <c r="J176" i="8"/>
  <c r="G176" i="8"/>
  <c r="G170" i="8"/>
  <c r="J170" i="8"/>
  <c r="G169" i="8"/>
  <c r="J169" i="8"/>
  <c r="G182" i="8"/>
  <c r="G183" i="8"/>
  <c r="E69" i="77" l="1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G69" i="85" s="1"/>
  <c r="J69" i="85" s="1"/>
  <c r="E69" i="86" s="1"/>
  <c r="G69" i="86" s="1"/>
  <c r="J69" i="86" s="1"/>
  <c r="E69" i="87" s="1"/>
  <c r="G69" i="87" s="1"/>
  <c r="J69" i="87" s="1"/>
  <c r="E69" i="88" s="1"/>
  <c r="G69" i="88" s="1"/>
  <c r="J69" i="88" s="1"/>
  <c r="E69" i="89" s="1"/>
  <c r="G69" i="89" s="1"/>
  <c r="J69" i="89" s="1"/>
  <c r="E69" i="90" s="1"/>
  <c r="G69" i="90" s="1"/>
  <c r="J69" i="90" s="1"/>
  <c r="E69" i="91" s="1"/>
  <c r="G69" i="91" s="1"/>
  <c r="J69" i="91" s="1"/>
  <c r="E69" i="92" s="1"/>
  <c r="G69" i="92" s="1"/>
  <c r="J69" i="92" s="1"/>
  <c r="E69" i="93" s="1"/>
  <c r="G69" i="93" s="1"/>
  <c r="J69" i="93" s="1"/>
  <c r="E69" i="94" s="1"/>
  <c r="G69" i="94" s="1"/>
  <c r="J69" i="94" s="1"/>
  <c r="E69" i="95" s="1"/>
  <c r="G69" i="95" s="1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69" i="106" s="1"/>
  <c r="G69" i="106" s="1"/>
  <c r="J69" i="106" s="1"/>
  <c r="E69" i="107" s="1"/>
  <c r="G69" i="107" s="1"/>
  <c r="J69" i="107" s="1"/>
  <c r="E69" i="8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G70" i="86" s="1"/>
  <c r="J70" i="86" s="1"/>
  <c r="E70" i="87" s="1"/>
  <c r="G70" i="87" s="1"/>
  <c r="J70" i="87" s="1"/>
  <c r="E70" i="88" s="1"/>
  <c r="G70" i="88" s="1"/>
  <c r="J70" i="88" s="1"/>
  <c r="E70" i="89" s="1"/>
  <c r="G70" i="89" s="1"/>
  <c r="J70" i="89" s="1"/>
  <c r="E70" i="90" s="1"/>
  <c r="G70" i="90" s="1"/>
  <c r="J70" i="90" s="1"/>
  <c r="E70" i="91" s="1"/>
  <c r="G70" i="91" s="1"/>
  <c r="J70" i="91" s="1"/>
  <c r="E70" i="92" s="1"/>
  <c r="G70" i="92" s="1"/>
  <c r="J70" i="92" s="1"/>
  <c r="E70" i="93" s="1"/>
  <c r="G70" i="93" s="1"/>
  <c r="J70" i="93" s="1"/>
  <c r="E70" i="94" s="1"/>
  <c r="G70" i="94" s="1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70" i="106" s="1"/>
  <c r="G70" i="106" s="1"/>
  <c r="J70" i="106" s="1"/>
  <c r="E70" i="107" s="1"/>
  <c r="G70" i="107" s="1"/>
  <c r="J70" i="107" s="1"/>
  <c r="E70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G154" i="85" s="1"/>
  <c r="J154" i="85" s="1"/>
  <c r="E154" i="86" s="1"/>
  <c r="G154" i="86" s="1"/>
  <c r="J154" i="86" s="1"/>
  <c r="E154" i="87" s="1"/>
  <c r="G154" i="87" s="1"/>
  <c r="J154" i="87" s="1"/>
  <c r="E154" i="88" s="1"/>
  <c r="G154" i="88" s="1"/>
  <c r="J154" i="88" s="1"/>
  <c r="E154" i="89" s="1"/>
  <c r="G154" i="89" s="1"/>
  <c r="J154" i="89" s="1"/>
  <c r="E154" i="90" s="1"/>
  <c r="G154" i="90" s="1"/>
  <c r="J154" i="90" s="1"/>
  <c r="E154" i="91" s="1"/>
  <c r="G154" i="91" s="1"/>
  <c r="J154" i="91" s="1"/>
  <c r="E154" i="92" s="1"/>
  <c r="G154" i="92" s="1"/>
  <c r="J154" i="92" s="1"/>
  <c r="E154" i="93" s="1"/>
  <c r="G154" i="93" s="1"/>
  <c r="J154" i="93" s="1"/>
  <c r="E154" i="94" s="1"/>
  <c r="G154" i="94" s="1"/>
  <c r="J154" i="94" s="1"/>
  <c r="E154" i="95" s="1"/>
  <c r="G154" i="95" s="1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54" i="106" s="1"/>
  <c r="G154" i="106" s="1"/>
  <c r="J154" i="106" s="1"/>
  <c r="E154" i="107" s="1"/>
  <c r="G154" i="107" s="1"/>
  <c r="J154" i="107" s="1"/>
  <c r="E154" i="8"/>
  <c r="J154" i="8" l="1"/>
  <c r="G154" i="8"/>
  <c r="J202" i="8" l="1"/>
  <c r="X34" i="8"/>
  <c r="X19" i="8"/>
  <c r="X6" i="8"/>
  <c r="X5" i="8"/>
  <c r="Z5" i="8" s="1"/>
  <c r="AA5" i="8" s="1"/>
  <c r="X33" i="8"/>
  <c r="Z33" i="8" s="1"/>
  <c r="AA33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X32" i="8"/>
  <c r="X35" i="8"/>
  <c r="X30" i="8"/>
  <c r="X31" i="8"/>
  <c r="X28" i="8"/>
  <c r="X29" i="8"/>
  <c r="X27" i="8"/>
  <c r="Z27" i="8" s="1"/>
  <c r="AA27" i="8" s="1"/>
  <c r="X25" i="8"/>
  <c r="X26" i="8"/>
  <c r="X22" i="8"/>
  <c r="X21" i="8"/>
  <c r="X24" i="8"/>
  <c r="X20" i="8"/>
  <c r="X23" i="8"/>
  <c r="X17" i="8"/>
  <c r="X16" i="8"/>
  <c r="X18" i="8"/>
  <c r="X14" i="8"/>
  <c r="X13" i="8"/>
  <c r="X8" i="8"/>
  <c r="G35" i="8" l="1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X15" i="8"/>
  <c r="X7" i="8"/>
  <c r="Y36" i="8"/>
  <c r="X10" i="8"/>
  <c r="X12" i="8"/>
  <c r="S36" i="8"/>
  <c r="X9" i="8"/>
  <c r="V36" i="8"/>
  <c r="W36" i="8"/>
  <c r="T36" i="8"/>
  <c r="X11" i="8"/>
  <c r="U36" i="8"/>
  <c r="X36" i="8" l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25" i="77" l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G225" i="84" s="1"/>
  <c r="J225" i="84" s="1"/>
  <c r="E225" i="85" s="1"/>
  <c r="G225" i="85" s="1"/>
  <c r="J225" i="85" s="1"/>
  <c r="E225" i="86" s="1"/>
  <c r="G225" i="86" s="1"/>
  <c r="J225" i="86" s="1"/>
  <c r="E225" i="87" s="1"/>
  <c r="G225" i="87" s="1"/>
  <c r="J225" i="87" s="1"/>
  <c r="E225" i="88" s="1"/>
  <c r="G225" i="88" s="1"/>
  <c r="J225" i="88" s="1"/>
  <c r="E225" i="89" s="1"/>
  <c r="G225" i="89" s="1"/>
  <c r="J225" i="89" s="1"/>
  <c r="E225" i="90" s="1"/>
  <c r="G225" i="90" s="1"/>
  <c r="J225" i="90" s="1"/>
  <c r="E225" i="91" s="1"/>
  <c r="G225" i="91" s="1"/>
  <c r="J225" i="91" s="1"/>
  <c r="E225" i="92" s="1"/>
  <c r="G225" i="92" s="1"/>
  <c r="J225" i="92" s="1"/>
  <c r="E225" i="93" s="1"/>
  <c r="G225" i="93" s="1"/>
  <c r="J225" i="93" s="1"/>
  <c r="E225" i="94" s="1"/>
  <c r="G225" i="94" s="1"/>
  <c r="J225" i="94" s="1"/>
  <c r="E225" i="95" s="1"/>
  <c r="G225" i="95" s="1"/>
  <c r="J225" i="95" s="1"/>
  <c r="E225" i="96" s="1"/>
  <c r="G225" i="96" s="1"/>
  <c r="J225" i="96" s="1"/>
  <c r="E225" i="97" s="1"/>
  <c r="G225" i="97" s="1"/>
  <c r="J225" i="97" s="1"/>
  <c r="E225" i="98" s="1"/>
  <c r="G225" i="98" s="1"/>
  <c r="J225" i="98" s="1"/>
  <c r="E225" i="99" s="1"/>
  <c r="G225" i="99" s="1"/>
  <c r="J225" i="99" s="1"/>
  <c r="E225" i="100" s="1"/>
  <c r="G225" i="100" s="1"/>
  <c r="J225" i="100" s="1"/>
  <c r="E225" i="101" s="1"/>
  <c r="G225" i="101" s="1"/>
  <c r="J225" i="101" s="1"/>
  <c r="E225" i="102" s="1"/>
  <c r="G225" i="102" s="1"/>
  <c r="J225" i="102" s="1"/>
  <c r="E225" i="103" s="1"/>
  <c r="G225" i="103" s="1"/>
  <c r="J225" i="103" s="1"/>
  <c r="E225" i="104" s="1"/>
  <c r="G225" i="104" s="1"/>
  <c r="J225" i="104" s="1"/>
  <c r="E225" i="105" s="1"/>
  <c r="G225" i="105" s="1"/>
  <c r="J225" i="105" s="1"/>
  <c r="E225" i="106" s="1"/>
  <c r="G225" i="106" s="1"/>
  <c r="J225" i="106" s="1"/>
  <c r="E225" i="107" s="1"/>
  <c r="G225" i="107" s="1"/>
  <c r="J225" i="107" s="1"/>
  <c r="E149" i="77"/>
  <c r="N204" i="64"/>
  <c r="X107" i="64"/>
  <c r="J206" i="64" s="1"/>
  <c r="K207" i="64" s="1"/>
  <c r="E101" i="77" l="1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G101" i="85" s="1"/>
  <c r="J101" i="85" s="1"/>
  <c r="E101" i="86" s="1"/>
  <c r="G101" i="86" s="1"/>
  <c r="J101" i="86" s="1"/>
  <c r="E101" i="87" s="1"/>
  <c r="G101" i="87" s="1"/>
  <c r="J101" i="87" s="1"/>
  <c r="E101" i="88" s="1"/>
  <c r="G101" i="88" s="1"/>
  <c r="J101" i="88" s="1"/>
  <c r="E101" i="89" s="1"/>
  <c r="G101" i="89" s="1"/>
  <c r="J101" i="89" s="1"/>
  <c r="E101" i="90" s="1"/>
  <c r="G101" i="90" s="1"/>
  <c r="J101" i="90" s="1"/>
  <c r="E101" i="91" s="1"/>
  <c r="G101" i="91" s="1"/>
  <c r="J101" i="91" s="1"/>
  <c r="E101" i="92" s="1"/>
  <c r="G101" i="92" s="1"/>
  <c r="J101" i="92" s="1"/>
  <c r="E101" i="93" s="1"/>
  <c r="G101" i="93" s="1"/>
  <c r="J101" i="93" s="1"/>
  <c r="E101" i="94" s="1"/>
  <c r="G101" i="94" s="1"/>
  <c r="J101" i="94" s="1"/>
  <c r="E101" i="95" s="1"/>
  <c r="G101" i="95" s="1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01" i="106" s="1"/>
  <c r="G101" i="106" s="1"/>
  <c r="J101" i="106" s="1"/>
  <c r="E101" i="107" s="1"/>
  <c r="G101" i="107" s="1"/>
  <c r="J101" i="107" s="1"/>
  <c r="E101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G153" i="85" s="1"/>
  <c r="J153" i="85" s="1"/>
  <c r="E153" i="86" s="1"/>
  <c r="G153" i="86" s="1"/>
  <c r="J153" i="86" s="1"/>
  <c r="E153" i="87" s="1"/>
  <c r="G153" i="87" s="1"/>
  <c r="J153" i="87" s="1"/>
  <c r="E153" i="88" s="1"/>
  <c r="G153" i="88" s="1"/>
  <c r="J153" i="88" s="1"/>
  <c r="E153" i="89" s="1"/>
  <c r="G153" i="89" s="1"/>
  <c r="J153" i="89" s="1"/>
  <c r="E153" i="90" s="1"/>
  <c r="G153" i="90" s="1"/>
  <c r="J153" i="90" s="1"/>
  <c r="E153" i="91" s="1"/>
  <c r="G153" i="91" s="1"/>
  <c r="J153" i="91" s="1"/>
  <c r="E153" i="92" s="1"/>
  <c r="G153" i="92" s="1"/>
  <c r="J153" i="92" s="1"/>
  <c r="E153" i="93" s="1"/>
  <c r="G153" i="93" s="1"/>
  <c r="J153" i="93" s="1"/>
  <c r="E153" i="94" s="1"/>
  <c r="G153" i="94" s="1"/>
  <c r="J153" i="94" s="1"/>
  <c r="E153" i="95" s="1"/>
  <c r="G153" i="95" s="1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3" i="106" s="1"/>
  <c r="G153" i="106" s="1"/>
  <c r="J153" i="106" s="1"/>
  <c r="E153" i="107" s="1"/>
  <c r="G153" i="107" s="1"/>
  <c r="J153" i="107" s="1"/>
  <c r="E153" i="8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G163" i="85" s="1"/>
  <c r="J163" i="85" s="1"/>
  <c r="E163" i="86" s="1"/>
  <c r="G163" i="86" s="1"/>
  <c r="J163" i="86" s="1"/>
  <c r="E163" i="87" s="1"/>
  <c r="G163" i="87" s="1"/>
  <c r="J163" i="87" s="1"/>
  <c r="E163" i="88" s="1"/>
  <c r="G163" i="88" s="1"/>
  <c r="J163" i="88" s="1"/>
  <c r="E163" i="89" s="1"/>
  <c r="G163" i="89" s="1"/>
  <c r="J163" i="89" s="1"/>
  <c r="E163" i="90" s="1"/>
  <c r="G163" i="90" s="1"/>
  <c r="J163" i="90" s="1"/>
  <c r="E163" i="91" s="1"/>
  <c r="G163" i="91" s="1"/>
  <c r="J163" i="91" s="1"/>
  <c r="E163" i="92" s="1"/>
  <c r="G163" i="92" s="1"/>
  <c r="J163" i="92" s="1"/>
  <c r="E163" i="93" s="1"/>
  <c r="G163" i="93" s="1"/>
  <c r="J163" i="93" s="1"/>
  <c r="E163" i="94" s="1"/>
  <c r="G163" i="94" s="1"/>
  <c r="J163" i="94" s="1"/>
  <c r="E163" i="95" s="1"/>
  <c r="G163" i="95" s="1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63" i="106" s="1"/>
  <c r="G163" i="106" s="1"/>
  <c r="J163" i="106" s="1"/>
  <c r="E163" i="107" s="1"/>
  <c r="G163" i="107" s="1"/>
  <c r="J163" i="107" s="1"/>
  <c r="E163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G26" i="86" s="1"/>
  <c r="J26" i="86" s="1"/>
  <c r="E26" i="87" s="1"/>
  <c r="G26" i="87" s="1"/>
  <c r="J26" i="87" s="1"/>
  <c r="E26" i="88" s="1"/>
  <c r="G26" i="88" s="1"/>
  <c r="J26" i="88" s="1"/>
  <c r="E26" i="89" s="1"/>
  <c r="G26" i="89" s="1"/>
  <c r="J26" i="89" s="1"/>
  <c r="E26" i="90" s="1"/>
  <c r="G26" i="90" s="1"/>
  <c r="J26" i="90" s="1"/>
  <c r="E26" i="91" s="1"/>
  <c r="G26" i="91" s="1"/>
  <c r="J26" i="91" s="1"/>
  <c r="E26" i="92" s="1"/>
  <c r="G26" i="92" s="1"/>
  <c r="J26" i="92" s="1"/>
  <c r="E26" i="93" s="1"/>
  <c r="G26" i="93" s="1"/>
  <c r="J26" i="93" s="1"/>
  <c r="E26" i="94" s="1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E26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G84" i="85" s="1"/>
  <c r="J84" i="85" s="1"/>
  <c r="E84" i="86" s="1"/>
  <c r="G84" i="86" s="1"/>
  <c r="J84" i="86" s="1"/>
  <c r="E84" i="87" s="1"/>
  <c r="G84" i="87" s="1"/>
  <c r="J84" i="87" s="1"/>
  <c r="E84" i="88" s="1"/>
  <c r="G84" i="88" s="1"/>
  <c r="J84" i="88" s="1"/>
  <c r="E84" i="89" s="1"/>
  <c r="G84" i="89" s="1"/>
  <c r="J84" i="89" s="1"/>
  <c r="E84" i="90" s="1"/>
  <c r="G84" i="90" s="1"/>
  <c r="J84" i="90" s="1"/>
  <c r="E84" i="91" s="1"/>
  <c r="G84" i="91" s="1"/>
  <c r="J84" i="91" s="1"/>
  <c r="E84" i="92" s="1"/>
  <c r="G84" i="92" s="1"/>
  <c r="J84" i="92" s="1"/>
  <c r="E84" i="93" s="1"/>
  <c r="G84" i="93" s="1"/>
  <c r="J84" i="93" s="1"/>
  <c r="E84" i="94" s="1"/>
  <c r="G84" i="94" s="1"/>
  <c r="J84" i="94" s="1"/>
  <c r="E84" i="95" s="1"/>
  <c r="G84" i="95" s="1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84" i="106" s="1"/>
  <c r="G84" i="106" s="1"/>
  <c r="J84" i="106" s="1"/>
  <c r="E84" i="107" s="1"/>
  <c r="G84" i="107" s="1"/>
  <c r="J84" i="107" s="1"/>
  <c r="E84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G216" i="84" s="1"/>
  <c r="J216" i="84" s="1"/>
  <c r="E216" i="85" s="1"/>
  <c r="G216" i="85" s="1"/>
  <c r="J216" i="85" s="1"/>
  <c r="E216" i="86" s="1"/>
  <c r="G216" i="86" s="1"/>
  <c r="J216" i="86" s="1"/>
  <c r="E216" i="87" s="1"/>
  <c r="G216" i="87" s="1"/>
  <c r="J216" i="87" s="1"/>
  <c r="E216" i="88" s="1"/>
  <c r="G216" i="88" s="1"/>
  <c r="J216" i="88" s="1"/>
  <c r="E216" i="89" s="1"/>
  <c r="G216" i="89" s="1"/>
  <c r="J216" i="89" s="1"/>
  <c r="E216" i="90" s="1"/>
  <c r="G216" i="90" s="1"/>
  <c r="J216" i="90" s="1"/>
  <c r="E216" i="91" s="1"/>
  <c r="G216" i="91" s="1"/>
  <c r="J216" i="91" s="1"/>
  <c r="E216" i="92" s="1"/>
  <c r="G216" i="92" s="1"/>
  <c r="J216" i="92" s="1"/>
  <c r="E216" i="93" s="1"/>
  <c r="G216" i="93" s="1"/>
  <c r="J216" i="93" s="1"/>
  <c r="E216" i="94" s="1"/>
  <c r="G216" i="94" s="1"/>
  <c r="J216" i="94" s="1"/>
  <c r="E216" i="95" s="1"/>
  <c r="G216" i="95" s="1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6" i="106" s="1"/>
  <c r="G216" i="106" s="1"/>
  <c r="J216" i="106" s="1"/>
  <c r="E216" i="107" s="1"/>
  <c r="G216" i="107" s="1"/>
  <c r="J216" i="107" s="1"/>
  <c r="E216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G27" i="86" s="1"/>
  <c r="J27" i="86" s="1"/>
  <c r="E27" i="87" s="1"/>
  <c r="G27" i="87" s="1"/>
  <c r="J27" i="87" s="1"/>
  <c r="E27" i="88" s="1"/>
  <c r="G27" i="88" s="1"/>
  <c r="J27" i="88" s="1"/>
  <c r="E27" i="89" s="1"/>
  <c r="G27" i="89" s="1"/>
  <c r="J27" i="89" s="1"/>
  <c r="E27" i="90" s="1"/>
  <c r="G27" i="90" s="1"/>
  <c r="J27" i="90" s="1"/>
  <c r="E27" i="91" s="1"/>
  <c r="G27" i="91" s="1"/>
  <c r="J27" i="91" s="1"/>
  <c r="E27" i="92" s="1"/>
  <c r="G27" i="92" s="1"/>
  <c r="J27" i="92" s="1"/>
  <c r="E27" i="93" s="1"/>
  <c r="G27" i="93" s="1"/>
  <c r="J27" i="93" s="1"/>
  <c r="E27" i="94" s="1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E27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G28" i="86" s="1"/>
  <c r="J28" i="86" s="1"/>
  <c r="E28" i="87" s="1"/>
  <c r="G28" i="87" s="1"/>
  <c r="J28" i="87" s="1"/>
  <c r="E28" i="88" s="1"/>
  <c r="G28" i="88" s="1"/>
  <c r="J28" i="88" s="1"/>
  <c r="E28" i="89" s="1"/>
  <c r="G28" i="89" s="1"/>
  <c r="J28" i="89" s="1"/>
  <c r="E28" i="90" s="1"/>
  <c r="G28" i="90" s="1"/>
  <c r="J28" i="90" s="1"/>
  <c r="E28" i="91" s="1"/>
  <c r="G28" i="91" s="1"/>
  <c r="J28" i="91" s="1"/>
  <c r="E28" i="92" s="1"/>
  <c r="G28" i="92" s="1"/>
  <c r="J28" i="92" s="1"/>
  <c r="E28" i="93" s="1"/>
  <c r="G28" i="93" s="1"/>
  <c r="J28" i="93" s="1"/>
  <c r="E28" i="94" s="1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E28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G96" i="85" s="1"/>
  <c r="J96" i="85" s="1"/>
  <c r="E96" i="86" s="1"/>
  <c r="G96" i="86" s="1"/>
  <c r="J96" i="86" s="1"/>
  <c r="E96" i="87" s="1"/>
  <c r="G96" i="87" s="1"/>
  <c r="J96" i="87" s="1"/>
  <c r="E96" i="88" s="1"/>
  <c r="G96" i="88" s="1"/>
  <c r="J96" i="88" s="1"/>
  <c r="E96" i="89" s="1"/>
  <c r="G96" i="89" s="1"/>
  <c r="J96" i="89" s="1"/>
  <c r="E96" i="90" s="1"/>
  <c r="G96" i="90" s="1"/>
  <c r="J96" i="90" s="1"/>
  <c r="E96" i="91" s="1"/>
  <c r="G96" i="91" s="1"/>
  <c r="J96" i="91" s="1"/>
  <c r="E96" i="92" s="1"/>
  <c r="G96" i="92" s="1"/>
  <c r="J96" i="92" s="1"/>
  <c r="E96" i="93" s="1"/>
  <c r="G96" i="93" s="1"/>
  <c r="J96" i="93" s="1"/>
  <c r="E96" i="94" s="1"/>
  <c r="G96" i="94" s="1"/>
  <c r="J96" i="94" s="1"/>
  <c r="E96" i="95" s="1"/>
  <c r="G96" i="95" s="1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96" i="106" s="1"/>
  <c r="G96" i="106" s="1"/>
  <c r="J96" i="106" s="1"/>
  <c r="E96" i="107" s="1"/>
  <c r="G96" i="107" s="1"/>
  <c r="J96" i="107" s="1"/>
  <c r="E96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95" i="84" s="1"/>
  <c r="J195" i="84" s="1"/>
  <c r="E195" i="85" s="1"/>
  <c r="G195" i="85" s="1"/>
  <c r="J195" i="85" s="1"/>
  <c r="E195" i="86" s="1"/>
  <c r="G195" i="86" s="1"/>
  <c r="J195" i="86" s="1"/>
  <c r="E195" i="87" s="1"/>
  <c r="G195" i="87" s="1"/>
  <c r="J195" i="87" s="1"/>
  <c r="E195" i="88" s="1"/>
  <c r="G195" i="88" s="1"/>
  <c r="J195" i="88" s="1"/>
  <c r="E195" i="89" s="1"/>
  <c r="G195" i="89" s="1"/>
  <c r="J195" i="89" s="1"/>
  <c r="E195" i="90" s="1"/>
  <c r="G195" i="90" s="1"/>
  <c r="J195" i="90" s="1"/>
  <c r="E195" i="91" s="1"/>
  <c r="G195" i="91" s="1"/>
  <c r="J195" i="91" s="1"/>
  <c r="E195" i="92" s="1"/>
  <c r="G195" i="92" s="1"/>
  <c r="J195" i="92" s="1"/>
  <c r="E195" i="93" s="1"/>
  <c r="G195" i="93" s="1"/>
  <c r="J195" i="93" s="1"/>
  <c r="E195" i="94" s="1"/>
  <c r="G195" i="94" s="1"/>
  <c r="J195" i="94" s="1"/>
  <c r="E195" i="95" s="1"/>
  <c r="G195" i="95" s="1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95" i="106" s="1"/>
  <c r="G195" i="106" s="1"/>
  <c r="J195" i="106" s="1"/>
  <c r="E195" i="107" s="1"/>
  <c r="G195" i="107" s="1"/>
  <c r="J195" i="107" s="1"/>
  <c r="E195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G40" i="86" s="1"/>
  <c r="J40" i="86" s="1"/>
  <c r="E40" i="87" s="1"/>
  <c r="G40" i="87" s="1"/>
  <c r="J40" i="87" s="1"/>
  <c r="E40" i="88" s="1"/>
  <c r="G40" i="88" s="1"/>
  <c r="J40" i="88" s="1"/>
  <c r="E40" i="89" s="1"/>
  <c r="G40" i="89" s="1"/>
  <c r="J40" i="89" s="1"/>
  <c r="E40" i="90" s="1"/>
  <c r="G40" i="90" s="1"/>
  <c r="J40" i="90" s="1"/>
  <c r="E40" i="91" s="1"/>
  <c r="G40" i="91" s="1"/>
  <c r="J40" i="91" s="1"/>
  <c r="E40" i="92" s="1"/>
  <c r="G40" i="92" s="1"/>
  <c r="J40" i="92" s="1"/>
  <c r="E40" i="93" s="1"/>
  <c r="G40" i="93" s="1"/>
  <c r="J40" i="93" s="1"/>
  <c r="E40" i="94" s="1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40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G29" i="86" s="1"/>
  <c r="J29" i="86" s="1"/>
  <c r="E29" i="87" s="1"/>
  <c r="G29" i="87" s="1"/>
  <c r="J29" i="87" s="1"/>
  <c r="E29" i="88" s="1"/>
  <c r="G29" i="88" s="1"/>
  <c r="J29" i="88" s="1"/>
  <c r="E29" i="89" s="1"/>
  <c r="G29" i="89" s="1"/>
  <c r="J29" i="89" s="1"/>
  <c r="E29" i="90" s="1"/>
  <c r="G29" i="90" s="1"/>
  <c r="J29" i="90" s="1"/>
  <c r="E29" i="91" s="1"/>
  <c r="G29" i="91" s="1"/>
  <c r="J29" i="91" s="1"/>
  <c r="E29" i="92" s="1"/>
  <c r="G29" i="92" s="1"/>
  <c r="J29" i="92" s="1"/>
  <c r="E29" i="93" s="1"/>
  <c r="G29" i="93" s="1"/>
  <c r="J29" i="93" s="1"/>
  <c r="E29" i="94" s="1"/>
  <c r="G29" i="94" s="1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E29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G219" i="84" s="1"/>
  <c r="J219" i="84" s="1"/>
  <c r="E219" i="85" s="1"/>
  <c r="G219" i="85" s="1"/>
  <c r="J219" i="85" s="1"/>
  <c r="E219" i="86" s="1"/>
  <c r="G219" i="86" s="1"/>
  <c r="J219" i="86" s="1"/>
  <c r="E219" i="87" s="1"/>
  <c r="G219" i="87" s="1"/>
  <c r="J219" i="87" s="1"/>
  <c r="E219" i="88" s="1"/>
  <c r="G219" i="88" s="1"/>
  <c r="J219" i="88" s="1"/>
  <c r="E219" i="89" s="1"/>
  <c r="G219" i="89" s="1"/>
  <c r="J219" i="89" s="1"/>
  <c r="E219" i="90" s="1"/>
  <c r="G219" i="90" s="1"/>
  <c r="J219" i="90" s="1"/>
  <c r="E219" i="91" s="1"/>
  <c r="G219" i="91" s="1"/>
  <c r="J219" i="91" s="1"/>
  <c r="E219" i="92" s="1"/>
  <c r="G219" i="92" s="1"/>
  <c r="J219" i="92" s="1"/>
  <c r="E219" i="93" s="1"/>
  <c r="G219" i="93" s="1"/>
  <c r="J219" i="93" s="1"/>
  <c r="E219" i="94" s="1"/>
  <c r="G219" i="94" s="1"/>
  <c r="J219" i="94" s="1"/>
  <c r="E219" i="95" s="1"/>
  <c r="G219" i="95" s="1"/>
  <c r="J219" i="95" s="1"/>
  <c r="E219" i="96" s="1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E219" i="106" s="1"/>
  <c r="G219" i="106" s="1"/>
  <c r="J219" i="106" s="1"/>
  <c r="E219" i="107" s="1"/>
  <c r="G219" i="107" s="1"/>
  <c r="J219" i="107" s="1"/>
  <c r="E219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G212" i="84" s="1"/>
  <c r="J212" i="84" s="1"/>
  <c r="E212" i="85" s="1"/>
  <c r="G212" i="85" s="1"/>
  <c r="J212" i="85" s="1"/>
  <c r="E212" i="86" s="1"/>
  <c r="G212" i="86" s="1"/>
  <c r="J212" i="86" s="1"/>
  <c r="E212" i="87" s="1"/>
  <c r="G212" i="87" s="1"/>
  <c r="J212" i="87" s="1"/>
  <c r="E212" i="88" s="1"/>
  <c r="G212" i="88" s="1"/>
  <c r="J212" i="88" s="1"/>
  <c r="E212" i="89" s="1"/>
  <c r="G212" i="89" s="1"/>
  <c r="J212" i="89" s="1"/>
  <c r="E212" i="90" s="1"/>
  <c r="G212" i="90" s="1"/>
  <c r="J212" i="90" s="1"/>
  <c r="E212" i="91" s="1"/>
  <c r="G212" i="91" s="1"/>
  <c r="J212" i="91" s="1"/>
  <c r="E212" i="92" s="1"/>
  <c r="G212" i="92" s="1"/>
  <c r="J212" i="92" s="1"/>
  <c r="E212" i="93" s="1"/>
  <c r="G212" i="93" s="1"/>
  <c r="J212" i="93" s="1"/>
  <c r="E212" i="94" s="1"/>
  <c r="G212" i="94" s="1"/>
  <c r="J212" i="94" s="1"/>
  <c r="E212" i="95" s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212" i="100" s="1"/>
  <c r="G212" i="100" s="1"/>
  <c r="J212" i="100" s="1"/>
  <c r="E212" i="101" s="1"/>
  <c r="G212" i="101" s="1"/>
  <c r="J212" i="101" s="1"/>
  <c r="E212" i="102" s="1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2" i="106" s="1"/>
  <c r="G212" i="106" s="1"/>
  <c r="J212" i="106" s="1"/>
  <c r="E212" i="107" s="1"/>
  <c r="G212" i="107" s="1"/>
  <c r="J212" i="107" s="1"/>
  <c r="E212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G33" i="86" s="1"/>
  <c r="J33" i="86" s="1"/>
  <c r="E33" i="87" s="1"/>
  <c r="G33" i="87" s="1"/>
  <c r="J33" i="87" s="1"/>
  <c r="E33" i="88" s="1"/>
  <c r="G33" i="88" s="1"/>
  <c r="J33" i="88" s="1"/>
  <c r="E33" i="89" s="1"/>
  <c r="G33" i="89" s="1"/>
  <c r="J33" i="89" s="1"/>
  <c r="E33" i="90" s="1"/>
  <c r="G33" i="90" s="1"/>
  <c r="J33" i="90" s="1"/>
  <c r="E33" i="91" s="1"/>
  <c r="G33" i="91" s="1"/>
  <c r="J33" i="91" s="1"/>
  <c r="E33" i="92" s="1"/>
  <c r="G33" i="92" s="1"/>
  <c r="J33" i="92" s="1"/>
  <c r="E33" i="93" s="1"/>
  <c r="G33" i="93" s="1"/>
  <c r="J33" i="93" s="1"/>
  <c r="E33" i="94" s="1"/>
  <c r="G33" i="94" s="1"/>
  <c r="J33" i="94" s="1"/>
  <c r="E33" i="95" s="1"/>
  <c r="G33" i="95" s="1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6" s="1"/>
  <c r="G33" i="106" s="1"/>
  <c r="J33" i="106" s="1"/>
  <c r="E33" i="107" s="1"/>
  <c r="G33" i="107" s="1"/>
  <c r="J33" i="107" s="1"/>
  <c r="E33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48" i="86" s="1"/>
  <c r="J48" i="86" s="1"/>
  <c r="E48" i="87" s="1"/>
  <c r="G48" i="87" s="1"/>
  <c r="J48" i="87" s="1"/>
  <c r="E48" i="88" s="1"/>
  <c r="G48" i="88" s="1"/>
  <c r="J48" i="88" s="1"/>
  <c r="E48" i="89" s="1"/>
  <c r="G48" i="89" s="1"/>
  <c r="J48" i="89" s="1"/>
  <c r="E48" i="90" s="1"/>
  <c r="G48" i="90" s="1"/>
  <c r="J48" i="90" s="1"/>
  <c r="E48" i="91" s="1"/>
  <c r="G48" i="91" s="1"/>
  <c r="J48" i="91" s="1"/>
  <c r="E48" i="92" s="1"/>
  <c r="G48" i="92" s="1"/>
  <c r="J48" i="92" s="1"/>
  <c r="E48" i="93" s="1"/>
  <c r="G48" i="93" s="1"/>
  <c r="J48" i="93" s="1"/>
  <c r="E48" i="94" s="1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E48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G85" i="85" s="1"/>
  <c r="J85" i="85" s="1"/>
  <c r="E85" i="86" s="1"/>
  <c r="G85" i="86" s="1"/>
  <c r="J85" i="86" s="1"/>
  <c r="E85" i="87" s="1"/>
  <c r="G85" i="87" s="1"/>
  <c r="J85" i="87" s="1"/>
  <c r="E85" i="88" s="1"/>
  <c r="G85" i="88" s="1"/>
  <c r="J85" i="88" s="1"/>
  <c r="E85" i="89" s="1"/>
  <c r="G85" i="89" s="1"/>
  <c r="J85" i="89" s="1"/>
  <c r="E85" i="90" s="1"/>
  <c r="G85" i="90" s="1"/>
  <c r="J85" i="90" s="1"/>
  <c r="E85" i="91" s="1"/>
  <c r="G85" i="91" s="1"/>
  <c r="J85" i="91" s="1"/>
  <c r="E85" i="92" s="1"/>
  <c r="G85" i="92" s="1"/>
  <c r="J85" i="92" s="1"/>
  <c r="E85" i="93" s="1"/>
  <c r="G85" i="93" s="1"/>
  <c r="J85" i="93" s="1"/>
  <c r="E85" i="94" s="1"/>
  <c r="G85" i="94" s="1"/>
  <c r="J85" i="94" s="1"/>
  <c r="E85" i="95" s="1"/>
  <c r="G85" i="95" s="1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85" i="106" s="1"/>
  <c r="G85" i="106" s="1"/>
  <c r="J85" i="106" s="1"/>
  <c r="E85" i="107" s="1"/>
  <c r="G85" i="107" s="1"/>
  <c r="J85" i="107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G54" i="86" s="1"/>
  <c r="J54" i="86" s="1"/>
  <c r="E54" i="87" s="1"/>
  <c r="G54" i="87" s="1"/>
  <c r="J54" i="87" s="1"/>
  <c r="E54" i="88" s="1"/>
  <c r="G54" i="88" s="1"/>
  <c r="J54" i="88" s="1"/>
  <c r="E54" i="89" s="1"/>
  <c r="G54" i="89" s="1"/>
  <c r="J54" i="89" s="1"/>
  <c r="E54" i="90" s="1"/>
  <c r="G54" i="90" s="1"/>
  <c r="J54" i="90" s="1"/>
  <c r="E54" i="91" s="1"/>
  <c r="G54" i="91" s="1"/>
  <c r="J54" i="91" s="1"/>
  <c r="E54" i="92" s="1"/>
  <c r="G54" i="92" s="1"/>
  <c r="J54" i="92" s="1"/>
  <c r="E54" i="93" s="1"/>
  <c r="G54" i="93" s="1"/>
  <c r="J54" i="93" s="1"/>
  <c r="E54" i="94" s="1"/>
  <c r="G54" i="94" s="1"/>
  <c r="J54" i="94" s="1"/>
  <c r="E54" i="95" s="1"/>
  <c r="G54" i="95" s="1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4" i="106" s="1"/>
  <c r="G54" i="106" s="1"/>
  <c r="J54" i="106" s="1"/>
  <c r="E54" i="107" s="1"/>
  <c r="G54" i="107" s="1"/>
  <c r="J54" i="107" s="1"/>
  <c r="E5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G144" i="85" s="1"/>
  <c r="J144" i="85" s="1"/>
  <c r="E144" i="86" s="1"/>
  <c r="G144" i="86" s="1"/>
  <c r="J144" i="86" s="1"/>
  <c r="E144" i="87" s="1"/>
  <c r="G144" i="87" s="1"/>
  <c r="J144" i="87" s="1"/>
  <c r="E144" i="88" s="1"/>
  <c r="G144" i="88" s="1"/>
  <c r="J144" i="88" s="1"/>
  <c r="E144" i="89" s="1"/>
  <c r="G144" i="89" s="1"/>
  <c r="J144" i="89" s="1"/>
  <c r="E144" i="90" s="1"/>
  <c r="G144" i="90" s="1"/>
  <c r="J144" i="90" s="1"/>
  <c r="E144" i="91" s="1"/>
  <c r="G144" i="91" s="1"/>
  <c r="J144" i="91" s="1"/>
  <c r="E144" i="92" s="1"/>
  <c r="G144" i="92" s="1"/>
  <c r="J144" i="92" s="1"/>
  <c r="E144" i="93" s="1"/>
  <c r="G144" i="93" s="1"/>
  <c r="J144" i="93" s="1"/>
  <c r="E144" i="94" s="1"/>
  <c r="G144" i="94" s="1"/>
  <c r="J144" i="94" s="1"/>
  <c r="E144" i="95" s="1"/>
  <c r="G144" i="95" s="1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44" i="106" s="1"/>
  <c r="G144" i="106" s="1"/>
  <c r="J144" i="106" s="1"/>
  <c r="E144" i="107" s="1"/>
  <c r="G144" i="107" s="1"/>
  <c r="J144" i="107" s="1"/>
  <c r="E144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G207" i="106" s="1"/>
  <c r="J207" i="106" s="1"/>
  <c r="E207" i="107" s="1"/>
  <c r="G207" i="107" s="1"/>
  <c r="J207" i="107" s="1"/>
  <c r="E207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G220" i="84" s="1"/>
  <c r="J220" i="84" s="1"/>
  <c r="E220" i="85" s="1"/>
  <c r="G220" i="85" s="1"/>
  <c r="J220" i="85" s="1"/>
  <c r="E220" i="86" s="1"/>
  <c r="G220" i="86" s="1"/>
  <c r="J220" i="86" s="1"/>
  <c r="E220" i="87" s="1"/>
  <c r="G220" i="87" s="1"/>
  <c r="J220" i="87" s="1"/>
  <c r="E220" i="88" s="1"/>
  <c r="G220" i="88" s="1"/>
  <c r="J220" i="88" s="1"/>
  <c r="E220" i="89" s="1"/>
  <c r="G220" i="89" s="1"/>
  <c r="J220" i="89" s="1"/>
  <c r="E220" i="90" s="1"/>
  <c r="G220" i="90" s="1"/>
  <c r="J220" i="90" s="1"/>
  <c r="E220" i="91" s="1"/>
  <c r="G220" i="91" s="1"/>
  <c r="J220" i="91" s="1"/>
  <c r="E220" i="92" s="1"/>
  <c r="G220" i="92" s="1"/>
  <c r="J220" i="92" s="1"/>
  <c r="E220" i="93" s="1"/>
  <c r="G220" i="93" s="1"/>
  <c r="J220" i="93" s="1"/>
  <c r="E220" i="94" s="1"/>
  <c r="G220" i="94" s="1"/>
  <c r="J220" i="94" s="1"/>
  <c r="E220" i="95" s="1"/>
  <c r="G220" i="95" s="1"/>
  <c r="J220" i="95" s="1"/>
  <c r="E220" i="96" s="1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220" i="106" s="1"/>
  <c r="G220" i="106" s="1"/>
  <c r="J220" i="106" s="1"/>
  <c r="E220" i="107" s="1"/>
  <c r="G220" i="107" s="1"/>
  <c r="J220" i="107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G30" i="86" s="1"/>
  <c r="J30" i="86" s="1"/>
  <c r="E30" i="87" s="1"/>
  <c r="G30" i="87" s="1"/>
  <c r="J30" i="87" s="1"/>
  <c r="E30" i="88" s="1"/>
  <c r="G30" i="88" s="1"/>
  <c r="J30" i="88" s="1"/>
  <c r="E30" i="89" s="1"/>
  <c r="G30" i="89" s="1"/>
  <c r="J30" i="89" s="1"/>
  <c r="E30" i="90" s="1"/>
  <c r="G30" i="90" s="1"/>
  <c r="J30" i="90" s="1"/>
  <c r="E30" i="91" s="1"/>
  <c r="G30" i="91" s="1"/>
  <c r="J30" i="91" s="1"/>
  <c r="E30" i="92" s="1"/>
  <c r="G30" i="92" s="1"/>
  <c r="J30" i="92" s="1"/>
  <c r="E30" i="93" s="1"/>
  <c r="G30" i="93" s="1"/>
  <c r="J30" i="93" s="1"/>
  <c r="E30" i="94" s="1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E30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G148" i="84" s="1"/>
  <c r="J148" i="84" s="1"/>
  <c r="E148" i="85" s="1"/>
  <c r="G148" i="85" s="1"/>
  <c r="J148" i="85" s="1"/>
  <c r="E148" i="86" s="1"/>
  <c r="G148" i="86" s="1"/>
  <c r="J148" i="86" s="1"/>
  <c r="E148" i="87" s="1"/>
  <c r="G148" i="87" s="1"/>
  <c r="J148" i="87" s="1"/>
  <c r="E148" i="88" s="1"/>
  <c r="G148" i="88" s="1"/>
  <c r="J148" i="88" s="1"/>
  <c r="E148" i="89" s="1"/>
  <c r="G148" i="89" s="1"/>
  <c r="J148" i="89" s="1"/>
  <c r="E148" i="90" s="1"/>
  <c r="G148" i="90" s="1"/>
  <c r="J148" i="90" s="1"/>
  <c r="E148" i="91" s="1"/>
  <c r="G148" i="91" s="1"/>
  <c r="J148" i="91" s="1"/>
  <c r="E148" i="92" s="1"/>
  <c r="G148" i="92" s="1"/>
  <c r="J148" i="92" s="1"/>
  <c r="E148" i="93" s="1"/>
  <c r="G148" i="93" s="1"/>
  <c r="J148" i="93" s="1"/>
  <c r="E148" i="94" s="1"/>
  <c r="G148" i="94" s="1"/>
  <c r="J148" i="94" s="1"/>
  <c r="E148" i="95" s="1"/>
  <c r="G148" i="95" s="1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48" i="106" s="1"/>
  <c r="G148" i="106" s="1"/>
  <c r="J148" i="106" s="1"/>
  <c r="E148" i="107" s="1"/>
  <c r="G148" i="107" s="1"/>
  <c r="J148" i="107" s="1"/>
  <c r="E148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G32" i="86" s="1"/>
  <c r="J32" i="86" s="1"/>
  <c r="E32" i="87" s="1"/>
  <c r="G32" i="87" s="1"/>
  <c r="J32" i="87" s="1"/>
  <c r="E32" i="88" s="1"/>
  <c r="G32" i="88" s="1"/>
  <c r="J32" i="88" s="1"/>
  <c r="E32" i="89" s="1"/>
  <c r="G32" i="89" s="1"/>
  <c r="J32" i="89" s="1"/>
  <c r="E32" i="90" s="1"/>
  <c r="G32" i="90" s="1"/>
  <c r="J32" i="90" s="1"/>
  <c r="E32" i="91" s="1"/>
  <c r="G32" i="91" s="1"/>
  <c r="J32" i="91" s="1"/>
  <c r="E32" i="92" s="1"/>
  <c r="G32" i="92" s="1"/>
  <c r="J32" i="92" s="1"/>
  <c r="E32" i="93" s="1"/>
  <c r="G32" i="93" s="1"/>
  <c r="J32" i="93" s="1"/>
  <c r="E32" i="94" s="1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6" i="86" s="1"/>
  <c r="J36" i="86" s="1"/>
  <c r="E36" i="87" s="1"/>
  <c r="G36" i="87" s="1"/>
  <c r="J36" i="87" s="1"/>
  <c r="E36" i="88" s="1"/>
  <c r="G36" i="88" s="1"/>
  <c r="J36" i="88" s="1"/>
  <c r="E36" i="89" s="1"/>
  <c r="G36" i="89" s="1"/>
  <c r="J36" i="89" s="1"/>
  <c r="E36" i="90" s="1"/>
  <c r="G36" i="90" s="1"/>
  <c r="J36" i="90" s="1"/>
  <c r="E36" i="91" s="1"/>
  <c r="G36" i="91" s="1"/>
  <c r="J36" i="91" s="1"/>
  <c r="E36" i="92" s="1"/>
  <c r="G36" i="92" s="1"/>
  <c r="J36" i="92" s="1"/>
  <c r="E36" i="93" s="1"/>
  <c r="G36" i="93" s="1"/>
  <c r="J36" i="93" s="1"/>
  <c r="E36" i="94" s="1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G24" i="91" s="1"/>
  <c r="J24" i="91" s="1"/>
  <c r="E24" i="92" s="1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E24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G140" i="85" s="1"/>
  <c r="J140" i="85" s="1"/>
  <c r="E140" i="86" s="1"/>
  <c r="G140" i="86" s="1"/>
  <c r="J140" i="86" s="1"/>
  <c r="E140" i="87" s="1"/>
  <c r="G140" i="87" s="1"/>
  <c r="J140" i="87" s="1"/>
  <c r="E140" i="88" s="1"/>
  <c r="G140" i="88" s="1"/>
  <c r="J140" i="88" s="1"/>
  <c r="E140" i="89" s="1"/>
  <c r="G140" i="89" s="1"/>
  <c r="J140" i="89" s="1"/>
  <c r="E140" i="90" s="1"/>
  <c r="G140" i="90" s="1"/>
  <c r="J140" i="90" s="1"/>
  <c r="E140" i="91" s="1"/>
  <c r="G140" i="91" s="1"/>
  <c r="J140" i="91" s="1"/>
  <c r="E140" i="92" s="1"/>
  <c r="G140" i="92" s="1"/>
  <c r="J140" i="92" s="1"/>
  <c r="E140" i="93" s="1"/>
  <c r="G140" i="93" s="1"/>
  <c r="J140" i="93" s="1"/>
  <c r="E140" i="94" s="1"/>
  <c r="G140" i="94" s="1"/>
  <c r="J140" i="94" s="1"/>
  <c r="E140" i="95" s="1"/>
  <c r="G140" i="95" s="1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40" i="106" s="1"/>
  <c r="G140" i="106" s="1"/>
  <c r="J140" i="106" s="1"/>
  <c r="E140" i="107" s="1"/>
  <c r="G140" i="107" s="1"/>
  <c r="J140" i="107" s="1"/>
  <c r="E140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G166" i="85" s="1"/>
  <c r="J166" i="85" s="1"/>
  <c r="E166" i="86" s="1"/>
  <c r="G166" i="86" s="1"/>
  <c r="J166" i="86" s="1"/>
  <c r="E166" i="87" s="1"/>
  <c r="G166" i="87" s="1"/>
  <c r="J166" i="87" s="1"/>
  <c r="E166" i="88" s="1"/>
  <c r="G166" i="88" s="1"/>
  <c r="J166" i="88" s="1"/>
  <c r="E166" i="89" s="1"/>
  <c r="G166" i="89" s="1"/>
  <c r="J166" i="89" s="1"/>
  <c r="E166" i="90" s="1"/>
  <c r="G166" i="90" s="1"/>
  <c r="J166" i="90" s="1"/>
  <c r="E166" i="91" s="1"/>
  <c r="G166" i="91" s="1"/>
  <c r="J166" i="91" s="1"/>
  <c r="E166" i="92" s="1"/>
  <c r="G166" i="92" s="1"/>
  <c r="J166" i="92" s="1"/>
  <c r="E166" i="93" s="1"/>
  <c r="G166" i="93" s="1"/>
  <c r="J166" i="93" s="1"/>
  <c r="E166" i="94" s="1"/>
  <c r="G166" i="94" s="1"/>
  <c r="J166" i="94" s="1"/>
  <c r="E166" i="95" s="1"/>
  <c r="G166" i="95" s="1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66" i="106" s="1"/>
  <c r="G166" i="106" s="1"/>
  <c r="J166" i="106" s="1"/>
  <c r="E166" i="107" s="1"/>
  <c r="G166" i="107" s="1"/>
  <c r="J166" i="107" s="1"/>
  <c r="E166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G139" i="85" s="1"/>
  <c r="J139" i="85" s="1"/>
  <c r="E139" i="86" s="1"/>
  <c r="G139" i="86" s="1"/>
  <c r="J139" i="86" s="1"/>
  <c r="E139" i="87" s="1"/>
  <c r="G139" i="87" s="1"/>
  <c r="J139" i="87" s="1"/>
  <c r="E139" i="88" s="1"/>
  <c r="G139" i="88" s="1"/>
  <c r="J139" i="88" s="1"/>
  <c r="E139" i="89" s="1"/>
  <c r="G139" i="89" s="1"/>
  <c r="J139" i="89" s="1"/>
  <c r="E139" i="90" s="1"/>
  <c r="G139" i="90" s="1"/>
  <c r="J139" i="90" s="1"/>
  <c r="E139" i="91" s="1"/>
  <c r="G139" i="91" s="1"/>
  <c r="J139" i="91" s="1"/>
  <c r="E139" i="92" s="1"/>
  <c r="G139" i="92" s="1"/>
  <c r="J139" i="92" s="1"/>
  <c r="E139" i="93" s="1"/>
  <c r="G139" i="93" s="1"/>
  <c r="J139" i="93" s="1"/>
  <c r="E139" i="94" s="1"/>
  <c r="G139" i="94" s="1"/>
  <c r="J139" i="94" s="1"/>
  <c r="E139" i="95" s="1"/>
  <c r="G139" i="95" s="1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39" i="106" s="1"/>
  <c r="G139" i="106" s="1"/>
  <c r="J139" i="106" s="1"/>
  <c r="E139" i="107" s="1"/>
  <c r="G139" i="107" s="1"/>
  <c r="J139" i="107" s="1"/>
  <c r="E139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E45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1" i="86" s="1"/>
  <c r="J31" i="86" s="1"/>
  <c r="E31" i="87" s="1"/>
  <c r="G31" i="87" s="1"/>
  <c r="J31" i="87" s="1"/>
  <c r="E31" i="88" s="1"/>
  <c r="G31" i="88" s="1"/>
  <c r="J31" i="88" s="1"/>
  <c r="E31" i="89" s="1"/>
  <c r="G31" i="89" s="1"/>
  <c r="J31" i="89" s="1"/>
  <c r="E31" i="90" s="1"/>
  <c r="G31" i="90" s="1"/>
  <c r="J31" i="90" s="1"/>
  <c r="E31" i="91" s="1"/>
  <c r="G31" i="91" s="1"/>
  <c r="J31" i="91" s="1"/>
  <c r="E31" i="92" s="1"/>
  <c r="G31" i="92" s="1"/>
  <c r="J31" i="92" s="1"/>
  <c r="E31" i="93" s="1"/>
  <c r="G31" i="93" s="1"/>
  <c r="J31" i="93" s="1"/>
  <c r="E31" i="94" s="1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G42" i="86" s="1"/>
  <c r="J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G42" i="90" s="1"/>
  <c r="J42" i="90" s="1"/>
  <c r="E42" i="91" s="1"/>
  <c r="G42" i="91" s="1"/>
  <c r="J42" i="91" s="1"/>
  <c r="E42" i="92" s="1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E42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G57" i="86" s="1"/>
  <c r="J57" i="86" s="1"/>
  <c r="E57" i="87" s="1"/>
  <c r="G57" i="87" s="1"/>
  <c r="J57" i="87" s="1"/>
  <c r="E57" i="88" s="1"/>
  <c r="G57" i="88" s="1"/>
  <c r="J57" i="88" s="1"/>
  <c r="E57" i="89" s="1"/>
  <c r="G57" i="89" s="1"/>
  <c r="J57" i="89" s="1"/>
  <c r="E57" i="90" s="1"/>
  <c r="G57" i="90" s="1"/>
  <c r="J57" i="90" s="1"/>
  <c r="E57" i="91" s="1"/>
  <c r="G57" i="91" s="1"/>
  <c r="J57" i="91" s="1"/>
  <c r="E57" i="92" s="1"/>
  <c r="G57" i="92" s="1"/>
  <c r="J57" i="92" s="1"/>
  <c r="E57" i="93" s="1"/>
  <c r="G57" i="93" s="1"/>
  <c r="J57" i="93" s="1"/>
  <c r="E57" i="94" s="1"/>
  <c r="G57" i="94" s="1"/>
  <c r="J57" i="94" s="1"/>
  <c r="E57" i="95" s="1"/>
  <c r="G57" i="95" s="1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57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G213" i="84" s="1"/>
  <c r="J213" i="84" s="1"/>
  <c r="E213" i="85" s="1"/>
  <c r="G213" i="85" s="1"/>
  <c r="J213" i="85" s="1"/>
  <c r="E213" i="86" s="1"/>
  <c r="G213" i="86" s="1"/>
  <c r="J213" i="86" s="1"/>
  <c r="E213" i="87" s="1"/>
  <c r="G213" i="87" s="1"/>
  <c r="J213" i="87" s="1"/>
  <c r="E213" i="88" s="1"/>
  <c r="G213" i="88" s="1"/>
  <c r="J213" i="88" s="1"/>
  <c r="E213" i="89" s="1"/>
  <c r="G213" i="89" s="1"/>
  <c r="J213" i="89" s="1"/>
  <c r="E213" i="90" s="1"/>
  <c r="G213" i="90" s="1"/>
  <c r="J213" i="90" s="1"/>
  <c r="E213" i="91" s="1"/>
  <c r="G213" i="91" s="1"/>
  <c r="J213" i="91" s="1"/>
  <c r="E213" i="92" s="1"/>
  <c r="G213" i="92" s="1"/>
  <c r="J213" i="92" s="1"/>
  <c r="E213" i="93" s="1"/>
  <c r="G213" i="93" s="1"/>
  <c r="J213" i="93" s="1"/>
  <c r="E213" i="94" s="1"/>
  <c r="G213" i="94" s="1"/>
  <c r="J213" i="94" s="1"/>
  <c r="E213" i="95" s="1"/>
  <c r="G213" i="95" s="1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213" i="106" s="1"/>
  <c r="G213" i="106" s="1"/>
  <c r="J213" i="106" s="1"/>
  <c r="E213" i="107" s="1"/>
  <c r="G213" i="107" s="1"/>
  <c r="J213" i="107" s="1"/>
  <c r="E213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G125" i="85" s="1"/>
  <c r="J125" i="85" s="1"/>
  <c r="E125" i="86" s="1"/>
  <c r="G125" i="86" s="1"/>
  <c r="J125" i="86" s="1"/>
  <c r="E125" i="87" s="1"/>
  <c r="G125" i="87" s="1"/>
  <c r="J125" i="87" s="1"/>
  <c r="E125" i="88" s="1"/>
  <c r="G125" i="88" s="1"/>
  <c r="J125" i="88" s="1"/>
  <c r="E125" i="89" s="1"/>
  <c r="G125" i="89" s="1"/>
  <c r="J125" i="89" s="1"/>
  <c r="E125" i="90" s="1"/>
  <c r="G125" i="90" s="1"/>
  <c r="J125" i="90" s="1"/>
  <c r="E125" i="91" s="1"/>
  <c r="G125" i="91" s="1"/>
  <c r="J125" i="91" s="1"/>
  <c r="E125" i="92" s="1"/>
  <c r="G125" i="92" s="1"/>
  <c r="J125" i="92" s="1"/>
  <c r="E125" i="93" s="1"/>
  <c r="G125" i="93" s="1"/>
  <c r="J125" i="93" s="1"/>
  <c r="E125" i="94" s="1"/>
  <c r="G125" i="94" s="1"/>
  <c r="J125" i="94" s="1"/>
  <c r="E125" i="95" s="1"/>
  <c r="G125" i="95" s="1"/>
  <c r="J125" i="95" s="1"/>
  <c r="E125" i="96" s="1"/>
  <c r="G125" i="96" s="1"/>
  <c r="J125" i="96" s="1"/>
  <c r="E125" i="97" s="1"/>
  <c r="G125" i="97" s="1"/>
  <c r="J125" i="97" s="1"/>
  <c r="E125" i="98" s="1"/>
  <c r="G125" i="98" s="1"/>
  <c r="J125" i="98" s="1"/>
  <c r="E125" i="99" s="1"/>
  <c r="G125" i="99" s="1"/>
  <c r="J125" i="99" s="1"/>
  <c r="E125" i="100" s="1"/>
  <c r="G125" i="100" s="1"/>
  <c r="J125" i="100" s="1"/>
  <c r="E125" i="101" s="1"/>
  <c r="G125" i="101" s="1"/>
  <c r="J125" i="101" s="1"/>
  <c r="E125" i="102" s="1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25" i="106" s="1"/>
  <c r="G125" i="106" s="1"/>
  <c r="J125" i="106" s="1"/>
  <c r="E125" i="107" s="1"/>
  <c r="G125" i="107" s="1"/>
  <c r="J125" i="107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G43" i="86" s="1"/>
  <c r="J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G43" i="91" s="1"/>
  <c r="J43" i="91" s="1"/>
  <c r="E43" i="92" s="1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39" i="89" s="1"/>
  <c r="G39" i="89" s="1"/>
  <c r="J39" i="89" s="1"/>
  <c r="E39" i="90" s="1"/>
  <c r="G39" i="90" s="1"/>
  <c r="J39" i="90" s="1"/>
  <c r="E39" i="91" s="1"/>
  <c r="G39" i="91" s="1"/>
  <c r="J39" i="91" s="1"/>
  <c r="E39" i="92" s="1"/>
  <c r="G39" i="92" s="1"/>
  <c r="J39" i="92" s="1"/>
  <c r="E39" i="93" s="1"/>
  <c r="G39" i="93" s="1"/>
  <c r="J39" i="93" s="1"/>
  <c r="E39" i="94" s="1"/>
  <c r="G39" i="94" s="1"/>
  <c r="J39" i="94" s="1"/>
  <c r="E39" i="95" s="1"/>
  <c r="G39" i="95" s="1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G68" i="85" s="1"/>
  <c r="J68" i="85" s="1"/>
  <c r="E68" i="86" s="1"/>
  <c r="G68" i="86" s="1"/>
  <c r="J68" i="86" s="1"/>
  <c r="E68" i="87" s="1"/>
  <c r="G68" i="87" s="1"/>
  <c r="J68" i="87" s="1"/>
  <c r="E68" i="88" s="1"/>
  <c r="G68" i="88" s="1"/>
  <c r="J68" i="88" s="1"/>
  <c r="E68" i="89" s="1"/>
  <c r="G68" i="89" s="1"/>
  <c r="J68" i="89" s="1"/>
  <c r="E68" i="90" s="1"/>
  <c r="G68" i="90" s="1"/>
  <c r="J68" i="90" s="1"/>
  <c r="E68" i="91" s="1"/>
  <c r="G68" i="91" s="1"/>
  <c r="J68" i="91" s="1"/>
  <c r="E68" i="92" s="1"/>
  <c r="G68" i="92" s="1"/>
  <c r="J68" i="92" s="1"/>
  <c r="E68" i="93" s="1"/>
  <c r="G68" i="93" s="1"/>
  <c r="J68" i="93" s="1"/>
  <c r="E68" i="94" s="1"/>
  <c r="G68" i="94" s="1"/>
  <c r="J68" i="94" s="1"/>
  <c r="E68" i="95" s="1"/>
  <c r="G68" i="95" s="1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68" i="106" s="1"/>
  <c r="G68" i="106" s="1"/>
  <c r="J68" i="106" s="1"/>
  <c r="E68" i="107" s="1"/>
  <c r="G68" i="107" s="1"/>
  <c r="J68" i="107" s="1"/>
  <c r="E68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G152" i="85" s="1"/>
  <c r="J152" i="85" s="1"/>
  <c r="E152" i="86" s="1"/>
  <c r="G152" i="86" s="1"/>
  <c r="J152" i="86" s="1"/>
  <c r="E152" i="87" s="1"/>
  <c r="G152" i="87" s="1"/>
  <c r="J152" i="87" s="1"/>
  <c r="E152" i="88" s="1"/>
  <c r="G152" i="88" s="1"/>
  <c r="J152" i="88" s="1"/>
  <c r="E152" i="89" s="1"/>
  <c r="G152" i="89" s="1"/>
  <c r="J152" i="89" s="1"/>
  <c r="E152" i="90" s="1"/>
  <c r="G152" i="90" s="1"/>
  <c r="J152" i="90" s="1"/>
  <c r="E152" i="91" s="1"/>
  <c r="G152" i="91" s="1"/>
  <c r="J152" i="91" s="1"/>
  <c r="E152" i="92" s="1"/>
  <c r="G152" i="92" s="1"/>
  <c r="J152" i="92" s="1"/>
  <c r="E152" i="93" s="1"/>
  <c r="G152" i="93" s="1"/>
  <c r="J152" i="93" s="1"/>
  <c r="E152" i="94" s="1"/>
  <c r="G152" i="94" s="1"/>
  <c r="J152" i="94" s="1"/>
  <c r="E152" i="95" s="1"/>
  <c r="G152" i="95" s="1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2" i="106" s="1"/>
  <c r="G152" i="106" s="1"/>
  <c r="J152" i="106" s="1"/>
  <c r="E152" i="107" s="1"/>
  <c r="G152" i="107" s="1"/>
  <c r="J152" i="107" s="1"/>
  <c r="E152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G106" i="85" s="1"/>
  <c r="J106" i="85" s="1"/>
  <c r="E106" i="86" s="1"/>
  <c r="G106" i="86" s="1"/>
  <c r="J106" i="86" s="1"/>
  <c r="E106" i="87" s="1"/>
  <c r="G106" i="87" s="1"/>
  <c r="J106" i="87" s="1"/>
  <c r="E106" i="88" s="1"/>
  <c r="G106" i="88" s="1"/>
  <c r="J106" i="88" s="1"/>
  <c r="E106" i="89" s="1"/>
  <c r="G106" i="89" s="1"/>
  <c r="J106" i="89" s="1"/>
  <c r="E106" i="90" s="1"/>
  <c r="G106" i="90" s="1"/>
  <c r="J106" i="90" s="1"/>
  <c r="E106" i="91" s="1"/>
  <c r="G106" i="91" s="1"/>
  <c r="J106" i="91" s="1"/>
  <c r="E106" i="92" s="1"/>
  <c r="G106" i="92" s="1"/>
  <c r="J106" i="92" s="1"/>
  <c r="E106" i="93" s="1"/>
  <c r="G106" i="93" s="1"/>
  <c r="J106" i="93" s="1"/>
  <c r="E106" i="94" s="1"/>
  <c r="G106" i="94" s="1"/>
  <c r="J106" i="94" s="1"/>
  <c r="E106" i="95" s="1"/>
  <c r="G106" i="95" s="1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06" i="106" s="1"/>
  <c r="G106" i="106" s="1"/>
  <c r="J106" i="106" s="1"/>
  <c r="E106" i="107" s="1"/>
  <c r="G106" i="107" s="1"/>
  <c r="J106" i="107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G25" i="91" s="1"/>
  <c r="J25" i="91" s="1"/>
  <c r="E25" i="92" s="1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G65" i="85" s="1"/>
  <c r="J65" i="85" s="1"/>
  <c r="E65" i="86" s="1"/>
  <c r="G65" i="86" s="1"/>
  <c r="J65" i="86" s="1"/>
  <c r="E65" i="87" s="1"/>
  <c r="G65" i="87" s="1"/>
  <c r="J65" i="87" s="1"/>
  <c r="E65" i="88" s="1"/>
  <c r="G65" i="88" s="1"/>
  <c r="J65" i="88" s="1"/>
  <c r="E65" i="89" s="1"/>
  <c r="G65" i="89" s="1"/>
  <c r="J65" i="89" s="1"/>
  <c r="E65" i="90" s="1"/>
  <c r="G65" i="90" s="1"/>
  <c r="J65" i="90" s="1"/>
  <c r="E65" i="91" s="1"/>
  <c r="G65" i="91" s="1"/>
  <c r="J65" i="91" s="1"/>
  <c r="E65" i="92" s="1"/>
  <c r="G65" i="92" s="1"/>
  <c r="J65" i="92" s="1"/>
  <c r="E65" i="93" s="1"/>
  <c r="G65" i="93" s="1"/>
  <c r="J65" i="93" s="1"/>
  <c r="E65" i="94" s="1"/>
  <c r="G65" i="94" s="1"/>
  <c r="J65" i="94" s="1"/>
  <c r="E65" i="95" s="1"/>
  <c r="G65" i="95" s="1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65" i="106" s="1"/>
  <c r="G65" i="106" s="1"/>
  <c r="J65" i="106" s="1"/>
  <c r="E65" i="107" s="1"/>
  <c r="G65" i="107" s="1"/>
  <c r="J65" i="107" s="1"/>
  <c r="E65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G122" i="85" s="1"/>
  <c r="J122" i="85" s="1"/>
  <c r="E122" i="86" s="1"/>
  <c r="G122" i="86" s="1"/>
  <c r="J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G122" i="91" s="1"/>
  <c r="J122" i="91" s="1"/>
  <c r="E122" i="92" s="1"/>
  <c r="G122" i="92" s="1"/>
  <c r="J122" i="92" s="1"/>
  <c r="E122" i="93" s="1"/>
  <c r="G122" i="93" s="1"/>
  <c r="J122" i="93" s="1"/>
  <c r="E122" i="94" s="1"/>
  <c r="G122" i="94" s="1"/>
  <c r="J122" i="94" s="1"/>
  <c r="E122" i="95" s="1"/>
  <c r="G122" i="95" s="1"/>
  <c r="J122" i="95" s="1"/>
  <c r="E122" i="96" s="1"/>
  <c r="G122" i="96" s="1"/>
  <c r="J122" i="96" s="1"/>
  <c r="E122" i="97" s="1"/>
  <c r="G122" i="97" s="1"/>
  <c r="J122" i="97" s="1"/>
  <c r="E122" i="98" s="1"/>
  <c r="G122" i="98" s="1"/>
  <c r="J122" i="98" s="1"/>
  <c r="E122" i="99" s="1"/>
  <c r="G122" i="99" s="1"/>
  <c r="J122" i="99" s="1"/>
  <c r="E122" i="100" s="1"/>
  <c r="G122" i="100" s="1"/>
  <c r="J122" i="100" s="1"/>
  <c r="E122" i="101" s="1"/>
  <c r="G122" i="101" s="1"/>
  <c r="J122" i="101" s="1"/>
  <c r="E122" i="102" s="1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22" i="106" s="1"/>
  <c r="G122" i="106" s="1"/>
  <c r="J122" i="106" s="1"/>
  <c r="E122" i="107" s="1"/>
  <c r="G122" i="107" s="1"/>
  <c r="J122" i="107" s="1"/>
  <c r="E122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G67" i="85" s="1"/>
  <c r="J67" i="85" s="1"/>
  <c r="E67" i="86" s="1"/>
  <c r="G67" i="86" s="1"/>
  <c r="J67" i="86" s="1"/>
  <c r="E67" i="87" s="1"/>
  <c r="G67" i="87" s="1"/>
  <c r="J67" i="87" s="1"/>
  <c r="E67" i="88" s="1"/>
  <c r="G67" i="88" s="1"/>
  <c r="J67" i="88" s="1"/>
  <c r="E67" i="89" s="1"/>
  <c r="G67" i="89" s="1"/>
  <c r="J67" i="89" s="1"/>
  <c r="E67" i="90" s="1"/>
  <c r="G67" i="90" s="1"/>
  <c r="J67" i="90" s="1"/>
  <c r="E67" i="91" s="1"/>
  <c r="G67" i="91" s="1"/>
  <c r="J67" i="91" s="1"/>
  <c r="E67" i="92" s="1"/>
  <c r="G67" i="92" s="1"/>
  <c r="J67" i="92" s="1"/>
  <c r="E67" i="93" s="1"/>
  <c r="G67" i="93" s="1"/>
  <c r="J67" i="93" s="1"/>
  <c r="E67" i="94" s="1"/>
  <c r="G67" i="94" s="1"/>
  <c r="J67" i="94" s="1"/>
  <c r="E67" i="95" s="1"/>
  <c r="G67" i="95" s="1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67" i="106" s="1"/>
  <c r="G67" i="106" s="1"/>
  <c r="J67" i="106" s="1"/>
  <c r="E67" i="107" s="1"/>
  <c r="G67" i="107" s="1"/>
  <c r="J67" i="107" s="1"/>
  <c r="E6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107" i="95" s="1"/>
  <c r="J107" i="95" s="1"/>
  <c r="E107" i="96" s="1"/>
  <c r="G107" i="96" s="1"/>
  <c r="J107" i="96" s="1"/>
  <c r="E107" i="97" s="1"/>
  <c r="G107" i="97" s="1"/>
  <c r="J107" i="97" s="1"/>
  <c r="E107" i="98" s="1"/>
  <c r="G107" i="98" s="1"/>
  <c r="J107" i="98" s="1"/>
  <c r="E107" i="99" s="1"/>
  <c r="G107" i="99" s="1"/>
  <c r="J107" i="99" s="1"/>
  <c r="E107" i="100" s="1"/>
  <c r="G107" i="100" s="1"/>
  <c r="J107" i="100" s="1"/>
  <c r="E107" i="101" s="1"/>
  <c r="G107" i="101" s="1"/>
  <c r="J107" i="101" s="1"/>
  <c r="E107" i="102" s="1"/>
  <c r="G107" i="102" s="1"/>
  <c r="J107" i="102" s="1"/>
  <c r="E107" i="103" s="1"/>
  <c r="G107" i="103" s="1"/>
  <c r="J107" i="103" s="1"/>
  <c r="E107" i="104" s="1"/>
  <c r="G107" i="104" s="1"/>
  <c r="J107" i="104" s="1"/>
  <c r="E107" i="105" s="1"/>
  <c r="G107" i="105" s="1"/>
  <c r="J107" i="105" s="1"/>
  <c r="E107" i="106" s="1"/>
  <c r="G107" i="106" s="1"/>
  <c r="J107" i="106" s="1"/>
  <c r="E107" i="107" s="1"/>
  <c r="G107" i="107" s="1"/>
  <c r="J107" i="107" s="1"/>
  <c r="E107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G98" i="85" s="1"/>
  <c r="J98" i="85" s="1"/>
  <c r="E98" i="86" s="1"/>
  <c r="G98" i="86" s="1"/>
  <c r="J98" i="86" s="1"/>
  <c r="E98" i="87" s="1"/>
  <c r="G98" i="87" s="1"/>
  <c r="J98" i="87" s="1"/>
  <c r="E98" i="88" s="1"/>
  <c r="G98" i="88" s="1"/>
  <c r="J98" i="88" s="1"/>
  <c r="E98" i="89" s="1"/>
  <c r="G98" i="89" s="1"/>
  <c r="J98" i="89" s="1"/>
  <c r="E98" i="90" s="1"/>
  <c r="G98" i="90" s="1"/>
  <c r="J98" i="90" s="1"/>
  <c r="E98" i="91" s="1"/>
  <c r="G98" i="91" s="1"/>
  <c r="J98" i="91" s="1"/>
  <c r="E98" i="92" s="1"/>
  <c r="G98" i="92" s="1"/>
  <c r="J98" i="92" s="1"/>
  <c r="E98" i="93" s="1"/>
  <c r="G98" i="93" s="1"/>
  <c r="J98" i="93" s="1"/>
  <c r="E98" i="94" s="1"/>
  <c r="G98" i="94" s="1"/>
  <c r="J98" i="94" s="1"/>
  <c r="E98" i="95" s="1"/>
  <c r="G98" i="95" s="1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98" i="106" s="1"/>
  <c r="G98" i="106" s="1"/>
  <c r="J98" i="106" s="1"/>
  <c r="E98" i="107" s="1"/>
  <c r="G98" i="107" s="1"/>
  <c r="J98" i="107" s="1"/>
  <c r="E98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G102" i="91" s="1"/>
  <c r="J102" i="91" s="1"/>
  <c r="E102" i="92" s="1"/>
  <c r="G102" i="92" s="1"/>
  <c r="J102" i="92" s="1"/>
  <c r="E102" i="93" s="1"/>
  <c r="G102" i="93" s="1"/>
  <c r="J102" i="93" s="1"/>
  <c r="E102" i="94" s="1"/>
  <c r="G102" i="94" s="1"/>
  <c r="J102" i="94" s="1"/>
  <c r="E102" i="95" s="1"/>
  <c r="G102" i="95" s="1"/>
  <c r="J102" i="95" s="1"/>
  <c r="E102" i="96" s="1"/>
  <c r="G102" i="96" s="1"/>
  <c r="J102" i="96" s="1"/>
  <c r="E102" i="97" s="1"/>
  <c r="G102" i="97" s="1"/>
  <c r="J102" i="97" s="1"/>
  <c r="E102" i="98" s="1"/>
  <c r="G102" i="98" s="1"/>
  <c r="J102" i="98" s="1"/>
  <c r="E102" i="99" s="1"/>
  <c r="G102" i="99" s="1"/>
  <c r="J102" i="99" s="1"/>
  <c r="E102" i="100" s="1"/>
  <c r="G102" i="100" s="1"/>
  <c r="J102" i="100" s="1"/>
  <c r="E102" i="101" s="1"/>
  <c r="G102" i="101" s="1"/>
  <c r="J102" i="101" s="1"/>
  <c r="E102" i="102" s="1"/>
  <c r="G102" i="102" s="1"/>
  <c r="J102" i="102" s="1"/>
  <c r="E102" i="103" s="1"/>
  <c r="G102" i="103" s="1"/>
  <c r="J102" i="103" s="1"/>
  <c r="E102" i="104" s="1"/>
  <c r="G102" i="104" s="1"/>
  <c r="J102" i="104" s="1"/>
  <c r="E102" i="105" s="1"/>
  <c r="G102" i="105" s="1"/>
  <c r="J102" i="105" s="1"/>
  <c r="E102" i="106" s="1"/>
  <c r="G102" i="106" s="1"/>
  <c r="J102" i="106" s="1"/>
  <c r="E102" i="107" s="1"/>
  <c r="G102" i="107" s="1"/>
  <c r="J102" i="107" s="1"/>
  <c r="E102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G158" i="85" s="1"/>
  <c r="J158" i="85" s="1"/>
  <c r="E158" i="86" s="1"/>
  <c r="G158" i="86" s="1"/>
  <c r="J158" i="86" s="1"/>
  <c r="E158" i="87" s="1"/>
  <c r="G158" i="87" s="1"/>
  <c r="J158" i="87" s="1"/>
  <c r="E158" i="88" s="1"/>
  <c r="G158" i="88" s="1"/>
  <c r="J158" i="88" s="1"/>
  <c r="E158" i="89" s="1"/>
  <c r="G158" i="89" s="1"/>
  <c r="J158" i="89" s="1"/>
  <c r="E158" i="90" s="1"/>
  <c r="G158" i="90" s="1"/>
  <c r="J158" i="90" s="1"/>
  <c r="E158" i="91" s="1"/>
  <c r="G158" i="91" s="1"/>
  <c r="J158" i="91" s="1"/>
  <c r="E158" i="92" s="1"/>
  <c r="G158" i="92" s="1"/>
  <c r="J158" i="92" s="1"/>
  <c r="E158" i="93" s="1"/>
  <c r="G158" i="93" s="1"/>
  <c r="J158" i="93" s="1"/>
  <c r="E158" i="94" s="1"/>
  <c r="G158" i="94" s="1"/>
  <c r="J158" i="94" s="1"/>
  <c r="E158" i="95" s="1"/>
  <c r="G158" i="95" s="1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58" i="106" s="1"/>
  <c r="G158" i="106" s="1"/>
  <c r="J158" i="106" s="1"/>
  <c r="E158" i="107" s="1"/>
  <c r="G158" i="107" s="1"/>
  <c r="J158" i="107" s="1"/>
  <c r="E158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G64" i="85" s="1"/>
  <c r="J64" i="85" s="1"/>
  <c r="E64" i="86" s="1"/>
  <c r="G64" i="86" s="1"/>
  <c r="J64" i="86" s="1"/>
  <c r="E64" i="87" s="1"/>
  <c r="G64" i="87" s="1"/>
  <c r="J64" i="87" s="1"/>
  <c r="E64" i="88" s="1"/>
  <c r="G64" i="88" s="1"/>
  <c r="J64" i="88" s="1"/>
  <c r="E64" i="89" s="1"/>
  <c r="G64" i="89" s="1"/>
  <c r="J64" i="89" s="1"/>
  <c r="E64" i="90" s="1"/>
  <c r="G64" i="90" s="1"/>
  <c r="J64" i="90" s="1"/>
  <c r="E64" i="91" s="1"/>
  <c r="G64" i="91" s="1"/>
  <c r="J64" i="91" s="1"/>
  <c r="E64" i="92" s="1"/>
  <c r="G64" i="92" s="1"/>
  <c r="J64" i="92" s="1"/>
  <c r="E64" i="93" s="1"/>
  <c r="G64" i="93" s="1"/>
  <c r="J64" i="93" s="1"/>
  <c r="E64" i="94" s="1"/>
  <c r="G64" i="94" s="1"/>
  <c r="J64" i="94" s="1"/>
  <c r="E64" i="95" s="1"/>
  <c r="G64" i="95" s="1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64" i="106" s="1"/>
  <c r="G64" i="106" s="1"/>
  <c r="J64" i="106" s="1"/>
  <c r="E64" i="107" s="1"/>
  <c r="G64" i="107" s="1"/>
  <c r="J64" i="107" s="1"/>
  <c r="E64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G75" i="96" s="1"/>
  <c r="J75" i="96" s="1"/>
  <c r="E75" i="97" s="1"/>
  <c r="G75" i="97" s="1"/>
  <c r="J75" i="97" s="1"/>
  <c r="E75" i="98" s="1"/>
  <c r="G75" i="98" s="1"/>
  <c r="J75" i="98" s="1"/>
  <c r="E75" i="99" s="1"/>
  <c r="G75" i="99" s="1"/>
  <c r="J75" i="99" s="1"/>
  <c r="E75" i="100" s="1"/>
  <c r="G75" i="100" s="1"/>
  <c r="J75" i="100" s="1"/>
  <c r="E75" i="101" s="1"/>
  <c r="G75" i="101" s="1"/>
  <c r="J75" i="101" s="1"/>
  <c r="E75" i="102" s="1"/>
  <c r="G75" i="102" s="1"/>
  <c r="J75" i="102" s="1"/>
  <c r="E75" i="103" s="1"/>
  <c r="G75" i="103" s="1"/>
  <c r="J75" i="103" s="1"/>
  <c r="E75" i="104" s="1"/>
  <c r="G75" i="104" s="1"/>
  <c r="J75" i="104" s="1"/>
  <c r="E75" i="105" s="1"/>
  <c r="G75" i="105" s="1"/>
  <c r="J75" i="105" s="1"/>
  <c r="E75" i="106" s="1"/>
  <c r="G75" i="106" s="1"/>
  <c r="J75" i="106" s="1"/>
  <c r="E75" i="107" s="1"/>
  <c r="G75" i="107" s="1"/>
  <c r="J75" i="107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E37" i="88" s="1"/>
  <c r="G37" i="88" s="1"/>
  <c r="J37" i="88" s="1"/>
  <c r="E37" i="89" s="1"/>
  <c r="G37" i="89" s="1"/>
  <c r="J37" i="89" s="1"/>
  <c r="E37" i="90" s="1"/>
  <c r="G37" i="90" s="1"/>
  <c r="J37" i="90" s="1"/>
  <c r="E37" i="91" s="1"/>
  <c r="G37" i="91" s="1"/>
  <c r="J37" i="91" s="1"/>
  <c r="E37" i="92" s="1"/>
  <c r="G37" i="92" s="1"/>
  <c r="J37" i="92" s="1"/>
  <c r="E37" i="93" s="1"/>
  <c r="G37" i="93" s="1"/>
  <c r="J37" i="93" s="1"/>
  <c r="E37" i="94" s="1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E3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G97" i="85" s="1"/>
  <c r="J97" i="85" s="1"/>
  <c r="E97" i="86" s="1"/>
  <c r="G97" i="86" s="1"/>
  <c r="J97" i="86" s="1"/>
  <c r="E97" i="87" s="1"/>
  <c r="G97" i="87" s="1"/>
  <c r="J97" i="87" s="1"/>
  <c r="E97" i="88" s="1"/>
  <c r="G97" i="88" s="1"/>
  <c r="J97" i="88" s="1"/>
  <c r="E97" i="89" s="1"/>
  <c r="G97" i="89" s="1"/>
  <c r="J97" i="89" s="1"/>
  <c r="E97" i="90" s="1"/>
  <c r="G97" i="90" s="1"/>
  <c r="J97" i="90" s="1"/>
  <c r="E97" i="91" s="1"/>
  <c r="G97" i="91" s="1"/>
  <c r="J97" i="91" s="1"/>
  <c r="E97" i="92" s="1"/>
  <c r="G97" i="92" s="1"/>
  <c r="J97" i="92" s="1"/>
  <c r="E97" i="93" s="1"/>
  <c r="G97" i="93" s="1"/>
  <c r="J97" i="93" s="1"/>
  <c r="E97" i="94" s="1"/>
  <c r="G97" i="94" s="1"/>
  <c r="J97" i="94" s="1"/>
  <c r="E97" i="95" s="1"/>
  <c r="G97" i="95" s="1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E97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G203" i="84" s="1"/>
  <c r="J203" i="84" s="1"/>
  <c r="E203" i="85" s="1"/>
  <c r="G203" i="85" s="1"/>
  <c r="J203" i="85" s="1"/>
  <c r="E203" i="86" s="1"/>
  <c r="G203" i="86" s="1"/>
  <c r="J203" i="86" s="1"/>
  <c r="E203" i="87" s="1"/>
  <c r="G203" i="87" s="1"/>
  <c r="J203" i="87" s="1"/>
  <c r="E203" i="88" s="1"/>
  <c r="G203" i="88" s="1"/>
  <c r="J203" i="88" s="1"/>
  <c r="E203" i="89" s="1"/>
  <c r="G203" i="89" s="1"/>
  <c r="J203" i="89" s="1"/>
  <c r="E203" i="90" s="1"/>
  <c r="G203" i="90" s="1"/>
  <c r="J203" i="90" s="1"/>
  <c r="E203" i="91" s="1"/>
  <c r="G203" i="91" s="1"/>
  <c r="J203" i="91" s="1"/>
  <c r="E203" i="92" s="1"/>
  <c r="G203" i="92" s="1"/>
  <c r="J203" i="92" s="1"/>
  <c r="E203" i="93" s="1"/>
  <c r="G203" i="93" s="1"/>
  <c r="J203" i="93" s="1"/>
  <c r="E203" i="94" s="1"/>
  <c r="G203" i="94" s="1"/>
  <c r="J203" i="94" s="1"/>
  <c r="E203" i="95" s="1"/>
  <c r="G203" i="95" s="1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03" i="106" s="1"/>
  <c r="G203" i="106" s="1"/>
  <c r="J203" i="106" s="1"/>
  <c r="E203" i="107" s="1"/>
  <c r="G203" i="107" s="1"/>
  <c r="J203" i="107" s="1"/>
  <c r="E203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G109" i="85" s="1"/>
  <c r="J109" i="85" s="1"/>
  <c r="E109" i="86" s="1"/>
  <c r="G109" i="86" s="1"/>
  <c r="J109" i="86" s="1"/>
  <c r="E109" i="87" s="1"/>
  <c r="G109" i="87" s="1"/>
  <c r="J109" i="87" s="1"/>
  <c r="E109" i="88" s="1"/>
  <c r="G109" i="88" s="1"/>
  <c r="J109" i="88" s="1"/>
  <c r="E109" i="89" s="1"/>
  <c r="G109" i="89" s="1"/>
  <c r="J109" i="89" s="1"/>
  <c r="E109" i="90" s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E109" i="103" s="1"/>
  <c r="G109" i="103" s="1"/>
  <c r="J109" i="103" s="1"/>
  <c r="E109" i="104" s="1"/>
  <c r="G109" i="104" s="1"/>
  <c r="J109" i="104" s="1"/>
  <c r="E109" i="105" s="1"/>
  <c r="G109" i="105" s="1"/>
  <c r="J109" i="105" s="1"/>
  <c r="E109" i="106" s="1"/>
  <c r="G109" i="106" s="1"/>
  <c r="J109" i="106" s="1"/>
  <c r="E109" i="107" s="1"/>
  <c r="G109" i="107" s="1"/>
  <c r="J109" i="107" s="1"/>
  <c r="E109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G162" i="85" s="1"/>
  <c r="J162" i="85" s="1"/>
  <c r="E162" i="86" s="1"/>
  <c r="G162" i="86" s="1"/>
  <c r="J162" i="86" s="1"/>
  <c r="E162" i="87" s="1"/>
  <c r="G162" i="87" s="1"/>
  <c r="J162" i="87" s="1"/>
  <c r="E162" i="88" s="1"/>
  <c r="G162" i="88" s="1"/>
  <c r="J162" i="88" s="1"/>
  <c r="E162" i="89" s="1"/>
  <c r="G162" i="89" s="1"/>
  <c r="J162" i="89" s="1"/>
  <c r="E162" i="90" s="1"/>
  <c r="G162" i="90" s="1"/>
  <c r="J162" i="90" s="1"/>
  <c r="E162" i="91" s="1"/>
  <c r="G162" i="91" s="1"/>
  <c r="J162" i="91" s="1"/>
  <c r="E162" i="92" s="1"/>
  <c r="G162" i="92" s="1"/>
  <c r="J162" i="92" s="1"/>
  <c r="E162" i="93" s="1"/>
  <c r="G162" i="93" s="1"/>
  <c r="J162" i="93" s="1"/>
  <c r="E162" i="94" s="1"/>
  <c r="G162" i="94" s="1"/>
  <c r="J162" i="94" s="1"/>
  <c r="E162" i="95" s="1"/>
  <c r="G162" i="95" s="1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162" i="106" s="1"/>
  <c r="G162" i="106" s="1"/>
  <c r="J162" i="106" s="1"/>
  <c r="E162" i="107" s="1"/>
  <c r="G162" i="107" s="1"/>
  <c r="J162" i="107" s="1"/>
  <c r="E162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G56" i="86" s="1"/>
  <c r="J56" i="86" s="1"/>
  <c r="E56" i="87" s="1"/>
  <c r="G56" i="87" s="1"/>
  <c r="J56" i="87" s="1"/>
  <c r="E56" i="88" s="1"/>
  <c r="G56" i="88" s="1"/>
  <c r="J56" i="88" s="1"/>
  <c r="E56" i="89" s="1"/>
  <c r="G56" i="89" s="1"/>
  <c r="J56" i="89" s="1"/>
  <c r="E56" i="90" s="1"/>
  <c r="G56" i="90" s="1"/>
  <c r="J56" i="90" s="1"/>
  <c r="E56" i="91" s="1"/>
  <c r="G56" i="91" s="1"/>
  <c r="J56" i="91" s="1"/>
  <c r="E56" i="92" s="1"/>
  <c r="G56" i="92" s="1"/>
  <c r="J56" i="92" s="1"/>
  <c r="E56" i="93" s="1"/>
  <c r="G56" i="93" s="1"/>
  <c r="J56" i="93" s="1"/>
  <c r="E56" i="94" s="1"/>
  <c r="G56" i="94" s="1"/>
  <c r="J56" i="94" s="1"/>
  <c r="E56" i="95" s="1"/>
  <c r="G56" i="95" s="1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5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G209" i="84" s="1"/>
  <c r="J209" i="84" s="1"/>
  <c r="E209" i="85" s="1"/>
  <c r="G209" i="85" s="1"/>
  <c r="J209" i="85" s="1"/>
  <c r="E209" i="86" s="1"/>
  <c r="G209" i="86" s="1"/>
  <c r="J209" i="86" s="1"/>
  <c r="E209" i="87" s="1"/>
  <c r="G209" i="87" s="1"/>
  <c r="J209" i="87" s="1"/>
  <c r="E209" i="88" s="1"/>
  <c r="G209" i="88" s="1"/>
  <c r="J209" i="88" s="1"/>
  <c r="E209" i="89" s="1"/>
  <c r="G209" i="89" s="1"/>
  <c r="J209" i="89" s="1"/>
  <c r="E209" i="90" s="1"/>
  <c r="G209" i="90" s="1"/>
  <c r="J209" i="90" s="1"/>
  <c r="E209" i="91" s="1"/>
  <c r="G209" i="91" s="1"/>
  <c r="J209" i="91" s="1"/>
  <c r="E209" i="92" s="1"/>
  <c r="G209" i="92" s="1"/>
  <c r="J209" i="92" s="1"/>
  <c r="E209" i="93" s="1"/>
  <c r="G209" i="93" s="1"/>
  <c r="J209" i="93" s="1"/>
  <c r="E209" i="94" s="1"/>
  <c r="G209" i="94" s="1"/>
  <c r="J209" i="94" s="1"/>
  <c r="E209" i="95" s="1"/>
  <c r="G209" i="95" s="1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E209" i="103" s="1"/>
  <c r="G209" i="103" s="1"/>
  <c r="J209" i="103" s="1"/>
  <c r="E209" i="104" s="1"/>
  <c r="G209" i="104" s="1"/>
  <c r="J209" i="104" s="1"/>
  <c r="E209" i="105" s="1"/>
  <c r="G209" i="105" s="1"/>
  <c r="J209" i="105" s="1"/>
  <c r="E209" i="106" s="1"/>
  <c r="G209" i="106" s="1"/>
  <c r="J209" i="106" s="1"/>
  <c r="E209" i="107" s="1"/>
  <c r="G209" i="107" s="1"/>
  <c r="J209" i="107" s="1"/>
  <c r="E209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G196" i="84" s="1"/>
  <c r="J196" i="84" s="1"/>
  <c r="E196" i="85" s="1"/>
  <c r="G196" i="85" s="1"/>
  <c r="J196" i="85" s="1"/>
  <c r="E196" i="86" s="1"/>
  <c r="G196" i="86" s="1"/>
  <c r="J196" i="86" s="1"/>
  <c r="E196" i="87" s="1"/>
  <c r="G196" i="87" s="1"/>
  <c r="J196" i="87" s="1"/>
  <c r="E196" i="88" s="1"/>
  <c r="G196" i="88" s="1"/>
  <c r="J196" i="88" s="1"/>
  <c r="E196" i="89" s="1"/>
  <c r="G196" i="89" s="1"/>
  <c r="J196" i="89" s="1"/>
  <c r="E196" i="90" s="1"/>
  <c r="G196" i="90" s="1"/>
  <c r="J196" i="90" s="1"/>
  <c r="E196" i="91" s="1"/>
  <c r="G196" i="91" s="1"/>
  <c r="J196" i="91" s="1"/>
  <c r="E196" i="92" s="1"/>
  <c r="G196" i="92" s="1"/>
  <c r="J196" i="92" s="1"/>
  <c r="E196" i="93" s="1"/>
  <c r="G196" i="93" s="1"/>
  <c r="J196" i="93" s="1"/>
  <c r="E196" i="94" s="1"/>
  <c r="G196" i="94" s="1"/>
  <c r="J196" i="94" s="1"/>
  <c r="E196" i="95" s="1"/>
  <c r="G196" i="95" s="1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6" i="106" s="1"/>
  <c r="G196" i="106" s="1"/>
  <c r="J196" i="106" s="1"/>
  <c r="E196" i="107" s="1"/>
  <c r="G196" i="107" s="1"/>
  <c r="J196" i="107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G19" i="91" s="1"/>
  <c r="J19" i="91" s="1"/>
  <c r="E19" i="92" s="1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E19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G206" i="84" s="1"/>
  <c r="J206" i="84" s="1"/>
  <c r="E206" i="85" s="1"/>
  <c r="G206" i="85" s="1"/>
  <c r="J206" i="85" s="1"/>
  <c r="E206" i="86" s="1"/>
  <c r="G206" i="86" s="1"/>
  <c r="J206" i="86" s="1"/>
  <c r="E206" i="87" s="1"/>
  <c r="G206" i="87" s="1"/>
  <c r="J206" i="87" s="1"/>
  <c r="E206" i="88" s="1"/>
  <c r="G206" i="88" s="1"/>
  <c r="J206" i="88" s="1"/>
  <c r="E206" i="89" s="1"/>
  <c r="G206" i="89" s="1"/>
  <c r="J206" i="89" s="1"/>
  <c r="E206" i="90" s="1"/>
  <c r="G206" i="90" s="1"/>
  <c r="J206" i="90" s="1"/>
  <c r="E206" i="91" s="1"/>
  <c r="G206" i="91" s="1"/>
  <c r="J206" i="91" s="1"/>
  <c r="E206" i="92" s="1"/>
  <c r="G206" i="92" s="1"/>
  <c r="J206" i="92" s="1"/>
  <c r="E206" i="93" s="1"/>
  <c r="G206" i="93" s="1"/>
  <c r="J206" i="93" s="1"/>
  <c r="E206" i="94" s="1"/>
  <c r="G206" i="94" s="1"/>
  <c r="J206" i="94" s="1"/>
  <c r="E206" i="95" s="1"/>
  <c r="G206" i="95" s="1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206" i="106" s="1"/>
  <c r="G206" i="106" s="1"/>
  <c r="J206" i="106" s="1"/>
  <c r="E206" i="107" s="1"/>
  <c r="G206" i="107" s="1"/>
  <c r="J206" i="107" s="1"/>
  <c r="E206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G127" i="85" s="1"/>
  <c r="J127" i="85" s="1"/>
  <c r="E127" i="86" s="1"/>
  <c r="G127" i="86" s="1"/>
  <c r="J127" i="86" s="1"/>
  <c r="E127" i="87" s="1"/>
  <c r="G127" i="87" s="1"/>
  <c r="J127" i="87" s="1"/>
  <c r="E127" i="88" s="1"/>
  <c r="G127" i="88" s="1"/>
  <c r="J127" i="88" s="1"/>
  <c r="E127" i="89" s="1"/>
  <c r="G127" i="89" s="1"/>
  <c r="J127" i="89" s="1"/>
  <c r="E127" i="90" s="1"/>
  <c r="G127" i="90" s="1"/>
  <c r="J127" i="90" s="1"/>
  <c r="E127" i="91" s="1"/>
  <c r="G127" i="91" s="1"/>
  <c r="J127" i="91" s="1"/>
  <c r="E127" i="92" s="1"/>
  <c r="G127" i="92" s="1"/>
  <c r="J127" i="92" s="1"/>
  <c r="E127" i="93" s="1"/>
  <c r="G127" i="93" s="1"/>
  <c r="J127" i="93" s="1"/>
  <c r="E127" i="94" s="1"/>
  <c r="G127" i="94" s="1"/>
  <c r="J127" i="94" s="1"/>
  <c r="E127" i="95" s="1"/>
  <c r="G127" i="95" s="1"/>
  <c r="J127" i="95" s="1"/>
  <c r="E127" i="96" s="1"/>
  <c r="G127" i="96" s="1"/>
  <c r="J127" i="96" s="1"/>
  <c r="E127" i="97" s="1"/>
  <c r="G127" i="97" s="1"/>
  <c r="J127" i="97" s="1"/>
  <c r="E127" i="98" s="1"/>
  <c r="G127" i="98" s="1"/>
  <c r="J127" i="98" s="1"/>
  <c r="E127" i="99" s="1"/>
  <c r="G127" i="99" s="1"/>
  <c r="J127" i="99" s="1"/>
  <c r="E127" i="100" s="1"/>
  <c r="G127" i="100" s="1"/>
  <c r="J127" i="100" s="1"/>
  <c r="E127" i="101" s="1"/>
  <c r="G127" i="101" s="1"/>
  <c r="J127" i="101" s="1"/>
  <c r="E127" i="102" s="1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27" i="106" s="1"/>
  <c r="G127" i="106" s="1"/>
  <c r="J127" i="106" s="1"/>
  <c r="E127" i="107" s="1"/>
  <c r="G127" i="107" s="1"/>
  <c r="J127" i="107" s="1"/>
  <c r="E127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G115" i="85" s="1"/>
  <c r="J115" i="85" s="1"/>
  <c r="E115" i="86" s="1"/>
  <c r="G115" i="86" s="1"/>
  <c r="J115" i="86" s="1"/>
  <c r="E115" i="87" s="1"/>
  <c r="G115" i="87" s="1"/>
  <c r="J115" i="87" s="1"/>
  <c r="E115" i="88" s="1"/>
  <c r="G115" i="88" s="1"/>
  <c r="J115" i="88" s="1"/>
  <c r="E115" i="89" s="1"/>
  <c r="G115" i="89" s="1"/>
  <c r="J115" i="89" s="1"/>
  <c r="E115" i="90" s="1"/>
  <c r="G115" i="90" s="1"/>
  <c r="J115" i="90" s="1"/>
  <c r="E115" i="91" s="1"/>
  <c r="G115" i="91" s="1"/>
  <c r="J115" i="91" s="1"/>
  <c r="E115" i="92" s="1"/>
  <c r="G115" i="92" s="1"/>
  <c r="J115" i="92" s="1"/>
  <c r="E115" i="93" s="1"/>
  <c r="G115" i="93" s="1"/>
  <c r="J115" i="93" s="1"/>
  <c r="E115" i="94" s="1"/>
  <c r="G115" i="94" s="1"/>
  <c r="J115" i="94" s="1"/>
  <c r="E115" i="95" s="1"/>
  <c r="G115" i="95" s="1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115" i="105" s="1"/>
  <c r="J115" i="105" s="1"/>
  <c r="E115" i="106" s="1"/>
  <c r="G115" i="106" s="1"/>
  <c r="J115" i="106" s="1"/>
  <c r="E115" i="107" s="1"/>
  <c r="G115" i="107" s="1"/>
  <c r="J115" i="107" s="1"/>
  <c r="E115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93" i="84" s="1"/>
  <c r="J193" i="84" s="1"/>
  <c r="E193" i="85" s="1"/>
  <c r="G193" i="85" s="1"/>
  <c r="J193" i="85" s="1"/>
  <c r="E193" i="86" s="1"/>
  <c r="G193" i="86" s="1"/>
  <c r="J193" i="86" s="1"/>
  <c r="E193" i="87" s="1"/>
  <c r="G193" i="87" s="1"/>
  <c r="J193" i="87" s="1"/>
  <c r="E193" i="88" s="1"/>
  <c r="G193" i="88" s="1"/>
  <c r="J193" i="88" s="1"/>
  <c r="E193" i="89" s="1"/>
  <c r="G193" i="89" s="1"/>
  <c r="J193" i="89" s="1"/>
  <c r="E193" i="90" s="1"/>
  <c r="G193" i="90" s="1"/>
  <c r="J193" i="90" s="1"/>
  <c r="E193" i="91" s="1"/>
  <c r="G193" i="91" s="1"/>
  <c r="J193" i="91" s="1"/>
  <c r="E193" i="92" s="1"/>
  <c r="G193" i="92" s="1"/>
  <c r="J193" i="92" s="1"/>
  <c r="E193" i="93" s="1"/>
  <c r="G193" i="93" s="1"/>
  <c r="J193" i="93" s="1"/>
  <c r="E193" i="94" s="1"/>
  <c r="G193" i="94" s="1"/>
  <c r="J193" i="94" s="1"/>
  <c r="E193" i="95" s="1"/>
  <c r="G193" i="95" s="1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93" i="106" s="1"/>
  <c r="G193" i="106" s="1"/>
  <c r="J193" i="106" s="1"/>
  <c r="E193" i="107" s="1"/>
  <c r="G193" i="107" s="1"/>
  <c r="J193" i="107" s="1"/>
  <c r="E193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G88" i="85" s="1"/>
  <c r="J88" i="85" s="1"/>
  <c r="E88" i="86" s="1"/>
  <c r="G88" i="86" s="1"/>
  <c r="J88" i="86" s="1"/>
  <c r="E88" i="87" s="1"/>
  <c r="G88" i="87" s="1"/>
  <c r="J88" i="87" s="1"/>
  <c r="E88" i="88" s="1"/>
  <c r="G88" i="88" s="1"/>
  <c r="J88" i="88" s="1"/>
  <c r="E88" i="89" s="1"/>
  <c r="G88" i="89" s="1"/>
  <c r="J88" i="89" s="1"/>
  <c r="E88" i="90" s="1"/>
  <c r="G88" i="90" s="1"/>
  <c r="J88" i="90" s="1"/>
  <c r="E88" i="91" s="1"/>
  <c r="G88" i="91" s="1"/>
  <c r="J88" i="91" s="1"/>
  <c r="E88" i="92" s="1"/>
  <c r="G88" i="92" s="1"/>
  <c r="J88" i="92" s="1"/>
  <c r="E88" i="93" s="1"/>
  <c r="G88" i="93" s="1"/>
  <c r="J88" i="93" s="1"/>
  <c r="E88" i="94" s="1"/>
  <c r="G88" i="94" s="1"/>
  <c r="J88" i="94" s="1"/>
  <c r="E88" i="95" s="1"/>
  <c r="G88" i="95" s="1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G88" i="106" s="1"/>
  <c r="J88" i="106" s="1"/>
  <c r="E88" i="107" s="1"/>
  <c r="G88" i="107" s="1"/>
  <c r="J88" i="107" s="1"/>
  <c r="E8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G141" i="85" s="1"/>
  <c r="J141" i="85" s="1"/>
  <c r="E141" i="86" s="1"/>
  <c r="G141" i="86" s="1"/>
  <c r="J141" i="86" s="1"/>
  <c r="E141" i="87" s="1"/>
  <c r="G141" i="87" s="1"/>
  <c r="J141" i="87" s="1"/>
  <c r="E141" i="88" s="1"/>
  <c r="G141" i="88" s="1"/>
  <c r="J141" i="88" s="1"/>
  <c r="E141" i="89" s="1"/>
  <c r="G141" i="89" s="1"/>
  <c r="J141" i="89" s="1"/>
  <c r="E141" i="90" s="1"/>
  <c r="G141" i="90" s="1"/>
  <c r="J141" i="90" s="1"/>
  <c r="E141" i="91" s="1"/>
  <c r="G141" i="91" s="1"/>
  <c r="J141" i="91" s="1"/>
  <c r="E141" i="92" s="1"/>
  <c r="G141" i="92" s="1"/>
  <c r="J141" i="92" s="1"/>
  <c r="E141" i="93" s="1"/>
  <c r="G141" i="93" s="1"/>
  <c r="J141" i="93" s="1"/>
  <c r="E141" i="94" s="1"/>
  <c r="G141" i="94" s="1"/>
  <c r="J141" i="94" s="1"/>
  <c r="E141" i="95" s="1"/>
  <c r="G141" i="95" s="1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41" i="106" s="1"/>
  <c r="G141" i="106" s="1"/>
  <c r="J141" i="106" s="1"/>
  <c r="E141" i="107" s="1"/>
  <c r="G141" i="107" s="1"/>
  <c r="J141" i="107" s="1"/>
  <c r="E141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G221" i="84" s="1"/>
  <c r="J221" i="84" s="1"/>
  <c r="E221" i="85" s="1"/>
  <c r="G221" i="85" s="1"/>
  <c r="J221" i="85" s="1"/>
  <c r="E221" i="86" s="1"/>
  <c r="G221" i="86" s="1"/>
  <c r="J221" i="86" s="1"/>
  <c r="E221" i="87" s="1"/>
  <c r="G221" i="87" s="1"/>
  <c r="J221" i="87" s="1"/>
  <c r="E221" i="88" s="1"/>
  <c r="G221" i="88" s="1"/>
  <c r="J221" i="88" s="1"/>
  <c r="E221" i="89" s="1"/>
  <c r="G221" i="89" s="1"/>
  <c r="J221" i="89" s="1"/>
  <c r="E221" i="90" s="1"/>
  <c r="G221" i="90" s="1"/>
  <c r="J221" i="90" s="1"/>
  <c r="E221" i="91" s="1"/>
  <c r="G221" i="91" s="1"/>
  <c r="J221" i="91" s="1"/>
  <c r="E221" i="92" s="1"/>
  <c r="G221" i="92" s="1"/>
  <c r="J221" i="92" s="1"/>
  <c r="E221" i="93" s="1"/>
  <c r="G221" i="93" s="1"/>
  <c r="J221" i="93" s="1"/>
  <c r="E221" i="94" s="1"/>
  <c r="G221" i="94" s="1"/>
  <c r="J221" i="94" s="1"/>
  <c r="E221" i="95" s="1"/>
  <c r="G221" i="95" s="1"/>
  <c r="J221" i="95" s="1"/>
  <c r="E221" i="96" s="1"/>
  <c r="G221" i="96" s="1"/>
  <c r="J221" i="96" s="1"/>
  <c r="E221" i="97" s="1"/>
  <c r="G221" i="97" s="1"/>
  <c r="J221" i="97" s="1"/>
  <c r="E221" i="98" s="1"/>
  <c r="G221" i="98" s="1"/>
  <c r="J221" i="98" s="1"/>
  <c r="E221" i="99" s="1"/>
  <c r="G221" i="99" s="1"/>
  <c r="J221" i="99" s="1"/>
  <c r="E221" i="100" s="1"/>
  <c r="G221" i="100" s="1"/>
  <c r="J221" i="100" s="1"/>
  <c r="E221" i="101" s="1"/>
  <c r="G221" i="101" s="1"/>
  <c r="J221" i="101" s="1"/>
  <c r="E221" i="102" s="1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221" i="106" s="1"/>
  <c r="G221" i="106" s="1"/>
  <c r="J221" i="106" s="1"/>
  <c r="E221" i="107" s="1"/>
  <c r="G221" i="107" s="1"/>
  <c r="J221" i="107" s="1"/>
  <c r="E221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G214" i="84" s="1"/>
  <c r="J214" i="84" s="1"/>
  <c r="E214" i="85" s="1"/>
  <c r="G214" i="85" s="1"/>
  <c r="J214" i="85" s="1"/>
  <c r="E214" i="86" s="1"/>
  <c r="G214" i="86" s="1"/>
  <c r="J214" i="86" s="1"/>
  <c r="E214" i="87" s="1"/>
  <c r="G214" i="87" s="1"/>
  <c r="J214" i="87" s="1"/>
  <c r="E214" i="88" s="1"/>
  <c r="G214" i="88" s="1"/>
  <c r="J214" i="88" s="1"/>
  <c r="E214" i="89" s="1"/>
  <c r="G214" i="89" s="1"/>
  <c r="J214" i="89" s="1"/>
  <c r="E214" i="90" s="1"/>
  <c r="G214" i="90" s="1"/>
  <c r="J214" i="90" s="1"/>
  <c r="E214" i="91" s="1"/>
  <c r="G214" i="91" s="1"/>
  <c r="J214" i="91" s="1"/>
  <c r="E214" i="92" s="1"/>
  <c r="G214" i="92" s="1"/>
  <c r="J214" i="92" s="1"/>
  <c r="E214" i="93" s="1"/>
  <c r="G214" i="93" s="1"/>
  <c r="J214" i="93" s="1"/>
  <c r="E214" i="94" s="1"/>
  <c r="G214" i="94" s="1"/>
  <c r="J214" i="94" s="1"/>
  <c r="E214" i="95" s="1"/>
  <c r="G214" i="95" s="1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214" i="106" s="1"/>
  <c r="G214" i="106" s="1"/>
  <c r="J214" i="106" s="1"/>
  <c r="E214" i="107" s="1"/>
  <c r="G214" i="107" s="1"/>
  <c r="J214" i="107" s="1"/>
  <c r="E214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G120" i="85" s="1"/>
  <c r="J120" i="85" s="1"/>
  <c r="E120" i="86" s="1"/>
  <c r="G120" i="86" s="1"/>
  <c r="J120" i="86" s="1"/>
  <c r="E120" i="87" s="1"/>
  <c r="G120" i="87" s="1"/>
  <c r="J120" i="87" s="1"/>
  <c r="E120" i="88" s="1"/>
  <c r="G120" i="88" s="1"/>
  <c r="J120" i="88" s="1"/>
  <c r="E120" i="89" s="1"/>
  <c r="G120" i="89" s="1"/>
  <c r="J120" i="89" s="1"/>
  <c r="E120" i="90" s="1"/>
  <c r="G120" i="90" s="1"/>
  <c r="J120" i="90" s="1"/>
  <c r="E120" i="91" s="1"/>
  <c r="G120" i="91" s="1"/>
  <c r="J120" i="91" s="1"/>
  <c r="E120" i="92" s="1"/>
  <c r="G120" i="92" s="1"/>
  <c r="J120" i="92" s="1"/>
  <c r="E120" i="93" s="1"/>
  <c r="G120" i="93" s="1"/>
  <c r="J120" i="93" s="1"/>
  <c r="E120" i="94" s="1"/>
  <c r="G120" i="94" s="1"/>
  <c r="J120" i="94" s="1"/>
  <c r="E120" i="95" s="1"/>
  <c r="G120" i="95" s="1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20" i="106" s="1"/>
  <c r="G120" i="106" s="1"/>
  <c r="J120" i="106" s="1"/>
  <c r="E120" i="107" s="1"/>
  <c r="G120" i="107" s="1"/>
  <c r="J120" i="107" s="1"/>
  <c r="E120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G119" i="85" s="1"/>
  <c r="J119" i="85" s="1"/>
  <c r="E119" i="86" s="1"/>
  <c r="G119" i="86" s="1"/>
  <c r="J119" i="86" s="1"/>
  <c r="E119" i="87" s="1"/>
  <c r="G119" i="87" s="1"/>
  <c r="J119" i="87" s="1"/>
  <c r="E119" i="88" s="1"/>
  <c r="G119" i="88" s="1"/>
  <c r="J119" i="88" s="1"/>
  <c r="E119" i="89" s="1"/>
  <c r="G119" i="89" s="1"/>
  <c r="J119" i="89" s="1"/>
  <c r="E119" i="90" s="1"/>
  <c r="G119" i="90" s="1"/>
  <c r="J119" i="90" s="1"/>
  <c r="E119" i="91" s="1"/>
  <c r="G119" i="91" s="1"/>
  <c r="J119" i="91" s="1"/>
  <c r="E119" i="92" s="1"/>
  <c r="G119" i="92" s="1"/>
  <c r="J119" i="92" s="1"/>
  <c r="E119" i="93" s="1"/>
  <c r="G119" i="93" s="1"/>
  <c r="J119" i="93" s="1"/>
  <c r="E119" i="94" s="1"/>
  <c r="G119" i="94" s="1"/>
  <c r="J119" i="94" s="1"/>
  <c r="E119" i="95" s="1"/>
  <c r="G119" i="95" s="1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119" i="106" s="1"/>
  <c r="G119" i="106" s="1"/>
  <c r="J119" i="106" s="1"/>
  <c r="E119" i="107" s="1"/>
  <c r="G119" i="107" s="1"/>
  <c r="J119" i="107" s="1"/>
  <c r="E119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G55" i="86" s="1"/>
  <c r="J55" i="86" s="1"/>
  <c r="E55" i="87" s="1"/>
  <c r="G55" i="87" s="1"/>
  <c r="J55" i="87" s="1"/>
  <c r="E55" i="88" s="1"/>
  <c r="G55" i="88" s="1"/>
  <c r="J55" i="88" s="1"/>
  <c r="E55" i="89" s="1"/>
  <c r="G55" i="89" s="1"/>
  <c r="J55" i="89" s="1"/>
  <c r="E55" i="90" s="1"/>
  <c r="G55" i="90" s="1"/>
  <c r="J55" i="90" s="1"/>
  <c r="E55" i="91" s="1"/>
  <c r="G55" i="91" s="1"/>
  <c r="J55" i="91" s="1"/>
  <c r="E55" i="92" s="1"/>
  <c r="G55" i="92" s="1"/>
  <c r="J55" i="92" s="1"/>
  <c r="E55" i="93" s="1"/>
  <c r="G55" i="93" s="1"/>
  <c r="J55" i="93" s="1"/>
  <c r="E55" i="94" s="1"/>
  <c r="G55" i="94" s="1"/>
  <c r="J55" i="94" s="1"/>
  <c r="E55" i="95" s="1"/>
  <c r="G55" i="95" s="1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55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G104" i="85" s="1"/>
  <c r="J104" i="85" s="1"/>
  <c r="E104" i="86" s="1"/>
  <c r="G104" i="86" s="1"/>
  <c r="J104" i="86" s="1"/>
  <c r="E104" i="87" s="1"/>
  <c r="G104" i="87" s="1"/>
  <c r="J104" i="87" s="1"/>
  <c r="E104" i="88" s="1"/>
  <c r="G104" i="88" s="1"/>
  <c r="J104" i="88" s="1"/>
  <c r="E104" i="89" s="1"/>
  <c r="G104" i="89" s="1"/>
  <c r="J104" i="89" s="1"/>
  <c r="E104" i="90" s="1"/>
  <c r="G104" i="90" s="1"/>
  <c r="J104" i="90" s="1"/>
  <c r="E104" i="91" s="1"/>
  <c r="G104" i="91" s="1"/>
  <c r="J104" i="91" s="1"/>
  <c r="E104" i="92" s="1"/>
  <c r="G104" i="92" s="1"/>
  <c r="J104" i="92" s="1"/>
  <c r="E104" i="93" s="1"/>
  <c r="G104" i="93" s="1"/>
  <c r="J104" i="93" s="1"/>
  <c r="E104" i="94" s="1"/>
  <c r="G104" i="94" s="1"/>
  <c r="J104" i="94" s="1"/>
  <c r="E104" i="95" s="1"/>
  <c r="G104" i="95" s="1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E104" i="103" s="1"/>
  <c r="G104" i="103" s="1"/>
  <c r="J104" i="103" s="1"/>
  <c r="E104" i="104" s="1"/>
  <c r="G104" i="104" s="1"/>
  <c r="J104" i="104" s="1"/>
  <c r="E104" i="105" s="1"/>
  <c r="G104" i="105" s="1"/>
  <c r="J104" i="105" s="1"/>
  <c r="E104" i="106" s="1"/>
  <c r="G104" i="106" s="1"/>
  <c r="J104" i="106" s="1"/>
  <c r="E104" i="107" s="1"/>
  <c r="G104" i="107" s="1"/>
  <c r="J104" i="107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49" i="86" s="1"/>
  <c r="J49" i="86" s="1"/>
  <c r="E49" i="87" s="1"/>
  <c r="G49" i="87" s="1"/>
  <c r="J49" i="87" s="1"/>
  <c r="E49" i="88" s="1"/>
  <c r="G49" i="88" s="1"/>
  <c r="J49" i="88" s="1"/>
  <c r="E49" i="89" s="1"/>
  <c r="G49" i="89" s="1"/>
  <c r="J49" i="89" s="1"/>
  <c r="E49" i="90" s="1"/>
  <c r="G49" i="90" s="1"/>
  <c r="J49" i="90" s="1"/>
  <c r="E49" i="91" s="1"/>
  <c r="G49" i="91" s="1"/>
  <c r="J49" i="91" s="1"/>
  <c r="E49" i="92" s="1"/>
  <c r="G49" i="92" s="1"/>
  <c r="J49" i="92" s="1"/>
  <c r="E49" i="93" s="1"/>
  <c r="G49" i="93" s="1"/>
  <c r="J49" i="93" s="1"/>
  <c r="E49" i="94" s="1"/>
  <c r="G49" i="94" s="1"/>
  <c r="J49" i="94" s="1"/>
  <c r="E49" i="95" s="1"/>
  <c r="G49" i="95" s="1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E49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200" i="84" s="1"/>
  <c r="J200" i="84" s="1"/>
  <c r="E200" i="85" s="1"/>
  <c r="G200" i="85" s="1"/>
  <c r="J200" i="85" s="1"/>
  <c r="E200" i="86" s="1"/>
  <c r="G200" i="86" s="1"/>
  <c r="J200" i="86" s="1"/>
  <c r="E200" i="87" s="1"/>
  <c r="G200" i="87" s="1"/>
  <c r="J200" i="87" s="1"/>
  <c r="E200" i="88" s="1"/>
  <c r="G200" i="88" s="1"/>
  <c r="J200" i="88" s="1"/>
  <c r="E200" i="89" s="1"/>
  <c r="G200" i="89" s="1"/>
  <c r="J200" i="89" s="1"/>
  <c r="E200" i="90" s="1"/>
  <c r="G200" i="90" s="1"/>
  <c r="J200" i="90" s="1"/>
  <c r="E200" i="91" s="1"/>
  <c r="G200" i="91" s="1"/>
  <c r="J200" i="91" s="1"/>
  <c r="E200" i="92" s="1"/>
  <c r="G200" i="92" s="1"/>
  <c r="J200" i="92" s="1"/>
  <c r="E200" i="93" s="1"/>
  <c r="G200" i="93" s="1"/>
  <c r="J200" i="93" s="1"/>
  <c r="E200" i="94" s="1"/>
  <c r="G200" i="94" s="1"/>
  <c r="J200" i="94" s="1"/>
  <c r="E200" i="95" s="1"/>
  <c r="G200" i="95" s="1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00" i="106" s="1"/>
  <c r="G200" i="106" s="1"/>
  <c r="J200" i="106" s="1"/>
  <c r="E200" i="107" s="1"/>
  <c r="G200" i="107" s="1"/>
  <c r="J200" i="107" s="1"/>
  <c r="E200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G61" i="85" s="1"/>
  <c r="J61" i="85" s="1"/>
  <c r="E61" i="86" s="1"/>
  <c r="G61" i="86" s="1"/>
  <c r="J61" i="86" s="1"/>
  <c r="E61" i="87" s="1"/>
  <c r="G61" i="87" s="1"/>
  <c r="J61" i="87" s="1"/>
  <c r="E61" i="88" s="1"/>
  <c r="G61" i="88" s="1"/>
  <c r="J61" i="88" s="1"/>
  <c r="E61" i="89" s="1"/>
  <c r="G61" i="89" s="1"/>
  <c r="J61" i="89" s="1"/>
  <c r="E61" i="90" s="1"/>
  <c r="G61" i="90" s="1"/>
  <c r="J61" i="90" s="1"/>
  <c r="E61" i="91" s="1"/>
  <c r="G61" i="91" s="1"/>
  <c r="J61" i="91" s="1"/>
  <c r="E61" i="92" s="1"/>
  <c r="G61" i="92" s="1"/>
  <c r="J61" i="92" s="1"/>
  <c r="E61" i="93" s="1"/>
  <c r="G61" i="93" s="1"/>
  <c r="J61" i="93" s="1"/>
  <c r="E61" i="94" s="1"/>
  <c r="G61" i="94" s="1"/>
  <c r="J61" i="94" s="1"/>
  <c r="E61" i="95" s="1"/>
  <c r="G61" i="95" s="1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61" i="106" s="1"/>
  <c r="G61" i="106" s="1"/>
  <c r="J61" i="106" s="1"/>
  <c r="E61" i="107" s="1"/>
  <c r="G61" i="107" s="1"/>
  <c r="J61" i="107" s="1"/>
  <c r="E61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G82" i="85" s="1"/>
  <c r="J82" i="85" s="1"/>
  <c r="E82" i="86" s="1"/>
  <c r="G82" i="86" s="1"/>
  <c r="J82" i="86" s="1"/>
  <c r="E82" i="87" s="1"/>
  <c r="G82" i="87" s="1"/>
  <c r="J82" i="87" s="1"/>
  <c r="E82" i="88" s="1"/>
  <c r="G82" i="88" s="1"/>
  <c r="J82" i="88" s="1"/>
  <c r="E82" i="89" s="1"/>
  <c r="G82" i="89" s="1"/>
  <c r="J82" i="89" s="1"/>
  <c r="E82" i="90" s="1"/>
  <c r="G82" i="90" s="1"/>
  <c r="J82" i="90" s="1"/>
  <c r="E82" i="91" s="1"/>
  <c r="G82" i="91" s="1"/>
  <c r="J82" i="91" s="1"/>
  <c r="E82" i="92" s="1"/>
  <c r="G82" i="92" s="1"/>
  <c r="J82" i="92" s="1"/>
  <c r="E82" i="93" s="1"/>
  <c r="G82" i="93" s="1"/>
  <c r="J82" i="93" s="1"/>
  <c r="E82" i="94" s="1"/>
  <c r="G82" i="94" s="1"/>
  <c r="J82" i="94" s="1"/>
  <c r="E82" i="95" s="1"/>
  <c r="G82" i="95" s="1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E82" i="103" s="1"/>
  <c r="G82" i="103" s="1"/>
  <c r="J82" i="103" s="1"/>
  <c r="E82" i="104" s="1"/>
  <c r="G82" i="104" s="1"/>
  <c r="J82" i="104" s="1"/>
  <c r="E82" i="105" s="1"/>
  <c r="G82" i="105" s="1"/>
  <c r="J82" i="105" s="1"/>
  <c r="E82" i="106" s="1"/>
  <c r="G82" i="106" s="1"/>
  <c r="J82" i="106" s="1"/>
  <c r="E82" i="107" s="1"/>
  <c r="G82" i="107" s="1"/>
  <c r="J82" i="107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7" i="86" s="1"/>
  <c r="J47" i="86" s="1"/>
  <c r="E47" i="87" s="1"/>
  <c r="G47" i="87" s="1"/>
  <c r="J47" i="87" s="1"/>
  <c r="E47" i="88" s="1"/>
  <c r="G47" i="88" s="1"/>
  <c r="J47" i="88" s="1"/>
  <c r="E47" i="89" s="1"/>
  <c r="G47" i="89" s="1"/>
  <c r="J47" i="89" s="1"/>
  <c r="E47" i="90" s="1"/>
  <c r="G47" i="90" s="1"/>
  <c r="J47" i="90" s="1"/>
  <c r="E47" i="91" s="1"/>
  <c r="G47" i="91" s="1"/>
  <c r="J47" i="91" s="1"/>
  <c r="E47" i="92" s="1"/>
  <c r="G47" i="92" s="1"/>
  <c r="J47" i="92" s="1"/>
  <c r="E47" i="93" s="1"/>
  <c r="G47" i="93" s="1"/>
  <c r="J47" i="93" s="1"/>
  <c r="E47" i="94" s="1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E47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G123" i="85" s="1"/>
  <c r="J123" i="85" s="1"/>
  <c r="E123" i="86" s="1"/>
  <c r="G123" i="86" s="1"/>
  <c r="J123" i="86" s="1"/>
  <c r="E123" i="87" s="1"/>
  <c r="G123" i="87" s="1"/>
  <c r="J123" i="87" s="1"/>
  <c r="E123" i="88" s="1"/>
  <c r="G123" i="88" s="1"/>
  <c r="J123" i="88" s="1"/>
  <c r="E123" i="89" s="1"/>
  <c r="G123" i="89" s="1"/>
  <c r="J123" i="89" s="1"/>
  <c r="E123" i="90" s="1"/>
  <c r="G123" i="90" s="1"/>
  <c r="J123" i="90" s="1"/>
  <c r="E123" i="91" s="1"/>
  <c r="G123" i="91" s="1"/>
  <c r="J123" i="91" s="1"/>
  <c r="E123" i="92" s="1"/>
  <c r="G123" i="92" s="1"/>
  <c r="J123" i="92" s="1"/>
  <c r="E123" i="93" s="1"/>
  <c r="G123" i="93" s="1"/>
  <c r="J123" i="93" s="1"/>
  <c r="E123" i="94" s="1"/>
  <c r="G123" i="94" s="1"/>
  <c r="J123" i="94" s="1"/>
  <c r="E123" i="95" s="1"/>
  <c r="G123" i="95" s="1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23" i="106" s="1"/>
  <c r="G123" i="106" s="1"/>
  <c r="J123" i="106" s="1"/>
  <c r="E123" i="107" s="1"/>
  <c r="G123" i="107" s="1"/>
  <c r="J123" i="107" s="1"/>
  <c r="E123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G135" i="84" s="1"/>
  <c r="J135" i="84" s="1"/>
  <c r="E135" i="85" s="1"/>
  <c r="G135" i="85" s="1"/>
  <c r="J135" i="85" s="1"/>
  <c r="E135" i="86" s="1"/>
  <c r="G135" i="86" s="1"/>
  <c r="J135" i="86" s="1"/>
  <c r="E135" i="87" s="1"/>
  <c r="G135" i="87" s="1"/>
  <c r="J135" i="87" s="1"/>
  <c r="E135" i="88" s="1"/>
  <c r="G135" i="88" s="1"/>
  <c r="J135" i="88" s="1"/>
  <c r="E135" i="89" s="1"/>
  <c r="G135" i="89" s="1"/>
  <c r="J135" i="89" s="1"/>
  <c r="E135" i="90" s="1"/>
  <c r="G135" i="90" s="1"/>
  <c r="J135" i="90" s="1"/>
  <c r="E135" i="91" s="1"/>
  <c r="G135" i="91" s="1"/>
  <c r="J135" i="91" s="1"/>
  <c r="E135" i="92" s="1"/>
  <c r="G135" i="92" s="1"/>
  <c r="J135" i="92" s="1"/>
  <c r="E135" i="93" s="1"/>
  <c r="G135" i="93" s="1"/>
  <c r="J135" i="93" s="1"/>
  <c r="E135" i="94" s="1"/>
  <c r="G135" i="94" s="1"/>
  <c r="J135" i="94" s="1"/>
  <c r="E135" i="95" s="1"/>
  <c r="G135" i="95" s="1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E135" i="103" s="1"/>
  <c r="G135" i="103" s="1"/>
  <c r="J135" i="103" s="1"/>
  <c r="E135" i="104" s="1"/>
  <c r="G135" i="104" s="1"/>
  <c r="J135" i="104" s="1"/>
  <c r="E135" i="105" s="1"/>
  <c r="G135" i="105" s="1"/>
  <c r="J135" i="105" s="1"/>
  <c r="E135" i="106" s="1"/>
  <c r="G135" i="106" s="1"/>
  <c r="J135" i="106" s="1"/>
  <c r="E135" i="107" s="1"/>
  <c r="G135" i="107" s="1"/>
  <c r="J135" i="107" s="1"/>
  <c r="E135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201" i="84" s="1"/>
  <c r="J201" i="84" s="1"/>
  <c r="E201" i="85" s="1"/>
  <c r="G201" i="85" s="1"/>
  <c r="J201" i="85" s="1"/>
  <c r="E201" i="86" s="1"/>
  <c r="G201" i="86" s="1"/>
  <c r="J201" i="86" s="1"/>
  <c r="E201" i="87" s="1"/>
  <c r="G201" i="87" s="1"/>
  <c r="J201" i="87" s="1"/>
  <c r="E201" i="88" s="1"/>
  <c r="G201" i="88" s="1"/>
  <c r="J201" i="88" s="1"/>
  <c r="E201" i="89" s="1"/>
  <c r="G201" i="89" s="1"/>
  <c r="J201" i="89" s="1"/>
  <c r="E201" i="90" s="1"/>
  <c r="G201" i="90" s="1"/>
  <c r="J201" i="90" s="1"/>
  <c r="E201" i="91" s="1"/>
  <c r="G201" i="91" s="1"/>
  <c r="J201" i="91" s="1"/>
  <c r="E201" i="92" s="1"/>
  <c r="G201" i="92" s="1"/>
  <c r="J201" i="92" s="1"/>
  <c r="E201" i="93" s="1"/>
  <c r="G201" i="93" s="1"/>
  <c r="J201" i="93" s="1"/>
  <c r="E201" i="94" s="1"/>
  <c r="G201" i="94" s="1"/>
  <c r="J201" i="94" s="1"/>
  <c r="E201" i="95" s="1"/>
  <c r="G201" i="95" s="1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1" i="106" s="1"/>
  <c r="G201" i="106" s="1"/>
  <c r="J201" i="106" s="1"/>
  <c r="E201" i="107" s="1"/>
  <c r="G201" i="107" s="1"/>
  <c r="J201" i="107" s="1"/>
  <c r="E20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G164" i="85" s="1"/>
  <c r="J164" i="85" s="1"/>
  <c r="E164" i="86" s="1"/>
  <c r="G164" i="86" s="1"/>
  <c r="J164" i="86" s="1"/>
  <c r="E164" i="87" s="1"/>
  <c r="G164" i="87" s="1"/>
  <c r="J164" i="87" s="1"/>
  <c r="E164" i="88" s="1"/>
  <c r="G164" i="88" s="1"/>
  <c r="J164" i="88" s="1"/>
  <c r="E164" i="89" s="1"/>
  <c r="G164" i="89" s="1"/>
  <c r="J164" i="89" s="1"/>
  <c r="E164" i="90" s="1"/>
  <c r="G164" i="90" s="1"/>
  <c r="J164" i="90" s="1"/>
  <c r="E164" i="91" s="1"/>
  <c r="G164" i="91" s="1"/>
  <c r="J164" i="91" s="1"/>
  <c r="E164" i="92" s="1"/>
  <c r="G164" i="92" s="1"/>
  <c r="J164" i="92" s="1"/>
  <c r="E164" i="93" s="1"/>
  <c r="G164" i="93" s="1"/>
  <c r="J164" i="93" s="1"/>
  <c r="E164" i="94" s="1"/>
  <c r="G164" i="94" s="1"/>
  <c r="J164" i="94" s="1"/>
  <c r="E164" i="95" s="1"/>
  <c r="G164" i="95" s="1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64" i="106" s="1"/>
  <c r="G164" i="106" s="1"/>
  <c r="J164" i="106" s="1"/>
  <c r="E164" i="107" s="1"/>
  <c r="G164" i="107" s="1"/>
  <c r="J164" i="107" s="1"/>
  <c r="E164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G73" i="85" s="1"/>
  <c r="J73" i="85" s="1"/>
  <c r="E73" i="86" s="1"/>
  <c r="G73" i="86" s="1"/>
  <c r="J73" i="86" s="1"/>
  <c r="E73" i="87" s="1"/>
  <c r="G73" i="87" s="1"/>
  <c r="J73" i="87" s="1"/>
  <c r="E73" i="88" s="1"/>
  <c r="G73" i="88" s="1"/>
  <c r="J73" i="88" s="1"/>
  <c r="E73" i="89" s="1"/>
  <c r="G73" i="89" s="1"/>
  <c r="J73" i="89" s="1"/>
  <c r="E73" i="90" s="1"/>
  <c r="G73" i="90" s="1"/>
  <c r="J73" i="90" s="1"/>
  <c r="E73" i="91" s="1"/>
  <c r="G73" i="91" s="1"/>
  <c r="J73" i="91" s="1"/>
  <c r="E73" i="92" s="1"/>
  <c r="G73" i="92" s="1"/>
  <c r="J73" i="92" s="1"/>
  <c r="E73" i="93" s="1"/>
  <c r="G73" i="93" s="1"/>
  <c r="J73" i="93" s="1"/>
  <c r="E73" i="94" s="1"/>
  <c r="G73" i="94" s="1"/>
  <c r="J73" i="94" s="1"/>
  <c r="E73" i="95" s="1"/>
  <c r="G73" i="95" s="1"/>
  <c r="J73" i="95" s="1"/>
  <c r="E73" i="96" s="1"/>
  <c r="G73" i="96" s="1"/>
  <c r="J73" i="96" s="1"/>
  <c r="E73" i="97" s="1"/>
  <c r="G73" i="97" s="1"/>
  <c r="J73" i="97" s="1"/>
  <c r="E73" i="98" s="1"/>
  <c r="G73" i="98" s="1"/>
  <c r="J73" i="98" s="1"/>
  <c r="E73" i="99" s="1"/>
  <c r="G73" i="99" s="1"/>
  <c r="J73" i="99" s="1"/>
  <c r="E73" i="100" s="1"/>
  <c r="G73" i="100" s="1"/>
  <c r="J73" i="100" s="1"/>
  <c r="E73" i="101" s="1"/>
  <c r="G73" i="101" s="1"/>
  <c r="J73" i="101" s="1"/>
  <c r="E73" i="102" s="1"/>
  <c r="G73" i="102" s="1"/>
  <c r="J73" i="102" s="1"/>
  <c r="E73" i="103" s="1"/>
  <c r="G73" i="103" s="1"/>
  <c r="J73" i="103" s="1"/>
  <c r="E73" i="104" s="1"/>
  <c r="G73" i="104" s="1"/>
  <c r="J73" i="104" s="1"/>
  <c r="E73" i="105" s="1"/>
  <c r="G73" i="105" s="1"/>
  <c r="J73" i="105" s="1"/>
  <c r="E73" i="106" s="1"/>
  <c r="G73" i="106" s="1"/>
  <c r="J73" i="106" s="1"/>
  <c r="E73" i="107" s="1"/>
  <c r="G73" i="107" s="1"/>
  <c r="J73" i="107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G77" i="85" s="1"/>
  <c r="J77" i="85" s="1"/>
  <c r="E77" i="86" s="1"/>
  <c r="G77" i="86" s="1"/>
  <c r="J77" i="86" s="1"/>
  <c r="E77" i="87" s="1"/>
  <c r="G77" i="87" s="1"/>
  <c r="J77" i="87" s="1"/>
  <c r="E77" i="88" s="1"/>
  <c r="G77" i="88" s="1"/>
  <c r="J77" i="88" s="1"/>
  <c r="E77" i="89" s="1"/>
  <c r="G77" i="89" s="1"/>
  <c r="J77" i="89" s="1"/>
  <c r="E77" i="90" s="1"/>
  <c r="G77" i="90" s="1"/>
  <c r="J77" i="90" s="1"/>
  <c r="E77" i="91" s="1"/>
  <c r="G77" i="91" s="1"/>
  <c r="J77" i="91" s="1"/>
  <c r="E77" i="92" s="1"/>
  <c r="G77" i="92" s="1"/>
  <c r="J77" i="92" s="1"/>
  <c r="E77" i="93" s="1"/>
  <c r="G77" i="93" s="1"/>
  <c r="J77" i="93" s="1"/>
  <c r="E77" i="94" s="1"/>
  <c r="G77" i="94" s="1"/>
  <c r="J77" i="94" s="1"/>
  <c r="E77" i="95" s="1"/>
  <c r="G77" i="95" s="1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77" i="106" s="1"/>
  <c r="G77" i="106" s="1"/>
  <c r="J77" i="106" s="1"/>
  <c r="E77" i="107" s="1"/>
  <c r="G77" i="107" s="1"/>
  <c r="J77" i="107" s="1"/>
  <c r="E77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G90" i="85" s="1"/>
  <c r="J90" i="85" s="1"/>
  <c r="E90" i="86" s="1"/>
  <c r="G90" i="86" s="1"/>
  <c r="J90" i="86" s="1"/>
  <c r="E90" i="87" s="1"/>
  <c r="G90" i="87" s="1"/>
  <c r="J90" i="87" s="1"/>
  <c r="E90" i="88" s="1"/>
  <c r="G90" i="88" s="1"/>
  <c r="J90" i="88" s="1"/>
  <c r="E90" i="89" s="1"/>
  <c r="G90" i="89" s="1"/>
  <c r="J90" i="89" s="1"/>
  <c r="E90" i="90" s="1"/>
  <c r="G90" i="90" s="1"/>
  <c r="J90" i="90" s="1"/>
  <c r="E90" i="91" s="1"/>
  <c r="G90" i="91" s="1"/>
  <c r="J90" i="91" s="1"/>
  <c r="E90" i="92" s="1"/>
  <c r="G90" i="92" s="1"/>
  <c r="J90" i="92" s="1"/>
  <c r="E90" i="93" s="1"/>
  <c r="G90" i="93" s="1"/>
  <c r="J90" i="93" s="1"/>
  <c r="E90" i="94" s="1"/>
  <c r="G90" i="94" s="1"/>
  <c r="J90" i="94" s="1"/>
  <c r="E90" i="95" s="1"/>
  <c r="G90" i="95" s="1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0" i="106" s="1"/>
  <c r="G90" i="106" s="1"/>
  <c r="J90" i="106" s="1"/>
  <c r="E90" i="107" s="1"/>
  <c r="G90" i="107" s="1"/>
  <c r="J90" i="107" s="1"/>
  <c r="E9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G86" i="85" s="1"/>
  <c r="J86" i="85" s="1"/>
  <c r="E86" i="86" s="1"/>
  <c r="G86" i="86" s="1"/>
  <c r="J86" i="86" s="1"/>
  <c r="E86" i="87" s="1"/>
  <c r="G86" i="87" s="1"/>
  <c r="J86" i="87" s="1"/>
  <c r="E86" i="88" s="1"/>
  <c r="G86" i="88" s="1"/>
  <c r="J86" i="88" s="1"/>
  <c r="E86" i="89" s="1"/>
  <c r="G86" i="89" s="1"/>
  <c r="J86" i="89" s="1"/>
  <c r="E86" i="90" s="1"/>
  <c r="G86" i="90" s="1"/>
  <c r="J86" i="90" s="1"/>
  <c r="E86" i="91" s="1"/>
  <c r="G86" i="91" s="1"/>
  <c r="J86" i="91" s="1"/>
  <c r="E86" i="92" s="1"/>
  <c r="G86" i="92" s="1"/>
  <c r="J86" i="92" s="1"/>
  <c r="E86" i="93" s="1"/>
  <c r="G86" i="93" s="1"/>
  <c r="J86" i="93" s="1"/>
  <c r="E86" i="94" s="1"/>
  <c r="G86" i="94" s="1"/>
  <c r="J86" i="94" s="1"/>
  <c r="E86" i="95" s="1"/>
  <c r="G86" i="95" s="1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E86" i="103" s="1"/>
  <c r="G86" i="103" s="1"/>
  <c r="J86" i="103" s="1"/>
  <c r="E86" i="104" s="1"/>
  <c r="G86" i="104" s="1"/>
  <c r="J86" i="104" s="1"/>
  <c r="E86" i="105" s="1"/>
  <c r="G86" i="105" s="1"/>
  <c r="J86" i="105" s="1"/>
  <c r="E86" i="106" s="1"/>
  <c r="G86" i="106" s="1"/>
  <c r="J86" i="106" s="1"/>
  <c r="E86" i="107" s="1"/>
  <c r="G86" i="107" s="1"/>
  <c r="J86" i="107" s="1"/>
  <c r="E86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G147" i="85" s="1"/>
  <c r="J147" i="85" s="1"/>
  <c r="E147" i="86" s="1"/>
  <c r="G147" i="86" s="1"/>
  <c r="J147" i="86" s="1"/>
  <c r="E147" i="87" s="1"/>
  <c r="G147" i="87" s="1"/>
  <c r="J147" i="87" s="1"/>
  <c r="E147" i="88" s="1"/>
  <c r="G147" i="88" s="1"/>
  <c r="J147" i="88" s="1"/>
  <c r="E147" i="89" s="1"/>
  <c r="G147" i="89" s="1"/>
  <c r="J147" i="89" s="1"/>
  <c r="E147" i="90" s="1"/>
  <c r="G147" i="90" s="1"/>
  <c r="J147" i="90" s="1"/>
  <c r="E147" i="91" s="1"/>
  <c r="G147" i="91" s="1"/>
  <c r="J147" i="91" s="1"/>
  <c r="E147" i="92" s="1"/>
  <c r="G147" i="92" s="1"/>
  <c r="J147" i="92" s="1"/>
  <c r="E147" i="93" s="1"/>
  <c r="G147" i="93" s="1"/>
  <c r="J147" i="93" s="1"/>
  <c r="E147" i="94" s="1"/>
  <c r="G147" i="94" s="1"/>
  <c r="J147" i="94" s="1"/>
  <c r="E147" i="95" s="1"/>
  <c r="G147" i="95" s="1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47" i="106" s="1"/>
  <c r="G147" i="106" s="1"/>
  <c r="J147" i="106" s="1"/>
  <c r="E147" i="107" s="1"/>
  <c r="G147" i="107" s="1"/>
  <c r="J147" i="107" s="1"/>
  <c r="E147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G121" i="85" s="1"/>
  <c r="J121" i="85" s="1"/>
  <c r="E121" i="86" s="1"/>
  <c r="G121" i="86" s="1"/>
  <c r="J121" i="86" s="1"/>
  <c r="E121" i="87" s="1"/>
  <c r="G121" i="87" s="1"/>
  <c r="J121" i="87" s="1"/>
  <c r="E121" i="88" s="1"/>
  <c r="G121" i="88" s="1"/>
  <c r="J121" i="88" s="1"/>
  <c r="E121" i="89" s="1"/>
  <c r="G121" i="89" s="1"/>
  <c r="J121" i="89" s="1"/>
  <c r="E121" i="90" s="1"/>
  <c r="G121" i="90" s="1"/>
  <c r="J121" i="90" s="1"/>
  <c r="E121" i="91" s="1"/>
  <c r="G121" i="91" s="1"/>
  <c r="J121" i="91" s="1"/>
  <c r="E121" i="92" s="1"/>
  <c r="G121" i="92" s="1"/>
  <c r="J121" i="92" s="1"/>
  <c r="E121" i="93" s="1"/>
  <c r="G121" i="93" s="1"/>
  <c r="J121" i="93" s="1"/>
  <c r="E121" i="94" s="1"/>
  <c r="G121" i="94" s="1"/>
  <c r="J121" i="94" s="1"/>
  <c r="E121" i="95" s="1"/>
  <c r="G121" i="95" s="1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21" i="106" s="1"/>
  <c r="G121" i="106" s="1"/>
  <c r="J121" i="106" s="1"/>
  <c r="E121" i="107" s="1"/>
  <c r="G121" i="107" s="1"/>
  <c r="J121" i="107" s="1"/>
  <c r="E121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G124" i="85" s="1"/>
  <c r="J124" i="85" s="1"/>
  <c r="E124" i="86" s="1"/>
  <c r="G124" i="86" s="1"/>
  <c r="J124" i="86" s="1"/>
  <c r="E124" i="87" s="1"/>
  <c r="G124" i="87" s="1"/>
  <c r="J124" i="87" s="1"/>
  <c r="E124" i="88" s="1"/>
  <c r="G124" i="88" s="1"/>
  <c r="J124" i="88" s="1"/>
  <c r="E124" i="89" s="1"/>
  <c r="G124" i="89" s="1"/>
  <c r="J124" i="89" s="1"/>
  <c r="E124" i="90" s="1"/>
  <c r="G124" i="90" s="1"/>
  <c r="J124" i="90" s="1"/>
  <c r="E124" i="91" s="1"/>
  <c r="G124" i="91" s="1"/>
  <c r="J124" i="91" s="1"/>
  <c r="E124" i="92" s="1"/>
  <c r="G124" i="92" s="1"/>
  <c r="J124" i="92" s="1"/>
  <c r="E124" i="93" s="1"/>
  <c r="G124" i="93" s="1"/>
  <c r="J124" i="93" s="1"/>
  <c r="E124" i="94" s="1"/>
  <c r="G124" i="94" s="1"/>
  <c r="J124" i="94" s="1"/>
  <c r="E124" i="95" s="1"/>
  <c r="G124" i="95" s="1"/>
  <c r="J124" i="95" s="1"/>
  <c r="E124" i="96" s="1"/>
  <c r="G124" i="96" s="1"/>
  <c r="J124" i="96" s="1"/>
  <c r="E124" i="97" s="1"/>
  <c r="G124" i="97" s="1"/>
  <c r="J124" i="97" s="1"/>
  <c r="E124" i="98" s="1"/>
  <c r="G124" i="98" s="1"/>
  <c r="J124" i="98" s="1"/>
  <c r="E124" i="99" s="1"/>
  <c r="G124" i="99" s="1"/>
  <c r="J124" i="99" s="1"/>
  <c r="E124" i="100" s="1"/>
  <c r="G124" i="100" s="1"/>
  <c r="J124" i="100" s="1"/>
  <c r="E124" i="101" s="1"/>
  <c r="G124" i="101" s="1"/>
  <c r="J124" i="101" s="1"/>
  <c r="E124" i="102" s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E124" i="106" s="1"/>
  <c r="G124" i="106" s="1"/>
  <c r="J124" i="106" s="1"/>
  <c r="E124" i="107" s="1"/>
  <c r="G124" i="107" s="1"/>
  <c r="J124" i="107" s="1"/>
  <c r="E124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G143" i="85" s="1"/>
  <c r="J143" i="85" s="1"/>
  <c r="E143" i="86" s="1"/>
  <c r="G143" i="86" s="1"/>
  <c r="J143" i="86" s="1"/>
  <c r="E143" i="87" s="1"/>
  <c r="G143" i="87" s="1"/>
  <c r="J143" i="87" s="1"/>
  <c r="E143" i="88" s="1"/>
  <c r="G143" i="88" s="1"/>
  <c r="J143" i="88" s="1"/>
  <c r="E143" i="89" s="1"/>
  <c r="G143" i="89" s="1"/>
  <c r="J143" i="89" s="1"/>
  <c r="E143" i="90" s="1"/>
  <c r="G143" i="90" s="1"/>
  <c r="J143" i="90" s="1"/>
  <c r="E143" i="91" s="1"/>
  <c r="G143" i="91" s="1"/>
  <c r="J143" i="91" s="1"/>
  <c r="E143" i="92" s="1"/>
  <c r="G143" i="92" s="1"/>
  <c r="J143" i="92" s="1"/>
  <c r="E143" i="93" s="1"/>
  <c r="G143" i="93" s="1"/>
  <c r="J143" i="93" s="1"/>
  <c r="E143" i="94" s="1"/>
  <c r="G143" i="94" s="1"/>
  <c r="J143" i="94" s="1"/>
  <c r="E143" i="95" s="1"/>
  <c r="G143" i="95" s="1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43" i="106" s="1"/>
  <c r="G143" i="106" s="1"/>
  <c r="J143" i="106" s="1"/>
  <c r="E143" i="107" s="1"/>
  <c r="G143" i="107" s="1"/>
  <c r="J143" i="107" s="1"/>
  <c r="E143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G93" i="85" s="1"/>
  <c r="J93" i="85" s="1"/>
  <c r="E93" i="86" s="1"/>
  <c r="G93" i="86" s="1"/>
  <c r="J93" i="86" s="1"/>
  <c r="E93" i="87" s="1"/>
  <c r="G93" i="87" s="1"/>
  <c r="J93" i="87" s="1"/>
  <c r="E93" i="88" s="1"/>
  <c r="G93" i="88" s="1"/>
  <c r="J93" i="88" s="1"/>
  <c r="E93" i="89" s="1"/>
  <c r="G93" i="89" s="1"/>
  <c r="J93" i="89" s="1"/>
  <c r="E93" i="90" s="1"/>
  <c r="G93" i="90" s="1"/>
  <c r="J93" i="90" s="1"/>
  <c r="E93" i="91" s="1"/>
  <c r="G93" i="91" s="1"/>
  <c r="J93" i="91" s="1"/>
  <c r="E93" i="92" s="1"/>
  <c r="G93" i="92" s="1"/>
  <c r="J93" i="92" s="1"/>
  <c r="E93" i="93" s="1"/>
  <c r="G93" i="93" s="1"/>
  <c r="J93" i="93" s="1"/>
  <c r="E93" i="94" s="1"/>
  <c r="G93" i="94" s="1"/>
  <c r="J93" i="94" s="1"/>
  <c r="E93" i="95" s="1"/>
  <c r="G93" i="95" s="1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93" i="106" s="1"/>
  <c r="G93" i="106" s="1"/>
  <c r="J93" i="106" s="1"/>
  <c r="E93" i="107" s="1"/>
  <c r="G93" i="107" s="1"/>
  <c r="J93" i="107" s="1"/>
  <c r="E93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G126" i="85" s="1"/>
  <c r="J126" i="85" s="1"/>
  <c r="E126" i="86" s="1"/>
  <c r="G126" i="86" s="1"/>
  <c r="J126" i="86" s="1"/>
  <c r="E126" i="87" s="1"/>
  <c r="G126" i="87" s="1"/>
  <c r="J126" i="87" s="1"/>
  <c r="E126" i="88" s="1"/>
  <c r="G126" i="88" s="1"/>
  <c r="J126" i="88" s="1"/>
  <c r="E126" i="89" s="1"/>
  <c r="G126" i="89" s="1"/>
  <c r="J126" i="89" s="1"/>
  <c r="E126" i="90" s="1"/>
  <c r="G126" i="90" s="1"/>
  <c r="J126" i="90" s="1"/>
  <c r="E126" i="91" s="1"/>
  <c r="G126" i="91" s="1"/>
  <c r="J126" i="91" s="1"/>
  <c r="E126" i="92" s="1"/>
  <c r="G126" i="92" s="1"/>
  <c r="J126" i="92" s="1"/>
  <c r="E126" i="93" s="1"/>
  <c r="G126" i="93" s="1"/>
  <c r="J126" i="93" s="1"/>
  <c r="E126" i="94" s="1"/>
  <c r="G126" i="94" s="1"/>
  <c r="J126" i="94" s="1"/>
  <c r="E126" i="95" s="1"/>
  <c r="G126" i="95" s="1"/>
  <c r="J126" i="95" s="1"/>
  <c r="E126" i="96" s="1"/>
  <c r="G126" i="96" s="1"/>
  <c r="J126" i="96" s="1"/>
  <c r="E126" i="97" s="1"/>
  <c r="G126" i="97" s="1"/>
  <c r="J126" i="97" s="1"/>
  <c r="E126" i="98" s="1"/>
  <c r="G126" i="98" s="1"/>
  <c r="J126" i="98" s="1"/>
  <c r="E126" i="99" s="1"/>
  <c r="G126" i="99" s="1"/>
  <c r="J126" i="99" s="1"/>
  <c r="E126" i="100" s="1"/>
  <c r="G126" i="100" s="1"/>
  <c r="J126" i="100" s="1"/>
  <c r="E126" i="101" s="1"/>
  <c r="G126" i="101" s="1"/>
  <c r="J126" i="101" s="1"/>
  <c r="E126" i="102" s="1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26" i="106" s="1"/>
  <c r="G126" i="106" s="1"/>
  <c r="J126" i="106" s="1"/>
  <c r="E126" i="107" s="1"/>
  <c r="G126" i="107" s="1"/>
  <c r="J126" i="107" s="1"/>
  <c r="E126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G58" i="86" s="1"/>
  <c r="J58" i="86" s="1"/>
  <c r="E58" i="87" s="1"/>
  <c r="G58" i="87" s="1"/>
  <c r="J58" i="87" s="1"/>
  <c r="E58" i="88" s="1"/>
  <c r="G58" i="88" s="1"/>
  <c r="J58" i="88" s="1"/>
  <c r="E58" i="89" s="1"/>
  <c r="G58" i="89" s="1"/>
  <c r="J58" i="89" s="1"/>
  <c r="E58" i="90" s="1"/>
  <c r="G58" i="90" s="1"/>
  <c r="J58" i="90" s="1"/>
  <c r="E58" i="91" s="1"/>
  <c r="G58" i="91" s="1"/>
  <c r="J58" i="91" s="1"/>
  <c r="E58" i="92" s="1"/>
  <c r="G58" i="92" s="1"/>
  <c r="J58" i="92" s="1"/>
  <c r="E58" i="93" s="1"/>
  <c r="G58" i="93" s="1"/>
  <c r="J58" i="93" s="1"/>
  <c r="E58" i="94" s="1"/>
  <c r="G58" i="94" s="1"/>
  <c r="J58" i="94" s="1"/>
  <c r="E58" i="95" s="1"/>
  <c r="G58" i="95" s="1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58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G211" i="84" s="1"/>
  <c r="J211" i="84" s="1"/>
  <c r="E211" i="85" s="1"/>
  <c r="G211" i="85" s="1"/>
  <c r="J211" i="85" s="1"/>
  <c r="E211" i="86" s="1"/>
  <c r="G211" i="86" s="1"/>
  <c r="J211" i="86" s="1"/>
  <c r="E211" i="87" s="1"/>
  <c r="G211" i="87" s="1"/>
  <c r="J211" i="87" s="1"/>
  <c r="E211" i="88" s="1"/>
  <c r="G211" i="88" s="1"/>
  <c r="J211" i="88" s="1"/>
  <c r="E211" i="89" s="1"/>
  <c r="G211" i="89" s="1"/>
  <c r="J211" i="89" s="1"/>
  <c r="E211" i="90" s="1"/>
  <c r="G211" i="90" s="1"/>
  <c r="J211" i="90" s="1"/>
  <c r="E211" i="91" s="1"/>
  <c r="G211" i="91" s="1"/>
  <c r="J211" i="91" s="1"/>
  <c r="E211" i="92" s="1"/>
  <c r="G211" i="92" s="1"/>
  <c r="J211" i="92" s="1"/>
  <c r="E211" i="93" s="1"/>
  <c r="G211" i="93" s="1"/>
  <c r="J211" i="93" s="1"/>
  <c r="E211" i="94" s="1"/>
  <c r="G211" i="94" s="1"/>
  <c r="J211" i="94" s="1"/>
  <c r="E211" i="95" s="1"/>
  <c r="G211" i="95" s="1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211" i="106" s="1"/>
  <c r="G211" i="106" s="1"/>
  <c r="J211" i="106" s="1"/>
  <c r="E211" i="107" s="1"/>
  <c r="G211" i="107" s="1"/>
  <c r="J211" i="107" s="1"/>
  <c r="E211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G165" i="85" s="1"/>
  <c r="J165" i="85" s="1"/>
  <c r="E165" i="86" s="1"/>
  <c r="G165" i="86" s="1"/>
  <c r="J165" i="86" s="1"/>
  <c r="E165" i="87" s="1"/>
  <c r="G165" i="87" s="1"/>
  <c r="J165" i="87" s="1"/>
  <c r="E165" i="88" s="1"/>
  <c r="G165" i="88" s="1"/>
  <c r="J165" i="88" s="1"/>
  <c r="E165" i="89" s="1"/>
  <c r="G165" i="89" s="1"/>
  <c r="J165" i="89" s="1"/>
  <c r="E165" i="90" s="1"/>
  <c r="G165" i="90" s="1"/>
  <c r="J165" i="90" s="1"/>
  <c r="E165" i="91" s="1"/>
  <c r="G165" i="91" s="1"/>
  <c r="J165" i="91" s="1"/>
  <c r="E165" i="92" s="1"/>
  <c r="G165" i="92" s="1"/>
  <c r="J165" i="92" s="1"/>
  <c r="E165" i="93" s="1"/>
  <c r="G165" i="93" s="1"/>
  <c r="J165" i="93" s="1"/>
  <c r="E165" i="94" s="1"/>
  <c r="G165" i="94" s="1"/>
  <c r="J165" i="94" s="1"/>
  <c r="E165" i="95" s="1"/>
  <c r="G165" i="95" s="1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5" i="106" s="1"/>
  <c r="G165" i="106" s="1"/>
  <c r="J165" i="106" s="1"/>
  <c r="E165" i="107" s="1"/>
  <c r="G165" i="107" s="1"/>
  <c r="J165" i="107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G41" i="90" s="1"/>
  <c r="J41" i="90" s="1"/>
  <c r="E41" i="91" s="1"/>
  <c r="G41" i="91" s="1"/>
  <c r="J41" i="91" s="1"/>
  <c r="E41" i="92" s="1"/>
  <c r="G41" i="92" s="1"/>
  <c r="J41" i="92" s="1"/>
  <c r="E41" i="93" s="1"/>
  <c r="G41" i="93" s="1"/>
  <c r="J41" i="93" s="1"/>
  <c r="E41" i="94" s="1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41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G215" i="84" s="1"/>
  <c r="J215" i="84" s="1"/>
  <c r="E215" i="85" s="1"/>
  <c r="G215" i="85" s="1"/>
  <c r="J215" i="85" s="1"/>
  <c r="E215" i="86" s="1"/>
  <c r="G215" i="86" s="1"/>
  <c r="J215" i="86" s="1"/>
  <c r="E215" i="87" s="1"/>
  <c r="G215" i="87" s="1"/>
  <c r="J215" i="87" s="1"/>
  <c r="E215" i="88" s="1"/>
  <c r="G215" i="88" s="1"/>
  <c r="J215" i="88" s="1"/>
  <c r="E215" i="89" s="1"/>
  <c r="G215" i="89" s="1"/>
  <c r="J215" i="89" s="1"/>
  <c r="E215" i="90" s="1"/>
  <c r="G215" i="90" s="1"/>
  <c r="J215" i="90" s="1"/>
  <c r="E215" i="91" s="1"/>
  <c r="G215" i="91" s="1"/>
  <c r="J215" i="91" s="1"/>
  <c r="E215" i="92" s="1"/>
  <c r="G215" i="92" s="1"/>
  <c r="J215" i="92" s="1"/>
  <c r="E215" i="93" s="1"/>
  <c r="G215" i="93" s="1"/>
  <c r="J215" i="93" s="1"/>
  <c r="E215" i="94" s="1"/>
  <c r="G215" i="94" s="1"/>
  <c r="J215" i="94" s="1"/>
  <c r="E215" i="95" s="1"/>
  <c r="G215" i="95" s="1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215" i="106" s="1"/>
  <c r="G215" i="106" s="1"/>
  <c r="J215" i="106" s="1"/>
  <c r="E215" i="107" s="1"/>
  <c r="G215" i="107" s="1"/>
  <c r="J215" i="107" s="1"/>
  <c r="E215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G22" i="91" s="1"/>
  <c r="J22" i="91" s="1"/>
  <c r="E22" i="92" s="1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E22" i="8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G223" i="84" s="1"/>
  <c r="J223" i="84" s="1"/>
  <c r="E223" i="85" s="1"/>
  <c r="G223" i="85" s="1"/>
  <c r="J223" i="85" s="1"/>
  <c r="E223" i="86" s="1"/>
  <c r="G223" i="86" s="1"/>
  <c r="J223" i="86" s="1"/>
  <c r="E223" i="87" s="1"/>
  <c r="G223" i="87" s="1"/>
  <c r="J223" i="87" s="1"/>
  <c r="E223" i="88" s="1"/>
  <c r="G223" i="88" s="1"/>
  <c r="J223" i="88" s="1"/>
  <c r="E223" i="89" s="1"/>
  <c r="G223" i="89" s="1"/>
  <c r="J223" i="89" s="1"/>
  <c r="E223" i="90" s="1"/>
  <c r="G223" i="90" s="1"/>
  <c r="J223" i="90" s="1"/>
  <c r="E223" i="91" s="1"/>
  <c r="G223" i="91" s="1"/>
  <c r="J223" i="91" s="1"/>
  <c r="E223" i="92" s="1"/>
  <c r="G223" i="92" s="1"/>
  <c r="J223" i="92" s="1"/>
  <c r="E223" i="93" s="1"/>
  <c r="G223" i="93" s="1"/>
  <c r="J223" i="93" s="1"/>
  <c r="E223" i="94" s="1"/>
  <c r="G223" i="94" s="1"/>
  <c r="J223" i="94" s="1"/>
  <c r="E223" i="95" s="1"/>
  <c r="G223" i="95" s="1"/>
  <c r="J223" i="95" s="1"/>
  <c r="E223" i="96" s="1"/>
  <c r="G223" i="96" s="1"/>
  <c r="J223" i="96" s="1"/>
  <c r="E223" i="97" s="1"/>
  <c r="G223" i="97" s="1"/>
  <c r="J223" i="97" s="1"/>
  <c r="E223" i="98" s="1"/>
  <c r="G223" i="98" s="1"/>
  <c r="J223" i="98" s="1"/>
  <c r="E223" i="99" s="1"/>
  <c r="G223" i="99" s="1"/>
  <c r="J223" i="99" s="1"/>
  <c r="E223" i="100" s="1"/>
  <c r="G223" i="100" s="1"/>
  <c r="J223" i="100" s="1"/>
  <c r="E223" i="101" s="1"/>
  <c r="G223" i="101" s="1"/>
  <c r="J223" i="101" s="1"/>
  <c r="E223" i="102" s="1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223" i="106" s="1"/>
  <c r="G223" i="106" s="1"/>
  <c r="J223" i="106" s="1"/>
  <c r="E223" i="107" s="1"/>
  <c r="G223" i="107" s="1"/>
  <c r="J223" i="107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G21" i="91" s="1"/>
  <c r="J21" i="91" s="1"/>
  <c r="E21" i="92" s="1"/>
  <c r="G21" i="92" s="1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2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G151" i="85" s="1"/>
  <c r="J151" i="85" s="1"/>
  <c r="E151" i="86" s="1"/>
  <c r="G151" i="86" s="1"/>
  <c r="J151" i="86" s="1"/>
  <c r="E151" i="87" s="1"/>
  <c r="G151" i="87" s="1"/>
  <c r="J151" i="87" s="1"/>
  <c r="E151" i="88" s="1"/>
  <c r="G151" i="88" s="1"/>
  <c r="J151" i="88" s="1"/>
  <c r="E151" i="89" s="1"/>
  <c r="G151" i="89" s="1"/>
  <c r="J151" i="89" s="1"/>
  <c r="E151" i="90" s="1"/>
  <c r="G151" i="90" s="1"/>
  <c r="J151" i="90" s="1"/>
  <c r="E151" i="91" s="1"/>
  <c r="G151" i="91" s="1"/>
  <c r="J151" i="91" s="1"/>
  <c r="E151" i="92" s="1"/>
  <c r="G151" i="92" s="1"/>
  <c r="J151" i="92" s="1"/>
  <c r="E151" i="93" s="1"/>
  <c r="G151" i="93" s="1"/>
  <c r="J151" i="93" s="1"/>
  <c r="E151" i="94" s="1"/>
  <c r="G151" i="94" s="1"/>
  <c r="J151" i="94" s="1"/>
  <c r="E151" i="95" s="1"/>
  <c r="G151" i="95" s="1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51" i="106" s="1"/>
  <c r="G151" i="106" s="1"/>
  <c r="J151" i="106" s="1"/>
  <c r="E151" i="107" s="1"/>
  <c r="G151" i="107" s="1"/>
  <c r="J151" i="107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46" i="86" s="1"/>
  <c r="J46" i="86" s="1"/>
  <c r="E46" i="87" s="1"/>
  <c r="G46" i="87" s="1"/>
  <c r="J46" i="87" s="1"/>
  <c r="E46" i="88" s="1"/>
  <c r="G46" i="88" s="1"/>
  <c r="J46" i="88" s="1"/>
  <c r="E46" i="89" s="1"/>
  <c r="G46" i="89" s="1"/>
  <c r="J46" i="89" s="1"/>
  <c r="E46" i="90" s="1"/>
  <c r="G46" i="90" s="1"/>
  <c r="J46" i="90" s="1"/>
  <c r="E46" i="91" s="1"/>
  <c r="G46" i="91" s="1"/>
  <c r="J46" i="91" s="1"/>
  <c r="E46" i="92" s="1"/>
  <c r="G46" i="92" s="1"/>
  <c r="J46" i="92" s="1"/>
  <c r="E46" i="93" s="1"/>
  <c r="G46" i="93" s="1"/>
  <c r="J46" i="93" s="1"/>
  <c r="E46" i="94" s="1"/>
  <c r="G46" i="94" s="1"/>
  <c r="J46" i="94" s="1"/>
  <c r="E46" i="95" s="1"/>
  <c r="G46" i="95" s="1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E46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98" i="84" s="1"/>
  <c r="J198" i="84" s="1"/>
  <c r="E198" i="85" s="1"/>
  <c r="G198" i="85" s="1"/>
  <c r="J198" i="85" s="1"/>
  <c r="E198" i="86" s="1"/>
  <c r="G198" i="86" s="1"/>
  <c r="J198" i="86" s="1"/>
  <c r="E198" i="87" s="1"/>
  <c r="G198" i="87" s="1"/>
  <c r="J198" i="87" s="1"/>
  <c r="E198" i="88" s="1"/>
  <c r="G198" i="88" s="1"/>
  <c r="J198" i="88" s="1"/>
  <c r="E198" i="89" s="1"/>
  <c r="G198" i="89" s="1"/>
  <c r="J198" i="89" s="1"/>
  <c r="E198" i="90" s="1"/>
  <c r="G198" i="90" s="1"/>
  <c r="J198" i="90" s="1"/>
  <c r="E198" i="91" s="1"/>
  <c r="G198" i="91" s="1"/>
  <c r="J198" i="91" s="1"/>
  <c r="E198" i="92" s="1"/>
  <c r="G198" i="92" s="1"/>
  <c r="J198" i="92" s="1"/>
  <c r="E198" i="93" s="1"/>
  <c r="G198" i="93" s="1"/>
  <c r="J198" i="93" s="1"/>
  <c r="E198" i="94" s="1"/>
  <c r="G198" i="94" s="1"/>
  <c r="J198" i="94" s="1"/>
  <c r="E198" i="95" s="1"/>
  <c r="G198" i="95" s="1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98" i="106" s="1"/>
  <c r="G198" i="106" s="1"/>
  <c r="J198" i="106" s="1"/>
  <c r="E198" i="107" s="1"/>
  <c r="G198" i="107" s="1"/>
  <c r="J198" i="107" s="1"/>
  <c r="E198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84" s="1"/>
  <c r="J63" i="84" s="1"/>
  <c r="E63" i="85" s="1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G63" i="91" s="1"/>
  <c r="J63" i="91" s="1"/>
  <c r="E63" i="92" s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63" i="100" s="1"/>
  <c r="J63" i="100" s="1"/>
  <c r="E63" i="101" s="1"/>
  <c r="G63" i="101" s="1"/>
  <c r="J63" i="101" s="1"/>
  <c r="E63" i="102" s="1"/>
  <c r="G63" i="102" s="1"/>
  <c r="J63" i="102" s="1"/>
  <c r="E63" i="103" s="1"/>
  <c r="G63" i="103" s="1"/>
  <c r="J63" i="103" s="1"/>
  <c r="E63" i="104" s="1"/>
  <c r="G63" i="104" s="1"/>
  <c r="J63" i="104" s="1"/>
  <c r="E63" i="105" s="1"/>
  <c r="G63" i="105" s="1"/>
  <c r="J63" i="105" s="1"/>
  <c r="E63" i="106" s="1"/>
  <c r="G63" i="106" s="1"/>
  <c r="J63" i="106" s="1"/>
  <c r="E63" i="107" s="1"/>
  <c r="G63" i="107" s="1"/>
  <c r="J63" i="107" s="1"/>
  <c r="E6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G210" i="84" s="1"/>
  <c r="J210" i="84" s="1"/>
  <c r="E210" i="85" s="1"/>
  <c r="G210" i="85" s="1"/>
  <c r="J210" i="85" s="1"/>
  <c r="E210" i="86" s="1"/>
  <c r="G210" i="86" s="1"/>
  <c r="J210" i="86" s="1"/>
  <c r="E210" i="87" s="1"/>
  <c r="G210" i="87" s="1"/>
  <c r="J210" i="87" s="1"/>
  <c r="E210" i="88" s="1"/>
  <c r="G210" i="88" s="1"/>
  <c r="J210" i="88" s="1"/>
  <c r="E210" i="89" s="1"/>
  <c r="G210" i="89" s="1"/>
  <c r="J210" i="89" s="1"/>
  <c r="E210" i="90" s="1"/>
  <c r="G210" i="90" s="1"/>
  <c r="J210" i="90" s="1"/>
  <c r="E210" i="91" s="1"/>
  <c r="G210" i="91" s="1"/>
  <c r="J210" i="91" s="1"/>
  <c r="E210" i="92" s="1"/>
  <c r="G210" i="92" s="1"/>
  <c r="J210" i="92" s="1"/>
  <c r="E210" i="93" s="1"/>
  <c r="G210" i="93" s="1"/>
  <c r="J210" i="93" s="1"/>
  <c r="E210" i="94" s="1"/>
  <c r="G210" i="94" s="1"/>
  <c r="J210" i="94" s="1"/>
  <c r="E210" i="95" s="1"/>
  <c r="G210" i="95" s="1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210" i="106" s="1"/>
  <c r="G210" i="106" s="1"/>
  <c r="J210" i="106" s="1"/>
  <c r="E210" i="107" s="1"/>
  <c r="G210" i="107" s="1"/>
  <c r="J210" i="107" s="1"/>
  <c r="E210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197" i="84" s="1"/>
  <c r="J197" i="84" s="1"/>
  <c r="E197" i="85" s="1"/>
  <c r="G197" i="85" s="1"/>
  <c r="J197" i="85" s="1"/>
  <c r="E197" i="86" s="1"/>
  <c r="G197" i="86" s="1"/>
  <c r="J197" i="86" s="1"/>
  <c r="E197" i="87" s="1"/>
  <c r="G197" i="87" s="1"/>
  <c r="J197" i="87" s="1"/>
  <c r="E197" i="88" s="1"/>
  <c r="G197" i="88" s="1"/>
  <c r="J197" i="88" s="1"/>
  <c r="E197" i="89" s="1"/>
  <c r="G197" i="89" s="1"/>
  <c r="J197" i="89" s="1"/>
  <c r="E197" i="90" s="1"/>
  <c r="G197" i="90" s="1"/>
  <c r="J197" i="90" s="1"/>
  <c r="E197" i="91" s="1"/>
  <c r="G197" i="91" s="1"/>
  <c r="J197" i="91" s="1"/>
  <c r="E197" i="92" s="1"/>
  <c r="G197" i="92" s="1"/>
  <c r="J197" i="92" s="1"/>
  <c r="E197" i="93" s="1"/>
  <c r="G197" i="93" s="1"/>
  <c r="J197" i="93" s="1"/>
  <c r="E197" i="94" s="1"/>
  <c r="G197" i="94" s="1"/>
  <c r="J197" i="94" s="1"/>
  <c r="E197" i="95" s="1"/>
  <c r="G197" i="95" s="1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97" i="106" s="1"/>
  <c r="G197" i="106" s="1"/>
  <c r="J197" i="106" s="1"/>
  <c r="E197" i="107" s="1"/>
  <c r="G197" i="107" s="1"/>
  <c r="J197" i="107" s="1"/>
  <c r="E197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G145" i="85" s="1"/>
  <c r="J145" i="85" s="1"/>
  <c r="E145" i="86" s="1"/>
  <c r="G145" i="86" s="1"/>
  <c r="J145" i="86" s="1"/>
  <c r="E145" i="87" s="1"/>
  <c r="G145" i="87" s="1"/>
  <c r="J145" i="87" s="1"/>
  <c r="E145" i="88" s="1"/>
  <c r="G145" i="88" s="1"/>
  <c r="J145" i="88" s="1"/>
  <c r="E145" i="89" s="1"/>
  <c r="G145" i="89" s="1"/>
  <c r="J145" i="89" s="1"/>
  <c r="E145" i="90" s="1"/>
  <c r="G145" i="90" s="1"/>
  <c r="J145" i="90" s="1"/>
  <c r="E145" i="91" s="1"/>
  <c r="G145" i="91" s="1"/>
  <c r="J145" i="91" s="1"/>
  <c r="E145" i="92" s="1"/>
  <c r="G145" i="92" s="1"/>
  <c r="J145" i="92" s="1"/>
  <c r="E145" i="93" s="1"/>
  <c r="G145" i="93" s="1"/>
  <c r="J145" i="93" s="1"/>
  <c r="E145" i="94" s="1"/>
  <c r="G145" i="94" s="1"/>
  <c r="J145" i="94" s="1"/>
  <c r="E145" i="95" s="1"/>
  <c r="G145" i="95" s="1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45" i="106" s="1"/>
  <c r="G145" i="106" s="1"/>
  <c r="J145" i="106" s="1"/>
  <c r="E145" i="107" s="1"/>
  <c r="G145" i="107" s="1"/>
  <c r="J145" i="107" s="1"/>
  <c r="E145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E188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G159" i="84" s="1"/>
  <c r="J159" i="84" s="1"/>
  <c r="E159" i="85" s="1"/>
  <c r="G159" i="85" s="1"/>
  <c r="J159" i="85" s="1"/>
  <c r="E159" i="86" s="1"/>
  <c r="G159" i="86" s="1"/>
  <c r="J159" i="86" s="1"/>
  <c r="E159" i="87" s="1"/>
  <c r="G159" i="87" s="1"/>
  <c r="J159" i="87" s="1"/>
  <c r="E159" i="88" s="1"/>
  <c r="G159" i="88" s="1"/>
  <c r="J159" i="88" s="1"/>
  <c r="E159" i="89" s="1"/>
  <c r="G159" i="89" s="1"/>
  <c r="J159" i="89" s="1"/>
  <c r="E159" i="90" s="1"/>
  <c r="G159" i="90" s="1"/>
  <c r="J159" i="90" s="1"/>
  <c r="E159" i="91" s="1"/>
  <c r="G159" i="91" s="1"/>
  <c r="J159" i="91" s="1"/>
  <c r="E159" i="92" s="1"/>
  <c r="G159" i="92" s="1"/>
  <c r="J159" i="92" s="1"/>
  <c r="E159" i="93" s="1"/>
  <c r="G159" i="93" s="1"/>
  <c r="J159" i="93" s="1"/>
  <c r="E159" i="94" s="1"/>
  <c r="G159" i="94" s="1"/>
  <c r="J159" i="94" s="1"/>
  <c r="E159" i="95" s="1"/>
  <c r="G159" i="95" s="1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G159" i="107" s="1"/>
  <c r="J159" i="107" s="1"/>
  <c r="E159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G94" i="85" s="1"/>
  <c r="J94" i="85" s="1"/>
  <c r="E94" i="86" s="1"/>
  <c r="G94" i="86" s="1"/>
  <c r="J94" i="86" s="1"/>
  <c r="E94" i="87" s="1"/>
  <c r="G94" i="87" s="1"/>
  <c r="J94" i="87" s="1"/>
  <c r="E94" i="88" s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E94" i="101" s="1"/>
  <c r="G94" i="101" s="1"/>
  <c r="J94" i="101" s="1"/>
  <c r="E94" i="102" s="1"/>
  <c r="G94" i="102" s="1"/>
  <c r="J94" i="102" s="1"/>
  <c r="E94" i="103" s="1"/>
  <c r="G94" i="103" s="1"/>
  <c r="J94" i="103" s="1"/>
  <c r="E94" i="104" s="1"/>
  <c r="G94" i="104" s="1"/>
  <c r="J94" i="104" s="1"/>
  <c r="E94" i="105" s="1"/>
  <c r="G94" i="105" s="1"/>
  <c r="J94" i="105" s="1"/>
  <c r="E94" i="106" s="1"/>
  <c r="G94" i="106" s="1"/>
  <c r="J94" i="106" s="1"/>
  <c r="E94" i="107" s="1"/>
  <c r="G94" i="107" s="1"/>
  <c r="J94" i="107" s="1"/>
  <c r="E94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G51" i="86" s="1"/>
  <c r="J51" i="86" s="1"/>
  <c r="E51" i="87" s="1"/>
  <c r="G51" i="87" s="1"/>
  <c r="J51" i="87" s="1"/>
  <c r="E51" i="88" s="1"/>
  <c r="G51" i="88" s="1"/>
  <c r="J51" i="88" s="1"/>
  <c r="E51" i="89" s="1"/>
  <c r="G51" i="89" s="1"/>
  <c r="J51" i="89" s="1"/>
  <c r="E51" i="90" s="1"/>
  <c r="G51" i="90" s="1"/>
  <c r="J51" i="90" s="1"/>
  <c r="E51" i="91" s="1"/>
  <c r="G51" i="91" s="1"/>
  <c r="J51" i="91" s="1"/>
  <c r="E51" i="92" s="1"/>
  <c r="G51" i="92" s="1"/>
  <c r="J51" i="92" s="1"/>
  <c r="E51" i="93" s="1"/>
  <c r="G51" i="93" s="1"/>
  <c r="J51" i="93" s="1"/>
  <c r="E51" i="94" s="1"/>
  <c r="G51" i="94" s="1"/>
  <c r="J51" i="94" s="1"/>
  <c r="E51" i="95" s="1"/>
  <c r="G51" i="95" s="1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E51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G218" i="84" s="1"/>
  <c r="J218" i="84" s="1"/>
  <c r="E218" i="85" s="1"/>
  <c r="G218" i="85" s="1"/>
  <c r="J218" i="85" s="1"/>
  <c r="E218" i="86" s="1"/>
  <c r="G218" i="86" s="1"/>
  <c r="J218" i="86" s="1"/>
  <c r="E218" i="87" s="1"/>
  <c r="G218" i="87" s="1"/>
  <c r="J218" i="87" s="1"/>
  <c r="E218" i="88" s="1"/>
  <c r="G218" i="88" s="1"/>
  <c r="J218" i="88" s="1"/>
  <c r="E218" i="89" s="1"/>
  <c r="G218" i="89" s="1"/>
  <c r="J218" i="89" s="1"/>
  <c r="E218" i="90" s="1"/>
  <c r="G218" i="90" s="1"/>
  <c r="J218" i="90" s="1"/>
  <c r="E218" i="91" s="1"/>
  <c r="G218" i="91" s="1"/>
  <c r="J218" i="91" s="1"/>
  <c r="E218" i="92" s="1"/>
  <c r="G218" i="92" s="1"/>
  <c r="J218" i="92" s="1"/>
  <c r="E218" i="93" s="1"/>
  <c r="G218" i="93" s="1"/>
  <c r="J218" i="93" s="1"/>
  <c r="E218" i="94" s="1"/>
  <c r="G218" i="94" s="1"/>
  <c r="J218" i="94" s="1"/>
  <c r="E218" i="95" s="1"/>
  <c r="G218" i="95" s="1"/>
  <c r="J218" i="95" s="1"/>
  <c r="E218" i="96" s="1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8" i="106" s="1"/>
  <c r="G218" i="106" s="1"/>
  <c r="J218" i="106" s="1"/>
  <c r="E218" i="107" s="1"/>
  <c r="G218" i="107" s="1"/>
  <c r="J218" i="107" s="1"/>
  <c r="E218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G52" i="86" s="1"/>
  <c r="J52" i="86" s="1"/>
  <c r="E52" i="87" s="1"/>
  <c r="G52" i="87" s="1"/>
  <c r="J52" i="87" s="1"/>
  <c r="E52" i="88" s="1"/>
  <c r="G52" i="88" s="1"/>
  <c r="J52" i="88" s="1"/>
  <c r="E52" i="89" s="1"/>
  <c r="G52" i="89" s="1"/>
  <c r="J52" i="89" s="1"/>
  <c r="E52" i="90" s="1"/>
  <c r="G52" i="90" s="1"/>
  <c r="J52" i="90" s="1"/>
  <c r="E52" i="91" s="1"/>
  <c r="G52" i="91" s="1"/>
  <c r="J52" i="91" s="1"/>
  <c r="E52" i="92" s="1"/>
  <c r="G52" i="92" s="1"/>
  <c r="J52" i="92" s="1"/>
  <c r="E52" i="93" s="1"/>
  <c r="G52" i="93" s="1"/>
  <c r="J52" i="93" s="1"/>
  <c r="E52" i="94" s="1"/>
  <c r="G52" i="94" s="1"/>
  <c r="J52" i="94" s="1"/>
  <c r="E52" i="95" s="1"/>
  <c r="G52" i="95" s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E52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60" i="100" s="1"/>
  <c r="G60" i="100" s="1"/>
  <c r="J60" i="100" s="1"/>
  <c r="E60" i="101" s="1"/>
  <c r="G60" i="101" s="1"/>
  <c r="J60" i="101" s="1"/>
  <c r="E60" i="102" s="1"/>
  <c r="G60" i="102" s="1"/>
  <c r="J60" i="102" s="1"/>
  <c r="E60" i="103" s="1"/>
  <c r="G60" i="103" s="1"/>
  <c r="J60" i="103" s="1"/>
  <c r="E60" i="104" s="1"/>
  <c r="G60" i="104" s="1"/>
  <c r="J60" i="104" s="1"/>
  <c r="E60" i="105" s="1"/>
  <c r="G60" i="105" s="1"/>
  <c r="J60" i="105" s="1"/>
  <c r="E60" i="106" s="1"/>
  <c r="G60" i="106" s="1"/>
  <c r="J60" i="106" s="1"/>
  <c r="E60" i="107" s="1"/>
  <c r="G60" i="107" s="1"/>
  <c r="J60" i="107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G66" i="85" s="1"/>
  <c r="J66" i="85" s="1"/>
  <c r="E66" i="86" s="1"/>
  <c r="G66" i="86" s="1"/>
  <c r="J66" i="86" s="1"/>
  <c r="E66" i="87" s="1"/>
  <c r="G66" i="87" s="1"/>
  <c r="J66" i="87" s="1"/>
  <c r="E66" i="88" s="1"/>
  <c r="G66" i="88" s="1"/>
  <c r="J66" i="88" s="1"/>
  <c r="E66" i="89" s="1"/>
  <c r="G66" i="89" s="1"/>
  <c r="J66" i="89" s="1"/>
  <c r="E66" i="90" s="1"/>
  <c r="G66" i="90" s="1"/>
  <c r="J66" i="90" s="1"/>
  <c r="E66" i="91" s="1"/>
  <c r="G66" i="91" s="1"/>
  <c r="J66" i="91" s="1"/>
  <c r="E66" i="92" s="1"/>
  <c r="G66" i="92" s="1"/>
  <c r="J66" i="92" s="1"/>
  <c r="E66" i="93" s="1"/>
  <c r="G66" i="93" s="1"/>
  <c r="J66" i="93" s="1"/>
  <c r="E66" i="94" s="1"/>
  <c r="G66" i="94" s="1"/>
  <c r="J66" i="94" s="1"/>
  <c r="E66" i="95" s="1"/>
  <c r="G66" i="95" s="1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66" i="106" s="1"/>
  <c r="G66" i="106" s="1"/>
  <c r="J66" i="106" s="1"/>
  <c r="E66" i="107" s="1"/>
  <c r="G66" i="107" s="1"/>
  <c r="J66" i="107" s="1"/>
  <c r="E66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G92" i="85" s="1"/>
  <c r="J92" i="85" s="1"/>
  <c r="E92" i="86" s="1"/>
  <c r="G92" i="86" s="1"/>
  <c r="J92" i="86" s="1"/>
  <c r="E92" i="87" s="1"/>
  <c r="G92" i="87" s="1"/>
  <c r="J92" i="87" s="1"/>
  <c r="E92" i="88" s="1"/>
  <c r="G92" i="88" s="1"/>
  <c r="J92" i="88" s="1"/>
  <c r="E92" i="89" s="1"/>
  <c r="G92" i="89" s="1"/>
  <c r="J92" i="89" s="1"/>
  <c r="E92" i="90" s="1"/>
  <c r="G92" i="90" s="1"/>
  <c r="J92" i="90" s="1"/>
  <c r="E92" i="91" s="1"/>
  <c r="G92" i="91" s="1"/>
  <c r="J92" i="91" s="1"/>
  <c r="E92" i="92" s="1"/>
  <c r="G92" i="92" s="1"/>
  <c r="J92" i="92" s="1"/>
  <c r="E92" i="93" s="1"/>
  <c r="G92" i="93" s="1"/>
  <c r="J92" i="93" s="1"/>
  <c r="E92" i="94" s="1"/>
  <c r="G92" i="94" s="1"/>
  <c r="J92" i="94" s="1"/>
  <c r="E92" i="95" s="1"/>
  <c r="G92" i="95" s="1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92" i="106" s="1"/>
  <c r="G92" i="106" s="1"/>
  <c r="J92" i="106" s="1"/>
  <c r="E92" i="107" s="1"/>
  <c r="G92" i="107" s="1"/>
  <c r="J92" i="107" s="1"/>
  <c r="E92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G78" i="85" s="1"/>
  <c r="J78" i="85" s="1"/>
  <c r="E78" i="86" s="1"/>
  <c r="G78" i="86" s="1"/>
  <c r="J78" i="86" s="1"/>
  <c r="E78" i="87" s="1"/>
  <c r="G78" i="87" s="1"/>
  <c r="J78" i="87" s="1"/>
  <c r="E78" i="88" s="1"/>
  <c r="G78" i="88" s="1"/>
  <c r="J78" i="88" s="1"/>
  <c r="E78" i="89" s="1"/>
  <c r="G78" i="89" s="1"/>
  <c r="J78" i="89" s="1"/>
  <c r="E78" i="90" s="1"/>
  <c r="G78" i="90" s="1"/>
  <c r="J78" i="90" s="1"/>
  <c r="E78" i="91" s="1"/>
  <c r="G78" i="91" s="1"/>
  <c r="J78" i="91" s="1"/>
  <c r="E78" i="92" s="1"/>
  <c r="G78" i="92" s="1"/>
  <c r="J78" i="92" s="1"/>
  <c r="E78" i="93" s="1"/>
  <c r="G78" i="93" s="1"/>
  <c r="J78" i="93" s="1"/>
  <c r="E78" i="94" s="1"/>
  <c r="G78" i="94" s="1"/>
  <c r="J78" i="94" s="1"/>
  <c r="E78" i="95" s="1"/>
  <c r="G78" i="95" s="1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78" i="106" s="1"/>
  <c r="G78" i="106" s="1"/>
  <c r="J78" i="106" s="1"/>
  <c r="E78" i="107" s="1"/>
  <c r="G78" i="107" s="1"/>
  <c r="J78" i="107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G53" i="86" s="1"/>
  <c r="J53" i="86" s="1"/>
  <c r="E53" i="87" s="1"/>
  <c r="G53" i="87" s="1"/>
  <c r="J53" i="87" s="1"/>
  <c r="E53" i="88" s="1"/>
  <c r="G53" i="88" s="1"/>
  <c r="J53" i="88" s="1"/>
  <c r="E53" i="89" s="1"/>
  <c r="G53" i="89" s="1"/>
  <c r="J53" i="89" s="1"/>
  <c r="E53" i="90" s="1"/>
  <c r="G53" i="90" s="1"/>
  <c r="J53" i="90" s="1"/>
  <c r="E53" i="91" s="1"/>
  <c r="G53" i="91" s="1"/>
  <c r="J53" i="91" s="1"/>
  <c r="E53" i="92" s="1"/>
  <c r="G53" i="92" s="1"/>
  <c r="J53" i="92" s="1"/>
  <c r="E53" i="93" s="1"/>
  <c r="G53" i="93" s="1"/>
  <c r="J53" i="93" s="1"/>
  <c r="E53" i="94" s="1"/>
  <c r="G53" i="94" s="1"/>
  <c r="J53" i="94" s="1"/>
  <c r="E53" i="95" s="1"/>
  <c r="G53" i="95" s="1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E53" i="104" s="1"/>
  <c r="G53" i="104" s="1"/>
  <c r="J53" i="104" s="1"/>
  <c r="E53" i="105" s="1"/>
  <c r="G53" i="105" s="1"/>
  <c r="J53" i="105" s="1"/>
  <c r="E53" i="106" s="1"/>
  <c r="G53" i="106" s="1"/>
  <c r="J53" i="106" s="1"/>
  <c r="E53" i="107" s="1"/>
  <c r="G53" i="107" s="1"/>
  <c r="J53" i="107" s="1"/>
  <c r="E53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G208" i="84" s="1"/>
  <c r="J208" i="84" s="1"/>
  <c r="E208" i="85" s="1"/>
  <c r="G208" i="85" s="1"/>
  <c r="J208" i="85" s="1"/>
  <c r="E208" i="86" s="1"/>
  <c r="G208" i="86" s="1"/>
  <c r="J208" i="86" s="1"/>
  <c r="E208" i="87" s="1"/>
  <c r="G208" i="87" s="1"/>
  <c r="J208" i="87" s="1"/>
  <c r="E208" i="88" s="1"/>
  <c r="G208" i="88" s="1"/>
  <c r="J208" i="88" s="1"/>
  <c r="E208" i="89" s="1"/>
  <c r="G208" i="89" s="1"/>
  <c r="J208" i="89" s="1"/>
  <c r="E208" i="90" s="1"/>
  <c r="G208" i="90" s="1"/>
  <c r="J208" i="90" s="1"/>
  <c r="E208" i="91" s="1"/>
  <c r="G208" i="91" s="1"/>
  <c r="J208" i="91" s="1"/>
  <c r="E208" i="92" s="1"/>
  <c r="G208" i="92" s="1"/>
  <c r="J208" i="92" s="1"/>
  <c r="E208" i="93" s="1"/>
  <c r="G208" i="93" s="1"/>
  <c r="J208" i="93" s="1"/>
  <c r="E208" i="94" s="1"/>
  <c r="G208" i="94" s="1"/>
  <c r="J208" i="94" s="1"/>
  <c r="E208" i="95" s="1"/>
  <c r="G208" i="95" s="1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208" i="106" s="1"/>
  <c r="G208" i="106" s="1"/>
  <c r="J208" i="106" s="1"/>
  <c r="E208" i="107" s="1"/>
  <c r="G208" i="107" s="1"/>
  <c r="J208" i="107" s="1"/>
  <c r="E208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G71" i="90" s="1"/>
  <c r="J71" i="90" s="1"/>
  <c r="E71" i="91" s="1"/>
  <c r="G71" i="91" s="1"/>
  <c r="J71" i="91" s="1"/>
  <c r="E71" i="92" s="1"/>
  <c r="G71" i="92" s="1"/>
  <c r="J71" i="92" s="1"/>
  <c r="E71" i="93" s="1"/>
  <c r="G71" i="93" s="1"/>
  <c r="J71" i="93" s="1"/>
  <c r="E71" i="94" s="1"/>
  <c r="G71" i="94" s="1"/>
  <c r="J71" i="94" s="1"/>
  <c r="E71" i="95" s="1"/>
  <c r="G71" i="95" s="1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1" i="106" s="1"/>
  <c r="G71" i="106" s="1"/>
  <c r="J71" i="106" s="1"/>
  <c r="E71" i="107" s="1"/>
  <c r="G71" i="107" s="1"/>
  <c r="J71" i="107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G79" i="85" s="1"/>
  <c r="J79" i="85" s="1"/>
  <c r="E79" i="86" s="1"/>
  <c r="G79" i="86" s="1"/>
  <c r="J79" i="86" s="1"/>
  <c r="E79" i="87" s="1"/>
  <c r="G79" i="87" s="1"/>
  <c r="J79" i="87" s="1"/>
  <c r="E79" i="88" s="1"/>
  <c r="G79" i="88" s="1"/>
  <c r="J79" i="88" s="1"/>
  <c r="E79" i="89" s="1"/>
  <c r="G79" i="89" s="1"/>
  <c r="J79" i="89" s="1"/>
  <c r="E79" i="90" s="1"/>
  <c r="G79" i="90" s="1"/>
  <c r="J79" i="90" s="1"/>
  <c r="E79" i="91" s="1"/>
  <c r="G79" i="91" s="1"/>
  <c r="J79" i="91" s="1"/>
  <c r="E79" i="92" s="1"/>
  <c r="G79" i="92" s="1"/>
  <c r="J79" i="92" s="1"/>
  <c r="E79" i="93" s="1"/>
  <c r="G79" i="93" s="1"/>
  <c r="J79" i="93" s="1"/>
  <c r="E79" i="94" s="1"/>
  <c r="G79" i="94" s="1"/>
  <c r="J79" i="94" s="1"/>
  <c r="E79" i="95" s="1"/>
  <c r="G79" i="95" s="1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E79" i="103" s="1"/>
  <c r="G79" i="103" s="1"/>
  <c r="J79" i="103" s="1"/>
  <c r="E79" i="104" s="1"/>
  <c r="G79" i="104" s="1"/>
  <c r="J79" i="104" s="1"/>
  <c r="E79" i="105" s="1"/>
  <c r="G79" i="105" s="1"/>
  <c r="J79" i="105" s="1"/>
  <c r="E79" i="106" s="1"/>
  <c r="G79" i="106" s="1"/>
  <c r="J79" i="106" s="1"/>
  <c r="E79" i="107" s="1"/>
  <c r="G79" i="107" s="1"/>
  <c r="J79" i="107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G224" i="84" s="1"/>
  <c r="J224" i="84" s="1"/>
  <c r="E224" i="85" s="1"/>
  <c r="G224" i="85" s="1"/>
  <c r="J224" i="85" s="1"/>
  <c r="E224" i="86" s="1"/>
  <c r="G224" i="86" s="1"/>
  <c r="J224" i="86" s="1"/>
  <c r="E224" i="87" s="1"/>
  <c r="G224" i="87" s="1"/>
  <c r="J224" i="87" s="1"/>
  <c r="E224" i="88" s="1"/>
  <c r="G224" i="88" s="1"/>
  <c r="J224" i="88" s="1"/>
  <c r="E224" i="89" s="1"/>
  <c r="G224" i="89" s="1"/>
  <c r="J224" i="89" s="1"/>
  <c r="E224" i="90" s="1"/>
  <c r="G224" i="90" s="1"/>
  <c r="J224" i="90" s="1"/>
  <c r="E224" i="91" s="1"/>
  <c r="G224" i="91" s="1"/>
  <c r="J224" i="91" s="1"/>
  <c r="E224" i="92" s="1"/>
  <c r="G224" i="92" s="1"/>
  <c r="J224" i="92" s="1"/>
  <c r="E224" i="93" s="1"/>
  <c r="G224" i="93" s="1"/>
  <c r="J224" i="93" s="1"/>
  <c r="E224" i="94" s="1"/>
  <c r="G224" i="94" s="1"/>
  <c r="J224" i="94" s="1"/>
  <c r="E224" i="95" s="1"/>
  <c r="G224" i="95" s="1"/>
  <c r="J224" i="95" s="1"/>
  <c r="E224" i="96" s="1"/>
  <c r="G224" i="96" s="1"/>
  <c r="J224" i="96" s="1"/>
  <c r="E224" i="97" s="1"/>
  <c r="G224" i="97" s="1"/>
  <c r="J224" i="97" s="1"/>
  <c r="E224" i="98" s="1"/>
  <c r="G224" i="98" s="1"/>
  <c r="J224" i="98" s="1"/>
  <c r="E224" i="99" s="1"/>
  <c r="G224" i="99" s="1"/>
  <c r="J224" i="99" s="1"/>
  <c r="E224" i="100" s="1"/>
  <c r="G224" i="100" s="1"/>
  <c r="J224" i="100" s="1"/>
  <c r="E224" i="101" s="1"/>
  <c r="G224" i="101" s="1"/>
  <c r="J224" i="101" s="1"/>
  <c r="E224" i="102" s="1"/>
  <c r="G224" i="102" s="1"/>
  <c r="J224" i="102" s="1"/>
  <c r="E224" i="103" s="1"/>
  <c r="G224" i="103" s="1"/>
  <c r="J224" i="103" s="1"/>
  <c r="E224" i="104" s="1"/>
  <c r="G224" i="104" s="1"/>
  <c r="J224" i="104" s="1"/>
  <c r="E224" i="105" s="1"/>
  <c r="G224" i="105" s="1"/>
  <c r="J224" i="105" s="1"/>
  <c r="E224" i="106" s="1"/>
  <c r="G224" i="106" s="1"/>
  <c r="J224" i="106" s="1"/>
  <c r="E224" i="107" s="1"/>
  <c r="G224" i="107" s="1"/>
  <c r="J224" i="107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G23" i="91" s="1"/>
  <c r="J23" i="91" s="1"/>
  <c r="E23" i="92" s="1"/>
  <c r="G23" i="92" s="1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E2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G103" i="85" s="1"/>
  <c r="J103" i="85" s="1"/>
  <c r="E103" i="86" s="1"/>
  <c r="G103" i="86" s="1"/>
  <c r="J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3" i="90" s="1"/>
  <c r="G103" i="90" s="1"/>
  <c r="J103" i="90" s="1"/>
  <c r="E103" i="91" s="1"/>
  <c r="G103" i="91" s="1"/>
  <c r="J103" i="91" s="1"/>
  <c r="E103" i="92" s="1"/>
  <c r="G103" i="92" s="1"/>
  <c r="J103" i="92" s="1"/>
  <c r="E103" i="93" s="1"/>
  <c r="G103" i="93" s="1"/>
  <c r="J103" i="93" s="1"/>
  <c r="E103" i="94" s="1"/>
  <c r="G103" i="94" s="1"/>
  <c r="J103" i="94" s="1"/>
  <c r="E103" i="95" s="1"/>
  <c r="G103" i="95" s="1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E103" i="103" s="1"/>
  <c r="G103" i="103" s="1"/>
  <c r="J103" i="103" s="1"/>
  <c r="E103" i="104" s="1"/>
  <c r="G103" i="104" s="1"/>
  <c r="J103" i="104" s="1"/>
  <c r="E103" i="105" s="1"/>
  <c r="G103" i="105" s="1"/>
  <c r="J103" i="105" s="1"/>
  <c r="E103" i="106" s="1"/>
  <c r="G103" i="106" s="1"/>
  <c r="J103" i="106" s="1"/>
  <c r="E103" i="107" s="1"/>
  <c r="G103" i="107" s="1"/>
  <c r="J103" i="107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G50" i="86" s="1"/>
  <c r="J50" i="86" s="1"/>
  <c r="E50" i="87" s="1"/>
  <c r="G50" i="87" s="1"/>
  <c r="J50" i="87" s="1"/>
  <c r="E50" i="88" s="1"/>
  <c r="G50" i="88" s="1"/>
  <c r="J50" i="88" s="1"/>
  <c r="E50" i="89" s="1"/>
  <c r="G50" i="89" s="1"/>
  <c r="J50" i="89" s="1"/>
  <c r="E50" i="90" s="1"/>
  <c r="G50" i="90" s="1"/>
  <c r="J50" i="90" s="1"/>
  <c r="E50" i="91" s="1"/>
  <c r="G50" i="91" s="1"/>
  <c r="J50" i="91" s="1"/>
  <c r="E50" i="92" s="1"/>
  <c r="G50" i="92" s="1"/>
  <c r="J50" i="92" s="1"/>
  <c r="E50" i="93" s="1"/>
  <c r="G50" i="93" s="1"/>
  <c r="J50" i="93" s="1"/>
  <c r="E50" i="94" s="1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G222" i="84" s="1"/>
  <c r="J222" i="84" s="1"/>
  <c r="E222" i="85" s="1"/>
  <c r="G222" i="85" s="1"/>
  <c r="J222" i="85" s="1"/>
  <c r="E222" i="86" s="1"/>
  <c r="G222" i="86" s="1"/>
  <c r="J222" i="86" s="1"/>
  <c r="E222" i="87" s="1"/>
  <c r="G222" i="87" s="1"/>
  <c r="J222" i="87" s="1"/>
  <c r="E222" i="88" s="1"/>
  <c r="G222" i="88" s="1"/>
  <c r="J222" i="88" s="1"/>
  <c r="E222" i="89" s="1"/>
  <c r="G222" i="89" s="1"/>
  <c r="J222" i="89" s="1"/>
  <c r="E222" i="90" s="1"/>
  <c r="G222" i="90" s="1"/>
  <c r="J222" i="90" s="1"/>
  <c r="E222" i="91" s="1"/>
  <c r="G222" i="91" s="1"/>
  <c r="J222" i="91" s="1"/>
  <c r="E222" i="92" s="1"/>
  <c r="G222" i="92" s="1"/>
  <c r="J222" i="92" s="1"/>
  <c r="E222" i="93" s="1"/>
  <c r="G222" i="93" s="1"/>
  <c r="J222" i="93" s="1"/>
  <c r="E222" i="94" s="1"/>
  <c r="G222" i="94" s="1"/>
  <c r="J222" i="94" s="1"/>
  <c r="E222" i="95" s="1"/>
  <c r="G222" i="95" s="1"/>
  <c r="J222" i="95" s="1"/>
  <c r="E222" i="96" s="1"/>
  <c r="G222" i="96" s="1"/>
  <c r="J222" i="96" s="1"/>
  <c r="E222" i="97" s="1"/>
  <c r="G222" i="97" s="1"/>
  <c r="J222" i="97" s="1"/>
  <c r="E222" i="98" s="1"/>
  <c r="G222" i="98" s="1"/>
  <c r="J222" i="98" s="1"/>
  <c r="E222" i="99" s="1"/>
  <c r="G222" i="99" s="1"/>
  <c r="J222" i="99" s="1"/>
  <c r="E222" i="100" s="1"/>
  <c r="G222" i="100" s="1"/>
  <c r="J222" i="100" s="1"/>
  <c r="E222" i="101" s="1"/>
  <c r="G222" i="101" s="1"/>
  <c r="J222" i="101" s="1"/>
  <c r="E222" i="102" s="1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222" i="106" s="1"/>
  <c r="G222" i="106" s="1"/>
  <c r="J222" i="106" s="1"/>
  <c r="E222" i="107" s="1"/>
  <c r="G222" i="107" s="1"/>
  <c r="J222" i="107" s="1"/>
  <c r="E222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G91" i="85" s="1"/>
  <c r="J91" i="85" s="1"/>
  <c r="E91" i="86" s="1"/>
  <c r="G91" i="86" s="1"/>
  <c r="J91" i="86" s="1"/>
  <c r="E91" i="87" s="1"/>
  <c r="G91" i="87" s="1"/>
  <c r="J91" i="87" s="1"/>
  <c r="E91" i="88" s="1"/>
  <c r="G91" i="88" s="1"/>
  <c r="J91" i="88" s="1"/>
  <c r="E91" i="89" s="1"/>
  <c r="G91" i="89" s="1"/>
  <c r="J91" i="89" s="1"/>
  <c r="E91" i="90" s="1"/>
  <c r="G91" i="90" s="1"/>
  <c r="J91" i="90" s="1"/>
  <c r="E91" i="91" s="1"/>
  <c r="G91" i="91" s="1"/>
  <c r="J91" i="91" s="1"/>
  <c r="E91" i="92" s="1"/>
  <c r="G91" i="92" s="1"/>
  <c r="J91" i="92" s="1"/>
  <c r="E91" i="93" s="1"/>
  <c r="G91" i="93" s="1"/>
  <c r="J91" i="93" s="1"/>
  <c r="E91" i="94" s="1"/>
  <c r="G91" i="94" s="1"/>
  <c r="J91" i="94" s="1"/>
  <c r="E91" i="95" s="1"/>
  <c r="G91" i="95" s="1"/>
  <c r="J91" i="95" s="1"/>
  <c r="E91" i="96" s="1"/>
  <c r="G91" i="96" s="1"/>
  <c r="J91" i="96" s="1"/>
  <c r="E91" i="97" s="1"/>
  <c r="G91" i="97" s="1"/>
  <c r="J91" i="97" s="1"/>
  <c r="E91" i="98" s="1"/>
  <c r="G91" i="98" s="1"/>
  <c r="J91" i="98" s="1"/>
  <c r="E91" i="99" s="1"/>
  <c r="G91" i="99" s="1"/>
  <c r="J91" i="99" s="1"/>
  <c r="E91" i="100" s="1"/>
  <c r="G91" i="100" s="1"/>
  <c r="J91" i="100" s="1"/>
  <c r="E91" i="101" s="1"/>
  <c r="G91" i="101" s="1"/>
  <c r="J91" i="101" s="1"/>
  <c r="E91" i="102" s="1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91" i="106" s="1"/>
  <c r="G91" i="106" s="1"/>
  <c r="J91" i="106" s="1"/>
  <c r="E91" i="107" s="1"/>
  <c r="G91" i="107" s="1"/>
  <c r="J91" i="107" s="1"/>
  <c r="E91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G72" i="85" s="1"/>
  <c r="J72" i="85" s="1"/>
  <c r="E72" i="86" s="1"/>
  <c r="G72" i="86" s="1"/>
  <c r="J72" i="86" s="1"/>
  <c r="E72" i="87" s="1"/>
  <c r="G72" i="87" s="1"/>
  <c r="J72" i="87" s="1"/>
  <c r="E72" i="88" s="1"/>
  <c r="G72" i="88" s="1"/>
  <c r="J72" i="88" s="1"/>
  <c r="E72" i="89" s="1"/>
  <c r="G72" i="89" s="1"/>
  <c r="J72" i="89" s="1"/>
  <c r="E72" i="90" s="1"/>
  <c r="G72" i="90" s="1"/>
  <c r="J72" i="90" s="1"/>
  <c r="E72" i="91" s="1"/>
  <c r="G72" i="91" s="1"/>
  <c r="J72" i="91" s="1"/>
  <c r="E72" i="92" s="1"/>
  <c r="G72" i="92" s="1"/>
  <c r="J72" i="92" s="1"/>
  <c r="E72" i="93" s="1"/>
  <c r="G72" i="93" s="1"/>
  <c r="J72" i="93" s="1"/>
  <c r="E72" i="94" s="1"/>
  <c r="G72" i="94" s="1"/>
  <c r="J72" i="94" s="1"/>
  <c r="E72" i="95" s="1"/>
  <c r="G72" i="95" s="1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72" i="106" s="1"/>
  <c r="G72" i="106" s="1"/>
  <c r="J72" i="106" s="1"/>
  <c r="E72" i="107" s="1"/>
  <c r="G72" i="107" s="1"/>
  <c r="J72" i="107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G34" i="86" s="1"/>
  <c r="J34" i="86" s="1"/>
  <c r="E34" i="87" s="1"/>
  <c r="G34" i="87" s="1"/>
  <c r="J34" i="87" s="1"/>
  <c r="E34" i="88" s="1"/>
  <c r="G34" i="88" s="1"/>
  <c r="J34" i="88" s="1"/>
  <c r="E34" i="89" s="1"/>
  <c r="G34" i="89" s="1"/>
  <c r="J34" i="89" s="1"/>
  <c r="E34" i="90" s="1"/>
  <c r="G34" i="90" s="1"/>
  <c r="J34" i="90" s="1"/>
  <c r="E34" i="91" s="1"/>
  <c r="G34" i="91" s="1"/>
  <c r="J34" i="91" s="1"/>
  <c r="E34" i="92" s="1"/>
  <c r="G34" i="92" s="1"/>
  <c r="J34" i="92" s="1"/>
  <c r="E34" i="93" s="1"/>
  <c r="G34" i="93" s="1"/>
  <c r="J34" i="93" s="1"/>
  <c r="E34" i="94" s="1"/>
  <c r="G34" i="94" s="1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E34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G83" i="85" s="1"/>
  <c r="J83" i="85" s="1"/>
  <c r="E83" i="86" s="1"/>
  <c r="G83" i="86" s="1"/>
  <c r="J83" i="86" s="1"/>
  <c r="E83" i="87" s="1"/>
  <c r="G83" i="87" s="1"/>
  <c r="J83" i="87" s="1"/>
  <c r="E83" i="88" s="1"/>
  <c r="G83" i="88" s="1"/>
  <c r="J83" i="88" s="1"/>
  <c r="E83" i="89" s="1"/>
  <c r="G83" i="89" s="1"/>
  <c r="J83" i="89" s="1"/>
  <c r="E83" i="90" s="1"/>
  <c r="G83" i="90" s="1"/>
  <c r="J83" i="90" s="1"/>
  <c r="E83" i="91" s="1"/>
  <c r="G83" i="91" s="1"/>
  <c r="J83" i="91" s="1"/>
  <c r="E83" i="92" s="1"/>
  <c r="G83" i="92" s="1"/>
  <c r="J83" i="92" s="1"/>
  <c r="E83" i="93" s="1"/>
  <c r="G83" i="93" s="1"/>
  <c r="J83" i="93" s="1"/>
  <c r="E83" i="94" s="1"/>
  <c r="G83" i="94" s="1"/>
  <c r="J83" i="94" s="1"/>
  <c r="E83" i="95" s="1"/>
  <c r="G83" i="95" s="1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83" i="106" s="1"/>
  <c r="G83" i="106" s="1"/>
  <c r="J83" i="106" s="1"/>
  <c r="E83" i="107" s="1"/>
  <c r="G83" i="107" s="1"/>
  <c r="J83" i="107" s="1"/>
  <c r="E83" i="8"/>
  <c r="E149" i="8"/>
  <c r="J149" i="8" s="1"/>
  <c r="G149" i="77"/>
  <c r="J149" i="77" s="1"/>
  <c r="E149" i="78" s="1"/>
  <c r="G149" i="78" s="1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G149" i="85" s="1"/>
  <c r="J149" i="85" s="1"/>
  <c r="E149" i="86" s="1"/>
  <c r="G149" i="86" s="1"/>
  <c r="J149" i="86" s="1"/>
  <c r="E149" i="87" s="1"/>
  <c r="G149" i="87" s="1"/>
  <c r="J149" i="87" s="1"/>
  <c r="E149" i="88" s="1"/>
  <c r="G149" i="88" s="1"/>
  <c r="J149" i="88" s="1"/>
  <c r="E149" i="89" s="1"/>
  <c r="G149" i="89" s="1"/>
  <c r="J149" i="89" s="1"/>
  <c r="E149" i="90" s="1"/>
  <c r="G149" i="90" s="1"/>
  <c r="J149" i="90" s="1"/>
  <c r="E149" i="91" s="1"/>
  <c r="G149" i="91" s="1"/>
  <c r="J149" i="91" s="1"/>
  <c r="E149" i="92" s="1"/>
  <c r="G149" i="92" s="1"/>
  <c r="J149" i="92" s="1"/>
  <c r="E149" i="93" s="1"/>
  <c r="G149" i="93" s="1"/>
  <c r="J149" i="93" s="1"/>
  <c r="E149" i="94" s="1"/>
  <c r="G149" i="94" s="1"/>
  <c r="J149" i="94" s="1"/>
  <c r="E149" i="95" s="1"/>
  <c r="G149" i="95" s="1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49" i="106" s="1"/>
  <c r="G149" i="106" s="1"/>
  <c r="J149" i="106" s="1"/>
  <c r="E149" i="107" s="1"/>
  <c r="G149" i="107" s="1"/>
  <c r="J149" i="107" s="1"/>
  <c r="M226" i="8"/>
  <c r="K213" i="64"/>
  <c r="K215" i="64" s="1"/>
  <c r="E142" i="77" l="1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G142" i="85" s="1"/>
  <c r="J142" i="85" s="1"/>
  <c r="E142" i="86" s="1"/>
  <c r="G142" i="86" s="1"/>
  <c r="J142" i="86" s="1"/>
  <c r="E142" i="87" s="1"/>
  <c r="G142" i="87" s="1"/>
  <c r="J142" i="87" s="1"/>
  <c r="E142" i="88" s="1"/>
  <c r="G142" i="88" s="1"/>
  <c r="J142" i="88" s="1"/>
  <c r="E142" i="89" s="1"/>
  <c r="G142" i="89" s="1"/>
  <c r="J142" i="89" s="1"/>
  <c r="E142" i="90" s="1"/>
  <c r="G142" i="90" s="1"/>
  <c r="J142" i="90" s="1"/>
  <c r="E142" i="91" s="1"/>
  <c r="G142" i="91" s="1"/>
  <c r="J142" i="91" s="1"/>
  <c r="E142" i="92" s="1"/>
  <c r="G142" i="92" s="1"/>
  <c r="J142" i="92" s="1"/>
  <c r="E142" i="93" s="1"/>
  <c r="G142" i="93" s="1"/>
  <c r="J142" i="93" s="1"/>
  <c r="E142" i="94" s="1"/>
  <c r="G142" i="94" s="1"/>
  <c r="J142" i="94" s="1"/>
  <c r="E142" i="95" s="1"/>
  <c r="G142" i="95" s="1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42" i="106" s="1"/>
  <c r="G142" i="106" s="1"/>
  <c r="J142" i="106" s="1"/>
  <c r="E142" i="107" s="1"/>
  <c r="G142" i="107" s="1"/>
  <c r="J142" i="107" s="1"/>
  <c r="E142" i="8"/>
  <c r="J72" i="8"/>
  <c r="G72" i="8"/>
  <c r="G103" i="8"/>
  <c r="J103" i="8"/>
  <c r="J71" i="8"/>
  <c r="G71" i="8"/>
  <c r="J92" i="8"/>
  <c r="G92" i="8"/>
  <c r="J218" i="8"/>
  <c r="G218" i="8"/>
  <c r="G188" i="8"/>
  <c r="J188" i="8"/>
  <c r="J63" i="8"/>
  <c r="G63" i="8"/>
  <c r="J21" i="8"/>
  <c r="G21" i="8"/>
  <c r="J41" i="8"/>
  <c r="G41" i="8"/>
  <c r="J126" i="8"/>
  <c r="G126" i="8"/>
  <c r="J121" i="8"/>
  <c r="G121" i="8"/>
  <c r="J77" i="8"/>
  <c r="G77" i="8"/>
  <c r="J135" i="8"/>
  <c r="G135" i="8"/>
  <c r="J61" i="8"/>
  <c r="G61" i="8"/>
  <c r="J55" i="8"/>
  <c r="G55" i="8"/>
  <c r="J221" i="8"/>
  <c r="G221" i="8"/>
  <c r="J115" i="8"/>
  <c r="G115" i="8"/>
  <c r="J196" i="8"/>
  <c r="G196" i="8"/>
  <c r="J109" i="8"/>
  <c r="G109" i="8"/>
  <c r="J75" i="8"/>
  <c r="G75" i="8"/>
  <c r="J98" i="8"/>
  <c r="G98" i="8"/>
  <c r="J65" i="8"/>
  <c r="G65" i="8"/>
  <c r="J68" i="8"/>
  <c r="G68" i="8"/>
  <c r="J213" i="8"/>
  <c r="G213" i="8"/>
  <c r="J45" i="8"/>
  <c r="G45" i="8"/>
  <c r="J24" i="8"/>
  <c r="G24" i="8"/>
  <c r="J148" i="8"/>
  <c r="G148" i="8"/>
  <c r="J207" i="8"/>
  <c r="G207" i="8"/>
  <c r="J48" i="8"/>
  <c r="G48" i="8"/>
  <c r="J29" i="8"/>
  <c r="G29" i="8"/>
  <c r="J28" i="8"/>
  <c r="G28" i="8"/>
  <c r="J26" i="8"/>
  <c r="G26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G117" i="85" s="1"/>
  <c r="J117" i="85" s="1"/>
  <c r="E117" i="86" s="1"/>
  <c r="G117" i="86" s="1"/>
  <c r="J117" i="86" s="1"/>
  <c r="E117" i="87" s="1"/>
  <c r="G117" i="87" s="1"/>
  <c r="J117" i="87" s="1"/>
  <c r="E117" i="88" s="1"/>
  <c r="G117" i="88" s="1"/>
  <c r="J117" i="88" s="1"/>
  <c r="E117" i="89" s="1"/>
  <c r="G117" i="89" s="1"/>
  <c r="J117" i="89" s="1"/>
  <c r="E117" i="90" s="1"/>
  <c r="G117" i="90" s="1"/>
  <c r="J117" i="90" s="1"/>
  <c r="E117" i="91" s="1"/>
  <c r="G117" i="91" s="1"/>
  <c r="J117" i="91" s="1"/>
  <c r="E117" i="92" s="1"/>
  <c r="G117" i="92" s="1"/>
  <c r="J117" i="92" s="1"/>
  <c r="E117" i="93" s="1"/>
  <c r="G117" i="93" s="1"/>
  <c r="J117" i="93" s="1"/>
  <c r="E117" i="94" s="1"/>
  <c r="G117" i="94" s="1"/>
  <c r="J117" i="94" s="1"/>
  <c r="E117" i="95" s="1"/>
  <c r="G117" i="95" s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G117" i="105" s="1"/>
  <c r="J117" i="105" s="1"/>
  <c r="E117" i="106" s="1"/>
  <c r="G117" i="106" s="1"/>
  <c r="J117" i="106" s="1"/>
  <c r="E117" i="107" s="1"/>
  <c r="G117" i="107" s="1"/>
  <c r="J117" i="107" s="1"/>
  <c r="E117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G217" i="84" s="1"/>
  <c r="J217" i="84" s="1"/>
  <c r="E217" i="85" s="1"/>
  <c r="G217" i="85" s="1"/>
  <c r="J217" i="85" s="1"/>
  <c r="E217" i="86" s="1"/>
  <c r="G217" i="86" s="1"/>
  <c r="J217" i="86" s="1"/>
  <c r="E217" i="87" s="1"/>
  <c r="G217" i="87" s="1"/>
  <c r="J217" i="87" s="1"/>
  <c r="E217" i="88" s="1"/>
  <c r="G217" i="88" s="1"/>
  <c r="J217" i="88" s="1"/>
  <c r="E217" i="89" s="1"/>
  <c r="G217" i="89" s="1"/>
  <c r="J217" i="89" s="1"/>
  <c r="E217" i="90" s="1"/>
  <c r="G217" i="90" s="1"/>
  <c r="J217" i="90" s="1"/>
  <c r="E217" i="91" s="1"/>
  <c r="G217" i="91" s="1"/>
  <c r="J217" i="91" s="1"/>
  <c r="E217" i="92" s="1"/>
  <c r="G217" i="92" s="1"/>
  <c r="J217" i="92" s="1"/>
  <c r="E217" i="93" s="1"/>
  <c r="G217" i="93" s="1"/>
  <c r="J217" i="93" s="1"/>
  <c r="E217" i="94" s="1"/>
  <c r="G217" i="94" s="1"/>
  <c r="J217" i="94" s="1"/>
  <c r="E217" i="95" s="1"/>
  <c r="G217" i="95" s="1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217" i="101" s="1"/>
  <c r="G217" i="101" s="1"/>
  <c r="J217" i="101" s="1"/>
  <c r="E217" i="102" s="1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7" i="106" s="1"/>
  <c r="G217" i="106" s="1"/>
  <c r="J217" i="106" s="1"/>
  <c r="E217" i="107" s="1"/>
  <c r="G217" i="107" s="1"/>
  <c r="J217" i="107" s="1"/>
  <c r="E217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G108" i="85" s="1"/>
  <c r="J108" i="85" s="1"/>
  <c r="E108" i="86" s="1"/>
  <c r="G108" i="86" s="1"/>
  <c r="J108" i="86" s="1"/>
  <c r="E108" i="87" s="1"/>
  <c r="G108" i="87" s="1"/>
  <c r="J108" i="87" s="1"/>
  <c r="E108" i="88" s="1"/>
  <c r="G108" i="88" s="1"/>
  <c r="J108" i="88" s="1"/>
  <c r="E108" i="89" s="1"/>
  <c r="G108" i="89" s="1"/>
  <c r="J108" i="89" s="1"/>
  <c r="E108" i="90" s="1"/>
  <c r="G108" i="90" s="1"/>
  <c r="J108" i="90" s="1"/>
  <c r="E108" i="91" s="1"/>
  <c r="G108" i="91" s="1"/>
  <c r="J108" i="91" s="1"/>
  <c r="E108" i="92" s="1"/>
  <c r="G108" i="92" s="1"/>
  <c r="J108" i="92" s="1"/>
  <c r="E108" i="93" s="1"/>
  <c r="G108" i="93" s="1"/>
  <c r="J108" i="93" s="1"/>
  <c r="E108" i="94" s="1"/>
  <c r="G108" i="94" s="1"/>
  <c r="J108" i="94" s="1"/>
  <c r="E108" i="95" s="1"/>
  <c r="G108" i="95" s="1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108" i="105" s="1"/>
  <c r="J108" i="105" s="1"/>
  <c r="E108" i="106" s="1"/>
  <c r="G108" i="106" s="1"/>
  <c r="J108" i="106" s="1"/>
  <c r="E108" i="107" s="1"/>
  <c r="G108" i="107" s="1"/>
  <c r="J108" i="107" s="1"/>
  <c r="E108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05" i="105" s="1"/>
  <c r="J105" i="105" s="1"/>
  <c r="E105" i="106" s="1"/>
  <c r="G105" i="106" s="1"/>
  <c r="J105" i="106" s="1"/>
  <c r="E105" i="107" s="1"/>
  <c r="G105" i="107" s="1"/>
  <c r="J105" i="107" s="1"/>
  <c r="E105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G89" i="84" s="1"/>
  <c r="J89" i="84" s="1"/>
  <c r="E89" i="85" s="1"/>
  <c r="G89" i="85" s="1"/>
  <c r="J89" i="85" s="1"/>
  <c r="E89" i="86" s="1"/>
  <c r="G89" i="86" s="1"/>
  <c r="J89" i="86" s="1"/>
  <c r="E89" i="87" s="1"/>
  <c r="G89" i="87" s="1"/>
  <c r="J89" i="87" s="1"/>
  <c r="E89" i="88" s="1"/>
  <c r="G89" i="88" s="1"/>
  <c r="J89" i="88" s="1"/>
  <c r="E89" i="89" s="1"/>
  <c r="G89" i="89" s="1"/>
  <c r="J89" i="89" s="1"/>
  <c r="E89" i="90" s="1"/>
  <c r="G89" i="90" s="1"/>
  <c r="J89" i="90" s="1"/>
  <c r="E89" i="91" s="1"/>
  <c r="G89" i="91" s="1"/>
  <c r="J89" i="91" s="1"/>
  <c r="E89" i="92" s="1"/>
  <c r="G89" i="92" s="1"/>
  <c r="J89" i="92" s="1"/>
  <c r="E89" i="93" s="1"/>
  <c r="G89" i="93" s="1"/>
  <c r="J89" i="93" s="1"/>
  <c r="E89" i="94" s="1"/>
  <c r="G89" i="94" s="1"/>
  <c r="J89" i="94" s="1"/>
  <c r="E89" i="95" s="1"/>
  <c r="G89" i="95" s="1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89" i="106" s="1"/>
  <c r="G89" i="106" s="1"/>
  <c r="J89" i="106" s="1"/>
  <c r="E89" i="107" s="1"/>
  <c r="G89" i="107" s="1"/>
  <c r="J89" i="107" s="1"/>
  <c r="E89" i="8"/>
  <c r="G91" i="8"/>
  <c r="J91" i="8"/>
  <c r="J23" i="8"/>
  <c r="G23" i="8"/>
  <c r="J208" i="8"/>
  <c r="G208" i="8"/>
  <c r="J66" i="8"/>
  <c r="G66" i="8"/>
  <c r="J51" i="8"/>
  <c r="G51" i="8"/>
  <c r="J145" i="8"/>
  <c r="G145" i="8"/>
  <c r="J198" i="8"/>
  <c r="G198" i="8"/>
  <c r="G223" i="8"/>
  <c r="J223" i="8"/>
  <c r="J165" i="8"/>
  <c r="G165" i="8"/>
  <c r="J93" i="8"/>
  <c r="G93" i="8"/>
  <c r="J147" i="8"/>
  <c r="G147" i="8"/>
  <c r="J73" i="8"/>
  <c r="G73" i="8"/>
  <c r="J123" i="8"/>
  <c r="G123" i="8"/>
  <c r="J200" i="8"/>
  <c r="G200" i="8"/>
  <c r="J119" i="8"/>
  <c r="G119" i="8"/>
  <c r="J141" i="8"/>
  <c r="G141" i="8"/>
  <c r="J127" i="8"/>
  <c r="G127" i="8"/>
  <c r="J209" i="8"/>
  <c r="G209" i="8"/>
  <c r="J203" i="8"/>
  <c r="G203" i="8"/>
  <c r="J64" i="8"/>
  <c r="G64" i="8"/>
  <c r="J107" i="8"/>
  <c r="G107" i="8"/>
  <c r="J25" i="8"/>
  <c r="G25" i="8"/>
  <c r="J39" i="8"/>
  <c r="G39" i="8"/>
  <c r="J57" i="8"/>
  <c r="G57" i="8"/>
  <c r="J139" i="8"/>
  <c r="G139" i="8"/>
  <c r="J36" i="8"/>
  <c r="G36" i="8"/>
  <c r="J30" i="8"/>
  <c r="G30" i="8"/>
  <c r="G144" i="8"/>
  <c r="J144" i="8"/>
  <c r="J33" i="8"/>
  <c r="G33" i="8"/>
  <c r="J40" i="8"/>
  <c r="G40" i="8"/>
  <c r="J27" i="8"/>
  <c r="G27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G146" i="85" s="1"/>
  <c r="J146" i="85" s="1"/>
  <c r="E146" i="86" s="1"/>
  <c r="G146" i="86" s="1"/>
  <c r="J146" i="86" s="1"/>
  <c r="E146" i="87" s="1"/>
  <c r="G146" i="87" s="1"/>
  <c r="J146" i="87" s="1"/>
  <c r="E146" i="88" s="1"/>
  <c r="G146" i="88" s="1"/>
  <c r="J146" i="88" s="1"/>
  <c r="E146" i="89" s="1"/>
  <c r="G146" i="89" s="1"/>
  <c r="J146" i="89" s="1"/>
  <c r="E146" i="90" s="1"/>
  <c r="G146" i="90" s="1"/>
  <c r="J146" i="90" s="1"/>
  <c r="E146" i="91" s="1"/>
  <c r="G146" i="91" s="1"/>
  <c r="J146" i="91" s="1"/>
  <c r="E146" i="92" s="1"/>
  <c r="G146" i="92" s="1"/>
  <c r="J146" i="92" s="1"/>
  <c r="E146" i="93" s="1"/>
  <c r="G146" i="93" s="1"/>
  <c r="J146" i="93" s="1"/>
  <c r="E146" i="94" s="1"/>
  <c r="G146" i="94" s="1"/>
  <c r="J146" i="94" s="1"/>
  <c r="E146" i="95" s="1"/>
  <c r="G146" i="95" s="1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46" i="106" s="1"/>
  <c r="G146" i="106" s="1"/>
  <c r="J146" i="106" s="1"/>
  <c r="E146" i="107" s="1"/>
  <c r="G146" i="107" s="1"/>
  <c r="J146" i="107" s="1"/>
  <c r="E146" i="8"/>
  <c r="J83" i="8"/>
  <c r="G83" i="8"/>
  <c r="J222" i="8"/>
  <c r="G222" i="8"/>
  <c r="G224" i="8"/>
  <c r="J224" i="8"/>
  <c r="J53" i="8"/>
  <c r="G53" i="8"/>
  <c r="J60" i="8"/>
  <c r="G60" i="8"/>
  <c r="J94" i="8"/>
  <c r="G94" i="8"/>
  <c r="J197" i="8"/>
  <c r="G197" i="8"/>
  <c r="J46" i="8"/>
  <c r="G46" i="8"/>
  <c r="J22" i="8"/>
  <c r="G22" i="8"/>
  <c r="J211" i="8"/>
  <c r="G211" i="8"/>
  <c r="J143" i="8"/>
  <c r="G143" i="8"/>
  <c r="J86" i="8"/>
  <c r="G86" i="8"/>
  <c r="J164" i="8"/>
  <c r="G164" i="8"/>
  <c r="J47" i="8"/>
  <c r="G47" i="8"/>
  <c r="J49" i="8"/>
  <c r="G49" i="8"/>
  <c r="J120" i="8"/>
  <c r="G120" i="8"/>
  <c r="J88" i="8"/>
  <c r="G88" i="8"/>
  <c r="J206" i="8"/>
  <c r="G206" i="8"/>
  <c r="J56" i="8"/>
  <c r="G56" i="8"/>
  <c r="J97" i="8"/>
  <c r="G97" i="8"/>
  <c r="J158" i="8"/>
  <c r="G158" i="8"/>
  <c r="J67" i="8"/>
  <c r="G67" i="8"/>
  <c r="J106" i="8"/>
  <c r="G106" i="8"/>
  <c r="J43" i="8"/>
  <c r="G43" i="8"/>
  <c r="J42" i="8"/>
  <c r="G42" i="8"/>
  <c r="J166" i="8"/>
  <c r="G166" i="8"/>
  <c r="J32" i="8"/>
  <c r="G32" i="8"/>
  <c r="J20" i="8"/>
  <c r="G20" i="8"/>
  <c r="J54" i="8"/>
  <c r="G54" i="8"/>
  <c r="J212" i="8"/>
  <c r="G212" i="8"/>
  <c r="J195" i="8"/>
  <c r="G195" i="8"/>
  <c r="J216" i="8"/>
  <c r="G216" i="8"/>
  <c r="G153" i="8"/>
  <c r="J153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94" i="84" s="1"/>
  <c r="J194" i="84" s="1"/>
  <c r="E194" i="85" s="1"/>
  <c r="G194" i="85" s="1"/>
  <c r="J194" i="85" s="1"/>
  <c r="E194" i="86" s="1"/>
  <c r="G194" i="86" s="1"/>
  <c r="J194" i="86" s="1"/>
  <c r="E194" i="87" s="1"/>
  <c r="G194" i="87" s="1"/>
  <c r="J194" i="87" s="1"/>
  <c r="E194" i="88" s="1"/>
  <c r="G194" i="88" s="1"/>
  <c r="J194" i="88" s="1"/>
  <c r="E194" i="89" s="1"/>
  <c r="G194" i="89" s="1"/>
  <c r="J194" i="89" s="1"/>
  <c r="E194" i="90" s="1"/>
  <c r="G194" i="90" s="1"/>
  <c r="J194" i="90" s="1"/>
  <c r="E194" i="91" s="1"/>
  <c r="G194" i="91" s="1"/>
  <c r="J194" i="91" s="1"/>
  <c r="E194" i="92" s="1"/>
  <c r="G194" i="92" s="1"/>
  <c r="J194" i="92" s="1"/>
  <c r="E194" i="93" s="1"/>
  <c r="G194" i="93" s="1"/>
  <c r="J194" i="93" s="1"/>
  <c r="E194" i="94" s="1"/>
  <c r="G194" i="94" s="1"/>
  <c r="J194" i="94" s="1"/>
  <c r="E194" i="95" s="1"/>
  <c r="G194" i="95" s="1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94" i="106" s="1"/>
  <c r="G194" i="106" s="1"/>
  <c r="J194" i="106" s="1"/>
  <c r="E194" i="107" s="1"/>
  <c r="G194" i="107" s="1"/>
  <c r="J194" i="107" s="1"/>
  <c r="E194" i="8"/>
  <c r="J34" i="8"/>
  <c r="G34" i="8"/>
  <c r="J50" i="8"/>
  <c r="G50" i="8"/>
  <c r="J79" i="8"/>
  <c r="G79" i="8"/>
  <c r="J78" i="8"/>
  <c r="G78" i="8"/>
  <c r="J52" i="8"/>
  <c r="G52" i="8"/>
  <c r="J159" i="8"/>
  <c r="G159" i="8"/>
  <c r="J210" i="8"/>
  <c r="G210" i="8"/>
  <c r="J151" i="8"/>
  <c r="G151" i="8"/>
  <c r="J215" i="8"/>
  <c r="G215" i="8"/>
  <c r="J58" i="8"/>
  <c r="G58" i="8"/>
  <c r="J124" i="8"/>
  <c r="G124" i="8"/>
  <c r="J90" i="8"/>
  <c r="G90" i="8"/>
  <c r="J201" i="8"/>
  <c r="G201" i="8"/>
  <c r="J82" i="8"/>
  <c r="G82" i="8"/>
  <c r="J104" i="8"/>
  <c r="G104" i="8"/>
  <c r="J214" i="8"/>
  <c r="G214" i="8"/>
  <c r="J193" i="8"/>
  <c r="G193" i="8"/>
  <c r="J19" i="8"/>
  <c r="G19" i="8"/>
  <c r="J37" i="8"/>
  <c r="G37" i="8"/>
  <c r="G102" i="8"/>
  <c r="J102" i="8"/>
  <c r="J122" i="8"/>
  <c r="G122" i="8"/>
  <c r="J152" i="8"/>
  <c r="G152" i="8"/>
  <c r="J125" i="8"/>
  <c r="G125" i="8"/>
  <c r="J31" i="8"/>
  <c r="G31" i="8"/>
  <c r="J140" i="8"/>
  <c r="G140" i="8"/>
  <c r="J76" i="8"/>
  <c r="G76" i="8"/>
  <c r="J220" i="8"/>
  <c r="G220" i="8"/>
  <c r="J85" i="8"/>
  <c r="G85" i="8"/>
  <c r="J219" i="8"/>
  <c r="G219" i="8"/>
  <c r="J96" i="8"/>
  <c r="G96" i="8"/>
  <c r="J84" i="8"/>
  <c r="G84" i="8"/>
  <c r="J101" i="8"/>
  <c r="G101" i="8"/>
  <c r="G149" i="8"/>
  <c r="K216" i="64"/>
  <c r="J194" i="8" l="1"/>
  <c r="G194" i="8"/>
  <c r="J108" i="8"/>
  <c r="G108" i="8"/>
  <c r="J217" i="8"/>
  <c r="G217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G116" i="84" s="1"/>
  <c r="J116" i="84" s="1"/>
  <c r="E116" i="85" s="1"/>
  <c r="G116" i="85" s="1"/>
  <c r="J116" i="85" s="1"/>
  <c r="E116" i="86" s="1"/>
  <c r="G116" i="86" s="1"/>
  <c r="J116" i="86" s="1"/>
  <c r="E116" i="87" s="1"/>
  <c r="G116" i="87" s="1"/>
  <c r="J116" i="87" s="1"/>
  <c r="E116" i="88" s="1"/>
  <c r="G116" i="88" s="1"/>
  <c r="J116" i="88" s="1"/>
  <c r="E116" i="89" s="1"/>
  <c r="G116" i="89" s="1"/>
  <c r="J116" i="89" s="1"/>
  <c r="E116" i="90" s="1"/>
  <c r="G116" i="90" s="1"/>
  <c r="J116" i="90" s="1"/>
  <c r="E116" i="91" s="1"/>
  <c r="G116" i="91" s="1"/>
  <c r="J116" i="91" s="1"/>
  <c r="E116" i="92" s="1"/>
  <c r="G116" i="92" s="1"/>
  <c r="J116" i="92" s="1"/>
  <c r="E116" i="93" s="1"/>
  <c r="G116" i="93" s="1"/>
  <c r="J116" i="93" s="1"/>
  <c r="E116" i="94" s="1"/>
  <c r="G116" i="94" s="1"/>
  <c r="J116" i="94" s="1"/>
  <c r="E116" i="95" s="1"/>
  <c r="G116" i="95" s="1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16" i="106" s="1"/>
  <c r="G116" i="106" s="1"/>
  <c r="J116" i="106" s="1"/>
  <c r="E116" i="107" s="1"/>
  <c r="G116" i="107" s="1"/>
  <c r="J116" i="107" s="1"/>
  <c r="E116" i="8"/>
  <c r="J146" i="8"/>
  <c r="G146" i="8"/>
  <c r="J89" i="8"/>
  <c r="G89" i="8"/>
  <c r="J117" i="8"/>
  <c r="G117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G118" i="85" s="1"/>
  <c r="J118" i="85" s="1"/>
  <c r="E118" i="86" s="1"/>
  <c r="G118" i="86" s="1"/>
  <c r="J118" i="86" s="1"/>
  <c r="E118" i="87" s="1"/>
  <c r="G118" i="87" s="1"/>
  <c r="J118" i="87" s="1"/>
  <c r="E118" i="88" s="1"/>
  <c r="G118" i="88" s="1"/>
  <c r="J118" i="88" s="1"/>
  <c r="E118" i="89" s="1"/>
  <c r="G118" i="89" s="1"/>
  <c r="J118" i="89" s="1"/>
  <c r="E118" i="90" s="1"/>
  <c r="G118" i="90" s="1"/>
  <c r="J118" i="90" s="1"/>
  <c r="E118" i="91" s="1"/>
  <c r="G118" i="91" s="1"/>
  <c r="J118" i="91" s="1"/>
  <c r="E118" i="92" s="1"/>
  <c r="G118" i="92" s="1"/>
  <c r="J118" i="92" s="1"/>
  <c r="E118" i="93" s="1"/>
  <c r="G118" i="93" s="1"/>
  <c r="J118" i="93" s="1"/>
  <c r="E118" i="94" s="1"/>
  <c r="G118" i="94" s="1"/>
  <c r="J118" i="94" s="1"/>
  <c r="E118" i="95" s="1"/>
  <c r="G118" i="95" s="1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18" i="106" s="1"/>
  <c r="G118" i="106" s="1"/>
  <c r="J118" i="106" s="1"/>
  <c r="E118" i="107" s="1"/>
  <c r="G118" i="107" s="1"/>
  <c r="J118" i="107" s="1"/>
  <c r="E118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E187" i="8"/>
  <c r="J105" i="8"/>
  <c r="G105" i="8"/>
  <c r="J142" i="8"/>
  <c r="G142" i="8"/>
  <c r="Z15" i="8"/>
  <c r="AA15" i="8" s="1"/>
  <c r="Z17" i="8"/>
  <c r="AA17" i="8" s="1"/>
  <c r="Z31" i="8"/>
  <c r="AA31" i="8" s="1"/>
  <c r="Z25" i="8"/>
  <c r="AA25" i="8" s="1"/>
  <c r="Z23" i="8"/>
  <c r="AA23" i="8" s="1"/>
  <c r="E7" i="77" l="1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7" i="88" s="1"/>
  <c r="J7" i="88" s="1"/>
  <c r="E7" i="89" s="1"/>
  <c r="G7" i="89" s="1"/>
  <c r="J7" i="89" s="1"/>
  <c r="E7" i="90" s="1"/>
  <c r="G7" i="90" s="1"/>
  <c r="J7" i="90" s="1"/>
  <c r="E7" i="91" s="1"/>
  <c r="G7" i="91" s="1"/>
  <c r="J7" i="91" s="1"/>
  <c r="E7" i="92" s="1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E7" i="8"/>
  <c r="J118" i="8"/>
  <c r="G118" i="8"/>
  <c r="J116" i="8"/>
  <c r="G116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"/>
  <c r="G6" i="88" s="1"/>
  <c r="J6" i="88" s="1"/>
  <c r="E6" i="89" s="1"/>
  <c r="G6" i="89" s="1"/>
  <c r="J6" i="89" s="1"/>
  <c r="E6" i="90" s="1"/>
  <c r="G6" i="90" s="1"/>
  <c r="J6" i="90" s="1"/>
  <c r="E6" i="91" s="1"/>
  <c r="G6" i="91" s="1"/>
  <c r="J6" i="91" s="1"/>
  <c r="E6" i="92" s="1"/>
  <c r="G6" i="92" s="1"/>
  <c r="J6" i="92" s="1"/>
  <c r="E6" i="93" s="1"/>
  <c r="G6" i="93" s="1"/>
  <c r="J6" i="93" s="1"/>
  <c r="E6" i="94" s="1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E6" i="8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G18" i="86" s="1"/>
  <c r="J18" i="86" s="1"/>
  <c r="E18" i="87" s="1"/>
  <c r="G18" i="87" s="1"/>
  <c r="J18" i="87" s="1"/>
  <c r="E18" i="88" s="1"/>
  <c r="G18" i="88" s="1"/>
  <c r="J18" i="88" s="1"/>
  <c r="E18" i="89" s="1"/>
  <c r="G18" i="89" s="1"/>
  <c r="J18" i="89" s="1"/>
  <c r="E18" i="90" s="1"/>
  <c r="G18" i="90" s="1"/>
  <c r="J18" i="90" s="1"/>
  <c r="E18" i="91" s="1"/>
  <c r="G18" i="91" s="1"/>
  <c r="J18" i="91" s="1"/>
  <c r="E18" i="92" s="1"/>
  <c r="G18" i="92" s="1"/>
  <c r="J18" i="92" s="1"/>
  <c r="E18" i="93" s="1"/>
  <c r="G18" i="93" s="1"/>
  <c r="J18" i="93" s="1"/>
  <c r="E18" i="94" s="1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E18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G8" i="86" s="1"/>
  <c r="J8" i="86" s="1"/>
  <c r="E8" i="87" s="1"/>
  <c r="G8" i="87" s="1"/>
  <c r="J8" i="87" s="1"/>
  <c r="E8" i="88" s="1"/>
  <c r="G8" i="88" s="1"/>
  <c r="J8" i="88" s="1"/>
  <c r="E8" i="89" s="1"/>
  <c r="G8" i="89" s="1"/>
  <c r="J8" i="89" s="1"/>
  <c r="E8" i="90" s="1"/>
  <c r="G8" i="90" s="1"/>
  <c r="J8" i="90" s="1"/>
  <c r="E8" i="91" s="1"/>
  <c r="G8" i="91" s="1"/>
  <c r="J8" i="91" s="1"/>
  <c r="E8" i="92" s="1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E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G13" i="86" s="1"/>
  <c r="J13" i="86" s="1"/>
  <c r="E13" i="87" s="1"/>
  <c r="G13" i="87" s="1"/>
  <c r="J13" i="87" s="1"/>
  <c r="E13" i="88" s="1"/>
  <c r="G13" i="88" s="1"/>
  <c r="J13" i="88" s="1"/>
  <c r="E13" i="89" s="1"/>
  <c r="G13" i="89" s="1"/>
  <c r="J13" i="89" s="1"/>
  <c r="E13" i="90" s="1"/>
  <c r="G13" i="90" s="1"/>
  <c r="J13" i="90" s="1"/>
  <c r="E13" i="91" s="1"/>
  <c r="G13" i="91" s="1"/>
  <c r="J13" i="91" s="1"/>
  <c r="E13" i="92" s="1"/>
  <c r="G13" i="92" s="1"/>
  <c r="J13" i="92" s="1"/>
  <c r="E13" i="93" s="1"/>
  <c r="G13" i="93" s="1"/>
  <c r="J13" i="93" s="1"/>
  <c r="E13" i="94" s="1"/>
  <c r="G13" i="94" s="1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E13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G16" i="86" s="1"/>
  <c r="J16" i="86" s="1"/>
  <c r="E16" i="87" s="1"/>
  <c r="G16" i="87" s="1"/>
  <c r="J16" i="87" s="1"/>
  <c r="E16" i="88" s="1"/>
  <c r="G16" i="88" s="1"/>
  <c r="J16" i="88" s="1"/>
  <c r="E16" i="89" s="1"/>
  <c r="G16" i="89" s="1"/>
  <c r="J16" i="89" s="1"/>
  <c r="E16" i="90" s="1"/>
  <c r="G16" i="90" s="1"/>
  <c r="J16" i="90" s="1"/>
  <c r="E16" i="91" s="1"/>
  <c r="G16" i="91" s="1"/>
  <c r="J16" i="91" s="1"/>
  <c r="E16" i="92" s="1"/>
  <c r="G16" i="92" s="1"/>
  <c r="J16" i="92" s="1"/>
  <c r="E16" i="93" s="1"/>
  <c r="G16" i="93" s="1"/>
  <c r="J16" i="93" s="1"/>
  <c r="E16" i="94" s="1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E16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5" i="86" s="1"/>
  <c r="J15" i="86" s="1"/>
  <c r="E15" i="87" s="1"/>
  <c r="G15" i="87" s="1"/>
  <c r="J15" i="87" s="1"/>
  <c r="E15" i="88" s="1"/>
  <c r="G15" i="88" s="1"/>
  <c r="J15" i="88" s="1"/>
  <c r="E15" i="89" s="1"/>
  <c r="G15" i="89" s="1"/>
  <c r="J15" i="89" s="1"/>
  <c r="E15" i="90" s="1"/>
  <c r="G15" i="90" s="1"/>
  <c r="J15" i="90" s="1"/>
  <c r="E15" i="91" s="1"/>
  <c r="G15" i="91" s="1"/>
  <c r="J15" i="91" s="1"/>
  <c r="E15" i="92" s="1"/>
  <c r="G15" i="92" s="1"/>
  <c r="J15" i="92" s="1"/>
  <c r="E15" i="93" s="1"/>
  <c r="G15" i="93" s="1"/>
  <c r="J15" i="93" s="1"/>
  <c r="E15" i="94" s="1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E15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G17" i="86" s="1"/>
  <c r="J17" i="86" s="1"/>
  <c r="E17" i="87" s="1"/>
  <c r="G17" i="87" s="1"/>
  <c r="J17" i="87" s="1"/>
  <c r="E17" i="88" s="1"/>
  <c r="G17" i="88" s="1"/>
  <c r="J17" i="88" s="1"/>
  <c r="E17" i="89" s="1"/>
  <c r="G17" i="89" s="1"/>
  <c r="J17" i="89" s="1"/>
  <c r="E17" i="90" s="1"/>
  <c r="G17" i="90" s="1"/>
  <c r="J17" i="90" s="1"/>
  <c r="E17" i="91" s="1"/>
  <c r="G17" i="91" s="1"/>
  <c r="J17" i="91" s="1"/>
  <c r="E17" i="92" s="1"/>
  <c r="G17" i="92" s="1"/>
  <c r="J17" i="92" s="1"/>
  <c r="E17" i="93" s="1"/>
  <c r="G17" i="93" s="1"/>
  <c r="J17" i="93" s="1"/>
  <c r="E17" i="94" s="1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E17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G14" i="86" s="1"/>
  <c r="J14" i="86" s="1"/>
  <c r="E14" i="87" s="1"/>
  <c r="G14" i="87" s="1"/>
  <c r="J14" i="87" s="1"/>
  <c r="E14" i="88" s="1"/>
  <c r="G14" i="88" s="1"/>
  <c r="J14" i="88" s="1"/>
  <c r="E14" i="89" s="1"/>
  <c r="G14" i="89" s="1"/>
  <c r="J14" i="89" s="1"/>
  <c r="E14" i="90" s="1"/>
  <c r="G14" i="90" s="1"/>
  <c r="J14" i="90" s="1"/>
  <c r="E14" i="91" s="1"/>
  <c r="G14" i="91" s="1"/>
  <c r="J14" i="91" s="1"/>
  <c r="E14" i="92" s="1"/>
  <c r="G14" i="92" s="1"/>
  <c r="J14" i="92" s="1"/>
  <c r="E14" i="93" s="1"/>
  <c r="G14" i="93" s="1"/>
  <c r="J14" i="93" s="1"/>
  <c r="E14" i="94" s="1"/>
  <c r="G14" i="94" s="1"/>
  <c r="J14" i="94" s="1"/>
  <c r="E14" i="95" s="1"/>
  <c r="G14" i="95" s="1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106" s="1"/>
  <c r="G14" i="106" s="1"/>
  <c r="J14" i="106" s="1"/>
  <c r="E14" i="107" s="1"/>
  <c r="G14" i="107" s="1"/>
  <c r="J14" i="107" s="1"/>
  <c r="E14" i="8"/>
  <c r="J187" i="8"/>
  <c r="G187" i="8"/>
  <c r="Z34" i="8"/>
  <c r="AA34" i="8" s="1"/>
  <c r="N227" i="8"/>
  <c r="M228" i="8"/>
  <c r="H227" i="8"/>
  <c r="M232" i="8"/>
  <c r="H229" i="8"/>
  <c r="Z12" i="8"/>
  <c r="AA12" i="8" s="1"/>
  <c r="Z20" i="8"/>
  <c r="AA20" i="8" s="1"/>
  <c r="Z28" i="8"/>
  <c r="AA28" i="8" s="1"/>
  <c r="Z18" i="8"/>
  <c r="AA18" i="8" s="1"/>
  <c r="Z26" i="8"/>
  <c r="AA26" i="8" s="1"/>
  <c r="Z35" i="8"/>
  <c r="AA35" i="8" s="1"/>
  <c r="Z14" i="8"/>
  <c r="AA14" i="8" s="1"/>
  <c r="Z22" i="8"/>
  <c r="AA22" i="8" s="1"/>
  <c r="Z30" i="8"/>
  <c r="AA30" i="8" s="1"/>
  <c r="Z11" i="8"/>
  <c r="AA11" i="8" s="1"/>
  <c r="Z19" i="8"/>
  <c r="AA19" i="8" s="1"/>
  <c r="Z16" i="8"/>
  <c r="AA16" i="8" s="1"/>
  <c r="Z24" i="8"/>
  <c r="AA24" i="8" s="1"/>
  <c r="Z32" i="8"/>
  <c r="AA32" i="8" s="1"/>
  <c r="Z13" i="8"/>
  <c r="AA13" i="8" s="1"/>
  <c r="Z21" i="8"/>
  <c r="AA21" i="8" s="1"/>
  <c r="Z29" i="8"/>
  <c r="AA29" i="8" s="1"/>
  <c r="J16" i="8" l="1"/>
  <c r="G16" i="8"/>
  <c r="J6" i="8"/>
  <c r="G6" i="8"/>
  <c r="J14" i="8"/>
  <c r="G14" i="8"/>
  <c r="J13" i="8"/>
  <c r="G13" i="8"/>
  <c r="J17" i="8"/>
  <c r="G17" i="8"/>
  <c r="J8" i="8"/>
  <c r="G8" i="8"/>
  <c r="J15" i="8"/>
  <c r="G15" i="8"/>
  <c r="J18" i="8"/>
  <c r="G18" i="8"/>
  <c r="J7" i="8"/>
  <c r="G7" i="8"/>
  <c r="Z10" i="8"/>
  <c r="AA10" i="8" s="1"/>
  <c r="Z9" i="8"/>
  <c r="AA9" i="8" s="1"/>
  <c r="Z7" i="8"/>
  <c r="AA7" i="8" s="1"/>
  <c r="Z8" i="8"/>
  <c r="AA8" i="8" s="1"/>
  <c r="Z6" i="8"/>
  <c r="AA6" i="8" s="1"/>
  <c r="N229" i="8"/>
  <c r="F228" i="8" s="1"/>
  <c r="C229" i="8" s="1"/>
  <c r="H230" i="8"/>
  <c r="M229" i="8" l="1"/>
  <c r="C227" i="8" s="1"/>
  <c r="C230" i="8" s="1"/>
  <c r="F227" i="8"/>
  <c r="F230" i="8" s="1"/>
  <c r="F232" i="8" s="1"/>
  <c r="R36" i="8"/>
  <c r="M230" i="8"/>
  <c r="M231" i="8" l="1"/>
  <c r="M234" i="8" s="1"/>
  <c r="Z36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7" l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E5" i="8"/>
  <c r="J181" i="8"/>
  <c r="J5" i="8" l="1"/>
  <c r="G5" i="8"/>
  <c r="J178" i="8"/>
  <c r="J180" i="8"/>
  <c r="J162" i="8"/>
  <c r="J161" i="8"/>
  <c r="G181" i="8"/>
  <c r="J179" i="8"/>
  <c r="J163" i="8"/>
  <c r="G180" i="8" l="1"/>
  <c r="G179" i="8"/>
  <c r="G161" i="8"/>
  <c r="G162" i="8"/>
  <c r="G178" i="8"/>
  <c r="G163" i="8"/>
  <c r="E192" i="77" l="1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92" i="84" s="1"/>
  <c r="J192" i="84" s="1"/>
  <c r="E192" i="85" s="1"/>
  <c r="G192" i="85" s="1"/>
  <c r="J192" i="85" s="1"/>
  <c r="E192" i="86" s="1"/>
  <c r="G192" i="86" s="1"/>
  <c r="J192" i="86" s="1"/>
  <c r="E192" i="87" s="1"/>
  <c r="G192" i="87" s="1"/>
  <c r="J192" i="87" s="1"/>
  <c r="E192" i="88" s="1"/>
  <c r="G192" i="88" s="1"/>
  <c r="J192" i="88" s="1"/>
  <c r="E192" i="89" s="1"/>
  <c r="G192" i="89" s="1"/>
  <c r="J192" i="89" s="1"/>
  <c r="E192" i="90" s="1"/>
  <c r="G192" i="90" s="1"/>
  <c r="J192" i="90" s="1"/>
  <c r="E192" i="91" s="1"/>
  <c r="G192" i="91" s="1"/>
  <c r="J192" i="91" s="1"/>
  <c r="E192" i="92" s="1"/>
  <c r="G192" i="92" s="1"/>
  <c r="J192" i="92" s="1"/>
  <c r="E192" i="93" s="1"/>
  <c r="G192" i="93" s="1"/>
  <c r="J192" i="93" s="1"/>
  <c r="E192" i="94" s="1"/>
  <c r="G192" i="94" s="1"/>
  <c r="J192" i="94" s="1"/>
  <c r="E192" i="95" s="1"/>
  <c r="G192" i="95" s="1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92" i="106" s="1"/>
  <c r="G192" i="106" s="1"/>
  <c r="J192" i="106" s="1"/>
  <c r="E192" i="107" s="1"/>
  <c r="G192" i="107" s="1"/>
  <c r="J192" i="107" s="1"/>
  <c r="E192" i="8"/>
  <c r="G5" i="97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E174" i="77" l="1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G174" i="85" s="1"/>
  <c r="J174" i="85" s="1"/>
  <c r="E174" i="86" s="1"/>
  <c r="G174" i="86" s="1"/>
  <c r="J174" i="86" s="1"/>
  <c r="E174" i="87" s="1"/>
  <c r="G174" i="87" s="1"/>
  <c r="J174" i="87" s="1"/>
  <c r="E174" i="88" s="1"/>
  <c r="G174" i="88" s="1"/>
  <c r="J174" i="88" s="1"/>
  <c r="E174" i="89" s="1"/>
  <c r="G174" i="89" s="1"/>
  <c r="J174" i="89" s="1"/>
  <c r="E174" i="90" s="1"/>
  <c r="G174" i="90" s="1"/>
  <c r="J174" i="90" s="1"/>
  <c r="E174" i="91" s="1"/>
  <c r="G174" i="91" s="1"/>
  <c r="J174" i="91" s="1"/>
  <c r="E174" i="92" s="1"/>
  <c r="G174" i="92" s="1"/>
  <c r="J174" i="92" s="1"/>
  <c r="E174" i="93" s="1"/>
  <c r="G174" i="93" s="1"/>
  <c r="J174" i="93" s="1"/>
  <c r="E174" i="94" s="1"/>
  <c r="G174" i="94" s="1"/>
  <c r="J174" i="94" s="1"/>
  <c r="E174" i="95" s="1"/>
  <c r="G174" i="95" s="1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E174" i="103" s="1"/>
  <c r="G174" i="103" s="1"/>
  <c r="J174" i="103" s="1"/>
  <c r="E174" i="104" s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G174" i="107" s="1"/>
  <c r="J174" i="107" s="1"/>
  <c r="E174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G191" i="85" s="1"/>
  <c r="J191" i="85" s="1"/>
  <c r="E191" i="86" s="1"/>
  <c r="G191" i="86" s="1"/>
  <c r="J191" i="86" s="1"/>
  <c r="E191" i="87" s="1"/>
  <c r="G191" i="87" s="1"/>
  <c r="J191" i="87" s="1"/>
  <c r="E191" i="88" s="1"/>
  <c r="G191" i="88" s="1"/>
  <c r="J191" i="88" s="1"/>
  <c r="E191" i="89" s="1"/>
  <c r="G191" i="89" s="1"/>
  <c r="J191" i="89" s="1"/>
  <c r="E191" i="90" s="1"/>
  <c r="G191" i="90" s="1"/>
  <c r="J191" i="90" s="1"/>
  <c r="E191" i="91" s="1"/>
  <c r="G191" i="91" s="1"/>
  <c r="J191" i="91" s="1"/>
  <c r="E191" i="92" s="1"/>
  <c r="G191" i="92" s="1"/>
  <c r="J191" i="92" s="1"/>
  <c r="E191" i="93" s="1"/>
  <c r="G191" i="93" s="1"/>
  <c r="J191" i="93" s="1"/>
  <c r="E191" i="94" s="1"/>
  <c r="G191" i="94" s="1"/>
  <c r="J191" i="94" s="1"/>
  <c r="E191" i="95" s="1"/>
  <c r="G191" i="95" s="1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E191" i="103" s="1"/>
  <c r="G191" i="103" s="1"/>
  <c r="J191" i="103" s="1"/>
  <c r="E191" i="104" s="1"/>
  <c r="G191" i="104" s="1"/>
  <c r="J191" i="104" s="1"/>
  <c r="E191" i="105" s="1"/>
  <c r="G191" i="105" s="1"/>
  <c r="J191" i="105" s="1"/>
  <c r="E191" i="106" s="1"/>
  <c r="G191" i="106" s="1"/>
  <c r="J191" i="106" s="1"/>
  <c r="E191" i="107" s="1"/>
  <c r="G191" i="107" s="1"/>
  <c r="J191" i="107" s="1"/>
  <c r="E191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G173" i="85" s="1"/>
  <c r="J173" i="85" s="1"/>
  <c r="E173" i="86" s="1"/>
  <c r="G173" i="86" s="1"/>
  <c r="J173" i="86" s="1"/>
  <c r="E173" i="87" s="1"/>
  <c r="G173" i="87" s="1"/>
  <c r="J173" i="87" s="1"/>
  <c r="E173" i="88" s="1"/>
  <c r="G173" i="88" s="1"/>
  <c r="J173" i="88" s="1"/>
  <c r="E173" i="89" s="1"/>
  <c r="G173" i="89" s="1"/>
  <c r="J173" i="89" s="1"/>
  <c r="E173" i="90" s="1"/>
  <c r="G173" i="90" s="1"/>
  <c r="J173" i="90" s="1"/>
  <c r="E173" i="91" s="1"/>
  <c r="G173" i="91" s="1"/>
  <c r="J173" i="91" s="1"/>
  <c r="E173" i="92" s="1"/>
  <c r="G173" i="92" s="1"/>
  <c r="J173" i="92" s="1"/>
  <c r="E173" i="93" s="1"/>
  <c r="G173" i="93" s="1"/>
  <c r="J173" i="93" s="1"/>
  <c r="E173" i="94" s="1"/>
  <c r="G173" i="94" s="1"/>
  <c r="J173" i="94" s="1"/>
  <c r="E173" i="95" s="1"/>
  <c r="G173" i="95" s="1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G173" i="107" s="1"/>
  <c r="J173" i="107" s="1"/>
  <c r="E173" i="8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G190" i="85" s="1"/>
  <c r="J190" i="85" s="1"/>
  <c r="E190" i="86" s="1"/>
  <c r="G190" i="86" s="1"/>
  <c r="J190" i="86" s="1"/>
  <c r="E190" i="87" s="1"/>
  <c r="G190" i="87" s="1"/>
  <c r="J190" i="87" s="1"/>
  <c r="E190" i="88" s="1"/>
  <c r="G190" i="88" s="1"/>
  <c r="J190" i="88" s="1"/>
  <c r="E190" i="89" s="1"/>
  <c r="G190" i="89" s="1"/>
  <c r="J190" i="89" s="1"/>
  <c r="E190" i="90" s="1"/>
  <c r="G190" i="90" s="1"/>
  <c r="J190" i="90" s="1"/>
  <c r="E190" i="91" s="1"/>
  <c r="G190" i="91" s="1"/>
  <c r="J190" i="91" s="1"/>
  <c r="E190" i="92" s="1"/>
  <c r="G190" i="92" s="1"/>
  <c r="J190" i="92" s="1"/>
  <c r="E190" i="93" s="1"/>
  <c r="G190" i="93" s="1"/>
  <c r="J190" i="93" s="1"/>
  <c r="E190" i="94" s="1"/>
  <c r="G190" i="94" s="1"/>
  <c r="J190" i="94" s="1"/>
  <c r="E190" i="95" s="1"/>
  <c r="G190" i="95" s="1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E190" i="103" s="1"/>
  <c r="G190" i="103" s="1"/>
  <c r="J190" i="103" s="1"/>
  <c r="E190" i="104" s="1"/>
  <c r="G190" i="104" s="1"/>
  <c r="J190" i="104" s="1"/>
  <c r="E190" i="105" s="1"/>
  <c r="G190" i="105" s="1"/>
  <c r="J190" i="105" s="1"/>
  <c r="E190" i="106" s="1"/>
  <c r="G190" i="106" s="1"/>
  <c r="J190" i="106" s="1"/>
  <c r="E190" i="107" s="1"/>
  <c r="G190" i="107" s="1"/>
  <c r="J190" i="107" s="1"/>
  <c r="E190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G175" i="85" s="1"/>
  <c r="J175" i="85" s="1"/>
  <c r="E175" i="86" s="1"/>
  <c r="G175" i="86" s="1"/>
  <c r="J175" i="86" s="1"/>
  <c r="E175" i="87" s="1"/>
  <c r="G175" i="87" s="1"/>
  <c r="J175" i="87" s="1"/>
  <c r="E175" i="88" s="1"/>
  <c r="G175" i="88" s="1"/>
  <c r="J175" i="88" s="1"/>
  <c r="E175" i="89" s="1"/>
  <c r="G175" i="89" s="1"/>
  <c r="J175" i="89" s="1"/>
  <c r="E175" i="90" s="1"/>
  <c r="G175" i="90" s="1"/>
  <c r="J175" i="90" s="1"/>
  <c r="E175" i="91" s="1"/>
  <c r="G175" i="91" s="1"/>
  <c r="J175" i="91" s="1"/>
  <c r="E175" i="92" s="1"/>
  <c r="G175" i="92" s="1"/>
  <c r="J175" i="92" s="1"/>
  <c r="E175" i="93" s="1"/>
  <c r="G175" i="93" s="1"/>
  <c r="J175" i="93" s="1"/>
  <c r="E175" i="94" s="1"/>
  <c r="G175" i="94" s="1"/>
  <c r="J175" i="94" s="1"/>
  <c r="E175" i="95" s="1"/>
  <c r="G175" i="95" s="1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175" i="106" s="1"/>
  <c r="G175" i="106" s="1"/>
  <c r="J175" i="106" s="1"/>
  <c r="E175" i="107" s="1"/>
  <c r="G175" i="107" s="1"/>
  <c r="J175" i="107" s="1"/>
  <c r="E175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  <c r="E189" i="8"/>
  <c r="G192" i="8"/>
  <c r="J192" i="8"/>
  <c r="J190" i="8" l="1"/>
  <c r="G190" i="8"/>
  <c r="J173" i="8"/>
  <c r="G173" i="8"/>
  <c r="J189" i="8"/>
  <c r="G189" i="8"/>
  <c r="J191" i="8"/>
  <c r="G191" i="8"/>
  <c r="J175" i="8"/>
  <c r="G175" i="8"/>
  <c r="J174" i="8"/>
  <c r="G174" i="8"/>
</calcChain>
</file>

<file path=xl/sharedStrings.xml><?xml version="1.0" encoding="utf-8"?>
<sst xmlns="http://schemas.openxmlformats.org/spreadsheetml/2006/main" count="34879" uniqueCount="1460">
  <si>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</si>
  <si>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</si>
  <si>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</si>
  <si>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</si>
  <si>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</si>
  <si>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</si>
  <si>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</si>
  <si>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</si>
  <si>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</si>
  <si>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</si>
  <si>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</si>
  <si>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</si>
  <si>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</si>
  <si>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</si>
  <si>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</si>
  <si>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</si>
  <si>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</si>
  <si>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</si>
  <si>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</si>
  <si>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</si>
  <si>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</si>
  <si>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</si>
  <si>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</si>
  <si>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</si>
  <si>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</si>
  <si>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</si>
  <si>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</si>
  <si>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</si>
  <si>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</si>
  <si>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</si>
  <si>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</si>
  <si>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</si>
  <si>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</si>
  <si>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</si>
  <si>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</si>
  <si>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</si>
  <si>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</si>
  <si>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</si>
  <si>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</si>
  <si>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</si>
  <si>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</si>
  <si>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</si>
  <si>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</si>
  <si>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</si>
  <si>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</si>
  <si>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</si>
  <si>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</si>
  <si>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</si>
  <si>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</si>
  <si>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</si>
  <si>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</si>
  <si>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</si>
  <si>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</si>
  <si>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</si>
  <si>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</si>
  <si>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</si>
  <si>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</si>
  <si>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</si>
  <si>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</si>
  <si>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</si>
  <si>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</si>
  <si>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</si>
  <si>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</si>
  <si>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</si>
  <si>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</si>
  <si>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</si>
  <si>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</si>
  <si>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</si>
  <si>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</si>
  <si>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</si>
  <si>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</si>
  <si>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</si>
  <si>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</si>
  <si>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</si>
  <si>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</si>
  <si>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</si>
  <si>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</si>
  <si>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</si>
  <si>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</si>
  <si>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</si>
  <si>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</si>
  <si>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</si>
  <si>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</si>
  <si>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</si>
  <si>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</si>
  <si>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</si>
  <si>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</si>
  <si>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</si>
  <si>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</si>
  <si>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</si>
  <si>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</si>
  <si>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</si>
  <si>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</si>
  <si>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</si>
  <si>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</si>
  <si>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</si>
  <si>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</si>
  <si>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</si>
  <si>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</si>
  <si>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</si>
  <si>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</si>
  <si>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</si>
  <si>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</si>
  <si>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</si>
  <si>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</si>
  <si>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</si>
  <si>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</si>
  <si>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</si>
  <si>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</si>
  <si>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</si>
  <si>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</si>
  <si>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</si>
  <si>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</si>
  <si>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</si>
  <si>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</si>
  <si>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</si>
  <si>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</si>
  <si>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</si>
  <si>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</si>
  <si>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</si>
  <si>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</si>
  <si>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</si>
  <si>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</si>
  <si>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</si>
  <si>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</si>
  <si>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</si>
  <si>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</si>
  <si>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</si>
  <si>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</si>
  <si>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</si>
  <si>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</si>
  <si>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</si>
  <si>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</si>
  <si>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</si>
  <si>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</si>
  <si>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</si>
  <si>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</si>
  <si>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</si>
  <si>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</si>
  <si>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</si>
  <si>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</si>
  <si>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</si>
  <si>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</si>
  <si>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</si>
  <si>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</si>
  <si>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</si>
  <si>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</si>
  <si>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</si>
  <si>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</si>
  <si>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</si>
  <si>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</si>
  <si>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</si>
  <si>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</si>
  <si>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</si>
  <si>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</si>
  <si>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</si>
  <si>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</si>
  <si>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</si>
  <si>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</si>
  <si>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</si>
  <si>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</si>
  <si>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</si>
  <si>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</si>
  <si>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</si>
  <si>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</si>
  <si>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</si>
  <si>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</si>
  <si>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</si>
  <si>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</si>
  <si>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</si>
  <si>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</si>
  <si>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</si>
  <si>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</si>
  <si>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</si>
  <si>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</si>
  <si>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</si>
  <si>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</si>
  <si>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</si>
  <si>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</si>
  <si>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</si>
  <si>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</si>
  <si>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</si>
  <si>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</si>
  <si>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</si>
  <si>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</si>
  <si>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</si>
  <si>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</si>
  <si>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</si>
  <si>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</si>
  <si>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</si>
  <si>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</si>
  <si>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</si>
  <si>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</si>
  <si>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</si>
  <si>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</si>
  <si>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</si>
  <si>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</si>
  <si>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</si>
  <si>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</si>
  <si>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</si>
  <si>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</si>
  <si>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</si>
  <si>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</si>
  <si>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</si>
  <si>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</si>
  <si>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</si>
  <si>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</si>
  <si>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</si>
  <si>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</si>
  <si>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</si>
  <si>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</si>
  <si>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</si>
  <si>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</si>
  <si>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</si>
  <si>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</si>
  <si>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</si>
  <si>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</si>
  <si>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</si>
  <si>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</si>
  <si>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</si>
  <si>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</si>
  <si>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</si>
  <si>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</si>
  <si>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</si>
  <si>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</si>
  <si>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</si>
  <si>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</si>
  <si>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</si>
  <si>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</si>
  <si>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</si>
  <si>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</si>
  <si>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</si>
  <si>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</si>
  <si>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</si>
  <si>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</si>
  <si>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</si>
  <si>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</si>
  <si>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</si>
  <si>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</si>
  <si>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</si>
  <si>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</si>
  <si>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</si>
  <si>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</si>
  <si>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</si>
  <si>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</si>
  <si>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</si>
  <si>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</si>
  <si>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</si>
  <si>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</si>
  <si>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</si>
  <si>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</si>
  <si>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</si>
  <si>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</si>
  <si>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</si>
  <si>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</si>
  <si>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</si>
  <si>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</si>
  <si>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</si>
  <si>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</si>
  <si>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</si>
  <si>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</si>
  <si>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</si>
  <si>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</si>
  <si>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</si>
  <si>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</si>
  <si>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</si>
  <si>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</si>
  <si>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</si>
  <si>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</si>
  <si>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</si>
  <si>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</si>
  <si>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</si>
  <si>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</si>
  <si>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</si>
  <si>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</si>
  <si>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</si>
  <si>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</si>
  <si>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</si>
  <si>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</si>
  <si>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</si>
  <si>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</si>
  <si>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</si>
  <si>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</si>
  <si>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</si>
  <si>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</si>
  <si>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</si>
  <si>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</si>
  <si>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</si>
  <si>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</si>
  <si>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</si>
  <si>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</si>
  <si>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</si>
  <si>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</si>
  <si>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</si>
  <si>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</si>
  <si>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</si>
  <si>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</si>
  <si>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</si>
  <si>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</si>
  <si>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</si>
  <si>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</si>
  <si>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</si>
  <si>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</si>
  <si>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</si>
  <si>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</si>
  <si>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</si>
  <si>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</si>
  <si>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</si>
  <si>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</si>
  <si>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</si>
  <si>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</si>
  <si>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</si>
  <si>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</si>
  <si>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</si>
  <si>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</si>
  <si>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</si>
  <si>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</si>
  <si>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</si>
  <si>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</si>
  <si>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</si>
  <si>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</si>
  <si>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</si>
  <si>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</si>
  <si>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</si>
  <si>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</si>
  <si>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</si>
  <si>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</si>
  <si>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</si>
  <si>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</si>
  <si>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</si>
  <si>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</si>
  <si>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</si>
  <si>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</si>
  <si>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</si>
  <si>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</si>
  <si>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</si>
  <si>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</si>
  <si>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</si>
  <si>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</si>
  <si>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</si>
  <si>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</si>
  <si>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</si>
  <si>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</si>
  <si>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</si>
  <si>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</si>
  <si>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</si>
  <si>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</si>
  <si>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</si>
  <si>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</si>
  <si>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</si>
  <si>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</si>
  <si>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</si>
  <si>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</si>
  <si>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</si>
  <si>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</si>
  <si>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</si>
  <si>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</si>
  <si>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</si>
  <si>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</si>
  <si>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</si>
  <si>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</si>
  <si>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</si>
  <si>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</si>
  <si>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</si>
  <si>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</si>
  <si>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</si>
  <si>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</si>
  <si>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</si>
  <si>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</si>
  <si>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</si>
  <si>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</si>
  <si>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</si>
  <si>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</si>
  <si>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</si>
  <si>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</si>
  <si>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</si>
  <si>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</si>
  <si>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</si>
  <si>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</si>
  <si>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</si>
  <si>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</si>
  <si>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</si>
  <si>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</si>
  <si>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</si>
  <si>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</si>
  <si>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</si>
  <si>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</si>
  <si>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</si>
  <si>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</si>
  <si>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</si>
  <si>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</si>
  <si>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</si>
  <si>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</si>
  <si>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</si>
  <si>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</si>
  <si>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</si>
  <si>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</si>
  <si>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</si>
  <si>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</si>
  <si>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</si>
  <si>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</si>
  <si>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</si>
  <si>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</si>
  <si>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</si>
  <si>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</si>
  <si>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</si>
  <si>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</si>
  <si>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</si>
  <si>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</si>
  <si>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</si>
  <si>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</si>
  <si>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</si>
  <si>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</si>
  <si>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</si>
  <si>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</si>
  <si>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</si>
  <si>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</si>
  <si>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</si>
  <si>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</si>
  <si>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</si>
  <si>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</si>
  <si>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</si>
  <si>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</si>
  <si>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</si>
  <si>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</si>
  <si>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</si>
  <si>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</si>
  <si>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</si>
  <si>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</si>
  <si>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</si>
  <si>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</si>
  <si>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</si>
  <si>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</si>
  <si>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</si>
  <si>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</si>
  <si>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</si>
  <si>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</si>
  <si>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</si>
  <si>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</si>
  <si>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</si>
  <si>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</si>
  <si>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</si>
  <si>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</si>
  <si>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</si>
  <si>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</si>
  <si>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</si>
  <si>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</si>
  <si>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</si>
  <si>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</si>
  <si>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</si>
  <si>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</si>
  <si>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</si>
  <si>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</si>
  <si>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</si>
  <si>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</si>
  <si>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</si>
  <si>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</si>
  <si>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</si>
  <si>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</si>
  <si>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</si>
  <si>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</si>
  <si>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</si>
  <si>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</si>
  <si>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</si>
  <si>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</si>
  <si>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</si>
  <si>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</si>
  <si>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</si>
  <si>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</si>
  <si>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</si>
  <si>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</si>
  <si>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</si>
  <si>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</si>
  <si>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</si>
  <si>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</si>
  <si>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</si>
  <si>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</si>
  <si>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</si>
  <si>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</si>
  <si>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</si>
  <si>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</si>
  <si>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</si>
  <si>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</si>
  <si>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</si>
  <si>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</si>
  <si>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</si>
  <si>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</si>
  <si>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</si>
  <si>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</si>
  <si>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</si>
  <si>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</si>
  <si>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</si>
  <si>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</si>
  <si>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</si>
  <si>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</si>
  <si>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</si>
  <si>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</si>
  <si>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</si>
  <si>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</si>
  <si>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</si>
  <si>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</si>
  <si>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</si>
  <si>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</si>
  <si>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</si>
  <si>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</si>
  <si>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</si>
  <si>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</si>
  <si>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</si>
  <si>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</si>
  <si>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</si>
  <si>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</si>
  <si>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</si>
  <si>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</si>
  <si>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</si>
  <si>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</si>
  <si>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</si>
  <si>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</si>
  <si>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</si>
  <si>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</si>
  <si>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</si>
  <si>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</si>
  <si>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</si>
  <si>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</si>
  <si>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</si>
  <si>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</si>
  <si>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</si>
  <si>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</si>
  <si>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</si>
  <si>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</si>
  <si>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</si>
  <si>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</si>
  <si>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</si>
  <si>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</si>
  <si>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</si>
  <si>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</si>
  <si>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</si>
  <si>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</si>
  <si>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</si>
  <si>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</si>
  <si>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</si>
  <si>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</si>
  <si>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</si>
  <si>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</si>
  <si>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</si>
  <si>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</si>
  <si>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</si>
  <si>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</si>
  <si>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</si>
  <si>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</si>
  <si>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</si>
  <si>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</si>
  <si>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</si>
  <si>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</si>
  <si>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</si>
  <si>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</si>
  <si>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</si>
  <si>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</si>
  <si>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</si>
  <si>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</si>
  <si>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</si>
  <si>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</si>
  <si>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</si>
  <si>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</si>
  <si>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</si>
  <si>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</si>
  <si>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</si>
  <si>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</si>
  <si>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</si>
  <si>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</si>
  <si>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</si>
  <si>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</si>
  <si>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</si>
  <si>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</si>
  <si>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</si>
  <si>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</si>
  <si>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</si>
  <si>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</si>
  <si>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</si>
  <si>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</si>
  <si>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</si>
  <si>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</si>
  <si>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</si>
  <si>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</si>
  <si>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</si>
  <si>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</si>
  <si>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</si>
  <si>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</si>
  <si>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</si>
  <si>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</si>
  <si>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</si>
  <si>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</si>
  <si>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</si>
  <si>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</si>
  <si>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</si>
  <si>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</si>
  <si>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</si>
  <si>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</si>
  <si>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</si>
  <si>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</si>
  <si>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</si>
  <si>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</si>
  <si>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</si>
  <si>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</si>
  <si>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</si>
  <si>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</si>
  <si>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</si>
  <si>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</si>
  <si>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</si>
  <si>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</si>
  <si>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</si>
  <si>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</si>
  <si>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</si>
  <si>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</si>
  <si>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</si>
  <si>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</si>
  <si>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</si>
  <si>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</si>
  <si>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</si>
  <si>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</si>
  <si>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</si>
  <si>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</si>
  <si>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</si>
  <si>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</si>
  <si>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</si>
  <si>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</si>
  <si>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</si>
  <si>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</si>
  <si>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</si>
  <si>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</si>
  <si>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</si>
  <si>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</si>
  <si>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</si>
  <si>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</si>
  <si>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</si>
  <si>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</si>
  <si>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</si>
  <si>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</si>
  <si>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</si>
  <si>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</si>
  <si>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</si>
  <si>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</si>
  <si>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</si>
  <si>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</si>
  <si>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</si>
  <si>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</si>
  <si>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</si>
  <si>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</si>
  <si>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</si>
  <si>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</si>
  <si>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</si>
  <si>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</si>
  <si>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</si>
  <si>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</si>
  <si>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</si>
  <si>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</si>
  <si>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</si>
  <si>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</si>
  <si>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</si>
  <si>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</si>
  <si>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</si>
  <si>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</si>
  <si>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</si>
  <si>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</si>
  <si>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</si>
  <si>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</si>
  <si>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</si>
  <si>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</si>
  <si>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</si>
  <si>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</si>
  <si>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</si>
  <si>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</si>
  <si>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</si>
  <si>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</si>
  <si>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</si>
  <si>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</si>
  <si>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</si>
  <si>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</si>
  <si>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</si>
  <si>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</si>
  <si>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</si>
  <si>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</si>
  <si>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</si>
  <si>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</si>
  <si>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</si>
  <si>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</si>
  <si>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</si>
  <si>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</si>
  <si>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</si>
  <si>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</si>
  <si>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</si>
  <si>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</si>
  <si>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</si>
  <si>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</si>
  <si>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</si>
  <si>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</si>
  <si>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</si>
  <si>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</si>
  <si>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</si>
  <si>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</si>
  <si>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</si>
  <si>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</si>
  <si>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</si>
  <si>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</si>
  <si>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</si>
  <si>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</si>
  <si>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</si>
  <si>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</si>
  <si>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</si>
  <si>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</si>
  <si>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</si>
  <si>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</si>
  <si>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</si>
  <si>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</si>
  <si>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</si>
  <si>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</si>
  <si>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</si>
  <si>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</si>
  <si>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</si>
  <si>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</si>
  <si>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</si>
  <si>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</si>
  <si>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</si>
  <si>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</si>
  <si>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</si>
  <si>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</si>
  <si>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</si>
  <si>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</si>
  <si>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</si>
  <si>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</si>
  <si>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</si>
  <si>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</si>
  <si>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</si>
  <si>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</si>
  <si>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</si>
  <si>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</si>
  <si>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</si>
  <si>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</si>
  <si>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</si>
  <si>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</si>
  <si>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</si>
  <si>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</si>
  <si>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</si>
  <si>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</si>
  <si>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</si>
  <si>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</si>
  <si>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</si>
  <si>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</si>
  <si>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</si>
  <si>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</si>
  <si>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</si>
  <si>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</si>
  <si>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</si>
  <si>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</si>
  <si>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</si>
  <si>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</si>
  <si>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</si>
  <si>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</si>
  <si>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</si>
  <si>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</si>
  <si>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</si>
  <si>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</si>
  <si>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</si>
  <si>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</si>
  <si>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</si>
  <si>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</si>
  <si>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</si>
  <si>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</si>
  <si>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</si>
  <si>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</si>
  <si>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</si>
  <si>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</si>
  <si>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</si>
  <si>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</si>
  <si>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</si>
  <si>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</si>
  <si>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</si>
  <si>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</si>
  <si>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</si>
  <si>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</si>
  <si>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</si>
  <si>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</si>
  <si>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</si>
  <si>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</si>
  <si>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</si>
  <si>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</si>
  <si>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</si>
  <si>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</si>
  <si>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</si>
  <si>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</si>
  <si>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</si>
  <si>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</si>
  <si>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</si>
  <si>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</si>
  <si>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</si>
  <si>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</si>
  <si>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</si>
  <si>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</si>
  <si>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</si>
  <si>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</si>
  <si>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</si>
  <si>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</si>
  <si>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</si>
  <si>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</si>
  <si>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</si>
  <si>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</si>
  <si>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</si>
  <si>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</si>
  <si>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</si>
  <si>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</si>
  <si>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</si>
  <si>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</si>
  <si>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</si>
  <si>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</si>
  <si>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</si>
  <si>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</si>
  <si>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</si>
  <si>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</si>
  <si>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</si>
  <si>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</si>
  <si>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</si>
  <si>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</si>
  <si>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</si>
  <si>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</si>
  <si>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</si>
  <si>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</si>
  <si>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</si>
  <si>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</si>
  <si>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</si>
  <si>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</si>
  <si>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</si>
  <si>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</si>
  <si>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</si>
  <si>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</si>
  <si>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</si>
  <si>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</si>
  <si>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</si>
  <si>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</si>
  <si>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</si>
  <si>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</si>
  <si>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</si>
  <si>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</si>
  <si>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</si>
  <si>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</si>
  <si>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</si>
  <si>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</si>
  <si>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</si>
  <si>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</si>
  <si>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</si>
  <si>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</si>
  <si>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</si>
  <si>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</si>
  <si>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</si>
  <si>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</si>
  <si>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</si>
  <si>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</si>
  <si>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</si>
  <si>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</si>
  <si>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</si>
  <si>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</si>
  <si>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</si>
  <si>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</si>
  <si>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</si>
  <si>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</si>
  <si>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</si>
  <si>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</si>
  <si>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</si>
  <si>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</si>
  <si>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</si>
  <si>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</si>
  <si>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</si>
  <si>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</si>
  <si>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</si>
  <si>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</si>
  <si>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</si>
  <si>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</si>
  <si>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</si>
  <si>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</si>
  <si>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</si>
  <si>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</si>
  <si>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</si>
  <si>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</si>
  <si>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</si>
  <si>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</si>
  <si>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</si>
  <si>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</si>
  <si>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</si>
  <si>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</si>
  <si>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</si>
  <si>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</si>
  <si>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</si>
  <si>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</si>
  <si>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</si>
  <si>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</si>
  <si>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</si>
  <si>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</si>
  <si>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</si>
  <si>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</si>
  <si>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</si>
  <si>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</si>
  <si>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</si>
  <si>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</si>
  <si>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</si>
  <si>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</si>
  <si>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</si>
  <si>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</si>
  <si>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</si>
  <si>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</si>
  <si>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</si>
  <si>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</si>
  <si>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</si>
  <si>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</si>
  <si>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</si>
  <si>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</si>
  <si>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</si>
  <si>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</si>
  <si>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</si>
  <si>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</si>
  <si>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</si>
  <si>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</si>
  <si>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</si>
  <si>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</si>
  <si>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</si>
  <si>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</si>
  <si>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</si>
  <si>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</si>
  <si>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</si>
  <si>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</si>
  <si>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</si>
  <si>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</si>
  <si>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</si>
  <si>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</si>
  <si>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</si>
  <si>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</si>
  <si>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</si>
  <si>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</si>
  <si>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</si>
  <si>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</si>
  <si>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</si>
  <si>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</si>
  <si>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</si>
  <si>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</si>
  <si>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</si>
  <si>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</si>
  <si>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</si>
  <si>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</si>
  <si>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</si>
  <si>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</si>
  <si>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</si>
  <si>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</si>
  <si>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</si>
  <si>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</si>
  <si>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</si>
  <si>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</si>
  <si>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</si>
  <si>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</si>
  <si>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</si>
  <si>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</si>
  <si>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</si>
  <si>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</si>
  <si>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</si>
  <si>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</si>
  <si>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</si>
  <si>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</si>
  <si>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</si>
  <si>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</si>
  <si>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</si>
  <si>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</si>
  <si>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</si>
  <si>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</si>
  <si>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</si>
  <si>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</si>
  <si>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</si>
  <si>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</si>
  <si>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</si>
  <si>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</si>
  <si>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</si>
  <si>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</si>
  <si>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</si>
  <si>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</si>
  <si>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</si>
  <si>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</si>
  <si>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</si>
  <si>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</si>
  <si>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</si>
  <si>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</si>
  <si>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</si>
  <si>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</si>
  <si>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</si>
  <si>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</si>
  <si>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</si>
  <si>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</si>
  <si>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</si>
  <si>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</si>
  <si>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</si>
  <si>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</si>
  <si>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</si>
  <si>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</si>
  <si>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</si>
  <si>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</si>
  <si>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</si>
  <si>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</si>
  <si>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</si>
  <si>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</si>
  <si>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</si>
  <si>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</si>
  <si>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</si>
  <si>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</si>
  <si>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</si>
  <si>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</si>
  <si>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</si>
  <si>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</si>
  <si>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</si>
  <si>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</si>
  <si>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</si>
  <si>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</si>
  <si>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</si>
  <si>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</si>
  <si>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</si>
  <si>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</si>
  <si>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</si>
  <si>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</si>
  <si>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</si>
  <si>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</si>
  <si>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</si>
  <si>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</si>
  <si>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</si>
  <si>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</si>
  <si>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</si>
  <si>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</si>
  <si>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</si>
  <si>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</si>
  <si>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</si>
  <si>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</si>
  <si>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</si>
  <si>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</si>
  <si>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</si>
  <si>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</si>
  <si>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</si>
  <si>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</si>
  <si>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</si>
  <si>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</si>
  <si>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</si>
  <si>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</si>
  <si>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</si>
  <si>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</si>
  <si>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</si>
  <si>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</si>
  <si>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</si>
  <si>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</si>
  <si>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</si>
  <si>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</si>
  <si>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</si>
  <si>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</si>
  <si>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</si>
  <si>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</si>
  <si>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</si>
  <si>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</si>
  <si>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</si>
  <si>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</si>
  <si>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</si>
  <si>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</si>
  <si>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</si>
  <si>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</si>
  <si>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</si>
  <si>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</si>
  <si>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</si>
  <si>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</si>
  <si>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</si>
  <si>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</si>
  <si>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</si>
  <si>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</si>
  <si>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</si>
  <si>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</si>
  <si>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</si>
  <si>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</si>
  <si>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</si>
  <si>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</si>
  <si>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</si>
  <si>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</si>
  <si>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</si>
  <si>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</si>
  <si>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</si>
  <si>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</si>
  <si>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</si>
  <si>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</si>
  <si>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</si>
  <si>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</si>
  <si>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</si>
  <si>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</si>
  <si>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</si>
  <si>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</si>
  <si>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</si>
  <si>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</si>
  <si>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</si>
  <si>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</si>
  <si>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</si>
  <si>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</si>
  <si>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</si>
  <si>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</si>
  <si>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</si>
  <si>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</si>
  <si>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</si>
  <si>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</si>
  <si>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</si>
  <si>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</si>
  <si>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</si>
  <si>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</si>
  <si>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</si>
  <si>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</si>
  <si>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</si>
  <si>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</si>
  <si>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</si>
  <si>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</si>
  <si>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</si>
  <si>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</si>
  <si>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</si>
  <si>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</si>
  <si>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</si>
  <si>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</si>
  <si>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</si>
  <si>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</si>
  <si>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</si>
  <si>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</si>
  <si>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</si>
  <si>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</si>
  <si>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</si>
  <si>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</si>
  <si>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</si>
  <si>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</si>
  <si>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</si>
  <si>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</si>
  <si>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</si>
  <si>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</si>
  <si>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</si>
  <si>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</si>
  <si>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</si>
  <si>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</si>
  <si>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</si>
  <si>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</si>
  <si>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</si>
  <si>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</si>
  <si>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</si>
  <si>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</si>
  <si>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</si>
  <si>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</si>
  <si>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</si>
  <si>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</si>
  <si>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</si>
  <si>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</si>
  <si>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</si>
  <si>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</si>
  <si>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</si>
  <si>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</si>
  <si>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</si>
  <si>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</si>
  <si>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</si>
  <si>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</si>
  <si>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</si>
  <si>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</si>
  <si>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</si>
  <si>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</si>
  <si>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</si>
  <si>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</si>
  <si>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</si>
  <si>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</si>
  <si>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</si>
  <si>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</si>
  <si>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</si>
  <si>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</si>
  <si>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</si>
  <si>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</si>
  <si>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</si>
  <si>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</si>
  <si>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</si>
  <si>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</si>
  <si>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</si>
  <si>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</si>
  <si>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</si>
  <si>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</si>
  <si>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</si>
  <si>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</si>
  <si>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</si>
  <si>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</si>
  <si>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</si>
  <si>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</si>
  <si>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</si>
  <si>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</si>
  <si>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</si>
  <si>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</si>
  <si>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</si>
  <si>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</si>
  <si>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</si>
  <si>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</si>
  <si>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</si>
  <si>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</si>
  <si>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</si>
  <si>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</si>
  <si>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</si>
  <si>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</si>
  <si>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</si>
  <si>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</si>
  <si>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</si>
  <si>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</si>
  <si>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</si>
  <si>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</si>
  <si>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</si>
  <si>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</si>
  <si>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</si>
  <si>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</si>
  <si>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</si>
  <si>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</si>
  <si>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</si>
  <si>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</si>
  <si>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</si>
  <si>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</si>
  <si>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</si>
  <si>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</si>
  <si>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</si>
  <si>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</si>
  <si>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</si>
  <si>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</si>
  <si>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</si>
  <si>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</si>
  <si>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</si>
  <si>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</si>
  <si>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</si>
  <si>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</si>
  <si>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</si>
  <si>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</si>
  <si>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</si>
  <si>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</si>
  <si>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</si>
  <si>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</si>
  <si>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</si>
  <si>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</si>
  <si>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</si>
  <si>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</si>
  <si>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</si>
  <si>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</si>
  <si>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</si>
  <si>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</si>
  <si>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</si>
  <si>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</si>
  <si>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</si>
  <si>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</si>
  <si>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</si>
  <si>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</si>
  <si>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</si>
  <si>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</si>
  <si>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</si>
  <si>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</si>
  <si>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</si>
  <si>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</si>
  <si>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</si>
  <si>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</si>
  <si>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</si>
  <si>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</si>
  <si>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</si>
  <si>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</si>
  <si>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</si>
  <si>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</si>
  <si>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</si>
  <si>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</si>
  <si>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</si>
  <si>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</si>
  <si>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</si>
  <si>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</si>
  <si>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</si>
  <si>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</si>
  <si>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</si>
  <si>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</si>
  <si>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</si>
  <si>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</si>
  <si>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</si>
  <si>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</si>
  <si>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</si>
  <si>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</si>
  <si>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</si>
  <si>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</si>
  <si>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</si>
  <si>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</si>
  <si>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</si>
  <si>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</si>
  <si>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</si>
  <si>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</si>
  <si>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</si>
  <si>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</si>
  <si>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</si>
  <si>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</si>
  <si>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</si>
  <si>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</si>
  <si>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</si>
  <si>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</si>
  <si>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</si>
  <si>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</si>
  <si>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</si>
  <si>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</si>
  <si>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</si>
  <si>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</si>
  <si>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</si>
  <si>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</si>
  <si>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</si>
  <si>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</si>
  <si>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</si>
  <si>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</si>
  <si>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</si>
  <si>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</si>
  <si>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</si>
  <si>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</si>
  <si>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</si>
  <si>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</si>
  <si>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</si>
  <si>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</si>
  <si>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</si>
  <si>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</si>
  <si>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</si>
  <si>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</si>
  <si>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</si>
  <si>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</si>
  <si>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</si>
  <si>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</si>
  <si>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</si>
  <si>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</si>
  <si>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</si>
  <si>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</si>
  <si>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</si>
  <si>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</si>
  <si>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</si>
  <si>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</si>
  <si>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</si>
  <si>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</si>
  <si>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</si>
  <si>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</si>
  <si>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</si>
  <si>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</si>
  <si>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</si>
  <si>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</si>
  <si>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</si>
  <si>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</si>
  <si>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</si>
  <si>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</si>
  <si>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</si>
  <si>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</si>
  <si>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</si>
  <si>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</si>
  <si>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</si>
  <si>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</si>
  <si>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</si>
  <si>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</si>
  <si>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</si>
  <si>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</si>
  <si>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</si>
  <si>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</si>
  <si>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</si>
  <si>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</si>
  <si>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</si>
  <si>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</si>
  <si>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</si>
  <si>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</si>
  <si>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</si>
  <si>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</si>
  <si>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</si>
  <si>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</si>
  <si>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</si>
  <si>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</si>
  <si>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</si>
  <si>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</si>
  <si>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</si>
  <si>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</si>
  <si>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</si>
  <si>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</si>
  <si>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</si>
  <si>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รายการค่าใช้จ่าย</t>
  </si>
  <si>
    <t>ยอดค่าใช้จ่าย</t>
  </si>
  <si>
    <t>8/8/25674</t>
  </si>
  <si>
    <t>ค่าน้ำประปา</t>
  </si>
  <si>
    <t>ยอดรวมค่าใช้จ่าย</t>
  </si>
  <si>
    <t>บาท</t>
  </si>
  <si>
    <t>เครปคิทแคท</t>
  </si>
  <si>
    <t xml:space="preserve">วันที่ </t>
  </si>
  <si>
    <t>รายการสินค้า</t>
  </si>
  <si>
    <t>ราคา/หน่วย</t>
  </si>
  <si>
    <t>ยอดรวม</t>
  </si>
  <si>
    <t>ชิฟฟ่อนเค้กสอดไส้ รวมรส (8 ชิ้น) กล่องชมพู</t>
  </si>
  <si>
    <t>พัฒนาชุมชน</t>
  </si>
  <si>
    <t>ยอดรวมส่วนลด</t>
  </si>
  <si>
    <t>ราคาเต็ม/หน่วย</t>
  </si>
  <si>
    <t>ราคาลด/หน่วย</t>
  </si>
  <si>
    <t>ชิฟฟ่อนเค้กสอดไส้ รวมรส (4 ชิ้น) กล่องชมพู</t>
  </si>
  <si>
    <t>ลด 50 %</t>
  </si>
  <si>
    <t>เบิกชิม 1</t>
  </si>
  <si>
    <t>จำนวนคืนสินค้า</t>
  </si>
  <si>
    <t>หมดอายุ</t>
  </si>
  <si>
    <t>ยอดรวมคืนสินค้า</t>
  </si>
  <si>
    <t>จำนวนสินค้า</t>
  </si>
  <si>
    <t>โยกไปสาขา</t>
  </si>
  <si>
    <t>สรุปค่าใช้จ่าย บูธ ปตท.คุณาวรรณ วันที่ 1-31 ต.ค. 67</t>
  </si>
  <si>
    <t>สรุปส่วนลดสินค้า บูธ ปตท.คุณาวรรณ วันที่ 1-31 ต.ค. 67</t>
  </si>
  <si>
    <t>ตัวอย่าง</t>
  </si>
  <si>
    <t>หน้ามอ</t>
  </si>
  <si>
    <t>สรุปรายการเบิกทำจัดเบรค บูธ ปตท.คุณาวรรณ วันที่ 1-31 ต.ค. 67</t>
  </si>
  <si>
    <t>สรุปรายการโยกย้ายสินค้า บูธ ปตท.คุณาวรรณ วันที่ 1-31 ต.ค. 67</t>
  </si>
  <si>
    <t>สรุปรายการคืนสินค้า บูธ ปตท.คุณาวรรณ วันที่ 1-31 ต.ค. 67</t>
  </si>
  <si>
    <t>บูธ ปิ่นเกล้า - ศาลายา วันที่ 1-31 ม.ค. 2568</t>
  </si>
  <si>
    <t>สรุปยอดขาย บูธ ปิ่นเกล้า - ศาลายา วันที่ 1-31 ม.ค. 2568</t>
  </si>
  <si>
    <t>บูธ  ปิ่นเกล้า - ศาลายา วันที่ 1-31 ม.ค. 2568</t>
  </si>
  <si>
    <t>บูธ ปตท.ชัยพฤกษ์ วันที่ 1-31 ธ.ค. 2567</t>
  </si>
  <si>
    <t>ชิฟฟ่อนหม้อแกง</t>
  </si>
  <si>
    <t>8857125000567</t>
  </si>
  <si>
    <t>เอแคลร์นมสด 6 ชิ้น</t>
  </si>
  <si>
    <t>ซอฟท์เค้กฝอยทองหน้านิ่ม</t>
  </si>
  <si>
    <t>8857125004091</t>
  </si>
  <si>
    <t>ชูครีมไส้ครีมนมฮอกไกโด 60 กรัม</t>
  </si>
  <si>
    <t>ทิรามิสุ 80 กรัม</t>
  </si>
  <si>
    <t>มะม่วงครีมชีทครัมเบิ้ล 145 กรัม</t>
  </si>
  <si>
    <t>มะม่วงชีสพาย 145g.</t>
  </si>
  <si>
    <t>8857125004558</t>
  </si>
  <si>
    <t>เลเยอร์เค้กใบเตย 100 กรัม</t>
  </si>
  <si>
    <t>8859849001189</t>
  </si>
  <si>
    <t>เค้กกล้วยหอมชีท</t>
  </si>
  <si>
    <t>859849001165</t>
  </si>
  <si>
    <t>เค้กข้าวเหนียวเปียกลำใย 120 กรัม</t>
  </si>
  <si>
    <t>8859849001172</t>
  </si>
  <si>
    <t>เค้กข้าวหลามมะพร้าวอ่อน 100 กรัม</t>
  </si>
  <si>
    <t>เค้กช็อกโกแลตดูไบ 80 กรัม</t>
  </si>
  <si>
    <t>8859849001271</t>
  </si>
  <si>
    <t>เค้กปาร์ตี้ขนมไทย 12 ชิ้น</t>
  </si>
  <si>
    <t>เซต</t>
  </si>
  <si>
    <t>8859849001288</t>
  </si>
  <si>
    <t>เค้กปาร์ตี้แยม 12 ชิ้น</t>
  </si>
  <si>
    <t>8859849001325</t>
  </si>
  <si>
    <t>เค้กสายรุ้ง 1/4 ปอน์ด</t>
  </si>
  <si>
    <t>วุ้นกรอบจิ๋ว วรรณวนัช เบเกอร์รี่</t>
  </si>
  <si>
    <t>8852124022190</t>
  </si>
  <si>
    <t>ขนมปังครีมมะพร้าวอ่อน 160 กรัม</t>
  </si>
  <si>
    <t>8852124022206</t>
  </si>
  <si>
    <t>ขนมปังแครนเบอร์รี่ 100 กรัม</t>
  </si>
  <si>
    <t>8852124022220</t>
  </si>
  <si>
    <t>ขนมปังฟักทองธัญพืช 120 กรัม</t>
  </si>
  <si>
    <t>ขนมปังหมุแดงเจ 100 กรัม</t>
  </si>
  <si>
    <t>8859849000229</t>
  </si>
  <si>
    <t>ทาร์ตมะพร้าวอ่อน 110 กรัม</t>
  </si>
  <si>
    <t>มัลเบอร์รี่ชีทพาย</t>
  </si>
  <si>
    <t>8852124022213</t>
  </si>
  <si>
    <t>พายแอปเปิ้ล 100 กรัม</t>
  </si>
  <si>
    <t>คุ๊กกี้ฮ่องกง</t>
  </si>
  <si>
    <t>8859849000014</t>
  </si>
  <si>
    <t>คุกกี้ฮ่องกงช็อกโกแลต</t>
  </si>
  <si>
    <t>8859849000021</t>
  </si>
  <si>
    <t>คุกกี้ฮ่องกงหอมเจียว</t>
  </si>
  <si>
    <t>8859849000038</t>
  </si>
  <si>
    <t>คุกกี้ฮ่องกงออริจินอล</t>
  </si>
  <si>
    <t>ชูนัทคุ๊กกี้</t>
  </si>
  <si>
    <t>มาม่อนเค้ก 4 ชิ้น 130 กรัม</t>
  </si>
  <si>
    <t>เค้กสลิ่ม 85 กรัม</t>
  </si>
  <si>
    <t>มิไนท์โกโก้ดัทซ์</t>
  </si>
  <si>
    <t>ชิฟฟอนเค้กสอดไส้มะพร้าวนมสด 105 กรัม</t>
  </si>
  <si>
    <t>เอแคลร์นนมสด 152 กรัม</t>
  </si>
  <si>
    <t>ปังสังขยาใบเตยนมสด 190 กรัม</t>
  </si>
  <si>
    <t>ครีมฮอร์นวนิลลา 65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</si>
</sst>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3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sz val="16"/>
      <color theme="1"/>
      <name val="Angsana New"/>
      <family val="1"/>
    </font>
    <font>
      <sz val="18"/>
      <color theme="1"/>
      <name val="Angsana New"/>
      <family val="1"/>
    </font>
    <font>
      <sz val="18"/>
      <color rgb="FFFF0000"/>
      <name val="Angsana New"/>
      <family val="1"/>
    </font>
    <font>
      <sz val="16"/>
      <color rgb="FFFF0000"/>
      <name val="Angsana New"/>
      <family val="1"/>
    </font>
    <font>
      <sz val="16"/>
      <color theme="1"/>
      <name val="Angsana New"/>
      <family val="1"/>
      <charset val="222"/>
    </font>
    <font>
      <sz val="16"/>
      <color rgb="FFFF0000"/>
      <name val="AngsanaUPC"/>
      <family val="1"/>
      <charset val="222"/>
    </font>
    <font>
      <sz val="16"/>
      <color theme="1"/>
      <name val="AngsanaUPC"/>
      <family val="1"/>
      <charset val="222"/>
    </font>
    <font>
      <b/>
      <sz val="18"/>
      <color rgb="FFFF0000"/>
      <name val="Angsana New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23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3" fontId="21" fillId="0" borderId="0" xfId="1" applyFont="1" applyAlignment="1">
      <alignment horizontal="center"/>
    </xf>
    <xf numFmtId="0" fontId="22" fillId="21" borderId="1" xfId="0" applyFont="1" applyFill="1" applyBorder="1" applyAlignment="1">
      <alignment horizontal="center"/>
    </xf>
    <xf numFmtId="43" fontId="22" fillId="21" borderId="1" xfId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43" fontId="21" fillId="0" borderId="1" xfId="1" applyFont="1" applyFill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43" fontId="21" fillId="0" borderId="1" xfId="1" applyFont="1" applyBorder="1" applyAlignment="1">
      <alignment horizontal="center"/>
    </xf>
    <xf numFmtId="0" fontId="21" fillId="0" borderId="0" xfId="0" applyFont="1" applyAlignment="1">
      <alignment horizontal="right"/>
    </xf>
    <xf numFmtId="43" fontId="22" fillId="0" borderId="26" xfId="1" applyFont="1" applyBorder="1" applyAlignment="1">
      <alignment horizontal="center"/>
    </xf>
    <xf numFmtId="0" fontId="21" fillId="0" borderId="0" xfId="0" applyFont="1" applyAlignment="1">
      <alignment horizontal="left"/>
    </xf>
    <xf numFmtId="43" fontId="22" fillId="21" borderId="1" xfId="1" applyFont="1" applyFill="1" applyBorder="1" applyAlignment="1">
      <alignment horizontal="center" vertical="center" wrapText="1"/>
    </xf>
    <xf numFmtId="43" fontId="22" fillId="21" borderId="1" xfId="1" applyFont="1" applyFill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43" fontId="24" fillId="0" borderId="1" xfId="1" applyFont="1" applyFill="1" applyBorder="1" applyAlignment="1">
      <alignment horizontal="center"/>
    </xf>
    <xf numFmtId="43" fontId="25" fillId="0" borderId="1" xfId="1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43" fontId="23" fillId="0" borderId="1" xfId="1" applyFont="1" applyBorder="1" applyAlignment="1">
      <alignment horizontal="center"/>
    </xf>
    <xf numFmtId="43" fontId="26" fillId="0" borderId="1" xfId="1" applyFont="1" applyBorder="1" applyAlignment="1">
      <alignment horizontal="center"/>
    </xf>
    <xf numFmtId="0" fontId="22" fillId="21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27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1" fontId="27" fillId="0" borderId="1" xfId="1" applyNumberFormat="1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43" fontId="29" fillId="5" borderId="16" xfId="1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0" xfId="0" applyFont="1" applyAlignment="1">
      <alignment horizontal="center"/>
    </xf>
    <xf numFmtId="43" fontId="27" fillId="0" borderId="1" xfId="1" applyFont="1" applyFill="1" applyBorder="1" applyAlignment="1">
      <alignment horizontal="center"/>
    </xf>
    <xf numFmtId="43" fontId="27" fillId="0" borderId="1" xfId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43" fontId="22" fillId="0" borderId="1" xfId="1" applyFont="1" applyFill="1" applyBorder="1" applyAlignment="1">
      <alignment horizontal="center"/>
    </xf>
    <xf numFmtId="43" fontId="22" fillId="0" borderId="0" xfId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43" fontId="26" fillId="0" borderId="1" xfId="1" applyFont="1" applyFill="1" applyBorder="1" applyAlignment="1">
      <alignment horizontal="center"/>
    </xf>
    <xf numFmtId="0" fontId="30" fillId="0" borderId="0" xfId="0" applyFont="1" applyAlignment="1">
      <alignment horizontal="left"/>
    </xf>
    <xf numFmtId="14" fontId="22" fillId="0" borderId="1" xfId="0" applyNumberFormat="1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2" fillId="2" borderId="0" xfId="0" applyNumberFormat="1" applyFont="1" applyFill="1"/>
    <xf numFmtId="49" fontId="2" fillId="0" borderId="1" xfId="0" applyNumberFormat="1" applyFont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7" sqref="I17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8" t="s">
        <v>424</v>
      </c>
      <c r="B1" s="98" t="s">
        <v>425</v>
      </c>
      <c r="C1" s="98" t="s">
        <v>275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597</v>
      </c>
      <c r="B4" s="2" t="s">
        <v>303</v>
      </c>
    </row>
    <row r="5" spans="1:3" ht="24.75" x14ac:dyDescent="0.5">
      <c r="A5" s="1">
        <v>20055116</v>
      </c>
      <c r="B5" s="2" t="s">
        <v>420</v>
      </c>
    </row>
    <row r="6" spans="1:3" ht="24.75" x14ac:dyDescent="0.5">
      <c r="A6" s="1" t="s">
        <v>864</v>
      </c>
      <c r="B6" s="2" t="s">
        <v>421</v>
      </c>
    </row>
    <row r="7" spans="1:3" ht="24.75" x14ac:dyDescent="0.5">
      <c r="A7" s="1">
        <v>1124027</v>
      </c>
      <c r="B7" s="2" t="s">
        <v>311</v>
      </c>
    </row>
    <row r="8" spans="1:3" ht="24.75" x14ac:dyDescent="0.5">
      <c r="A8" s="1">
        <v>1124029</v>
      </c>
      <c r="B8" s="2" t="s">
        <v>312</v>
      </c>
    </row>
    <row r="9" spans="1:3" ht="24.75" x14ac:dyDescent="0.5">
      <c r="A9" s="1" t="s">
        <v>862</v>
      </c>
      <c r="B9" s="2" t="s">
        <v>419</v>
      </c>
    </row>
    <row r="10" spans="1:3" ht="24.75" x14ac:dyDescent="0.5">
      <c r="A10" s="1">
        <v>1200019</v>
      </c>
      <c r="B10" s="2" t="s">
        <v>346</v>
      </c>
    </row>
    <row r="11" spans="1:3" ht="24.75" x14ac:dyDescent="0.5">
      <c r="A11" s="1">
        <v>1200020</v>
      </c>
      <c r="B11" s="2" t="s">
        <v>347</v>
      </c>
    </row>
    <row r="12" spans="1:3" ht="24.75" x14ac:dyDescent="0.5">
      <c r="A12" s="1">
        <v>5002400</v>
      </c>
      <c r="B12" s="2" t="s">
        <v>352</v>
      </c>
    </row>
    <row r="13" spans="1:3" ht="24.75" x14ac:dyDescent="0.5">
      <c r="A13" s="1">
        <v>1113011</v>
      </c>
      <c r="B13" s="2" t="s">
        <v>353</v>
      </c>
    </row>
    <row r="14" spans="1:3" ht="24.75" x14ac:dyDescent="0.5">
      <c r="A14" s="1">
        <v>1113010</v>
      </c>
      <c r="B14" s="2" t="s">
        <v>355</v>
      </c>
    </row>
    <row r="15" spans="1:3" ht="24.75" x14ac:dyDescent="0.5">
      <c r="A15" s="1">
        <v>20054637</v>
      </c>
      <c r="B15" s="2" t="s">
        <v>356</v>
      </c>
    </row>
    <row r="16" spans="1:3" ht="24.75" x14ac:dyDescent="0.5">
      <c r="A16" s="1" t="s">
        <v>866</v>
      </c>
      <c r="B16" s="2" t="s">
        <v>357</v>
      </c>
    </row>
    <row r="17" spans="1:2" ht="24.75" x14ac:dyDescent="0.5">
      <c r="A17" s="1" t="s">
        <v>861</v>
      </c>
      <c r="B17" s="2" t="s">
        <v>375</v>
      </c>
    </row>
    <row r="18" spans="1:2" ht="24.75" x14ac:dyDescent="0.5">
      <c r="A18" s="1" t="s">
        <v>614</v>
      </c>
      <c r="B18" s="2" t="s">
        <v>418</v>
      </c>
    </row>
    <row r="19" spans="1:2" ht="24.75" x14ac:dyDescent="0.5">
      <c r="A19" s="1" t="s">
        <v>562</v>
      </c>
      <c r="B19" s="2" t="s">
        <v>313</v>
      </c>
    </row>
    <row r="20" spans="1:2" ht="24.75" x14ac:dyDescent="0.5">
      <c r="A20" s="1" t="s">
        <v>644</v>
      </c>
      <c r="B20" s="2" t="s">
        <v>422</v>
      </c>
    </row>
    <row r="21" spans="1:2" ht="24.75" x14ac:dyDescent="0.5">
      <c r="A21" s="1">
        <v>1113157</v>
      </c>
      <c r="B21" s="2" t="s">
        <v>359</v>
      </c>
    </row>
    <row r="22" spans="1:2" ht="24.75" x14ac:dyDescent="0.5">
      <c r="A22" s="1" t="s">
        <v>603</v>
      </c>
      <c r="B22" s="2" t="s">
        <v>360</v>
      </c>
    </row>
    <row r="23" spans="1:2" ht="24.75" x14ac:dyDescent="0.5">
      <c r="A23" s="1" t="s">
        <v>604</v>
      </c>
      <c r="B23" s="2" t="s">
        <v>361</v>
      </c>
    </row>
    <row r="24" spans="1:2" ht="24.75" x14ac:dyDescent="0.5">
      <c r="A24" s="1">
        <v>20053053</v>
      </c>
      <c r="B24" s="2" t="s">
        <v>362</v>
      </c>
    </row>
    <row r="25" spans="1:2" ht="24.75" x14ac:dyDescent="0.5">
      <c r="A25" s="1" t="s">
        <v>865</v>
      </c>
      <c r="B25" s="2" t="s">
        <v>363</v>
      </c>
    </row>
    <row r="26" spans="1:2" ht="24.75" x14ac:dyDescent="0.5">
      <c r="A26" s="1">
        <v>1113004</v>
      </c>
      <c r="B26" s="2" t="s">
        <v>366</v>
      </c>
    </row>
    <row r="27" spans="1:2" ht="24.75" x14ac:dyDescent="0.5">
      <c r="A27" s="1">
        <v>1111410</v>
      </c>
      <c r="B27" s="2" t="s">
        <v>368</v>
      </c>
    </row>
    <row r="28" spans="1:2" ht="24.75" x14ac:dyDescent="0.5">
      <c r="A28" s="1">
        <v>1111406</v>
      </c>
      <c r="B28" s="2" t="s">
        <v>367</v>
      </c>
    </row>
    <row r="29" spans="1:2" ht="24.75" x14ac:dyDescent="0.5">
      <c r="A29" s="1">
        <v>1111410</v>
      </c>
      <c r="B29" s="2" t="s">
        <v>369</v>
      </c>
    </row>
    <row r="30" spans="1:2" ht="24.75" x14ac:dyDescent="0.5">
      <c r="A30" s="1" t="s">
        <v>598</v>
      </c>
      <c r="B30" s="2" t="s">
        <v>370</v>
      </c>
    </row>
    <row r="31" spans="1:2" ht="24.75" x14ac:dyDescent="0.5">
      <c r="A31" s="1">
        <v>1200003</v>
      </c>
      <c r="B31" s="2" t="s">
        <v>249</v>
      </c>
    </row>
    <row r="32" spans="1:2" ht="24.75" x14ac:dyDescent="0.5">
      <c r="A32" s="1">
        <v>1200002</v>
      </c>
      <c r="B32" s="2" t="s">
        <v>250</v>
      </c>
    </row>
    <row r="33" spans="1:2" ht="24.75" x14ac:dyDescent="0.5">
      <c r="A33" s="1">
        <v>1200001</v>
      </c>
      <c r="B33" s="2" t="s">
        <v>372</v>
      </c>
    </row>
    <row r="34" spans="1:2" ht="24.75" x14ac:dyDescent="0.5">
      <c r="A34" s="1">
        <v>1006002</v>
      </c>
      <c r="B34" s="2" t="s">
        <v>1088</v>
      </c>
    </row>
    <row r="35" spans="1:2" ht="24.75" x14ac:dyDescent="0.5">
      <c r="A35" s="1" t="s">
        <v>887</v>
      </c>
      <c r="B35" s="2" t="s">
        <v>380</v>
      </c>
    </row>
    <row r="36" spans="1:2" ht="24.75" x14ac:dyDescent="0.5">
      <c r="A36" s="1" t="s">
        <v>611</v>
      </c>
      <c r="B36" s="2" t="s">
        <v>383</v>
      </c>
    </row>
    <row r="37" spans="1:2" ht="24.75" x14ac:dyDescent="0.5">
      <c r="A37" s="1" t="s">
        <v>613</v>
      </c>
      <c r="B37" s="2" t="s">
        <v>384</v>
      </c>
    </row>
    <row r="38" spans="1:2" ht="24.75" x14ac:dyDescent="0.5">
      <c r="A38" s="1">
        <v>1113084</v>
      </c>
      <c r="B38" s="2" t="s">
        <v>387</v>
      </c>
    </row>
    <row r="39" spans="1:2" ht="24.75" x14ac:dyDescent="0.5">
      <c r="A39" s="1">
        <v>1124002</v>
      </c>
      <c r="B39" s="2" t="s">
        <v>388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633</v>
      </c>
      <c r="B41" s="2" t="s">
        <v>392</v>
      </c>
    </row>
    <row r="42" spans="1:2" ht="24.75" x14ac:dyDescent="0.5">
      <c r="A42" s="1" t="s">
        <v>632</v>
      </c>
      <c r="B42" s="2" t="s">
        <v>391</v>
      </c>
    </row>
    <row r="43" spans="1:2" ht="24.75" x14ac:dyDescent="0.5">
      <c r="A43" s="1">
        <v>1115298</v>
      </c>
      <c r="B43" s="2" t="s">
        <v>252</v>
      </c>
    </row>
    <row r="44" spans="1:2" ht="24.75" x14ac:dyDescent="0.5">
      <c r="A44" s="1">
        <v>1113111</v>
      </c>
      <c r="B44" s="2" t="s">
        <v>1095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619</v>
      </c>
      <c r="B46" s="2" t="s">
        <v>283</v>
      </c>
    </row>
    <row r="47" spans="1:2" ht="24.75" x14ac:dyDescent="0.5">
      <c r="A47" s="1" t="s">
        <v>626</v>
      </c>
      <c r="B47" s="2" t="s">
        <v>400</v>
      </c>
    </row>
    <row r="48" spans="1:2" ht="24.75" x14ac:dyDescent="0.5">
      <c r="A48" s="1" t="s">
        <v>624</v>
      </c>
      <c r="B48" s="2" t="s">
        <v>401</v>
      </c>
    </row>
    <row r="49" spans="1:2" ht="24.75" x14ac:dyDescent="0.5">
      <c r="A49" s="1" t="s">
        <v>625</v>
      </c>
      <c r="B49" s="2" t="s">
        <v>403</v>
      </c>
    </row>
    <row r="50" spans="1:2" ht="24.75" x14ac:dyDescent="0.5">
      <c r="A50" s="1" t="s">
        <v>623</v>
      </c>
      <c r="B50" s="2" t="s">
        <v>402</v>
      </c>
    </row>
    <row r="51" spans="1:2" ht="24.75" x14ac:dyDescent="0.5">
      <c r="A51" s="1">
        <v>1114021</v>
      </c>
      <c r="B51" s="2" t="s">
        <v>318</v>
      </c>
    </row>
    <row r="52" spans="1:2" ht="24.75" x14ac:dyDescent="0.5">
      <c r="A52" s="1" t="s">
        <v>645</v>
      </c>
      <c r="B52" s="2" t="s">
        <v>404</v>
      </c>
    </row>
    <row r="53" spans="1:2" ht="24.75" x14ac:dyDescent="0.5">
      <c r="A53" s="1" t="s">
        <v>860</v>
      </c>
      <c r="B53" s="2" t="s">
        <v>405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607</v>
      </c>
      <c r="B55" s="2" t="s">
        <v>248</v>
      </c>
    </row>
    <row r="56" spans="1:2" ht="24.75" x14ac:dyDescent="0.5">
      <c r="A56" s="1">
        <v>1200086</v>
      </c>
      <c r="B56" s="2" t="s">
        <v>406</v>
      </c>
    </row>
    <row r="57" spans="1:2" ht="24.75" x14ac:dyDescent="0.5">
      <c r="A57" s="1" t="s">
        <v>895</v>
      </c>
      <c r="B57" s="2" t="s">
        <v>239</v>
      </c>
    </row>
    <row r="58" spans="1:2" ht="24.75" x14ac:dyDescent="0.5">
      <c r="A58" s="1">
        <v>1113108</v>
      </c>
      <c r="B58" s="2" t="s">
        <v>1093</v>
      </c>
    </row>
    <row r="59" spans="1:2" ht="24.75" x14ac:dyDescent="0.5">
      <c r="A59" s="1">
        <v>1005761</v>
      </c>
      <c r="B59" s="2" t="s">
        <v>247</v>
      </c>
    </row>
    <row r="60" spans="1:2" ht="24.75" x14ac:dyDescent="0.5">
      <c r="A60" s="1" t="s">
        <v>607</v>
      </c>
      <c r="B60" s="2" t="s">
        <v>248</v>
      </c>
    </row>
    <row r="61" spans="1:2" ht="24.75" x14ac:dyDescent="0.5">
      <c r="A61" s="1" t="s">
        <v>592</v>
      </c>
      <c r="B61" s="2" t="s">
        <v>423</v>
      </c>
    </row>
    <row r="62" spans="1:2" ht="24.75" x14ac:dyDescent="0.5">
      <c r="A62" s="1">
        <v>1120003</v>
      </c>
      <c r="B62" s="2" t="s">
        <v>408</v>
      </c>
    </row>
    <row r="63" spans="1:2" ht="24.75" x14ac:dyDescent="0.5">
      <c r="A63" s="1">
        <v>1124023</v>
      </c>
      <c r="B63" s="2" t="s">
        <v>409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1173</v>
      </c>
    </row>
    <row r="67" spans="1:2" ht="24.75" x14ac:dyDescent="0.5">
      <c r="A67" s="1">
        <v>1113141</v>
      </c>
      <c r="B67" s="2" t="s">
        <v>1176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546</v>
      </c>
      <c r="B72" s="2" t="s">
        <v>547</v>
      </c>
    </row>
    <row r="73" spans="1:2" ht="24.75" x14ac:dyDescent="0.5">
      <c r="A73" s="1" t="s">
        <v>856</v>
      </c>
      <c r="B73" s="2" t="s">
        <v>416</v>
      </c>
    </row>
    <row r="74" spans="1:2" ht="24.75" x14ac:dyDescent="0.5">
      <c r="A74" s="1"/>
      <c r="B74" s="2" t="s">
        <v>259</v>
      </c>
    </row>
    <row r="75" spans="1:2" ht="24.75" x14ac:dyDescent="0.5">
      <c r="A75" s="1"/>
      <c r="B75" s="2" t="s">
        <v>322</v>
      </c>
    </row>
    <row r="76" spans="1:2" ht="24.75" x14ac:dyDescent="0.5">
      <c r="A76" s="1"/>
      <c r="B76" s="2" t="s">
        <v>284</v>
      </c>
    </row>
    <row r="77" spans="1:2" ht="24.75" x14ac:dyDescent="0.5">
      <c r="A77" s="1"/>
      <c r="B77" s="2" t="s">
        <v>285</v>
      </c>
    </row>
    <row r="78" spans="1:2" ht="24.75" x14ac:dyDescent="0.5">
      <c r="A78" s="1"/>
      <c r="B78" s="2" t="s">
        <v>260</v>
      </c>
    </row>
    <row r="79" spans="1:2" ht="24.75" x14ac:dyDescent="0.5">
      <c r="A79" s="1"/>
      <c r="B79" s="2" t="s">
        <v>286</v>
      </c>
    </row>
    <row r="80" spans="1:2" ht="24.75" x14ac:dyDescent="0.5">
      <c r="A80" s="1"/>
      <c r="B80" s="2" t="s">
        <v>261</v>
      </c>
    </row>
    <row r="81" spans="1:2" ht="24.75" x14ac:dyDescent="0.5">
      <c r="A81" s="1" t="s">
        <v>857</v>
      </c>
      <c r="B81" s="2" t="s">
        <v>858</v>
      </c>
    </row>
    <row r="82" spans="1:2" ht="24.75" x14ac:dyDescent="0.5">
      <c r="A82" s="1">
        <v>1100011</v>
      </c>
      <c r="B82" s="2" t="s">
        <v>277</v>
      </c>
    </row>
    <row r="83" spans="1:2" ht="24.75" x14ac:dyDescent="0.5">
      <c r="A83" s="1">
        <v>1100012</v>
      </c>
      <c r="B83" s="2" t="s">
        <v>278</v>
      </c>
    </row>
    <row r="84" spans="1:2" ht="24.75" x14ac:dyDescent="0.5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D234" sqref="D234"/>
      <selection pane="bottomLeft" activeCell="D234" sqref="D234"/>
    </sheetView>
  </sheetViews>
  <sheetFormatPr defaultRowHeight="14.25" x14ac:dyDescent="0.2"/>
  <cols>
    <col min="1" max="1" width="21.375" style="86" customWidth="1"/>
    <col min="2" max="2" width="42.875" style="86" customWidth="1"/>
    <col min="3" max="3" width="21.375" style="86" customWidth="1"/>
    <col min="4" max="4" width="14.25" style="87" customWidth="1"/>
    <col min="5" max="6" width="11.375" style="88" customWidth="1"/>
    <col min="7" max="8" width="11.375" style="89" customWidth="1"/>
    <col min="9" max="9" width="71.375" style="86" customWidth="1"/>
    <col min="10" max="10" width="14.25" style="90" customWidth="1"/>
    <col min="11" max="256" width="8.75" style="85"/>
    <col min="257" max="257" width="21.375" style="85" customWidth="1"/>
    <col min="258" max="258" width="42.875" style="85" customWidth="1"/>
    <col min="259" max="259" width="21.375" style="85" customWidth="1"/>
    <col min="260" max="260" width="14.25" style="85" customWidth="1"/>
    <col min="261" max="264" width="11.375" style="85" customWidth="1"/>
    <col min="265" max="265" width="71.375" style="85" customWidth="1"/>
    <col min="266" max="266" width="14.25" style="85" customWidth="1"/>
    <col min="267" max="512" width="8.75" style="85"/>
    <col min="513" max="513" width="21.375" style="85" customWidth="1"/>
    <col min="514" max="514" width="42.875" style="85" customWidth="1"/>
    <col min="515" max="515" width="21.375" style="85" customWidth="1"/>
    <col min="516" max="516" width="14.25" style="85" customWidth="1"/>
    <col min="517" max="520" width="11.375" style="85" customWidth="1"/>
    <col min="521" max="521" width="71.375" style="85" customWidth="1"/>
    <col min="522" max="522" width="14.25" style="85" customWidth="1"/>
    <col min="523" max="768" width="8.75" style="85"/>
    <col min="769" max="769" width="21.375" style="85" customWidth="1"/>
    <col min="770" max="770" width="42.875" style="85" customWidth="1"/>
    <col min="771" max="771" width="21.375" style="85" customWidth="1"/>
    <col min="772" max="772" width="14.25" style="85" customWidth="1"/>
    <col min="773" max="776" width="11.375" style="85" customWidth="1"/>
    <col min="777" max="777" width="71.375" style="85" customWidth="1"/>
    <col min="778" max="778" width="14.25" style="85" customWidth="1"/>
    <col min="779" max="1024" width="8.75" style="85"/>
    <col min="1025" max="1025" width="21.375" style="85" customWidth="1"/>
    <col min="1026" max="1026" width="42.875" style="85" customWidth="1"/>
    <col min="1027" max="1027" width="21.375" style="85" customWidth="1"/>
    <col min="1028" max="1028" width="14.25" style="85" customWidth="1"/>
    <col min="1029" max="1032" width="11.375" style="85" customWidth="1"/>
    <col min="1033" max="1033" width="71.375" style="85" customWidth="1"/>
    <col min="1034" max="1034" width="14.25" style="85" customWidth="1"/>
    <col min="1035" max="1280" width="8.75" style="85"/>
    <col min="1281" max="1281" width="21.375" style="85" customWidth="1"/>
    <col min="1282" max="1282" width="42.875" style="85" customWidth="1"/>
    <col min="1283" max="1283" width="21.375" style="85" customWidth="1"/>
    <col min="1284" max="1284" width="14.25" style="85" customWidth="1"/>
    <col min="1285" max="1288" width="11.375" style="85" customWidth="1"/>
    <col min="1289" max="1289" width="71.375" style="85" customWidth="1"/>
    <col min="1290" max="1290" width="14.25" style="85" customWidth="1"/>
    <col min="1291" max="1536" width="8.75" style="85"/>
    <col min="1537" max="1537" width="21.375" style="85" customWidth="1"/>
    <col min="1538" max="1538" width="42.875" style="85" customWidth="1"/>
    <col min="1539" max="1539" width="21.375" style="85" customWidth="1"/>
    <col min="1540" max="1540" width="14.25" style="85" customWidth="1"/>
    <col min="1541" max="1544" width="11.375" style="85" customWidth="1"/>
    <col min="1545" max="1545" width="71.375" style="85" customWidth="1"/>
    <col min="1546" max="1546" width="14.25" style="85" customWidth="1"/>
    <col min="1547" max="1792" width="8.75" style="85"/>
    <col min="1793" max="1793" width="21.375" style="85" customWidth="1"/>
    <col min="1794" max="1794" width="42.875" style="85" customWidth="1"/>
    <col min="1795" max="1795" width="21.375" style="85" customWidth="1"/>
    <col min="1796" max="1796" width="14.25" style="85" customWidth="1"/>
    <col min="1797" max="1800" width="11.375" style="85" customWidth="1"/>
    <col min="1801" max="1801" width="71.375" style="85" customWidth="1"/>
    <col min="1802" max="1802" width="14.25" style="85" customWidth="1"/>
    <col min="1803" max="2048" width="8.75" style="85"/>
    <col min="2049" max="2049" width="21.375" style="85" customWidth="1"/>
    <col min="2050" max="2050" width="42.875" style="85" customWidth="1"/>
    <col min="2051" max="2051" width="21.375" style="85" customWidth="1"/>
    <col min="2052" max="2052" width="14.25" style="85" customWidth="1"/>
    <col min="2053" max="2056" width="11.375" style="85" customWidth="1"/>
    <col min="2057" max="2057" width="71.375" style="85" customWidth="1"/>
    <col min="2058" max="2058" width="14.25" style="85" customWidth="1"/>
    <col min="2059" max="2304" width="8.75" style="85"/>
    <col min="2305" max="2305" width="21.375" style="85" customWidth="1"/>
    <col min="2306" max="2306" width="42.875" style="85" customWidth="1"/>
    <col min="2307" max="2307" width="21.375" style="85" customWidth="1"/>
    <col min="2308" max="2308" width="14.25" style="85" customWidth="1"/>
    <col min="2309" max="2312" width="11.375" style="85" customWidth="1"/>
    <col min="2313" max="2313" width="71.375" style="85" customWidth="1"/>
    <col min="2314" max="2314" width="14.25" style="85" customWidth="1"/>
    <col min="2315" max="2560" width="8.75" style="85"/>
    <col min="2561" max="2561" width="21.375" style="85" customWidth="1"/>
    <col min="2562" max="2562" width="42.875" style="85" customWidth="1"/>
    <col min="2563" max="2563" width="21.375" style="85" customWidth="1"/>
    <col min="2564" max="2564" width="14.25" style="85" customWidth="1"/>
    <col min="2565" max="2568" width="11.375" style="85" customWidth="1"/>
    <col min="2569" max="2569" width="71.375" style="85" customWidth="1"/>
    <col min="2570" max="2570" width="14.25" style="85" customWidth="1"/>
    <col min="2571" max="2816" width="8.75" style="85"/>
    <col min="2817" max="2817" width="21.375" style="85" customWidth="1"/>
    <col min="2818" max="2818" width="42.875" style="85" customWidth="1"/>
    <col min="2819" max="2819" width="21.375" style="85" customWidth="1"/>
    <col min="2820" max="2820" width="14.25" style="85" customWidth="1"/>
    <col min="2821" max="2824" width="11.375" style="85" customWidth="1"/>
    <col min="2825" max="2825" width="71.375" style="85" customWidth="1"/>
    <col min="2826" max="2826" width="14.25" style="85" customWidth="1"/>
    <col min="2827" max="3072" width="8.75" style="85"/>
    <col min="3073" max="3073" width="21.375" style="85" customWidth="1"/>
    <col min="3074" max="3074" width="42.875" style="85" customWidth="1"/>
    <col min="3075" max="3075" width="21.375" style="85" customWidth="1"/>
    <col min="3076" max="3076" width="14.25" style="85" customWidth="1"/>
    <col min="3077" max="3080" width="11.375" style="85" customWidth="1"/>
    <col min="3081" max="3081" width="71.375" style="85" customWidth="1"/>
    <col min="3082" max="3082" width="14.25" style="85" customWidth="1"/>
    <col min="3083" max="3328" width="8.75" style="85"/>
    <col min="3329" max="3329" width="21.375" style="85" customWidth="1"/>
    <col min="3330" max="3330" width="42.875" style="85" customWidth="1"/>
    <col min="3331" max="3331" width="21.375" style="85" customWidth="1"/>
    <col min="3332" max="3332" width="14.25" style="85" customWidth="1"/>
    <col min="3333" max="3336" width="11.375" style="85" customWidth="1"/>
    <col min="3337" max="3337" width="71.375" style="85" customWidth="1"/>
    <col min="3338" max="3338" width="14.25" style="85" customWidth="1"/>
    <col min="3339" max="3584" width="8.75" style="85"/>
    <col min="3585" max="3585" width="21.375" style="85" customWidth="1"/>
    <col min="3586" max="3586" width="42.875" style="85" customWidth="1"/>
    <col min="3587" max="3587" width="21.375" style="85" customWidth="1"/>
    <col min="3588" max="3588" width="14.25" style="85" customWidth="1"/>
    <col min="3589" max="3592" width="11.375" style="85" customWidth="1"/>
    <col min="3593" max="3593" width="71.375" style="85" customWidth="1"/>
    <col min="3594" max="3594" width="14.25" style="85" customWidth="1"/>
    <col min="3595" max="3840" width="8.75" style="85"/>
    <col min="3841" max="3841" width="21.375" style="85" customWidth="1"/>
    <col min="3842" max="3842" width="42.875" style="85" customWidth="1"/>
    <col min="3843" max="3843" width="21.375" style="85" customWidth="1"/>
    <col min="3844" max="3844" width="14.25" style="85" customWidth="1"/>
    <col min="3845" max="3848" width="11.375" style="85" customWidth="1"/>
    <col min="3849" max="3849" width="71.375" style="85" customWidth="1"/>
    <col min="3850" max="3850" width="14.25" style="85" customWidth="1"/>
    <col min="3851" max="4096" width="8.75" style="85"/>
    <col min="4097" max="4097" width="21.375" style="85" customWidth="1"/>
    <col min="4098" max="4098" width="42.875" style="85" customWidth="1"/>
    <col min="4099" max="4099" width="21.375" style="85" customWidth="1"/>
    <col min="4100" max="4100" width="14.25" style="85" customWidth="1"/>
    <col min="4101" max="4104" width="11.375" style="85" customWidth="1"/>
    <col min="4105" max="4105" width="71.375" style="85" customWidth="1"/>
    <col min="4106" max="4106" width="14.25" style="85" customWidth="1"/>
    <col min="4107" max="4352" width="8.75" style="85"/>
    <col min="4353" max="4353" width="21.375" style="85" customWidth="1"/>
    <col min="4354" max="4354" width="42.875" style="85" customWidth="1"/>
    <col min="4355" max="4355" width="21.375" style="85" customWidth="1"/>
    <col min="4356" max="4356" width="14.25" style="85" customWidth="1"/>
    <col min="4357" max="4360" width="11.375" style="85" customWidth="1"/>
    <col min="4361" max="4361" width="71.375" style="85" customWidth="1"/>
    <col min="4362" max="4362" width="14.25" style="85" customWidth="1"/>
    <col min="4363" max="4608" width="8.75" style="85"/>
    <col min="4609" max="4609" width="21.375" style="85" customWidth="1"/>
    <col min="4610" max="4610" width="42.875" style="85" customWidth="1"/>
    <col min="4611" max="4611" width="21.375" style="85" customWidth="1"/>
    <col min="4612" max="4612" width="14.25" style="85" customWidth="1"/>
    <col min="4613" max="4616" width="11.375" style="85" customWidth="1"/>
    <col min="4617" max="4617" width="71.375" style="85" customWidth="1"/>
    <col min="4618" max="4618" width="14.25" style="85" customWidth="1"/>
    <col min="4619" max="4864" width="8.75" style="85"/>
    <col min="4865" max="4865" width="21.375" style="85" customWidth="1"/>
    <col min="4866" max="4866" width="42.875" style="85" customWidth="1"/>
    <col min="4867" max="4867" width="21.375" style="85" customWidth="1"/>
    <col min="4868" max="4868" width="14.25" style="85" customWidth="1"/>
    <col min="4869" max="4872" width="11.375" style="85" customWidth="1"/>
    <col min="4873" max="4873" width="71.375" style="85" customWidth="1"/>
    <col min="4874" max="4874" width="14.25" style="85" customWidth="1"/>
    <col min="4875" max="5120" width="8.75" style="85"/>
    <col min="5121" max="5121" width="21.375" style="85" customWidth="1"/>
    <col min="5122" max="5122" width="42.875" style="85" customWidth="1"/>
    <col min="5123" max="5123" width="21.375" style="85" customWidth="1"/>
    <col min="5124" max="5124" width="14.25" style="85" customWidth="1"/>
    <col min="5125" max="5128" width="11.375" style="85" customWidth="1"/>
    <col min="5129" max="5129" width="71.375" style="85" customWidth="1"/>
    <col min="5130" max="5130" width="14.25" style="85" customWidth="1"/>
    <col min="5131" max="5376" width="8.75" style="85"/>
    <col min="5377" max="5377" width="21.375" style="85" customWidth="1"/>
    <col min="5378" max="5378" width="42.875" style="85" customWidth="1"/>
    <col min="5379" max="5379" width="21.375" style="85" customWidth="1"/>
    <col min="5380" max="5380" width="14.25" style="85" customWidth="1"/>
    <col min="5381" max="5384" width="11.375" style="85" customWidth="1"/>
    <col min="5385" max="5385" width="71.375" style="85" customWidth="1"/>
    <col min="5386" max="5386" width="14.25" style="85" customWidth="1"/>
    <col min="5387" max="5632" width="8.75" style="85"/>
    <col min="5633" max="5633" width="21.375" style="85" customWidth="1"/>
    <col min="5634" max="5634" width="42.875" style="85" customWidth="1"/>
    <col min="5635" max="5635" width="21.375" style="85" customWidth="1"/>
    <col min="5636" max="5636" width="14.25" style="85" customWidth="1"/>
    <col min="5637" max="5640" width="11.375" style="85" customWidth="1"/>
    <col min="5641" max="5641" width="71.375" style="85" customWidth="1"/>
    <col min="5642" max="5642" width="14.25" style="85" customWidth="1"/>
    <col min="5643" max="5888" width="8.75" style="85"/>
    <col min="5889" max="5889" width="21.375" style="85" customWidth="1"/>
    <col min="5890" max="5890" width="42.875" style="85" customWidth="1"/>
    <col min="5891" max="5891" width="21.375" style="85" customWidth="1"/>
    <col min="5892" max="5892" width="14.25" style="85" customWidth="1"/>
    <col min="5893" max="5896" width="11.375" style="85" customWidth="1"/>
    <col min="5897" max="5897" width="71.375" style="85" customWidth="1"/>
    <col min="5898" max="5898" width="14.25" style="85" customWidth="1"/>
    <col min="5899" max="6144" width="8.75" style="85"/>
    <col min="6145" max="6145" width="21.375" style="85" customWidth="1"/>
    <col min="6146" max="6146" width="42.875" style="85" customWidth="1"/>
    <col min="6147" max="6147" width="21.375" style="85" customWidth="1"/>
    <col min="6148" max="6148" width="14.25" style="85" customWidth="1"/>
    <col min="6149" max="6152" width="11.375" style="85" customWidth="1"/>
    <col min="6153" max="6153" width="71.375" style="85" customWidth="1"/>
    <col min="6154" max="6154" width="14.25" style="85" customWidth="1"/>
    <col min="6155" max="6400" width="8.75" style="85"/>
    <col min="6401" max="6401" width="21.375" style="85" customWidth="1"/>
    <col min="6402" max="6402" width="42.875" style="85" customWidth="1"/>
    <col min="6403" max="6403" width="21.375" style="85" customWidth="1"/>
    <col min="6404" max="6404" width="14.25" style="85" customWidth="1"/>
    <col min="6405" max="6408" width="11.375" style="85" customWidth="1"/>
    <col min="6409" max="6409" width="71.375" style="85" customWidth="1"/>
    <col min="6410" max="6410" width="14.25" style="85" customWidth="1"/>
    <col min="6411" max="6656" width="8.75" style="85"/>
    <col min="6657" max="6657" width="21.375" style="85" customWidth="1"/>
    <col min="6658" max="6658" width="42.875" style="85" customWidth="1"/>
    <col min="6659" max="6659" width="21.375" style="85" customWidth="1"/>
    <col min="6660" max="6660" width="14.25" style="85" customWidth="1"/>
    <col min="6661" max="6664" width="11.375" style="85" customWidth="1"/>
    <col min="6665" max="6665" width="71.375" style="85" customWidth="1"/>
    <col min="6666" max="6666" width="14.25" style="85" customWidth="1"/>
    <col min="6667" max="6912" width="8.75" style="85"/>
    <col min="6913" max="6913" width="21.375" style="85" customWidth="1"/>
    <col min="6914" max="6914" width="42.875" style="85" customWidth="1"/>
    <col min="6915" max="6915" width="21.375" style="85" customWidth="1"/>
    <col min="6916" max="6916" width="14.25" style="85" customWidth="1"/>
    <col min="6917" max="6920" width="11.375" style="85" customWidth="1"/>
    <col min="6921" max="6921" width="71.375" style="85" customWidth="1"/>
    <col min="6922" max="6922" width="14.25" style="85" customWidth="1"/>
    <col min="6923" max="7168" width="8.75" style="85"/>
    <col min="7169" max="7169" width="21.375" style="85" customWidth="1"/>
    <col min="7170" max="7170" width="42.875" style="85" customWidth="1"/>
    <col min="7171" max="7171" width="21.375" style="85" customWidth="1"/>
    <col min="7172" max="7172" width="14.25" style="85" customWidth="1"/>
    <col min="7173" max="7176" width="11.375" style="85" customWidth="1"/>
    <col min="7177" max="7177" width="71.375" style="85" customWidth="1"/>
    <col min="7178" max="7178" width="14.25" style="85" customWidth="1"/>
    <col min="7179" max="7424" width="8.75" style="85"/>
    <col min="7425" max="7425" width="21.375" style="85" customWidth="1"/>
    <col min="7426" max="7426" width="42.875" style="85" customWidth="1"/>
    <col min="7427" max="7427" width="21.375" style="85" customWidth="1"/>
    <col min="7428" max="7428" width="14.25" style="85" customWidth="1"/>
    <col min="7429" max="7432" width="11.375" style="85" customWidth="1"/>
    <col min="7433" max="7433" width="71.375" style="85" customWidth="1"/>
    <col min="7434" max="7434" width="14.25" style="85" customWidth="1"/>
    <col min="7435" max="7680" width="8.75" style="85"/>
    <col min="7681" max="7681" width="21.375" style="85" customWidth="1"/>
    <col min="7682" max="7682" width="42.875" style="85" customWidth="1"/>
    <col min="7683" max="7683" width="21.375" style="85" customWidth="1"/>
    <col min="7684" max="7684" width="14.25" style="85" customWidth="1"/>
    <col min="7685" max="7688" width="11.375" style="85" customWidth="1"/>
    <col min="7689" max="7689" width="71.375" style="85" customWidth="1"/>
    <col min="7690" max="7690" width="14.25" style="85" customWidth="1"/>
    <col min="7691" max="7936" width="8.75" style="85"/>
    <col min="7937" max="7937" width="21.375" style="85" customWidth="1"/>
    <col min="7938" max="7938" width="42.875" style="85" customWidth="1"/>
    <col min="7939" max="7939" width="21.375" style="85" customWidth="1"/>
    <col min="7940" max="7940" width="14.25" style="85" customWidth="1"/>
    <col min="7941" max="7944" width="11.375" style="85" customWidth="1"/>
    <col min="7945" max="7945" width="71.375" style="85" customWidth="1"/>
    <col min="7946" max="7946" width="14.25" style="85" customWidth="1"/>
    <col min="7947" max="8192" width="8.75" style="85"/>
    <col min="8193" max="8193" width="21.375" style="85" customWidth="1"/>
    <col min="8194" max="8194" width="42.875" style="85" customWidth="1"/>
    <col min="8195" max="8195" width="21.375" style="85" customWidth="1"/>
    <col min="8196" max="8196" width="14.25" style="85" customWidth="1"/>
    <col min="8197" max="8200" width="11.375" style="85" customWidth="1"/>
    <col min="8201" max="8201" width="71.375" style="85" customWidth="1"/>
    <col min="8202" max="8202" width="14.25" style="85" customWidth="1"/>
    <col min="8203" max="8448" width="8.75" style="85"/>
    <col min="8449" max="8449" width="21.375" style="85" customWidth="1"/>
    <col min="8450" max="8450" width="42.875" style="85" customWidth="1"/>
    <col min="8451" max="8451" width="21.375" style="85" customWidth="1"/>
    <col min="8452" max="8452" width="14.25" style="85" customWidth="1"/>
    <col min="8453" max="8456" width="11.375" style="85" customWidth="1"/>
    <col min="8457" max="8457" width="71.375" style="85" customWidth="1"/>
    <col min="8458" max="8458" width="14.25" style="85" customWidth="1"/>
    <col min="8459" max="8704" width="8.75" style="85"/>
    <col min="8705" max="8705" width="21.375" style="85" customWidth="1"/>
    <col min="8706" max="8706" width="42.875" style="85" customWidth="1"/>
    <col min="8707" max="8707" width="21.375" style="85" customWidth="1"/>
    <col min="8708" max="8708" width="14.25" style="85" customWidth="1"/>
    <col min="8709" max="8712" width="11.375" style="85" customWidth="1"/>
    <col min="8713" max="8713" width="71.375" style="85" customWidth="1"/>
    <col min="8714" max="8714" width="14.25" style="85" customWidth="1"/>
    <col min="8715" max="8960" width="8.75" style="85"/>
    <col min="8961" max="8961" width="21.375" style="85" customWidth="1"/>
    <col min="8962" max="8962" width="42.875" style="85" customWidth="1"/>
    <col min="8963" max="8963" width="21.375" style="85" customWidth="1"/>
    <col min="8964" max="8964" width="14.25" style="85" customWidth="1"/>
    <col min="8965" max="8968" width="11.375" style="85" customWidth="1"/>
    <col min="8969" max="8969" width="71.375" style="85" customWidth="1"/>
    <col min="8970" max="8970" width="14.25" style="85" customWidth="1"/>
    <col min="8971" max="9216" width="8.75" style="85"/>
    <col min="9217" max="9217" width="21.375" style="85" customWidth="1"/>
    <col min="9218" max="9218" width="42.875" style="85" customWidth="1"/>
    <col min="9219" max="9219" width="21.375" style="85" customWidth="1"/>
    <col min="9220" max="9220" width="14.25" style="85" customWidth="1"/>
    <col min="9221" max="9224" width="11.375" style="85" customWidth="1"/>
    <col min="9225" max="9225" width="71.375" style="85" customWidth="1"/>
    <col min="9226" max="9226" width="14.25" style="85" customWidth="1"/>
    <col min="9227" max="9472" width="8.75" style="85"/>
    <col min="9473" max="9473" width="21.375" style="85" customWidth="1"/>
    <col min="9474" max="9474" width="42.875" style="85" customWidth="1"/>
    <col min="9475" max="9475" width="21.375" style="85" customWidth="1"/>
    <col min="9476" max="9476" width="14.25" style="85" customWidth="1"/>
    <col min="9477" max="9480" width="11.375" style="85" customWidth="1"/>
    <col min="9481" max="9481" width="71.375" style="85" customWidth="1"/>
    <col min="9482" max="9482" width="14.25" style="85" customWidth="1"/>
    <col min="9483" max="9728" width="8.75" style="85"/>
    <col min="9729" max="9729" width="21.375" style="85" customWidth="1"/>
    <col min="9730" max="9730" width="42.875" style="85" customWidth="1"/>
    <col min="9731" max="9731" width="21.375" style="85" customWidth="1"/>
    <col min="9732" max="9732" width="14.25" style="85" customWidth="1"/>
    <col min="9733" max="9736" width="11.375" style="85" customWidth="1"/>
    <col min="9737" max="9737" width="71.375" style="85" customWidth="1"/>
    <col min="9738" max="9738" width="14.25" style="85" customWidth="1"/>
    <col min="9739" max="9984" width="8.75" style="85"/>
    <col min="9985" max="9985" width="21.375" style="85" customWidth="1"/>
    <col min="9986" max="9986" width="42.875" style="85" customWidth="1"/>
    <col min="9987" max="9987" width="21.375" style="85" customWidth="1"/>
    <col min="9988" max="9988" width="14.25" style="85" customWidth="1"/>
    <col min="9989" max="9992" width="11.375" style="85" customWidth="1"/>
    <col min="9993" max="9993" width="71.375" style="85" customWidth="1"/>
    <col min="9994" max="9994" width="14.25" style="85" customWidth="1"/>
    <col min="9995" max="10240" width="8.75" style="85"/>
    <col min="10241" max="10241" width="21.375" style="85" customWidth="1"/>
    <col min="10242" max="10242" width="42.875" style="85" customWidth="1"/>
    <col min="10243" max="10243" width="21.375" style="85" customWidth="1"/>
    <col min="10244" max="10244" width="14.25" style="85" customWidth="1"/>
    <col min="10245" max="10248" width="11.375" style="85" customWidth="1"/>
    <col min="10249" max="10249" width="71.375" style="85" customWidth="1"/>
    <col min="10250" max="10250" width="14.25" style="85" customWidth="1"/>
    <col min="10251" max="10496" width="8.75" style="85"/>
    <col min="10497" max="10497" width="21.375" style="85" customWidth="1"/>
    <col min="10498" max="10498" width="42.875" style="85" customWidth="1"/>
    <col min="10499" max="10499" width="21.375" style="85" customWidth="1"/>
    <col min="10500" max="10500" width="14.25" style="85" customWidth="1"/>
    <col min="10501" max="10504" width="11.375" style="85" customWidth="1"/>
    <col min="10505" max="10505" width="71.375" style="85" customWidth="1"/>
    <col min="10506" max="10506" width="14.25" style="85" customWidth="1"/>
    <col min="10507" max="10752" width="8.75" style="85"/>
    <col min="10753" max="10753" width="21.375" style="85" customWidth="1"/>
    <col min="10754" max="10754" width="42.875" style="85" customWidth="1"/>
    <col min="10755" max="10755" width="21.375" style="85" customWidth="1"/>
    <col min="10756" max="10756" width="14.25" style="85" customWidth="1"/>
    <col min="10757" max="10760" width="11.375" style="85" customWidth="1"/>
    <col min="10761" max="10761" width="71.375" style="85" customWidth="1"/>
    <col min="10762" max="10762" width="14.25" style="85" customWidth="1"/>
    <col min="10763" max="11008" width="8.75" style="85"/>
    <col min="11009" max="11009" width="21.375" style="85" customWidth="1"/>
    <col min="11010" max="11010" width="42.875" style="85" customWidth="1"/>
    <col min="11011" max="11011" width="21.375" style="85" customWidth="1"/>
    <col min="11012" max="11012" width="14.25" style="85" customWidth="1"/>
    <col min="11013" max="11016" width="11.375" style="85" customWidth="1"/>
    <col min="11017" max="11017" width="71.375" style="85" customWidth="1"/>
    <col min="11018" max="11018" width="14.25" style="85" customWidth="1"/>
    <col min="11019" max="11264" width="8.75" style="85"/>
    <col min="11265" max="11265" width="21.375" style="85" customWidth="1"/>
    <col min="11266" max="11266" width="42.875" style="85" customWidth="1"/>
    <col min="11267" max="11267" width="21.375" style="85" customWidth="1"/>
    <col min="11268" max="11268" width="14.25" style="85" customWidth="1"/>
    <col min="11269" max="11272" width="11.375" style="85" customWidth="1"/>
    <col min="11273" max="11273" width="71.375" style="85" customWidth="1"/>
    <col min="11274" max="11274" width="14.25" style="85" customWidth="1"/>
    <col min="11275" max="11520" width="8.75" style="85"/>
    <col min="11521" max="11521" width="21.375" style="85" customWidth="1"/>
    <col min="11522" max="11522" width="42.875" style="85" customWidth="1"/>
    <col min="11523" max="11523" width="21.375" style="85" customWidth="1"/>
    <col min="11524" max="11524" width="14.25" style="85" customWidth="1"/>
    <col min="11525" max="11528" width="11.375" style="85" customWidth="1"/>
    <col min="11529" max="11529" width="71.375" style="85" customWidth="1"/>
    <col min="11530" max="11530" width="14.25" style="85" customWidth="1"/>
    <col min="11531" max="11776" width="8.75" style="85"/>
    <col min="11777" max="11777" width="21.375" style="85" customWidth="1"/>
    <col min="11778" max="11778" width="42.875" style="85" customWidth="1"/>
    <col min="11779" max="11779" width="21.375" style="85" customWidth="1"/>
    <col min="11780" max="11780" width="14.25" style="85" customWidth="1"/>
    <col min="11781" max="11784" width="11.375" style="85" customWidth="1"/>
    <col min="11785" max="11785" width="71.375" style="85" customWidth="1"/>
    <col min="11786" max="11786" width="14.25" style="85" customWidth="1"/>
    <col min="11787" max="12032" width="8.75" style="85"/>
    <col min="12033" max="12033" width="21.375" style="85" customWidth="1"/>
    <col min="12034" max="12034" width="42.875" style="85" customWidth="1"/>
    <col min="12035" max="12035" width="21.375" style="85" customWidth="1"/>
    <col min="12036" max="12036" width="14.25" style="85" customWidth="1"/>
    <col min="12037" max="12040" width="11.375" style="85" customWidth="1"/>
    <col min="12041" max="12041" width="71.375" style="85" customWidth="1"/>
    <col min="12042" max="12042" width="14.25" style="85" customWidth="1"/>
    <col min="12043" max="12288" width="8.75" style="85"/>
    <col min="12289" max="12289" width="21.375" style="85" customWidth="1"/>
    <col min="12290" max="12290" width="42.875" style="85" customWidth="1"/>
    <col min="12291" max="12291" width="21.375" style="85" customWidth="1"/>
    <col min="12292" max="12292" width="14.25" style="85" customWidth="1"/>
    <col min="12293" max="12296" width="11.375" style="85" customWidth="1"/>
    <col min="12297" max="12297" width="71.375" style="85" customWidth="1"/>
    <col min="12298" max="12298" width="14.25" style="85" customWidth="1"/>
    <col min="12299" max="12544" width="8.75" style="85"/>
    <col min="12545" max="12545" width="21.375" style="85" customWidth="1"/>
    <col min="12546" max="12546" width="42.875" style="85" customWidth="1"/>
    <col min="12547" max="12547" width="21.375" style="85" customWidth="1"/>
    <col min="12548" max="12548" width="14.25" style="85" customWidth="1"/>
    <col min="12549" max="12552" width="11.375" style="85" customWidth="1"/>
    <col min="12553" max="12553" width="71.375" style="85" customWidth="1"/>
    <col min="12554" max="12554" width="14.25" style="85" customWidth="1"/>
    <col min="12555" max="12800" width="8.75" style="85"/>
    <col min="12801" max="12801" width="21.375" style="85" customWidth="1"/>
    <col min="12802" max="12802" width="42.875" style="85" customWidth="1"/>
    <col min="12803" max="12803" width="21.375" style="85" customWidth="1"/>
    <col min="12804" max="12804" width="14.25" style="85" customWidth="1"/>
    <col min="12805" max="12808" width="11.375" style="85" customWidth="1"/>
    <col min="12809" max="12809" width="71.375" style="85" customWidth="1"/>
    <col min="12810" max="12810" width="14.25" style="85" customWidth="1"/>
    <col min="12811" max="13056" width="8.75" style="85"/>
    <col min="13057" max="13057" width="21.375" style="85" customWidth="1"/>
    <col min="13058" max="13058" width="42.875" style="85" customWidth="1"/>
    <col min="13059" max="13059" width="21.375" style="85" customWidth="1"/>
    <col min="13060" max="13060" width="14.25" style="85" customWidth="1"/>
    <col min="13061" max="13064" width="11.375" style="85" customWidth="1"/>
    <col min="13065" max="13065" width="71.375" style="85" customWidth="1"/>
    <col min="13066" max="13066" width="14.25" style="85" customWidth="1"/>
    <col min="13067" max="13312" width="8.75" style="85"/>
    <col min="13313" max="13313" width="21.375" style="85" customWidth="1"/>
    <col min="13314" max="13314" width="42.875" style="85" customWidth="1"/>
    <col min="13315" max="13315" width="21.375" style="85" customWidth="1"/>
    <col min="13316" max="13316" width="14.25" style="85" customWidth="1"/>
    <col min="13317" max="13320" width="11.375" style="85" customWidth="1"/>
    <col min="13321" max="13321" width="71.375" style="85" customWidth="1"/>
    <col min="13322" max="13322" width="14.25" style="85" customWidth="1"/>
    <col min="13323" max="13568" width="8.75" style="85"/>
    <col min="13569" max="13569" width="21.375" style="85" customWidth="1"/>
    <col min="13570" max="13570" width="42.875" style="85" customWidth="1"/>
    <col min="13571" max="13571" width="21.375" style="85" customWidth="1"/>
    <col min="13572" max="13572" width="14.25" style="85" customWidth="1"/>
    <col min="13573" max="13576" width="11.375" style="85" customWidth="1"/>
    <col min="13577" max="13577" width="71.375" style="85" customWidth="1"/>
    <col min="13578" max="13578" width="14.25" style="85" customWidth="1"/>
    <col min="13579" max="13824" width="8.75" style="85"/>
    <col min="13825" max="13825" width="21.375" style="85" customWidth="1"/>
    <col min="13826" max="13826" width="42.875" style="85" customWidth="1"/>
    <col min="13827" max="13827" width="21.375" style="85" customWidth="1"/>
    <col min="13828" max="13828" width="14.25" style="85" customWidth="1"/>
    <col min="13829" max="13832" width="11.375" style="85" customWidth="1"/>
    <col min="13833" max="13833" width="71.375" style="85" customWidth="1"/>
    <col min="13834" max="13834" width="14.25" style="85" customWidth="1"/>
    <col min="13835" max="14080" width="8.75" style="85"/>
    <col min="14081" max="14081" width="21.375" style="85" customWidth="1"/>
    <col min="14082" max="14082" width="42.875" style="85" customWidth="1"/>
    <col min="14083" max="14083" width="21.375" style="85" customWidth="1"/>
    <col min="14084" max="14084" width="14.25" style="85" customWidth="1"/>
    <col min="14085" max="14088" width="11.375" style="85" customWidth="1"/>
    <col min="14089" max="14089" width="71.375" style="85" customWidth="1"/>
    <col min="14090" max="14090" width="14.25" style="85" customWidth="1"/>
    <col min="14091" max="14336" width="8.75" style="85"/>
    <col min="14337" max="14337" width="21.375" style="85" customWidth="1"/>
    <col min="14338" max="14338" width="42.875" style="85" customWidth="1"/>
    <col min="14339" max="14339" width="21.375" style="85" customWidth="1"/>
    <col min="14340" max="14340" width="14.25" style="85" customWidth="1"/>
    <col min="14341" max="14344" width="11.375" style="85" customWidth="1"/>
    <col min="14345" max="14345" width="71.375" style="85" customWidth="1"/>
    <col min="14346" max="14346" width="14.25" style="85" customWidth="1"/>
    <col min="14347" max="14592" width="8.75" style="85"/>
    <col min="14593" max="14593" width="21.375" style="85" customWidth="1"/>
    <col min="14594" max="14594" width="42.875" style="85" customWidth="1"/>
    <col min="14595" max="14595" width="21.375" style="85" customWidth="1"/>
    <col min="14596" max="14596" width="14.25" style="85" customWidth="1"/>
    <col min="14597" max="14600" width="11.375" style="85" customWidth="1"/>
    <col min="14601" max="14601" width="71.375" style="85" customWidth="1"/>
    <col min="14602" max="14602" width="14.25" style="85" customWidth="1"/>
    <col min="14603" max="14848" width="8.75" style="85"/>
    <col min="14849" max="14849" width="21.375" style="85" customWidth="1"/>
    <col min="14850" max="14850" width="42.875" style="85" customWidth="1"/>
    <col min="14851" max="14851" width="21.375" style="85" customWidth="1"/>
    <col min="14852" max="14852" width="14.25" style="85" customWidth="1"/>
    <col min="14853" max="14856" width="11.375" style="85" customWidth="1"/>
    <col min="14857" max="14857" width="71.375" style="85" customWidth="1"/>
    <col min="14858" max="14858" width="14.25" style="85" customWidth="1"/>
    <col min="14859" max="15104" width="8.75" style="85"/>
    <col min="15105" max="15105" width="21.375" style="85" customWidth="1"/>
    <col min="15106" max="15106" width="42.875" style="85" customWidth="1"/>
    <col min="15107" max="15107" width="21.375" style="85" customWidth="1"/>
    <col min="15108" max="15108" width="14.25" style="85" customWidth="1"/>
    <col min="15109" max="15112" width="11.375" style="85" customWidth="1"/>
    <col min="15113" max="15113" width="71.375" style="85" customWidth="1"/>
    <col min="15114" max="15114" width="14.25" style="85" customWidth="1"/>
    <col min="15115" max="15360" width="8.75" style="85"/>
    <col min="15361" max="15361" width="21.375" style="85" customWidth="1"/>
    <col min="15362" max="15362" width="42.875" style="85" customWidth="1"/>
    <col min="15363" max="15363" width="21.375" style="85" customWidth="1"/>
    <col min="15364" max="15364" width="14.25" style="85" customWidth="1"/>
    <col min="15365" max="15368" width="11.375" style="85" customWidth="1"/>
    <col min="15369" max="15369" width="71.375" style="85" customWidth="1"/>
    <col min="15370" max="15370" width="14.25" style="85" customWidth="1"/>
    <col min="15371" max="15616" width="8.75" style="85"/>
    <col min="15617" max="15617" width="21.375" style="85" customWidth="1"/>
    <col min="15618" max="15618" width="42.875" style="85" customWidth="1"/>
    <col min="15619" max="15619" width="21.375" style="85" customWidth="1"/>
    <col min="15620" max="15620" width="14.25" style="85" customWidth="1"/>
    <col min="15621" max="15624" width="11.375" style="85" customWidth="1"/>
    <col min="15625" max="15625" width="71.375" style="85" customWidth="1"/>
    <col min="15626" max="15626" width="14.25" style="85" customWidth="1"/>
    <col min="15627" max="15872" width="8.75" style="85"/>
    <col min="15873" max="15873" width="21.375" style="85" customWidth="1"/>
    <col min="15874" max="15874" width="42.875" style="85" customWidth="1"/>
    <col min="15875" max="15875" width="21.375" style="85" customWidth="1"/>
    <col min="15876" max="15876" width="14.25" style="85" customWidth="1"/>
    <col min="15877" max="15880" width="11.375" style="85" customWidth="1"/>
    <col min="15881" max="15881" width="71.375" style="85" customWidth="1"/>
    <col min="15882" max="15882" width="14.25" style="85" customWidth="1"/>
    <col min="15883" max="16128" width="8.75" style="85"/>
    <col min="16129" max="16129" width="21.375" style="85" customWidth="1"/>
    <col min="16130" max="16130" width="42.875" style="85" customWidth="1"/>
    <col min="16131" max="16131" width="21.375" style="85" customWidth="1"/>
    <col min="16132" max="16132" width="14.25" style="85" customWidth="1"/>
    <col min="16133" max="16136" width="11.375" style="85" customWidth="1"/>
    <col min="16137" max="16137" width="71.375" style="85" customWidth="1"/>
    <col min="16138" max="16138" width="14.25" style="85" customWidth="1"/>
    <col min="16139" max="16384" width="8.75" style="85"/>
  </cols>
  <sheetData>
    <row r="1" spans="1:10" x14ac:dyDescent="0.2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D2E2-B1C4-4A4F-8814-7224CFF3F5F0}">
  <sheetPr>
    <tabColor rgb="FF5F5F5F"/>
  </sheetPr>
  <dimension ref="A1:I219"/>
  <sheetViews>
    <sheetView workbookViewId="0">
      <pane xSplit="2" ySplit="2" topLeftCell="C3" activePane="bottomRight" state="frozen"/>
      <selection activeCell="F95" sqref="F95"/>
      <selection pane="topRight" activeCell="F95" sqref="F95"/>
      <selection pane="bottomLeft" activeCell="F95" sqref="F95"/>
      <selection pane="bottomRight" activeCell="F7" sqref="F7:F8"/>
    </sheetView>
  </sheetViews>
  <sheetFormatPr defaultColWidth="9.125" defaultRowHeight="23.25" x14ac:dyDescent="0.5"/>
  <cols>
    <col min="1" max="1" width="9.125" style="100"/>
    <col min="2" max="2" width="16.25" style="100" bestFit="1" customWidth="1"/>
    <col min="3" max="3" width="13.25" style="101" bestFit="1" customWidth="1"/>
    <col min="4" max="4" width="27.25" style="100" customWidth="1"/>
    <col min="5" max="16384" width="9.125" style="100"/>
  </cols>
  <sheetData>
    <row r="1" spans="1:5" ht="29.25" x14ac:dyDescent="0.6">
      <c r="A1" s="99" t="s">
        <v>1396</v>
      </c>
    </row>
    <row r="2" spans="1:5" s="104" customFormat="1" ht="26.25" x14ac:dyDescent="0.55000000000000004">
      <c r="A2" s="102" t="s">
        <v>214</v>
      </c>
      <c r="B2" s="102" t="s">
        <v>1372</v>
      </c>
      <c r="C2" s="103" t="s">
        <v>1373</v>
      </c>
      <c r="D2" s="102" t="s">
        <v>9</v>
      </c>
    </row>
    <row r="3" spans="1:5" s="107" customFormat="1" ht="26.25" x14ac:dyDescent="0.55000000000000004">
      <c r="A3" s="140" t="s">
        <v>1374</v>
      </c>
      <c r="B3" s="140" t="s">
        <v>1375</v>
      </c>
      <c r="C3" s="141">
        <v>51</v>
      </c>
      <c r="D3" s="140"/>
      <c r="E3" s="142" t="s">
        <v>1398</v>
      </c>
    </row>
    <row r="4" spans="1:5" x14ac:dyDescent="0.5">
      <c r="A4" s="108"/>
      <c r="B4" s="108"/>
      <c r="C4" s="109"/>
      <c r="D4" s="108"/>
    </row>
    <row r="5" spans="1:5" x14ac:dyDescent="0.5">
      <c r="A5" s="108"/>
      <c r="B5" s="108"/>
      <c r="C5" s="109"/>
      <c r="D5" s="108"/>
    </row>
    <row r="6" spans="1:5" x14ac:dyDescent="0.5">
      <c r="A6" s="108"/>
      <c r="B6" s="108"/>
      <c r="C6" s="109"/>
      <c r="D6" s="108"/>
    </row>
    <row r="7" spans="1:5" x14ac:dyDescent="0.5">
      <c r="A7" s="108"/>
      <c r="B7" s="108"/>
      <c r="C7" s="109"/>
      <c r="D7" s="108"/>
    </row>
    <row r="8" spans="1:5" x14ac:dyDescent="0.5">
      <c r="A8" s="108"/>
      <c r="B8" s="108"/>
      <c r="C8" s="109"/>
      <c r="D8" s="108"/>
    </row>
    <row r="9" spans="1:5" x14ac:dyDescent="0.5">
      <c r="A9" s="108"/>
      <c r="B9" s="108"/>
      <c r="C9" s="109"/>
      <c r="D9" s="108"/>
    </row>
    <row r="10" spans="1:5" x14ac:dyDescent="0.5">
      <c r="A10" s="108"/>
      <c r="B10" s="108"/>
      <c r="C10" s="109"/>
      <c r="D10" s="108"/>
    </row>
    <row r="11" spans="1:5" x14ac:dyDescent="0.5">
      <c r="A11" s="108"/>
      <c r="B11" s="108"/>
      <c r="C11" s="109"/>
      <c r="D11" s="108"/>
    </row>
    <row r="12" spans="1:5" x14ac:dyDescent="0.5">
      <c r="A12" s="108"/>
      <c r="B12" s="108"/>
      <c r="C12" s="109"/>
      <c r="D12" s="108"/>
    </row>
    <row r="13" spans="1:5" x14ac:dyDescent="0.5">
      <c r="A13" s="108"/>
      <c r="B13" s="108"/>
      <c r="C13" s="109"/>
      <c r="D13" s="108"/>
    </row>
    <row r="14" spans="1:5" x14ac:dyDescent="0.5">
      <c r="A14" s="108"/>
      <c r="B14" s="108"/>
      <c r="C14" s="109"/>
      <c r="D14" s="108"/>
    </row>
    <row r="15" spans="1:5" x14ac:dyDescent="0.5">
      <c r="A15" s="108"/>
      <c r="B15" s="108"/>
      <c r="C15" s="109"/>
      <c r="D15" s="108"/>
    </row>
    <row r="16" spans="1:5" x14ac:dyDescent="0.5">
      <c r="A16" s="108"/>
      <c r="B16" s="108"/>
      <c r="C16" s="109"/>
      <c r="D16" s="108"/>
    </row>
    <row r="17" spans="1:4" x14ac:dyDescent="0.5">
      <c r="A17" s="108"/>
      <c r="B17" s="108"/>
      <c r="C17" s="109"/>
      <c r="D17" s="108"/>
    </row>
    <row r="18" spans="1:4" x14ac:dyDescent="0.5">
      <c r="A18" s="108"/>
      <c r="B18" s="108"/>
      <c r="C18" s="109"/>
      <c r="D18" s="108"/>
    </row>
    <row r="19" spans="1:4" x14ac:dyDescent="0.5">
      <c r="A19" s="108"/>
      <c r="B19" s="108"/>
      <c r="C19" s="109"/>
      <c r="D19" s="108"/>
    </row>
    <row r="20" spans="1:4" x14ac:dyDescent="0.5">
      <c r="A20" s="110"/>
      <c r="B20" s="108"/>
      <c r="C20" s="111"/>
      <c r="D20" s="108"/>
    </row>
    <row r="21" spans="1:4" x14ac:dyDescent="0.5">
      <c r="A21" s="108"/>
      <c r="B21" s="108"/>
      <c r="C21" s="111"/>
      <c r="D21" s="108"/>
    </row>
    <row r="22" spans="1:4" x14ac:dyDescent="0.5">
      <c r="A22" s="108"/>
      <c r="B22" s="108"/>
      <c r="C22" s="111"/>
      <c r="D22" s="108"/>
    </row>
    <row r="23" spans="1:4" x14ac:dyDescent="0.5">
      <c r="A23" s="108"/>
      <c r="B23" s="108"/>
      <c r="C23" s="111"/>
      <c r="D23" s="108"/>
    </row>
    <row r="24" spans="1:4" x14ac:dyDescent="0.5">
      <c r="A24" s="108"/>
      <c r="B24" s="108"/>
      <c r="C24" s="111"/>
      <c r="D24" s="108"/>
    </row>
    <row r="25" spans="1:4" x14ac:dyDescent="0.5">
      <c r="A25" s="108"/>
      <c r="B25" s="108"/>
      <c r="C25" s="111"/>
      <c r="D25" s="108"/>
    </row>
    <row r="26" spans="1:4" x14ac:dyDescent="0.5">
      <c r="A26" s="108"/>
      <c r="B26" s="108"/>
      <c r="C26" s="111"/>
      <c r="D26" s="108"/>
    </row>
    <row r="27" spans="1:4" x14ac:dyDescent="0.5">
      <c r="A27" s="108"/>
      <c r="B27" s="108"/>
      <c r="C27" s="111"/>
      <c r="D27" s="108"/>
    </row>
    <row r="28" spans="1:4" x14ac:dyDescent="0.5">
      <c r="A28" s="108"/>
      <c r="B28" s="108"/>
      <c r="C28" s="111"/>
      <c r="D28" s="108"/>
    </row>
    <row r="29" spans="1:4" x14ac:dyDescent="0.5">
      <c r="A29" s="108"/>
      <c r="B29" s="108"/>
      <c r="C29" s="111"/>
      <c r="D29" s="108"/>
    </row>
    <row r="30" spans="1:4" x14ac:dyDescent="0.5">
      <c r="A30" s="108"/>
      <c r="B30" s="108"/>
      <c r="C30" s="111"/>
      <c r="D30" s="108"/>
    </row>
    <row r="31" spans="1:4" ht="27" thickBot="1" x14ac:dyDescent="0.6">
      <c r="B31" s="112" t="s">
        <v>1376</v>
      </c>
      <c r="C31" s="113">
        <f>SUM(C3:C30)</f>
        <v>51</v>
      </c>
      <c r="D31" s="114" t="s">
        <v>1377</v>
      </c>
    </row>
    <row r="32" spans="1:4" ht="24" thickTop="1" x14ac:dyDescent="0.5"/>
    <row r="219" spans="2:9" x14ac:dyDescent="0.5">
      <c r="B219" s="100" t="s">
        <v>1378</v>
      </c>
      <c r="I219" s="100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16A2-FE8F-4579-8D84-6713ECCCBDCA}">
  <sheetPr>
    <tabColor rgb="FF5F5F5F"/>
  </sheetPr>
  <dimension ref="A1:G26"/>
  <sheetViews>
    <sheetView workbookViewId="0">
      <pane xSplit="2" ySplit="2" topLeftCell="C3" activePane="bottomRight" state="frozen"/>
      <selection activeCell="F95" sqref="F95"/>
      <selection pane="topRight" activeCell="F95" sqref="F95"/>
      <selection pane="bottomLeft" activeCell="F95" sqref="F95"/>
      <selection pane="bottomRight" activeCell="B16" sqref="B16"/>
    </sheetView>
  </sheetViews>
  <sheetFormatPr defaultColWidth="9.125" defaultRowHeight="23.25" x14ac:dyDescent="0.5"/>
  <cols>
    <col min="1" max="1" width="9.125" style="100"/>
    <col min="2" max="2" width="42.25" style="114" bestFit="1" customWidth="1"/>
    <col min="3" max="3" width="13.25" style="101" bestFit="1" customWidth="1"/>
    <col min="4" max="5" width="13.25" style="101" customWidth="1"/>
    <col min="6" max="6" width="27.25" style="100" customWidth="1"/>
    <col min="7" max="16384" width="9.125" style="100"/>
  </cols>
  <sheetData>
    <row r="1" spans="1:7" ht="29.25" x14ac:dyDescent="0.6">
      <c r="A1" s="99" t="s">
        <v>1397</v>
      </c>
    </row>
    <row r="2" spans="1:7" s="104" customFormat="1" ht="26.25" x14ac:dyDescent="0.55000000000000004">
      <c r="A2" s="102" t="s">
        <v>1379</v>
      </c>
      <c r="B2" s="102" t="s">
        <v>1380</v>
      </c>
      <c r="C2" s="103" t="s">
        <v>12</v>
      </c>
      <c r="D2" s="115" t="s">
        <v>1381</v>
      </c>
      <c r="E2" s="116" t="s">
        <v>1382</v>
      </c>
      <c r="F2" s="102" t="s">
        <v>9</v>
      </c>
    </row>
    <row r="3" spans="1:7" s="104" customFormat="1" ht="25.9" customHeight="1" x14ac:dyDescent="0.55000000000000004">
      <c r="A3" s="117">
        <v>243831</v>
      </c>
      <c r="B3" s="118" t="s">
        <v>1383</v>
      </c>
      <c r="C3" s="119">
        <v>5</v>
      </c>
      <c r="D3" s="120">
        <v>100</v>
      </c>
      <c r="E3" s="119">
        <f>+C3*D3</f>
        <v>500</v>
      </c>
      <c r="F3" s="121" t="s">
        <v>1384</v>
      </c>
      <c r="G3" s="142" t="s">
        <v>1398</v>
      </c>
    </row>
    <row r="4" spans="1:7" s="104" customFormat="1" ht="26.25" x14ac:dyDescent="0.55000000000000004">
      <c r="A4" s="117"/>
      <c r="B4" s="118"/>
      <c r="C4" s="119"/>
      <c r="D4" s="120"/>
      <c r="E4" s="119"/>
      <c r="F4" s="121"/>
    </row>
    <row r="5" spans="1:7" s="104" customFormat="1" ht="26.25" x14ac:dyDescent="0.55000000000000004">
      <c r="A5" s="117"/>
      <c r="B5" s="118"/>
      <c r="C5" s="119"/>
      <c r="D5" s="120"/>
      <c r="E5" s="119"/>
      <c r="F5" s="121"/>
    </row>
    <row r="6" spans="1:7" s="104" customFormat="1" ht="26.25" x14ac:dyDescent="0.55000000000000004">
      <c r="A6" s="117"/>
      <c r="B6" s="118"/>
      <c r="C6" s="119"/>
      <c r="D6" s="120"/>
      <c r="E6" s="119"/>
      <c r="F6" s="121"/>
    </row>
    <row r="7" spans="1:7" s="104" customFormat="1" ht="26.25" x14ac:dyDescent="0.55000000000000004">
      <c r="A7" s="117"/>
      <c r="B7" s="118"/>
      <c r="C7" s="119"/>
      <c r="D7" s="120"/>
      <c r="E7" s="119"/>
      <c r="F7" s="121"/>
    </row>
    <row r="8" spans="1:7" s="104" customFormat="1" ht="26.25" x14ac:dyDescent="0.55000000000000004">
      <c r="A8" s="117"/>
      <c r="B8" s="118"/>
      <c r="C8" s="119"/>
      <c r="D8" s="120"/>
      <c r="E8" s="119"/>
      <c r="F8" s="121"/>
    </row>
    <row r="9" spans="1:7" s="104" customFormat="1" ht="26.25" x14ac:dyDescent="0.55000000000000004">
      <c r="A9" s="117"/>
      <c r="B9" s="118"/>
      <c r="C9" s="119"/>
      <c r="D9" s="120"/>
      <c r="E9" s="119"/>
      <c r="F9" s="121"/>
    </row>
    <row r="10" spans="1:7" s="104" customFormat="1" ht="26.25" x14ac:dyDescent="0.55000000000000004">
      <c r="A10" s="117"/>
      <c r="B10" s="118"/>
      <c r="C10" s="119"/>
      <c r="D10" s="120"/>
      <c r="E10" s="119"/>
      <c r="F10" s="121"/>
    </row>
    <row r="11" spans="1:7" s="104" customFormat="1" ht="26.25" x14ac:dyDescent="0.55000000000000004">
      <c r="A11" s="117"/>
      <c r="B11" s="118"/>
      <c r="C11" s="119"/>
      <c r="D11" s="120"/>
      <c r="E11" s="119"/>
      <c r="F11" s="121"/>
    </row>
    <row r="12" spans="1:7" s="104" customFormat="1" ht="26.25" x14ac:dyDescent="0.55000000000000004">
      <c r="A12" s="121"/>
      <c r="B12" s="118"/>
      <c r="C12" s="119"/>
      <c r="D12" s="120"/>
      <c r="E12" s="119"/>
      <c r="F12" s="121"/>
    </row>
    <row r="13" spans="1:7" s="104" customFormat="1" ht="26.25" x14ac:dyDescent="0.55000000000000004">
      <c r="A13" s="121"/>
      <c r="B13" s="118"/>
      <c r="C13" s="119"/>
      <c r="D13" s="120"/>
      <c r="E13" s="119"/>
      <c r="F13" s="121"/>
    </row>
    <row r="14" spans="1:7" x14ac:dyDescent="0.5">
      <c r="A14" s="122"/>
      <c r="B14" s="123"/>
      <c r="C14" s="124"/>
      <c r="D14" s="125"/>
      <c r="E14" s="124"/>
      <c r="F14" s="105"/>
    </row>
    <row r="15" spans="1:7" x14ac:dyDescent="0.5">
      <c r="A15" s="105"/>
      <c r="B15" s="123"/>
      <c r="C15" s="124"/>
      <c r="D15" s="125"/>
      <c r="E15" s="124"/>
      <c r="F15" s="105"/>
    </row>
    <row r="16" spans="1:7" x14ac:dyDescent="0.5">
      <c r="A16" s="105"/>
      <c r="B16" s="123"/>
      <c r="C16" s="124"/>
      <c r="D16" s="125"/>
      <c r="E16" s="124"/>
      <c r="F16" s="105"/>
    </row>
    <row r="17" spans="1:6" x14ac:dyDescent="0.5">
      <c r="A17" s="105"/>
      <c r="B17" s="123"/>
      <c r="C17" s="124"/>
      <c r="D17" s="125"/>
      <c r="E17" s="124"/>
      <c r="F17" s="105"/>
    </row>
    <row r="18" spans="1:6" x14ac:dyDescent="0.5">
      <c r="A18" s="105"/>
      <c r="B18" s="123"/>
      <c r="C18" s="124"/>
      <c r="D18" s="125"/>
      <c r="E18" s="124"/>
      <c r="F18" s="105"/>
    </row>
    <row r="19" spans="1:6" x14ac:dyDescent="0.5">
      <c r="A19" s="105"/>
      <c r="B19" s="123"/>
      <c r="C19" s="124"/>
      <c r="D19" s="125"/>
      <c r="E19" s="124"/>
      <c r="F19" s="105"/>
    </row>
    <row r="20" spans="1:6" x14ac:dyDescent="0.5">
      <c r="A20" s="105"/>
      <c r="B20" s="123"/>
      <c r="C20" s="124"/>
      <c r="D20" s="125"/>
      <c r="E20" s="124"/>
      <c r="F20" s="105"/>
    </row>
    <row r="21" spans="1:6" x14ac:dyDescent="0.5">
      <c r="A21" s="105"/>
      <c r="B21" s="123"/>
      <c r="C21" s="124"/>
      <c r="D21" s="125"/>
      <c r="E21" s="124"/>
      <c r="F21" s="105"/>
    </row>
    <row r="22" spans="1:6" x14ac:dyDescent="0.5">
      <c r="A22" s="105"/>
      <c r="B22" s="123"/>
      <c r="C22" s="124"/>
      <c r="D22" s="125"/>
      <c r="E22" s="124"/>
      <c r="F22" s="105"/>
    </row>
    <row r="23" spans="1:6" x14ac:dyDescent="0.5">
      <c r="A23" s="105"/>
      <c r="B23" s="123"/>
      <c r="C23" s="124"/>
      <c r="D23" s="125"/>
      <c r="E23" s="124"/>
      <c r="F23" s="105"/>
    </row>
    <row r="24" spans="1:6" x14ac:dyDescent="0.5">
      <c r="A24" s="105"/>
      <c r="B24" s="123"/>
      <c r="C24" s="124"/>
      <c r="D24" s="125"/>
      <c r="E24" s="124"/>
      <c r="F24" s="105"/>
    </row>
    <row r="25" spans="1:6" ht="27" thickBot="1" x14ac:dyDescent="0.6">
      <c r="B25" s="114" t="s">
        <v>1385</v>
      </c>
      <c r="C25" s="113">
        <f>SUM(C14:C24)</f>
        <v>0</v>
      </c>
      <c r="D25" s="113"/>
      <c r="E25" s="113">
        <f>SUM(E14:E24)</f>
        <v>0</v>
      </c>
      <c r="F25" s="114" t="s">
        <v>1377</v>
      </c>
    </row>
    <row r="26" spans="1:6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227D-47EF-4FF3-8BAE-9836CA539C88}">
  <sheetPr>
    <tabColor rgb="FF5F5F5F"/>
  </sheetPr>
  <dimension ref="A1:M64"/>
  <sheetViews>
    <sheetView workbookViewId="0">
      <pane xSplit="2" ySplit="2" topLeftCell="C3" activePane="bottomRight" state="frozen"/>
      <selection activeCell="F95" sqref="F95"/>
      <selection pane="topRight" activeCell="F95" sqref="F95"/>
      <selection pane="bottomLeft" activeCell="F95" sqref="F95"/>
      <selection pane="bottomRight" activeCell="E11" sqref="E11"/>
    </sheetView>
  </sheetViews>
  <sheetFormatPr defaultColWidth="9.125" defaultRowHeight="23.25" x14ac:dyDescent="0.5"/>
  <cols>
    <col min="1" max="1" width="9.125" style="100"/>
    <col min="2" max="2" width="49" style="114" bestFit="1" customWidth="1"/>
    <col min="3" max="3" width="13.25" style="101" bestFit="1" customWidth="1"/>
    <col min="4" max="6" width="13.25" style="101" customWidth="1"/>
    <col min="7" max="7" width="30.25" style="100" bestFit="1" customWidth="1"/>
    <col min="8" max="10" width="9.125" style="100"/>
    <col min="11" max="11" width="23.25" style="100" bestFit="1" customWidth="1"/>
    <col min="12" max="16384" width="9.125" style="100"/>
  </cols>
  <sheetData>
    <row r="1" spans="1:8" ht="29.25" x14ac:dyDescent="0.6">
      <c r="A1" s="99" t="s">
        <v>1397</v>
      </c>
    </row>
    <row r="2" spans="1:8" s="104" customFormat="1" ht="52.5" x14ac:dyDescent="0.55000000000000004">
      <c r="A2" s="102" t="s">
        <v>1379</v>
      </c>
      <c r="B2" s="102" t="s">
        <v>1380</v>
      </c>
      <c r="C2" s="103" t="s">
        <v>12</v>
      </c>
      <c r="D2" s="115" t="s">
        <v>1386</v>
      </c>
      <c r="E2" s="115" t="s">
        <v>1387</v>
      </c>
      <c r="F2" s="116" t="s">
        <v>1382</v>
      </c>
      <c r="G2" s="102" t="s">
        <v>9</v>
      </c>
    </row>
    <row r="3" spans="1:8" s="104" customFormat="1" ht="25.9" customHeight="1" x14ac:dyDescent="0.55000000000000004">
      <c r="A3" s="117">
        <v>243831</v>
      </c>
      <c r="B3" s="118" t="s">
        <v>1388</v>
      </c>
      <c r="C3" s="119">
        <v>4</v>
      </c>
      <c r="D3" s="15">
        <v>50</v>
      </c>
      <c r="E3" s="15">
        <f>+D3/2</f>
        <v>25</v>
      </c>
      <c r="F3" s="119">
        <f>+C3*E3</f>
        <v>100</v>
      </c>
      <c r="G3" s="121" t="s">
        <v>1389</v>
      </c>
      <c r="H3" s="142" t="s">
        <v>1398</v>
      </c>
    </row>
    <row r="4" spans="1:8" s="104" customFormat="1" ht="26.25" x14ac:dyDescent="0.55000000000000004">
      <c r="A4" s="117"/>
      <c r="B4" s="118"/>
      <c r="C4" s="119"/>
      <c r="D4" s="15"/>
      <c r="E4" s="15"/>
      <c r="F4" s="119"/>
      <c r="G4" s="121"/>
    </row>
    <row r="5" spans="1:8" s="104" customFormat="1" ht="26.25" x14ac:dyDescent="0.55000000000000004">
      <c r="A5" s="117"/>
      <c r="B5" s="118"/>
      <c r="C5" s="119"/>
      <c r="D5" s="15"/>
      <c r="E5" s="15"/>
      <c r="F5" s="119"/>
      <c r="G5" s="121"/>
    </row>
    <row r="6" spans="1:8" s="104" customFormat="1" ht="26.25" x14ac:dyDescent="0.55000000000000004">
      <c r="A6" s="117"/>
      <c r="B6" s="118"/>
      <c r="C6" s="119"/>
      <c r="D6" s="15"/>
      <c r="E6" s="15"/>
      <c r="F6" s="119"/>
      <c r="G6" s="121"/>
    </row>
    <row r="7" spans="1:8" s="104" customFormat="1" ht="26.25" x14ac:dyDescent="0.55000000000000004">
      <c r="A7" s="117"/>
      <c r="B7" s="118"/>
      <c r="C7" s="119"/>
      <c r="D7" s="15"/>
      <c r="E7" s="15"/>
      <c r="F7" s="119"/>
      <c r="G7" s="121"/>
    </row>
    <row r="8" spans="1:8" s="104" customFormat="1" ht="26.25" x14ac:dyDescent="0.55000000000000004">
      <c r="A8" s="117"/>
      <c r="B8" s="118"/>
      <c r="C8" s="119"/>
      <c r="D8" s="15"/>
      <c r="E8" s="15"/>
      <c r="F8" s="119"/>
      <c r="G8" s="121"/>
    </row>
    <row r="9" spans="1:8" s="104" customFormat="1" ht="26.25" x14ac:dyDescent="0.55000000000000004">
      <c r="A9" s="117"/>
      <c r="B9" s="118"/>
      <c r="C9" s="119"/>
      <c r="D9" s="15"/>
      <c r="E9" s="15"/>
      <c r="F9" s="119"/>
      <c r="G9" s="121"/>
    </row>
    <row r="10" spans="1:8" s="104" customFormat="1" ht="26.25" x14ac:dyDescent="0.55000000000000004">
      <c r="A10" s="117"/>
      <c r="B10" s="118"/>
      <c r="C10" s="119"/>
      <c r="D10" s="20"/>
      <c r="E10" s="15"/>
      <c r="F10" s="119"/>
      <c r="G10" s="121"/>
    </row>
    <row r="11" spans="1:8" s="104" customFormat="1" ht="26.25" x14ac:dyDescent="0.55000000000000004">
      <c r="A11" s="117"/>
      <c r="B11" s="118"/>
      <c r="C11" s="119"/>
      <c r="D11" s="15"/>
      <c r="E11" s="15"/>
      <c r="F11" s="119"/>
      <c r="G11" s="121"/>
    </row>
    <row r="12" spans="1:8" s="104" customFormat="1" ht="26.25" x14ac:dyDescent="0.55000000000000004">
      <c r="A12" s="117"/>
      <c r="B12" s="118"/>
      <c r="C12" s="119"/>
      <c r="D12" s="20"/>
      <c r="E12" s="15"/>
      <c r="F12" s="119"/>
      <c r="G12" s="121"/>
    </row>
    <row r="13" spans="1:8" s="104" customFormat="1" ht="26.25" x14ac:dyDescent="0.55000000000000004">
      <c r="A13" s="117"/>
      <c r="B13" s="118"/>
      <c r="C13" s="119"/>
      <c r="D13" s="20"/>
      <c r="E13" s="15"/>
      <c r="F13" s="119"/>
      <c r="G13" s="121"/>
    </row>
    <row r="14" spans="1:8" s="104" customFormat="1" ht="26.25" x14ac:dyDescent="0.55000000000000004">
      <c r="A14" s="117"/>
      <c r="B14" s="118"/>
      <c r="C14" s="119"/>
      <c r="D14" s="20"/>
      <c r="E14" s="15"/>
      <c r="F14" s="119"/>
      <c r="G14" s="121"/>
    </row>
    <row r="15" spans="1:8" s="104" customFormat="1" ht="26.25" x14ac:dyDescent="0.55000000000000004">
      <c r="A15" s="117"/>
      <c r="B15" s="118"/>
      <c r="C15" s="119"/>
      <c r="D15" s="20"/>
      <c r="E15" s="15"/>
      <c r="F15" s="119"/>
      <c r="G15" s="121"/>
    </row>
    <row r="16" spans="1:8" s="104" customFormat="1" ht="26.25" x14ac:dyDescent="0.55000000000000004">
      <c r="A16" s="117"/>
      <c r="B16" s="118"/>
      <c r="C16" s="119"/>
      <c r="D16" s="20"/>
      <c r="E16" s="15"/>
      <c r="F16" s="119"/>
      <c r="G16" s="121"/>
    </row>
    <row r="17" spans="1:13" s="104" customFormat="1" ht="26.25" x14ac:dyDescent="0.55000000000000004">
      <c r="A17" s="117"/>
      <c r="B17" s="118"/>
      <c r="C17" s="119"/>
      <c r="D17" s="20"/>
      <c r="E17" s="15"/>
      <c r="F17" s="119"/>
      <c r="G17" s="121"/>
    </row>
    <row r="18" spans="1:13" ht="26.25" x14ac:dyDescent="0.55000000000000004">
      <c r="A18" s="117"/>
      <c r="B18" s="123"/>
      <c r="C18" s="124"/>
      <c r="D18" s="20"/>
      <c r="E18" s="15"/>
      <c r="F18" s="119"/>
      <c r="G18" s="124"/>
      <c r="H18" s="104"/>
      <c r="I18" s="104"/>
      <c r="J18" s="104"/>
      <c r="K18" s="104"/>
      <c r="L18" s="104"/>
      <c r="M18" s="104"/>
    </row>
    <row r="19" spans="1:13" ht="26.25" x14ac:dyDescent="0.55000000000000004">
      <c r="A19" s="117"/>
      <c r="B19" s="123"/>
      <c r="C19" s="124"/>
      <c r="D19" s="20"/>
      <c r="E19" s="15"/>
      <c r="F19" s="119"/>
      <c r="G19" s="124"/>
      <c r="H19" s="104"/>
      <c r="I19" s="104"/>
      <c r="J19" s="104"/>
      <c r="K19" s="104"/>
      <c r="L19" s="104"/>
      <c r="M19" s="104"/>
    </row>
    <row r="20" spans="1:13" ht="26.25" x14ac:dyDescent="0.55000000000000004">
      <c r="A20" s="117"/>
      <c r="B20" s="123"/>
      <c r="C20" s="124"/>
      <c r="D20" s="20"/>
      <c r="E20" s="15"/>
      <c r="F20" s="119"/>
      <c r="G20" s="124"/>
      <c r="H20" s="104"/>
      <c r="I20" s="104"/>
      <c r="J20" s="104"/>
      <c r="K20" s="104"/>
      <c r="L20" s="104"/>
      <c r="M20" s="104"/>
    </row>
    <row r="21" spans="1:13" ht="26.25" x14ac:dyDescent="0.55000000000000004">
      <c r="A21" s="117"/>
      <c r="B21" s="123"/>
      <c r="C21" s="124"/>
      <c r="D21" s="20"/>
      <c r="E21" s="15"/>
      <c r="F21" s="119"/>
      <c r="G21" s="124"/>
      <c r="H21" s="104"/>
      <c r="I21" s="104"/>
      <c r="J21" s="104"/>
      <c r="K21" s="104"/>
      <c r="L21" s="104"/>
      <c r="M21" s="104"/>
    </row>
    <row r="22" spans="1:13" ht="26.25" x14ac:dyDescent="0.55000000000000004">
      <c r="A22" s="117"/>
      <c r="B22" s="123"/>
      <c r="C22" s="124"/>
      <c r="D22" s="20"/>
      <c r="E22" s="15"/>
      <c r="F22" s="119"/>
      <c r="G22" s="124"/>
      <c r="H22" s="104"/>
      <c r="I22" s="104"/>
      <c r="J22" s="104"/>
      <c r="K22" s="104"/>
      <c r="L22" s="104"/>
      <c r="M22" s="104"/>
    </row>
    <row r="23" spans="1:13" ht="26.25" x14ac:dyDescent="0.55000000000000004">
      <c r="A23" s="117"/>
      <c r="B23" s="123"/>
      <c r="C23" s="124"/>
      <c r="D23" s="20"/>
      <c r="E23" s="15"/>
      <c r="F23" s="119"/>
      <c r="G23" s="124"/>
      <c r="H23" s="104"/>
      <c r="I23" s="104"/>
      <c r="J23" s="104"/>
      <c r="K23" s="104"/>
      <c r="L23" s="104"/>
      <c r="M23" s="104"/>
    </row>
    <row r="24" spans="1:13" ht="26.25" x14ac:dyDescent="0.55000000000000004">
      <c r="A24" s="117"/>
      <c r="B24" s="123"/>
      <c r="C24" s="124"/>
      <c r="D24" s="20"/>
      <c r="E24" s="15"/>
      <c r="F24" s="119"/>
      <c r="G24" s="124"/>
      <c r="H24" s="104"/>
      <c r="I24" s="104"/>
      <c r="J24" s="104"/>
      <c r="K24" s="104"/>
      <c r="L24" s="104"/>
      <c r="M24" s="104"/>
    </row>
    <row r="25" spans="1:13" ht="26.25" x14ac:dyDescent="0.55000000000000004">
      <c r="A25" s="117"/>
      <c r="B25" s="123"/>
      <c r="C25" s="124"/>
      <c r="D25" s="20"/>
      <c r="E25" s="15"/>
      <c r="F25" s="119"/>
      <c r="G25" s="124"/>
      <c r="H25" s="104"/>
      <c r="I25" s="104"/>
      <c r="J25" s="104"/>
      <c r="K25" s="104"/>
      <c r="L25" s="104"/>
      <c r="M25" s="104"/>
    </row>
    <row r="26" spans="1:13" ht="26.25" x14ac:dyDescent="0.55000000000000004">
      <c r="A26" s="117"/>
      <c r="B26" s="123"/>
      <c r="C26" s="124"/>
      <c r="D26" s="20"/>
      <c r="E26" s="15"/>
      <c r="F26" s="119"/>
      <c r="G26" s="124"/>
      <c r="H26" s="104"/>
      <c r="I26" s="104"/>
      <c r="J26" s="104"/>
      <c r="K26" s="104"/>
      <c r="L26" s="104"/>
      <c r="M26" s="104"/>
    </row>
    <row r="27" spans="1:13" ht="26.25" x14ac:dyDescent="0.55000000000000004">
      <c r="A27" s="117"/>
      <c r="B27" s="123"/>
      <c r="C27" s="124"/>
      <c r="D27" s="20"/>
      <c r="E27" s="15"/>
      <c r="F27" s="119"/>
      <c r="G27" s="124"/>
      <c r="H27" s="104"/>
      <c r="I27" s="104"/>
      <c r="J27" s="104"/>
      <c r="K27" s="104"/>
      <c r="L27" s="104"/>
      <c r="M27" s="104"/>
    </row>
    <row r="28" spans="1:13" ht="26.25" x14ac:dyDescent="0.55000000000000004">
      <c r="A28" s="117"/>
      <c r="B28" s="123"/>
      <c r="C28" s="124"/>
      <c r="D28" s="20"/>
      <c r="E28" s="15"/>
      <c r="F28" s="119"/>
      <c r="G28" s="124"/>
      <c r="H28" s="104"/>
      <c r="I28" s="104"/>
      <c r="J28" s="104"/>
      <c r="K28" s="104"/>
      <c r="L28" s="104"/>
      <c r="M28" s="104"/>
    </row>
    <row r="29" spans="1:13" ht="26.25" x14ac:dyDescent="0.55000000000000004">
      <c r="A29" s="117"/>
      <c r="B29" s="123"/>
      <c r="C29" s="124"/>
      <c r="D29" s="20"/>
      <c r="E29" s="15"/>
      <c r="F29" s="119"/>
      <c r="G29" s="124"/>
      <c r="H29" s="104"/>
      <c r="I29" s="104"/>
      <c r="J29" s="104"/>
      <c r="K29" s="104"/>
      <c r="L29" s="104"/>
      <c r="M29" s="104"/>
    </row>
    <row r="30" spans="1:13" ht="26.25" x14ac:dyDescent="0.55000000000000004">
      <c r="A30" s="117"/>
      <c r="B30" s="123"/>
      <c r="C30" s="124"/>
      <c r="D30" s="20"/>
      <c r="E30" s="15"/>
      <c r="F30" s="119"/>
      <c r="G30" s="124"/>
      <c r="H30" s="104"/>
      <c r="I30" s="104"/>
      <c r="J30" s="104"/>
      <c r="K30" s="104"/>
      <c r="L30" s="104"/>
      <c r="M30" s="104"/>
    </row>
    <row r="31" spans="1:13" ht="26.25" x14ac:dyDescent="0.55000000000000004">
      <c r="A31" s="117"/>
      <c r="B31" s="123"/>
      <c r="C31" s="124"/>
      <c r="D31" s="20"/>
      <c r="E31" s="15"/>
      <c r="F31" s="119"/>
      <c r="G31" s="124"/>
      <c r="H31" s="104"/>
      <c r="I31" s="104"/>
      <c r="J31" s="104"/>
      <c r="K31" s="104"/>
      <c r="L31" s="104"/>
      <c r="M31" s="104"/>
    </row>
    <row r="32" spans="1:13" ht="26.25" x14ac:dyDescent="0.55000000000000004">
      <c r="A32" s="117"/>
      <c r="B32" s="123"/>
      <c r="C32" s="124"/>
      <c r="D32" s="20"/>
      <c r="E32" s="15"/>
      <c r="F32" s="119">
        <f t="shared" ref="F32:F62" si="0">+C32*E32</f>
        <v>0</v>
      </c>
      <c r="G32" s="124"/>
      <c r="H32" s="104"/>
      <c r="I32" s="104"/>
      <c r="J32" s="104"/>
      <c r="K32" s="104"/>
      <c r="L32" s="104"/>
      <c r="M32" s="104"/>
    </row>
    <row r="33" spans="1:13" ht="26.25" x14ac:dyDescent="0.55000000000000004">
      <c r="A33" s="117"/>
      <c r="B33" s="123"/>
      <c r="C33" s="124"/>
      <c r="D33" s="20"/>
      <c r="E33" s="15"/>
      <c r="F33" s="119">
        <f t="shared" si="0"/>
        <v>0</v>
      </c>
      <c r="G33" s="124"/>
      <c r="H33" s="104"/>
      <c r="I33" s="104"/>
      <c r="J33" s="104"/>
      <c r="K33" s="104"/>
      <c r="L33" s="104"/>
      <c r="M33" s="104"/>
    </row>
    <row r="34" spans="1:13" ht="26.25" x14ac:dyDescent="0.55000000000000004">
      <c r="A34" s="117"/>
      <c r="B34" s="123"/>
      <c r="C34" s="124"/>
      <c r="D34" s="20"/>
      <c r="E34" s="15"/>
      <c r="F34" s="119">
        <f t="shared" si="0"/>
        <v>0</v>
      </c>
      <c r="G34" s="124"/>
      <c r="H34" s="104"/>
      <c r="I34" s="104"/>
      <c r="J34" s="104"/>
      <c r="K34" s="104"/>
      <c r="L34" s="104"/>
      <c r="M34" s="104"/>
    </row>
    <row r="35" spans="1:13" ht="26.25" x14ac:dyDescent="0.55000000000000004">
      <c r="A35" s="117"/>
      <c r="B35" s="123"/>
      <c r="C35" s="124"/>
      <c r="D35" s="20"/>
      <c r="E35" s="15"/>
      <c r="F35" s="119">
        <f t="shared" si="0"/>
        <v>0</v>
      </c>
      <c r="G35" s="124"/>
      <c r="H35" s="104"/>
      <c r="I35" s="104"/>
      <c r="J35" s="104"/>
      <c r="K35" s="104"/>
      <c r="L35" s="104"/>
      <c r="M35" s="104"/>
    </row>
    <row r="36" spans="1:13" ht="26.25" x14ac:dyDescent="0.55000000000000004">
      <c r="A36" s="117"/>
      <c r="B36" s="123"/>
      <c r="C36" s="124"/>
      <c r="D36" s="20"/>
      <c r="E36" s="15"/>
      <c r="F36" s="119">
        <f t="shared" si="0"/>
        <v>0</v>
      </c>
      <c r="G36" s="124"/>
      <c r="H36" s="104"/>
      <c r="I36" s="104"/>
      <c r="J36" s="104"/>
      <c r="K36" s="104"/>
      <c r="L36" s="104"/>
      <c r="M36" s="104"/>
    </row>
    <row r="37" spans="1:13" ht="26.25" x14ac:dyDescent="0.55000000000000004">
      <c r="A37" s="117"/>
      <c r="B37" s="123"/>
      <c r="C37" s="124"/>
      <c r="D37" s="20"/>
      <c r="E37" s="15"/>
      <c r="F37" s="119">
        <f t="shared" si="0"/>
        <v>0</v>
      </c>
      <c r="G37" s="124"/>
      <c r="H37" s="104"/>
      <c r="I37" s="104"/>
      <c r="J37" s="104"/>
      <c r="K37" s="104"/>
      <c r="L37" s="104"/>
      <c r="M37" s="104"/>
    </row>
    <row r="38" spans="1:13" ht="26.25" x14ac:dyDescent="0.55000000000000004">
      <c r="A38" s="117"/>
      <c r="B38" s="123"/>
      <c r="C38" s="124"/>
      <c r="D38" s="20"/>
      <c r="E38" s="15"/>
      <c r="F38" s="119">
        <f t="shared" si="0"/>
        <v>0</v>
      </c>
      <c r="G38" s="124"/>
      <c r="H38" s="104"/>
      <c r="I38" s="104"/>
      <c r="J38" s="104"/>
      <c r="K38" s="104"/>
      <c r="L38" s="104"/>
      <c r="M38" s="104"/>
    </row>
    <row r="39" spans="1:13" ht="26.25" x14ac:dyDescent="0.55000000000000004">
      <c r="A39" s="117"/>
      <c r="B39" s="123"/>
      <c r="C39" s="124"/>
      <c r="D39" s="20"/>
      <c r="E39" s="15"/>
      <c r="F39" s="119">
        <f t="shared" si="0"/>
        <v>0</v>
      </c>
      <c r="G39" s="124"/>
      <c r="H39" s="104"/>
      <c r="I39" s="104"/>
      <c r="J39" s="104"/>
      <c r="K39" s="104"/>
      <c r="L39" s="104"/>
      <c r="M39" s="104"/>
    </row>
    <row r="40" spans="1:13" ht="26.25" x14ac:dyDescent="0.55000000000000004">
      <c r="A40" s="117"/>
      <c r="B40" s="123"/>
      <c r="C40" s="124"/>
      <c r="D40" s="20"/>
      <c r="E40" s="15"/>
      <c r="F40" s="119">
        <f t="shared" si="0"/>
        <v>0</v>
      </c>
      <c r="G40" s="124"/>
      <c r="H40" s="104"/>
      <c r="I40" s="104"/>
      <c r="J40" s="104"/>
      <c r="K40" s="104"/>
      <c r="L40" s="104"/>
      <c r="M40" s="104"/>
    </row>
    <row r="41" spans="1:13" ht="26.25" x14ac:dyDescent="0.55000000000000004">
      <c r="A41" s="117"/>
      <c r="B41" s="123"/>
      <c r="C41" s="124"/>
      <c r="D41" s="20"/>
      <c r="E41" s="15"/>
      <c r="F41" s="119">
        <f t="shared" si="0"/>
        <v>0</v>
      </c>
      <c r="G41" s="124"/>
      <c r="H41" s="104"/>
      <c r="I41" s="104"/>
      <c r="J41" s="104"/>
      <c r="K41" s="104"/>
      <c r="L41" s="104"/>
      <c r="M41" s="104"/>
    </row>
    <row r="42" spans="1:13" ht="26.25" x14ac:dyDescent="0.55000000000000004">
      <c r="A42" s="117"/>
      <c r="B42" s="123"/>
      <c r="C42" s="124"/>
      <c r="D42" s="20"/>
      <c r="E42" s="15"/>
      <c r="F42" s="119">
        <f t="shared" si="0"/>
        <v>0</v>
      </c>
      <c r="G42" s="124"/>
      <c r="H42" s="104"/>
      <c r="I42" s="104"/>
      <c r="J42" s="104"/>
      <c r="K42" s="104"/>
      <c r="L42" s="104"/>
      <c r="M42" s="104"/>
    </row>
    <row r="43" spans="1:13" ht="26.25" x14ac:dyDescent="0.55000000000000004">
      <c r="A43" s="117"/>
      <c r="B43" s="123"/>
      <c r="C43" s="124"/>
      <c r="D43" s="20"/>
      <c r="E43" s="15"/>
      <c r="F43" s="119">
        <f t="shared" si="0"/>
        <v>0</v>
      </c>
      <c r="G43" s="124"/>
      <c r="H43" s="104"/>
      <c r="I43" s="104"/>
      <c r="J43" s="104"/>
      <c r="K43" s="104"/>
      <c r="L43" s="104"/>
      <c r="M43" s="104"/>
    </row>
    <row r="44" spans="1:13" ht="26.25" x14ac:dyDescent="0.55000000000000004">
      <c r="A44" s="117"/>
      <c r="B44" s="123"/>
      <c r="C44" s="124"/>
      <c r="D44" s="20"/>
      <c r="E44" s="15"/>
      <c r="F44" s="119">
        <f t="shared" si="0"/>
        <v>0</v>
      </c>
      <c r="G44" s="124"/>
      <c r="H44" s="104"/>
      <c r="I44" s="104"/>
      <c r="J44" s="104"/>
      <c r="K44" s="104"/>
      <c r="L44" s="104"/>
      <c r="M44" s="104"/>
    </row>
    <row r="45" spans="1:13" ht="26.25" x14ac:dyDescent="0.55000000000000004">
      <c r="A45" s="117"/>
      <c r="B45" s="123"/>
      <c r="C45" s="124"/>
      <c r="D45" s="20"/>
      <c r="E45" s="15"/>
      <c r="F45" s="119">
        <f t="shared" si="0"/>
        <v>0</v>
      </c>
      <c r="G45" s="124"/>
      <c r="H45" s="104"/>
      <c r="I45" s="104"/>
      <c r="J45" s="104"/>
      <c r="K45" s="104"/>
      <c r="L45" s="104"/>
      <c r="M45" s="104"/>
    </row>
    <row r="46" spans="1:13" ht="26.25" x14ac:dyDescent="0.55000000000000004">
      <c r="A46" s="117"/>
      <c r="B46" s="123"/>
      <c r="C46" s="124"/>
      <c r="D46" s="20"/>
      <c r="E46" s="15"/>
      <c r="F46" s="119">
        <f t="shared" si="0"/>
        <v>0</v>
      </c>
      <c r="G46" s="124"/>
      <c r="H46" s="104"/>
      <c r="I46" s="104"/>
      <c r="J46" s="104"/>
      <c r="K46" s="104"/>
      <c r="L46" s="104"/>
      <c r="M46" s="104"/>
    </row>
    <row r="47" spans="1:13" ht="26.25" x14ac:dyDescent="0.55000000000000004">
      <c r="A47" s="117"/>
      <c r="B47" s="123"/>
      <c r="C47" s="124"/>
      <c r="D47" s="20"/>
      <c r="E47" s="15"/>
      <c r="F47" s="119">
        <f t="shared" si="0"/>
        <v>0</v>
      </c>
      <c r="G47" s="124"/>
      <c r="H47" s="104"/>
      <c r="I47" s="104"/>
      <c r="J47" s="104"/>
      <c r="K47" s="104"/>
      <c r="L47" s="104"/>
      <c r="M47" s="104"/>
    </row>
    <row r="48" spans="1:13" ht="26.25" x14ac:dyDescent="0.55000000000000004">
      <c r="A48" s="117"/>
      <c r="B48" s="123"/>
      <c r="C48" s="124"/>
      <c r="D48" s="20"/>
      <c r="E48" s="15"/>
      <c r="F48" s="119">
        <f t="shared" si="0"/>
        <v>0</v>
      </c>
      <c r="G48" s="124"/>
      <c r="H48" s="104"/>
      <c r="I48" s="104"/>
      <c r="J48" s="104"/>
      <c r="K48" s="104"/>
      <c r="L48" s="104"/>
      <c r="M48" s="104"/>
    </row>
    <row r="49" spans="1:13" ht="26.25" x14ac:dyDescent="0.55000000000000004">
      <c r="A49" s="117"/>
      <c r="B49" s="123"/>
      <c r="C49" s="124"/>
      <c r="D49" s="20"/>
      <c r="E49" s="15"/>
      <c r="F49" s="119">
        <f t="shared" si="0"/>
        <v>0</v>
      </c>
      <c r="G49" s="124"/>
      <c r="H49" s="104"/>
      <c r="I49" s="104"/>
      <c r="J49" s="104"/>
      <c r="K49" s="104"/>
      <c r="L49" s="104"/>
      <c r="M49" s="104"/>
    </row>
    <row r="50" spans="1:13" ht="26.25" x14ac:dyDescent="0.55000000000000004">
      <c r="A50" s="117"/>
      <c r="B50" s="123"/>
      <c r="C50" s="124"/>
      <c r="D50" s="20"/>
      <c r="E50" s="15"/>
      <c r="F50" s="119">
        <f t="shared" si="0"/>
        <v>0</v>
      </c>
      <c r="G50" s="124"/>
      <c r="H50" s="104"/>
      <c r="I50" s="104"/>
      <c r="J50" s="104"/>
      <c r="K50" s="104"/>
      <c r="L50" s="104"/>
      <c r="M50" s="104"/>
    </row>
    <row r="51" spans="1:13" ht="26.25" x14ac:dyDescent="0.55000000000000004">
      <c r="A51" s="117"/>
      <c r="B51" s="123"/>
      <c r="C51" s="124"/>
      <c r="D51" s="20"/>
      <c r="E51" s="15"/>
      <c r="F51" s="119">
        <f t="shared" si="0"/>
        <v>0</v>
      </c>
      <c r="G51" s="124"/>
      <c r="H51" s="104"/>
      <c r="I51" s="104"/>
      <c r="J51" s="104"/>
      <c r="K51" s="104"/>
      <c r="L51" s="104"/>
      <c r="M51" s="104"/>
    </row>
    <row r="52" spans="1:13" ht="26.25" x14ac:dyDescent="0.55000000000000004">
      <c r="A52" s="117"/>
      <c r="B52" s="123"/>
      <c r="C52" s="124"/>
      <c r="D52" s="20"/>
      <c r="E52" s="15"/>
      <c r="F52" s="119">
        <f t="shared" si="0"/>
        <v>0</v>
      </c>
      <c r="G52" s="124"/>
      <c r="H52" s="104"/>
      <c r="I52" s="104"/>
      <c r="J52" s="104"/>
      <c r="K52" s="104"/>
      <c r="L52" s="104"/>
      <c r="M52" s="104"/>
    </row>
    <row r="53" spans="1:13" ht="26.25" x14ac:dyDescent="0.55000000000000004">
      <c r="A53" s="117"/>
      <c r="B53" s="123"/>
      <c r="C53" s="124"/>
      <c r="D53" s="20"/>
      <c r="E53" s="15"/>
      <c r="F53" s="119">
        <f t="shared" si="0"/>
        <v>0</v>
      </c>
      <c r="G53" s="124"/>
      <c r="H53" s="104"/>
      <c r="I53" s="104"/>
      <c r="J53" s="104"/>
      <c r="K53" s="104"/>
      <c r="L53" s="104"/>
      <c r="M53" s="104"/>
    </row>
    <row r="54" spans="1:13" ht="26.25" x14ac:dyDescent="0.55000000000000004">
      <c r="A54" s="117"/>
      <c r="B54" s="123"/>
      <c r="C54" s="124"/>
      <c r="D54" s="20"/>
      <c r="E54" s="15"/>
      <c r="F54" s="119">
        <f t="shared" si="0"/>
        <v>0</v>
      </c>
      <c r="G54" s="124"/>
      <c r="H54" s="104"/>
      <c r="I54" s="104"/>
      <c r="J54" s="104"/>
      <c r="K54" s="104"/>
      <c r="L54" s="104"/>
      <c r="M54" s="104"/>
    </row>
    <row r="55" spans="1:13" ht="26.25" x14ac:dyDescent="0.55000000000000004">
      <c r="A55" s="117"/>
      <c r="B55" s="123"/>
      <c r="C55" s="124"/>
      <c r="D55" s="20"/>
      <c r="E55" s="15"/>
      <c r="F55" s="119">
        <f t="shared" si="0"/>
        <v>0</v>
      </c>
      <c r="G55" s="124"/>
      <c r="H55" s="104"/>
      <c r="I55" s="104"/>
      <c r="J55" s="104"/>
      <c r="K55" s="104"/>
      <c r="L55" s="104"/>
      <c r="M55" s="104"/>
    </row>
    <row r="56" spans="1:13" ht="26.25" x14ac:dyDescent="0.55000000000000004">
      <c r="A56" s="117"/>
      <c r="B56" s="123"/>
      <c r="C56" s="124"/>
      <c r="D56" s="20"/>
      <c r="E56" s="15"/>
      <c r="F56" s="119">
        <f t="shared" si="0"/>
        <v>0</v>
      </c>
      <c r="G56" s="124"/>
      <c r="H56" s="104"/>
      <c r="I56" s="104"/>
      <c r="J56" s="104"/>
      <c r="K56" s="104"/>
      <c r="L56" s="104"/>
      <c r="M56" s="104"/>
    </row>
    <row r="57" spans="1:13" ht="26.25" x14ac:dyDescent="0.55000000000000004">
      <c r="A57" s="117"/>
      <c r="B57" s="123"/>
      <c r="C57" s="124"/>
      <c r="D57" s="20"/>
      <c r="E57" s="15"/>
      <c r="F57" s="119">
        <f t="shared" si="0"/>
        <v>0</v>
      </c>
      <c r="G57" s="124"/>
      <c r="H57" s="104"/>
      <c r="I57" s="104"/>
      <c r="J57" s="104"/>
      <c r="K57" s="104"/>
      <c r="L57" s="104"/>
      <c r="M57" s="104"/>
    </row>
    <row r="58" spans="1:13" ht="26.25" x14ac:dyDescent="0.55000000000000004">
      <c r="A58" s="117"/>
      <c r="B58" s="123"/>
      <c r="C58" s="124"/>
      <c r="D58" s="20"/>
      <c r="E58" s="15"/>
      <c r="F58" s="119">
        <f t="shared" si="0"/>
        <v>0</v>
      </c>
      <c r="G58" s="124"/>
      <c r="H58" s="104"/>
      <c r="I58" s="104"/>
      <c r="J58" s="104"/>
      <c r="K58" s="104"/>
      <c r="L58" s="104"/>
      <c r="M58" s="104"/>
    </row>
    <row r="59" spans="1:13" ht="26.25" x14ac:dyDescent="0.55000000000000004">
      <c r="A59" s="117"/>
      <c r="B59" s="123"/>
      <c r="C59" s="124"/>
      <c r="D59" s="20"/>
      <c r="E59" s="15"/>
      <c r="F59" s="119">
        <f t="shared" si="0"/>
        <v>0</v>
      </c>
      <c r="G59" s="124"/>
      <c r="H59" s="104"/>
      <c r="I59" s="104"/>
      <c r="J59" s="104"/>
      <c r="K59" s="104"/>
      <c r="L59" s="104"/>
      <c r="M59" s="104"/>
    </row>
    <row r="60" spans="1:13" ht="26.25" x14ac:dyDescent="0.55000000000000004">
      <c r="A60" s="117"/>
      <c r="B60" s="123"/>
      <c r="C60" s="124"/>
      <c r="D60" s="20"/>
      <c r="E60" s="15"/>
      <c r="F60" s="119">
        <f t="shared" si="0"/>
        <v>0</v>
      </c>
      <c r="G60" s="124"/>
      <c r="H60" s="104"/>
      <c r="I60" s="104"/>
      <c r="J60" s="104"/>
      <c r="K60" s="104"/>
      <c r="L60" s="104"/>
      <c r="M60" s="104"/>
    </row>
    <row r="61" spans="1:13" ht="26.25" x14ac:dyDescent="0.55000000000000004">
      <c r="A61" s="117"/>
      <c r="B61" s="123"/>
      <c r="C61" s="124"/>
      <c r="D61" s="20"/>
      <c r="E61" s="15"/>
      <c r="F61" s="119">
        <f t="shared" si="0"/>
        <v>0</v>
      </c>
      <c r="G61" s="124"/>
      <c r="H61" s="104"/>
      <c r="I61" s="104"/>
      <c r="J61" s="104"/>
      <c r="K61" s="104"/>
      <c r="L61" s="104"/>
      <c r="M61" s="104"/>
    </row>
    <row r="62" spans="1:13" ht="26.25" x14ac:dyDescent="0.55000000000000004">
      <c r="A62" s="117"/>
      <c r="B62" s="123"/>
      <c r="C62" s="124"/>
      <c r="D62" s="20"/>
      <c r="E62" s="15"/>
      <c r="F62" s="119">
        <f t="shared" si="0"/>
        <v>0</v>
      </c>
      <c r="G62" s="124"/>
      <c r="H62" s="104"/>
      <c r="I62" s="104"/>
      <c r="J62" s="104"/>
      <c r="K62" s="104"/>
      <c r="L62" s="104"/>
      <c r="M62" s="104"/>
    </row>
    <row r="63" spans="1:13" ht="27" thickBot="1" x14ac:dyDescent="0.6">
      <c r="B63" s="112" t="s">
        <v>1385</v>
      </c>
      <c r="C63" s="113">
        <f>SUM(C15:C62)</f>
        <v>0</v>
      </c>
      <c r="D63" s="114" t="s">
        <v>568</v>
      </c>
      <c r="F63" s="113">
        <f>SUM(F3:F62)</f>
        <v>100</v>
      </c>
      <c r="G63" s="114" t="s">
        <v>1377</v>
      </c>
      <c r="J63" s="104"/>
      <c r="K63" s="104"/>
      <c r="L63" s="104"/>
      <c r="M63" s="104"/>
    </row>
    <row r="64" spans="1:13" ht="27" thickTop="1" x14ac:dyDescent="0.55000000000000004">
      <c r="J64" s="104"/>
      <c r="K64" s="104"/>
      <c r="L64" s="104"/>
      <c r="M64" s="104"/>
    </row>
  </sheetData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3C8C-4A32-4BD4-8AE6-4C1332E3A5F7}">
  <sheetPr>
    <tabColor rgb="FF5F5F5F"/>
  </sheetPr>
  <dimension ref="A1:M29"/>
  <sheetViews>
    <sheetView workbookViewId="0">
      <pane xSplit="2" ySplit="2" topLeftCell="C3" activePane="bottomRight" state="frozen"/>
      <selection activeCell="F95" sqref="F95"/>
      <selection pane="topRight" activeCell="F95" sqref="F95"/>
      <selection pane="bottomLeft" activeCell="F95" sqref="F95"/>
      <selection pane="bottomRight" activeCell="I11" sqref="I11"/>
    </sheetView>
  </sheetViews>
  <sheetFormatPr defaultColWidth="9.125" defaultRowHeight="23.25" x14ac:dyDescent="0.5"/>
  <cols>
    <col min="1" max="1" width="9.125" style="100"/>
    <col min="2" max="2" width="14.25" style="114" bestFit="1" customWidth="1"/>
    <col min="3" max="3" width="13.25" style="101" bestFit="1" customWidth="1"/>
    <col min="4" max="6" width="13.25" style="101" customWidth="1"/>
    <col min="7" max="7" width="27.25" style="100" customWidth="1"/>
    <col min="8" max="16384" width="9.125" style="100"/>
  </cols>
  <sheetData>
    <row r="1" spans="1:13" ht="29.25" x14ac:dyDescent="0.6">
      <c r="A1" s="99" t="s">
        <v>1397</v>
      </c>
    </row>
    <row r="2" spans="1:13" s="104" customFormat="1" ht="52.5" x14ac:dyDescent="0.55000000000000004">
      <c r="A2" s="102" t="s">
        <v>1379</v>
      </c>
      <c r="B2" s="102" t="s">
        <v>1380</v>
      </c>
      <c r="C2" s="103" t="s">
        <v>12</v>
      </c>
      <c r="D2" s="115" t="s">
        <v>1386</v>
      </c>
      <c r="E2" s="115" t="s">
        <v>1387</v>
      </c>
      <c r="F2" s="116" t="s">
        <v>1382</v>
      </c>
      <c r="G2" s="102" t="s">
        <v>9</v>
      </c>
    </row>
    <row r="3" spans="1:13" ht="26.25" x14ac:dyDescent="0.55000000000000004">
      <c r="A3" s="117">
        <v>243833</v>
      </c>
      <c r="B3" s="123" t="s">
        <v>49</v>
      </c>
      <c r="C3" s="124">
        <v>1</v>
      </c>
      <c r="D3" s="20">
        <v>50</v>
      </c>
      <c r="E3" s="15">
        <v>50</v>
      </c>
      <c r="F3" s="119">
        <f t="shared" ref="F3:F18" si="0">+C3*E3</f>
        <v>50</v>
      </c>
      <c r="G3" s="124" t="s">
        <v>1390</v>
      </c>
      <c r="H3" s="142" t="s">
        <v>1398</v>
      </c>
      <c r="I3" s="104"/>
      <c r="J3" s="104"/>
      <c r="K3" s="104"/>
      <c r="L3" s="104"/>
      <c r="M3" s="104"/>
    </row>
    <row r="4" spans="1:13" ht="26.25" x14ac:dyDescent="0.55000000000000004">
      <c r="A4" s="117"/>
      <c r="B4" s="123"/>
      <c r="C4" s="124"/>
      <c r="D4" s="20"/>
      <c r="E4" s="15"/>
      <c r="F4" s="119">
        <f t="shared" si="0"/>
        <v>0</v>
      </c>
      <c r="G4" s="124"/>
      <c r="H4" s="104"/>
      <c r="I4" s="104"/>
      <c r="J4" s="104"/>
      <c r="K4" s="104"/>
      <c r="L4" s="104"/>
      <c r="M4" s="104"/>
    </row>
    <row r="5" spans="1:13" ht="26.25" x14ac:dyDescent="0.55000000000000004">
      <c r="A5" s="117"/>
      <c r="B5" s="123"/>
      <c r="C5" s="124"/>
      <c r="D5" s="20"/>
      <c r="E5" s="15"/>
      <c r="F5" s="119">
        <f t="shared" si="0"/>
        <v>0</v>
      </c>
      <c r="G5" s="124"/>
      <c r="H5" s="104"/>
      <c r="I5" s="104"/>
      <c r="J5" s="104"/>
      <c r="K5" s="104"/>
      <c r="L5" s="104"/>
      <c r="M5" s="104"/>
    </row>
    <row r="6" spans="1:13" ht="26.25" x14ac:dyDescent="0.55000000000000004">
      <c r="A6" s="117"/>
      <c r="B6" s="123"/>
      <c r="C6" s="124"/>
      <c r="D6" s="20"/>
      <c r="E6" s="15"/>
      <c r="F6" s="119">
        <f t="shared" si="0"/>
        <v>0</v>
      </c>
      <c r="G6" s="124"/>
      <c r="H6" s="104"/>
      <c r="I6" s="104"/>
      <c r="J6" s="104"/>
      <c r="K6" s="104"/>
      <c r="L6" s="104"/>
      <c r="M6" s="104"/>
    </row>
    <row r="7" spans="1:13" ht="26.25" x14ac:dyDescent="0.55000000000000004">
      <c r="A7" s="117"/>
      <c r="B7" s="123"/>
      <c r="C7" s="124"/>
      <c r="D7" s="20"/>
      <c r="E7" s="15"/>
      <c r="F7" s="119">
        <f t="shared" si="0"/>
        <v>0</v>
      </c>
      <c r="G7" s="124"/>
      <c r="H7" s="104"/>
      <c r="I7" s="104"/>
      <c r="J7" s="104"/>
      <c r="K7" s="104"/>
      <c r="L7" s="104"/>
      <c r="M7" s="104"/>
    </row>
    <row r="8" spans="1:13" ht="26.25" x14ac:dyDescent="0.55000000000000004">
      <c r="A8" s="117"/>
      <c r="B8" s="123"/>
      <c r="C8" s="124"/>
      <c r="D8" s="20"/>
      <c r="E8" s="15"/>
      <c r="F8" s="119">
        <f t="shared" si="0"/>
        <v>0</v>
      </c>
      <c r="G8" s="124"/>
      <c r="H8" s="104"/>
      <c r="I8" s="104"/>
      <c r="J8" s="104"/>
      <c r="K8" s="104"/>
      <c r="L8" s="104"/>
      <c r="M8" s="104"/>
    </row>
    <row r="9" spans="1:13" ht="26.25" x14ac:dyDescent="0.55000000000000004">
      <c r="A9" s="117"/>
      <c r="B9" s="123"/>
      <c r="C9" s="124"/>
      <c r="D9" s="20"/>
      <c r="E9" s="15"/>
      <c r="F9" s="119">
        <f t="shared" si="0"/>
        <v>0</v>
      </c>
      <c r="G9" s="124"/>
      <c r="H9" s="104"/>
      <c r="I9" s="104"/>
      <c r="J9" s="104"/>
      <c r="K9" s="104"/>
      <c r="L9" s="104"/>
      <c r="M9" s="104"/>
    </row>
    <row r="10" spans="1:13" ht="26.25" x14ac:dyDescent="0.55000000000000004">
      <c r="A10" s="117"/>
      <c r="B10" s="123"/>
      <c r="C10" s="124"/>
      <c r="D10" s="20"/>
      <c r="E10" s="15"/>
      <c r="F10" s="119">
        <f t="shared" si="0"/>
        <v>0</v>
      </c>
      <c r="G10" s="124"/>
      <c r="H10" s="104"/>
      <c r="I10" s="104"/>
      <c r="J10" s="104"/>
      <c r="K10" s="104"/>
      <c r="L10" s="104"/>
      <c r="M10" s="104"/>
    </row>
    <row r="11" spans="1:13" ht="26.25" x14ac:dyDescent="0.55000000000000004">
      <c r="A11" s="117"/>
      <c r="B11" s="123"/>
      <c r="C11" s="124"/>
      <c r="D11" s="20"/>
      <c r="E11" s="15"/>
      <c r="F11" s="119">
        <f t="shared" si="0"/>
        <v>0</v>
      </c>
      <c r="G11" s="124"/>
      <c r="H11" s="104"/>
      <c r="I11" s="104"/>
      <c r="J11" s="104"/>
      <c r="K11" s="104"/>
      <c r="L11" s="104"/>
      <c r="M11" s="104"/>
    </row>
    <row r="12" spans="1:13" ht="26.25" x14ac:dyDescent="0.55000000000000004">
      <c r="A12" s="105"/>
      <c r="B12" s="123"/>
      <c r="C12" s="124"/>
      <c r="D12" s="124"/>
      <c r="E12" s="124"/>
      <c r="F12" s="119">
        <f t="shared" si="0"/>
        <v>0</v>
      </c>
      <c r="G12" s="105"/>
      <c r="I12" s="104"/>
      <c r="J12" s="104"/>
      <c r="K12" s="104"/>
      <c r="L12" s="104"/>
      <c r="M12" s="104"/>
    </row>
    <row r="13" spans="1:13" ht="26.25" x14ac:dyDescent="0.55000000000000004">
      <c r="A13" s="105"/>
      <c r="B13" s="123"/>
      <c r="C13" s="124"/>
      <c r="D13" s="124"/>
      <c r="E13" s="124"/>
      <c r="F13" s="119">
        <f t="shared" si="0"/>
        <v>0</v>
      </c>
      <c r="G13" s="105"/>
      <c r="I13" s="104"/>
      <c r="J13" s="104"/>
      <c r="K13" s="104"/>
      <c r="L13" s="104"/>
      <c r="M13" s="104"/>
    </row>
    <row r="14" spans="1:13" ht="26.25" x14ac:dyDescent="0.55000000000000004">
      <c r="A14" s="105"/>
      <c r="B14" s="123"/>
      <c r="C14" s="124"/>
      <c r="D14" s="124"/>
      <c r="E14" s="124"/>
      <c r="F14" s="119">
        <f t="shared" si="0"/>
        <v>0</v>
      </c>
      <c r="G14" s="105"/>
      <c r="I14" s="104"/>
      <c r="J14" s="104"/>
      <c r="K14" s="104"/>
      <c r="L14" s="104"/>
      <c r="M14" s="104"/>
    </row>
    <row r="15" spans="1:13" ht="26.25" x14ac:dyDescent="0.55000000000000004">
      <c r="A15" s="105"/>
      <c r="B15" s="123"/>
      <c r="C15" s="124"/>
      <c r="D15" s="124"/>
      <c r="E15" s="124"/>
      <c r="F15" s="119">
        <f t="shared" si="0"/>
        <v>0</v>
      </c>
      <c r="G15" s="105"/>
      <c r="I15" s="104"/>
      <c r="J15" s="104"/>
      <c r="K15" s="104"/>
      <c r="L15" s="104"/>
      <c r="M15" s="104"/>
    </row>
    <row r="16" spans="1:13" ht="26.25" x14ac:dyDescent="0.55000000000000004">
      <c r="A16" s="105"/>
      <c r="B16" s="123"/>
      <c r="C16" s="124"/>
      <c r="D16" s="124"/>
      <c r="E16" s="124"/>
      <c r="F16" s="119">
        <f t="shared" si="0"/>
        <v>0</v>
      </c>
      <c r="G16" s="105"/>
      <c r="I16" s="104"/>
      <c r="J16" s="104"/>
      <c r="K16" s="104"/>
      <c r="L16" s="104"/>
      <c r="M16" s="104"/>
    </row>
    <row r="17" spans="1:13" ht="26.25" x14ac:dyDescent="0.55000000000000004">
      <c r="A17" s="105"/>
      <c r="B17" s="123"/>
      <c r="C17" s="124"/>
      <c r="D17" s="124"/>
      <c r="E17" s="124"/>
      <c r="F17" s="119">
        <f t="shared" si="0"/>
        <v>0</v>
      </c>
      <c r="G17" s="105"/>
      <c r="I17" s="104"/>
      <c r="J17" s="104"/>
      <c r="K17" s="104"/>
      <c r="L17" s="104"/>
      <c r="M17" s="104"/>
    </row>
    <row r="18" spans="1:13" ht="26.25" x14ac:dyDescent="0.55000000000000004">
      <c r="A18" s="105"/>
      <c r="B18" s="123"/>
      <c r="C18" s="124"/>
      <c r="D18" s="124"/>
      <c r="E18" s="124"/>
      <c r="F18" s="119">
        <f t="shared" si="0"/>
        <v>0</v>
      </c>
      <c r="G18" s="105"/>
      <c r="I18" s="104"/>
      <c r="J18" s="104"/>
      <c r="K18" s="104"/>
      <c r="L18" s="104"/>
      <c r="M18" s="104"/>
    </row>
    <row r="19" spans="1:13" ht="27" thickBot="1" x14ac:dyDescent="0.6">
      <c r="B19" s="112" t="s">
        <v>1385</v>
      </c>
      <c r="C19" s="113">
        <f>SUM(C3:C18)</f>
        <v>1</v>
      </c>
      <c r="D19" s="114" t="s">
        <v>568</v>
      </c>
      <c r="F19" s="113">
        <f>SUM(F3:F18)</f>
        <v>50</v>
      </c>
      <c r="G19" s="114" t="s">
        <v>1377</v>
      </c>
      <c r="I19" s="104"/>
      <c r="J19" s="104"/>
      <c r="K19" s="104"/>
      <c r="L19" s="104"/>
      <c r="M19" s="104"/>
    </row>
    <row r="20" spans="1:13" ht="27" thickTop="1" x14ac:dyDescent="0.55000000000000004">
      <c r="I20" s="104"/>
      <c r="J20" s="104"/>
      <c r="K20" s="104"/>
      <c r="L20" s="104"/>
      <c r="M20" s="104"/>
    </row>
    <row r="21" spans="1:13" ht="26.25" x14ac:dyDescent="0.55000000000000004">
      <c r="I21" s="104"/>
      <c r="J21" s="104"/>
      <c r="K21" s="104"/>
      <c r="L21" s="104"/>
      <c r="M21" s="104"/>
    </row>
    <row r="22" spans="1:13" ht="26.25" x14ac:dyDescent="0.55000000000000004">
      <c r="I22" s="104"/>
      <c r="J22" s="104"/>
      <c r="K22" s="104"/>
      <c r="L22" s="104"/>
      <c r="M22" s="104"/>
    </row>
    <row r="23" spans="1:13" ht="26.25" x14ac:dyDescent="0.55000000000000004">
      <c r="I23" s="104"/>
      <c r="J23" s="104"/>
      <c r="K23" s="104"/>
      <c r="L23" s="104"/>
      <c r="M23" s="104"/>
    </row>
    <row r="24" spans="1:13" ht="26.25" x14ac:dyDescent="0.55000000000000004">
      <c r="I24" s="104"/>
      <c r="J24" s="104"/>
      <c r="K24" s="104"/>
      <c r="L24" s="104"/>
      <c r="M24" s="104"/>
    </row>
    <row r="25" spans="1:13" ht="26.25" x14ac:dyDescent="0.55000000000000004">
      <c r="I25" s="104"/>
      <c r="J25" s="104"/>
      <c r="K25" s="104"/>
      <c r="L25" s="104"/>
      <c r="M25" s="104"/>
    </row>
    <row r="26" spans="1:13" ht="26.25" x14ac:dyDescent="0.55000000000000004">
      <c r="I26" s="104"/>
      <c r="J26" s="104"/>
      <c r="K26" s="104"/>
      <c r="L26" s="104"/>
      <c r="M26" s="104"/>
    </row>
    <row r="27" spans="1:13" ht="26.25" x14ac:dyDescent="0.55000000000000004">
      <c r="I27" s="104"/>
      <c r="J27" s="104"/>
      <c r="K27" s="104"/>
      <c r="L27" s="104"/>
      <c r="M27" s="104"/>
    </row>
    <row r="28" spans="1:13" ht="26.25" x14ac:dyDescent="0.55000000000000004">
      <c r="I28" s="104"/>
      <c r="J28" s="104"/>
      <c r="K28" s="104"/>
      <c r="L28" s="104"/>
      <c r="M28" s="104"/>
    </row>
    <row r="29" spans="1:13" ht="26.25" x14ac:dyDescent="0.55000000000000004">
      <c r="I29" s="104"/>
      <c r="J29" s="104"/>
      <c r="K29" s="104"/>
      <c r="L29" s="104"/>
      <c r="M29" s="104"/>
    </row>
  </sheetData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D6EB-8988-43E6-BEC3-D0046279ECEE}">
  <sheetPr>
    <tabColor rgb="FF5F5F5F"/>
  </sheetPr>
  <dimension ref="A1:G26"/>
  <sheetViews>
    <sheetView workbookViewId="0">
      <pane xSplit="3" ySplit="2" topLeftCell="D3" activePane="bottomRight" state="frozen"/>
      <selection activeCell="F95" sqref="F95"/>
      <selection pane="topRight" activeCell="F95" sqref="F95"/>
      <selection pane="bottomLeft" activeCell="F95" sqref="F95"/>
      <selection pane="bottomRight" activeCell="F6" sqref="F6"/>
    </sheetView>
  </sheetViews>
  <sheetFormatPr defaultColWidth="9.125" defaultRowHeight="23.25" x14ac:dyDescent="0.5"/>
  <cols>
    <col min="1" max="1" width="10.75" style="100" customWidth="1"/>
    <col min="2" max="2" width="32.875" style="114" bestFit="1" customWidth="1"/>
    <col min="3" max="3" width="17.25" style="101" bestFit="1" customWidth="1"/>
    <col min="4" max="4" width="10.25" style="101" customWidth="1"/>
    <col min="5" max="5" width="10.125" style="101" bestFit="1" customWidth="1"/>
    <col min="6" max="6" width="9.75" style="100" bestFit="1" customWidth="1"/>
    <col min="7" max="16384" width="9.125" style="100"/>
  </cols>
  <sheetData>
    <row r="1" spans="1:7" ht="29.25" x14ac:dyDescent="0.6">
      <c r="A1" s="99" t="s">
        <v>1402</v>
      </c>
    </row>
    <row r="2" spans="1:7" s="127" customFormat="1" ht="52.5" x14ac:dyDescent="0.2">
      <c r="A2" s="126" t="s">
        <v>1379</v>
      </c>
      <c r="B2" s="126" t="s">
        <v>1380</v>
      </c>
      <c r="C2" s="116" t="s">
        <v>1391</v>
      </c>
      <c r="D2" s="115" t="s">
        <v>1381</v>
      </c>
      <c r="E2" s="116" t="s">
        <v>1382</v>
      </c>
      <c r="F2" s="126" t="s">
        <v>9</v>
      </c>
    </row>
    <row r="3" spans="1:7" s="134" customFormat="1" ht="26.25" x14ac:dyDescent="0.55000000000000004">
      <c r="A3" s="128">
        <v>243832</v>
      </c>
      <c r="B3" s="129" t="s">
        <v>307</v>
      </c>
      <c r="C3" s="130">
        <v>2</v>
      </c>
      <c r="D3" s="131">
        <v>85</v>
      </c>
      <c r="E3" s="132">
        <f>+C3*D3</f>
        <v>170</v>
      </c>
      <c r="F3" s="133" t="s">
        <v>1392</v>
      </c>
      <c r="G3" s="142" t="s">
        <v>1398</v>
      </c>
    </row>
    <row r="4" spans="1:7" s="134" customFormat="1" x14ac:dyDescent="0.5">
      <c r="A4" s="128"/>
      <c r="B4" s="129"/>
      <c r="C4" s="130"/>
      <c r="D4" s="131"/>
      <c r="E4" s="132">
        <f t="shared" ref="E4:E24" si="0">+C4*D4</f>
        <v>0</v>
      </c>
      <c r="F4" s="133"/>
    </row>
    <row r="5" spans="1:7" s="134" customFormat="1" x14ac:dyDescent="0.5">
      <c r="A5" s="128"/>
      <c r="B5" s="129"/>
      <c r="C5" s="130"/>
      <c r="D5" s="131"/>
      <c r="E5" s="132">
        <f t="shared" si="0"/>
        <v>0</v>
      </c>
      <c r="F5" s="133"/>
    </row>
    <row r="6" spans="1:7" s="134" customFormat="1" x14ac:dyDescent="0.5">
      <c r="A6" s="133"/>
      <c r="B6" s="129"/>
      <c r="C6" s="135"/>
      <c r="D6" s="135"/>
      <c r="E6" s="132">
        <f t="shared" si="0"/>
        <v>0</v>
      </c>
      <c r="F6" s="133"/>
    </row>
    <row r="7" spans="1:7" s="134" customFormat="1" x14ac:dyDescent="0.5">
      <c r="A7" s="133"/>
      <c r="B7" s="129"/>
      <c r="C7" s="135"/>
      <c r="D7" s="135"/>
      <c r="E7" s="132">
        <f t="shared" si="0"/>
        <v>0</v>
      </c>
      <c r="F7" s="133"/>
    </row>
    <row r="8" spans="1:7" s="134" customFormat="1" x14ac:dyDescent="0.5">
      <c r="A8" s="133"/>
      <c r="B8" s="129"/>
      <c r="C8" s="135"/>
      <c r="D8" s="135"/>
      <c r="E8" s="132">
        <f t="shared" si="0"/>
        <v>0</v>
      </c>
      <c r="F8" s="133"/>
    </row>
    <row r="9" spans="1:7" s="134" customFormat="1" x14ac:dyDescent="0.5">
      <c r="A9" s="133"/>
      <c r="B9" s="129"/>
      <c r="C9" s="135"/>
      <c r="D9" s="135"/>
      <c r="E9" s="132">
        <f t="shared" si="0"/>
        <v>0</v>
      </c>
      <c r="F9" s="133"/>
    </row>
    <row r="10" spans="1:7" s="134" customFormat="1" x14ac:dyDescent="0.5">
      <c r="A10" s="133"/>
      <c r="B10" s="129"/>
      <c r="C10" s="135"/>
      <c r="D10" s="135"/>
      <c r="E10" s="132">
        <f t="shared" si="0"/>
        <v>0</v>
      </c>
      <c r="F10" s="133"/>
    </row>
    <row r="11" spans="1:7" s="134" customFormat="1" x14ac:dyDescent="0.5">
      <c r="A11" s="133"/>
      <c r="B11" s="129"/>
      <c r="C11" s="135"/>
      <c r="D11" s="135"/>
      <c r="E11" s="132">
        <f t="shared" si="0"/>
        <v>0</v>
      </c>
      <c r="F11" s="133"/>
    </row>
    <row r="12" spans="1:7" s="134" customFormat="1" x14ac:dyDescent="0.5">
      <c r="A12" s="133"/>
      <c r="B12" s="129"/>
      <c r="C12" s="135"/>
      <c r="D12" s="135"/>
      <c r="E12" s="132">
        <f t="shared" si="0"/>
        <v>0</v>
      </c>
      <c r="F12" s="133"/>
    </row>
    <row r="13" spans="1:7" s="134" customFormat="1" x14ac:dyDescent="0.5">
      <c r="A13" s="133"/>
      <c r="B13" s="129"/>
      <c r="C13" s="135"/>
      <c r="D13" s="135"/>
      <c r="E13" s="132">
        <f t="shared" si="0"/>
        <v>0</v>
      </c>
      <c r="F13" s="133"/>
    </row>
    <row r="14" spans="1:7" s="134" customFormat="1" x14ac:dyDescent="0.5">
      <c r="A14" s="128"/>
      <c r="B14" s="129"/>
      <c r="C14" s="136"/>
      <c r="D14" s="136"/>
      <c r="E14" s="132">
        <f t="shared" si="0"/>
        <v>0</v>
      </c>
      <c r="F14" s="133"/>
    </row>
    <row r="15" spans="1:7" s="134" customFormat="1" x14ac:dyDescent="0.5">
      <c r="A15" s="133"/>
      <c r="B15" s="129"/>
      <c r="C15" s="136"/>
      <c r="D15" s="136"/>
      <c r="E15" s="132">
        <f t="shared" si="0"/>
        <v>0</v>
      </c>
      <c r="F15" s="133"/>
    </row>
    <row r="16" spans="1:7" s="134" customFormat="1" x14ac:dyDescent="0.5">
      <c r="A16" s="133"/>
      <c r="B16" s="129"/>
      <c r="C16" s="136"/>
      <c r="D16" s="136"/>
      <c r="E16" s="132">
        <f t="shared" si="0"/>
        <v>0</v>
      </c>
      <c r="F16" s="133"/>
    </row>
    <row r="17" spans="1:6" s="134" customFormat="1" x14ac:dyDescent="0.5">
      <c r="A17" s="133"/>
      <c r="B17" s="129"/>
      <c r="C17" s="136"/>
      <c r="D17" s="136"/>
      <c r="E17" s="132">
        <f t="shared" si="0"/>
        <v>0</v>
      </c>
      <c r="F17" s="133"/>
    </row>
    <row r="18" spans="1:6" s="134" customFormat="1" x14ac:dyDescent="0.5">
      <c r="A18" s="133"/>
      <c r="B18" s="129"/>
      <c r="C18" s="136"/>
      <c r="D18" s="136"/>
      <c r="E18" s="132">
        <f t="shared" si="0"/>
        <v>0</v>
      </c>
      <c r="F18" s="133"/>
    </row>
    <row r="19" spans="1:6" s="134" customFormat="1" x14ac:dyDescent="0.5">
      <c r="A19" s="133"/>
      <c r="B19" s="129"/>
      <c r="C19" s="136"/>
      <c r="D19" s="136"/>
      <c r="E19" s="132">
        <f t="shared" si="0"/>
        <v>0</v>
      </c>
      <c r="F19" s="133"/>
    </row>
    <row r="20" spans="1:6" s="134" customFormat="1" x14ac:dyDescent="0.5">
      <c r="A20" s="133"/>
      <c r="B20" s="129"/>
      <c r="C20" s="136"/>
      <c r="D20" s="136"/>
      <c r="E20" s="132">
        <f t="shared" si="0"/>
        <v>0</v>
      </c>
      <c r="F20" s="133"/>
    </row>
    <row r="21" spans="1:6" s="134" customFormat="1" x14ac:dyDescent="0.5">
      <c r="A21" s="133"/>
      <c r="B21" s="129"/>
      <c r="C21" s="136"/>
      <c r="D21" s="136"/>
      <c r="E21" s="132">
        <f t="shared" si="0"/>
        <v>0</v>
      </c>
      <c r="F21" s="133"/>
    </row>
    <row r="22" spans="1:6" s="134" customFormat="1" x14ac:dyDescent="0.5">
      <c r="A22" s="133"/>
      <c r="B22" s="129"/>
      <c r="C22" s="136"/>
      <c r="D22" s="136"/>
      <c r="E22" s="132">
        <f t="shared" si="0"/>
        <v>0</v>
      </c>
      <c r="F22" s="133"/>
    </row>
    <row r="23" spans="1:6" s="134" customFormat="1" x14ac:dyDescent="0.5">
      <c r="A23" s="133"/>
      <c r="B23" s="129"/>
      <c r="C23" s="136"/>
      <c r="D23" s="136"/>
      <c r="E23" s="132">
        <f t="shared" si="0"/>
        <v>0</v>
      </c>
      <c r="F23" s="133"/>
    </row>
    <row r="24" spans="1:6" s="134" customFormat="1" x14ac:dyDescent="0.5">
      <c r="A24" s="133"/>
      <c r="B24" s="129"/>
      <c r="C24" s="136"/>
      <c r="D24" s="136"/>
      <c r="E24" s="132">
        <f t="shared" si="0"/>
        <v>0</v>
      </c>
      <c r="F24" s="133"/>
    </row>
    <row r="25" spans="1:6" ht="27" thickBot="1" x14ac:dyDescent="0.6">
      <c r="B25" s="114" t="s">
        <v>1393</v>
      </c>
      <c r="C25" s="113">
        <f>SUM(C3:C24)</f>
        <v>2</v>
      </c>
      <c r="D25" s="114" t="s">
        <v>568</v>
      </c>
      <c r="E25" s="113">
        <f>SUM(E3:E24)</f>
        <v>170</v>
      </c>
      <c r="F25" s="114" t="s">
        <v>1377</v>
      </c>
    </row>
    <row r="26" spans="1:6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2317-4E5B-49DF-AE0D-F4ECBED05577}">
  <sheetPr>
    <tabColor rgb="FF5F5F5F"/>
  </sheetPr>
  <dimension ref="A1:F26"/>
  <sheetViews>
    <sheetView workbookViewId="0">
      <pane xSplit="3" ySplit="2" topLeftCell="D3" activePane="bottomRight" state="frozen"/>
      <selection activeCell="F95" sqref="F95"/>
      <selection pane="topRight" activeCell="F95" sqref="F95"/>
      <selection pane="bottomLeft" activeCell="F95" sqref="F95"/>
      <selection pane="bottomRight" activeCell="E7" sqref="E7"/>
    </sheetView>
  </sheetViews>
  <sheetFormatPr defaultColWidth="9.125" defaultRowHeight="23.25" x14ac:dyDescent="0.5"/>
  <cols>
    <col min="1" max="1" width="9.125" style="100"/>
    <col min="2" max="2" width="29.625" style="100" bestFit="1" customWidth="1"/>
    <col min="3" max="3" width="17.875" style="101" bestFit="1" customWidth="1"/>
    <col min="4" max="4" width="17.875" style="101" customWidth="1"/>
    <col min="5" max="5" width="27.25" style="100" customWidth="1"/>
    <col min="6" max="16384" width="9.125" style="100"/>
  </cols>
  <sheetData>
    <row r="1" spans="1:6" ht="29.25" x14ac:dyDescent="0.6">
      <c r="A1" s="99" t="s">
        <v>1401</v>
      </c>
    </row>
    <row r="2" spans="1:6" s="104" customFormat="1" ht="26.25" x14ac:dyDescent="0.55000000000000004">
      <c r="A2" s="102" t="s">
        <v>1379</v>
      </c>
      <c r="B2" s="102" t="s">
        <v>1380</v>
      </c>
      <c r="C2" s="103" t="s">
        <v>1394</v>
      </c>
      <c r="D2" s="103" t="s">
        <v>1395</v>
      </c>
      <c r="E2" s="102" t="s">
        <v>9</v>
      </c>
    </row>
    <row r="3" spans="1:6" s="104" customFormat="1" ht="26.25" x14ac:dyDescent="0.55000000000000004">
      <c r="A3" s="143">
        <v>243832</v>
      </c>
      <c r="B3" s="129" t="s">
        <v>307</v>
      </c>
      <c r="C3" s="138">
        <v>20</v>
      </c>
      <c r="D3" s="138" t="s">
        <v>1399</v>
      </c>
      <c r="E3" s="137"/>
      <c r="F3" s="142" t="s">
        <v>1398</v>
      </c>
    </row>
    <row r="4" spans="1:6" s="104" customFormat="1" ht="26.25" x14ac:dyDescent="0.55000000000000004">
      <c r="A4" s="137"/>
      <c r="B4" s="137"/>
      <c r="C4" s="138"/>
      <c r="D4" s="138"/>
      <c r="E4" s="137"/>
    </row>
    <row r="5" spans="1:6" s="104" customFormat="1" ht="26.25" x14ac:dyDescent="0.55000000000000004">
      <c r="A5" s="137"/>
      <c r="B5" s="137"/>
      <c r="C5" s="138"/>
      <c r="D5" s="138"/>
      <c r="E5" s="137"/>
    </row>
    <row r="6" spans="1:6" s="104" customFormat="1" ht="26.25" x14ac:dyDescent="0.55000000000000004">
      <c r="A6" s="137"/>
      <c r="B6" s="137"/>
      <c r="C6" s="138"/>
      <c r="D6" s="138"/>
      <c r="E6" s="137"/>
    </row>
    <row r="7" spans="1:6" s="104" customFormat="1" ht="26.25" x14ac:dyDescent="0.55000000000000004">
      <c r="A7" s="137"/>
      <c r="B7" s="137"/>
      <c r="C7" s="138"/>
      <c r="D7" s="138"/>
      <c r="E7" s="137"/>
    </row>
    <row r="8" spans="1:6" s="104" customFormat="1" ht="26.25" x14ac:dyDescent="0.55000000000000004">
      <c r="A8" s="137"/>
      <c r="B8" s="137"/>
      <c r="C8" s="138"/>
      <c r="D8" s="138"/>
      <c r="E8" s="137"/>
    </row>
    <row r="9" spans="1:6" s="104" customFormat="1" ht="26.25" x14ac:dyDescent="0.55000000000000004">
      <c r="A9" s="137"/>
      <c r="B9" s="137"/>
      <c r="C9" s="138"/>
      <c r="D9" s="138"/>
      <c r="E9" s="137"/>
    </row>
    <row r="10" spans="1:6" s="104" customFormat="1" ht="26.25" x14ac:dyDescent="0.55000000000000004">
      <c r="A10" s="137"/>
      <c r="B10" s="137"/>
      <c r="C10" s="138"/>
      <c r="D10" s="138"/>
      <c r="E10" s="137"/>
    </row>
    <row r="11" spans="1:6" s="104" customFormat="1" ht="26.25" x14ac:dyDescent="0.55000000000000004">
      <c r="A11" s="137"/>
      <c r="B11" s="137"/>
      <c r="C11" s="138"/>
      <c r="D11" s="138"/>
      <c r="E11" s="137"/>
    </row>
    <row r="12" spans="1:6" s="104" customFormat="1" ht="26.25" x14ac:dyDescent="0.55000000000000004">
      <c r="A12" s="137"/>
      <c r="B12" s="137"/>
      <c r="C12" s="138"/>
      <c r="D12" s="138"/>
      <c r="E12" s="137"/>
    </row>
    <row r="13" spans="1:6" s="104" customFormat="1" ht="26.25" x14ac:dyDescent="0.55000000000000004">
      <c r="A13" s="137"/>
      <c r="B13" s="137"/>
      <c r="C13" s="138"/>
      <c r="D13" s="138"/>
      <c r="E13" s="137"/>
    </row>
    <row r="14" spans="1:6" x14ac:dyDescent="0.5">
      <c r="A14" s="110"/>
      <c r="B14" s="108"/>
      <c r="C14" s="111"/>
      <c r="D14" s="111"/>
      <c r="E14" s="108"/>
    </row>
    <row r="15" spans="1:6" x14ac:dyDescent="0.5">
      <c r="A15" s="108"/>
      <c r="B15" s="108"/>
      <c r="C15" s="111"/>
      <c r="D15" s="111"/>
      <c r="E15" s="108"/>
    </row>
    <row r="16" spans="1:6" x14ac:dyDescent="0.5">
      <c r="A16" s="108"/>
      <c r="B16" s="108"/>
      <c r="C16" s="111"/>
      <c r="D16" s="111"/>
      <c r="E16" s="108"/>
    </row>
    <row r="17" spans="1:5" x14ac:dyDescent="0.5">
      <c r="A17" s="108"/>
      <c r="B17" s="108"/>
      <c r="C17" s="111"/>
      <c r="D17" s="111"/>
      <c r="E17" s="108"/>
    </row>
    <row r="18" spans="1:5" x14ac:dyDescent="0.5">
      <c r="A18" s="108"/>
      <c r="B18" s="108"/>
      <c r="C18" s="111"/>
      <c r="D18" s="111"/>
      <c r="E18" s="108"/>
    </row>
    <row r="19" spans="1:5" x14ac:dyDescent="0.5">
      <c r="A19" s="108"/>
      <c r="B19" s="108"/>
      <c r="C19" s="111"/>
      <c r="D19" s="111"/>
      <c r="E19" s="108"/>
    </row>
    <row r="20" spans="1:5" x14ac:dyDescent="0.5">
      <c r="A20" s="108"/>
      <c r="B20" s="108"/>
      <c r="C20" s="111"/>
      <c r="D20" s="111"/>
      <c r="E20" s="108"/>
    </row>
    <row r="21" spans="1:5" x14ac:dyDescent="0.5">
      <c r="A21" s="108"/>
      <c r="B21" s="108"/>
      <c r="C21" s="111"/>
      <c r="D21" s="111"/>
      <c r="E21" s="108"/>
    </row>
    <row r="22" spans="1:5" x14ac:dyDescent="0.5">
      <c r="A22" s="108"/>
      <c r="B22" s="108"/>
      <c r="C22" s="111"/>
      <c r="D22" s="111"/>
      <c r="E22" s="108"/>
    </row>
    <row r="23" spans="1:5" x14ac:dyDescent="0.5">
      <c r="A23" s="108"/>
      <c r="B23" s="108"/>
      <c r="C23" s="111"/>
      <c r="D23" s="111"/>
      <c r="E23" s="108"/>
    </row>
    <row r="24" spans="1:5" x14ac:dyDescent="0.5">
      <c r="A24" s="108"/>
      <c r="B24" s="108"/>
      <c r="C24" s="111"/>
      <c r="D24" s="111"/>
      <c r="E24" s="108"/>
    </row>
    <row r="25" spans="1:5" ht="27" thickBot="1" x14ac:dyDescent="0.6">
      <c r="B25" s="112" t="s">
        <v>1393</v>
      </c>
      <c r="C25" s="113">
        <f>SUM(C14:C24)</f>
        <v>0</v>
      </c>
      <c r="D25" s="113">
        <f>SUM(D14:D24)</f>
        <v>0</v>
      </c>
      <c r="E25" s="114" t="s">
        <v>1377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2DE5-F371-4EE8-89EE-63671FDE96FF}">
  <sheetPr>
    <tabColor rgb="FF5F5F5F"/>
  </sheetPr>
  <dimension ref="A1:G26"/>
  <sheetViews>
    <sheetView workbookViewId="0">
      <pane xSplit="3" ySplit="2" topLeftCell="D3" activePane="bottomRight" state="frozen"/>
      <selection activeCell="F95" sqref="F95"/>
      <selection pane="topRight" activeCell="F95" sqref="F95"/>
      <selection pane="bottomLeft" activeCell="F95" sqref="F95"/>
      <selection pane="bottomRight" activeCell="D7" sqref="D7"/>
    </sheetView>
  </sheetViews>
  <sheetFormatPr defaultColWidth="9.125" defaultRowHeight="23.25" x14ac:dyDescent="0.5"/>
  <cols>
    <col min="1" max="1" width="9.125" style="100"/>
    <col min="2" max="2" width="38.25" style="100" bestFit="1" customWidth="1"/>
    <col min="3" max="3" width="17.875" style="101" bestFit="1" customWidth="1"/>
    <col min="4" max="4" width="17.875" style="101" customWidth="1"/>
    <col min="5" max="5" width="27.25" style="100" customWidth="1"/>
    <col min="6" max="16384" width="9.125" style="100"/>
  </cols>
  <sheetData>
    <row r="1" spans="1:7" ht="29.25" x14ac:dyDescent="0.6">
      <c r="A1" s="99" t="s">
        <v>1400</v>
      </c>
    </row>
    <row r="2" spans="1:7" s="104" customFormat="1" ht="26.25" x14ac:dyDescent="0.55000000000000004">
      <c r="A2" s="102" t="s">
        <v>1379</v>
      </c>
      <c r="B2" s="102" t="s">
        <v>1380</v>
      </c>
      <c r="C2" s="103" t="s">
        <v>1394</v>
      </c>
      <c r="D2" s="115" t="s">
        <v>1386</v>
      </c>
      <c r="E2" s="116" t="s">
        <v>1382</v>
      </c>
      <c r="F2" s="102" t="s">
        <v>9</v>
      </c>
    </row>
    <row r="3" spans="1:7" s="107" customFormat="1" ht="26.25" x14ac:dyDescent="0.55000000000000004">
      <c r="A3" s="122">
        <v>243833</v>
      </c>
      <c r="B3" s="123" t="s">
        <v>1388</v>
      </c>
      <c r="C3" s="106">
        <v>5</v>
      </c>
      <c r="D3" s="15">
        <v>50</v>
      </c>
      <c r="E3" s="105">
        <f>+C3*D3</f>
        <v>250</v>
      </c>
      <c r="F3" s="105"/>
      <c r="G3" s="142" t="s">
        <v>1398</v>
      </c>
    </row>
    <row r="4" spans="1:7" s="107" customFormat="1" ht="25.5" x14ac:dyDescent="0.55000000000000004">
      <c r="A4" s="122"/>
      <c r="B4" s="123"/>
      <c r="C4" s="106"/>
      <c r="D4" s="20"/>
      <c r="E4" s="105"/>
      <c r="F4" s="105"/>
    </row>
    <row r="5" spans="1:7" s="107" customFormat="1" ht="25.5" x14ac:dyDescent="0.55000000000000004">
      <c r="A5" s="122"/>
      <c r="B5" s="123"/>
      <c r="C5" s="106"/>
      <c r="D5" s="20"/>
      <c r="E5" s="105"/>
      <c r="F5" s="105"/>
    </row>
    <row r="6" spans="1:7" s="107" customFormat="1" x14ac:dyDescent="0.5">
      <c r="A6" s="105"/>
      <c r="B6" s="105"/>
      <c r="C6" s="106"/>
      <c r="D6" s="106"/>
      <c r="E6" s="105"/>
      <c r="F6" s="105"/>
    </row>
    <row r="7" spans="1:7" s="107" customFormat="1" x14ac:dyDescent="0.5">
      <c r="A7" s="105"/>
      <c r="B7" s="105"/>
      <c r="C7" s="106"/>
      <c r="D7" s="106"/>
      <c r="E7" s="105"/>
      <c r="F7" s="105"/>
    </row>
    <row r="8" spans="1:7" s="107" customFormat="1" x14ac:dyDescent="0.5">
      <c r="A8" s="105"/>
      <c r="B8" s="105"/>
      <c r="C8" s="106"/>
      <c r="D8" s="106"/>
      <c r="E8" s="105"/>
      <c r="F8" s="105"/>
    </row>
    <row r="9" spans="1:7" s="107" customFormat="1" x14ac:dyDescent="0.5">
      <c r="A9" s="105"/>
      <c r="B9" s="105"/>
      <c r="C9" s="106"/>
      <c r="D9" s="106"/>
      <c r="E9" s="105"/>
      <c r="F9" s="105"/>
    </row>
    <row r="10" spans="1:7" s="107" customFormat="1" x14ac:dyDescent="0.5">
      <c r="A10" s="105"/>
      <c r="B10" s="105"/>
      <c r="C10" s="106"/>
      <c r="D10" s="106"/>
      <c r="E10" s="105"/>
      <c r="F10" s="105"/>
    </row>
    <row r="11" spans="1:7" s="107" customFormat="1" x14ac:dyDescent="0.5">
      <c r="A11" s="105"/>
      <c r="B11" s="105"/>
      <c r="C11" s="106"/>
      <c r="D11" s="106"/>
      <c r="E11" s="105"/>
      <c r="F11" s="105"/>
    </row>
    <row r="12" spans="1:7" s="107" customFormat="1" x14ac:dyDescent="0.5">
      <c r="A12" s="105"/>
      <c r="B12" s="105"/>
      <c r="C12" s="106"/>
      <c r="D12" s="106"/>
      <c r="E12" s="105"/>
      <c r="F12" s="105"/>
    </row>
    <row r="13" spans="1:7" s="107" customFormat="1" x14ac:dyDescent="0.5">
      <c r="A13" s="105"/>
      <c r="B13" s="105"/>
      <c r="C13" s="106"/>
      <c r="D13" s="106"/>
      <c r="E13" s="105"/>
      <c r="F13" s="105"/>
    </row>
    <row r="14" spans="1:7" s="107" customFormat="1" x14ac:dyDescent="0.5">
      <c r="A14" s="122"/>
      <c r="B14" s="105"/>
      <c r="C14" s="124"/>
      <c r="D14" s="124"/>
      <c r="E14" s="105"/>
      <c r="F14" s="105"/>
    </row>
    <row r="15" spans="1:7" s="107" customFormat="1" x14ac:dyDescent="0.5">
      <c r="A15" s="105"/>
      <c r="B15" s="105"/>
      <c r="C15" s="124"/>
      <c r="D15" s="124"/>
      <c r="E15" s="105"/>
      <c r="F15" s="105"/>
    </row>
    <row r="16" spans="1:7" s="107" customFormat="1" x14ac:dyDescent="0.5">
      <c r="A16" s="105"/>
      <c r="B16" s="105"/>
      <c r="C16" s="124"/>
      <c r="D16" s="124"/>
      <c r="E16" s="105"/>
      <c r="F16" s="105"/>
    </row>
    <row r="17" spans="1:6" s="107" customFormat="1" x14ac:dyDescent="0.5">
      <c r="A17" s="105"/>
      <c r="B17" s="105"/>
      <c r="C17" s="124"/>
      <c r="D17" s="124"/>
      <c r="E17" s="105"/>
      <c r="F17" s="105"/>
    </row>
    <row r="18" spans="1:6" s="107" customFormat="1" x14ac:dyDescent="0.5">
      <c r="A18" s="105"/>
      <c r="B18" s="105"/>
      <c r="C18" s="124"/>
      <c r="D18" s="124"/>
      <c r="E18" s="105"/>
      <c r="F18" s="105"/>
    </row>
    <row r="19" spans="1:6" s="107" customFormat="1" x14ac:dyDescent="0.5">
      <c r="A19" s="105"/>
      <c r="B19" s="105"/>
      <c r="C19" s="124"/>
      <c r="D19" s="124"/>
      <c r="E19" s="105"/>
      <c r="F19" s="105"/>
    </row>
    <row r="20" spans="1:6" s="107" customFormat="1" x14ac:dyDescent="0.5">
      <c r="A20" s="105"/>
      <c r="B20" s="105"/>
      <c r="C20" s="124"/>
      <c r="D20" s="124"/>
      <c r="E20" s="105"/>
      <c r="F20" s="105"/>
    </row>
    <row r="21" spans="1:6" s="107" customFormat="1" x14ac:dyDescent="0.5">
      <c r="A21" s="105"/>
      <c r="B21" s="105"/>
      <c r="C21" s="124"/>
      <c r="D21" s="124"/>
      <c r="E21" s="105"/>
      <c r="F21" s="105"/>
    </row>
    <row r="22" spans="1:6" s="107" customFormat="1" x14ac:dyDescent="0.5">
      <c r="A22" s="105"/>
      <c r="B22" s="105"/>
      <c r="C22" s="124"/>
      <c r="D22" s="124"/>
      <c r="E22" s="105"/>
      <c r="F22" s="105"/>
    </row>
    <row r="23" spans="1:6" s="107" customFormat="1" x14ac:dyDescent="0.5">
      <c r="A23" s="105"/>
      <c r="B23" s="105"/>
      <c r="C23" s="124"/>
      <c r="D23" s="124"/>
      <c r="E23" s="105"/>
      <c r="F23" s="105"/>
    </row>
    <row r="24" spans="1:6" s="107" customFormat="1" x14ac:dyDescent="0.5">
      <c r="A24" s="105"/>
      <c r="B24" s="105"/>
      <c r="C24" s="124"/>
      <c r="D24" s="124"/>
      <c r="E24" s="105"/>
      <c r="F24" s="105"/>
    </row>
    <row r="25" spans="1:6" ht="27" thickBot="1" x14ac:dyDescent="0.6">
      <c r="B25" s="112" t="s">
        <v>1393</v>
      </c>
      <c r="C25" s="113">
        <f>SUM(C14:C24)</f>
        <v>0</v>
      </c>
      <c r="D25" s="139"/>
      <c r="E25" s="114" t="s">
        <v>1377</v>
      </c>
    </row>
    <row r="26" spans="1:6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A236"/>
  <sheetViews>
    <sheetView zoomScale="70" zoomScaleNormal="70" workbookViewId="0">
      <pane xSplit="10" ySplit="4" topLeftCell="K5" activePane="bottomRight" state="frozen"/>
      <selection activeCell="D234" sqref="D234"/>
      <selection pane="topRight" activeCell="D234" sqref="D234"/>
      <selection pane="bottomLeft" activeCell="D234" sqref="D234"/>
      <selection pane="bottomRight" activeCell="W22" sqref="W22"/>
    </sheetView>
  </sheetViews>
  <sheetFormatPr defaultColWidth="9" defaultRowHeight="25.5" x14ac:dyDescent="0.55000000000000004"/>
  <cols>
    <col min="1" max="1" width="8.125" style="2" customWidth="1"/>
    <col min="2" max="2" width="15.375" style="2" bestFit="1" customWidth="1"/>
    <col min="3" max="3" width="44.75" style="2" bestFit="1" customWidth="1"/>
    <col min="4" max="4" width="7.5" style="2" bestFit="1" customWidth="1"/>
    <col min="5" max="5" width="19.5" style="2" bestFit="1" customWidth="1"/>
    <col min="6" max="6" width="12.75" style="2" customWidth="1"/>
    <col min="7" max="7" width="11.75" style="2" customWidth="1"/>
    <col min="8" max="8" width="13" style="2" bestFit="1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1.75" style="1" bestFit="1" customWidth="1"/>
    <col min="19" max="19" width="10.75" style="1" bestFit="1" customWidth="1"/>
    <col min="20" max="20" width="12.75" style="1" customWidth="1"/>
    <col min="21" max="21" width="9.875" style="1" customWidth="1"/>
    <col min="22" max="24" width="11.875" style="1" customWidth="1"/>
    <col min="25" max="25" width="14.75" style="1" customWidth="1"/>
    <col min="26" max="26" width="16.25" style="2" bestFit="1" customWidth="1"/>
    <col min="27" max="27" width="10.75" style="2" customWidth="1"/>
    <col min="28" max="16384" width="9" style="2"/>
  </cols>
  <sheetData>
    <row r="1" spans="1:27" x14ac:dyDescent="0.55000000000000004">
      <c r="A1" s="1"/>
    </row>
    <row r="2" spans="1:27" s="3" customFormat="1" ht="29.25" x14ac:dyDescent="0.6">
      <c r="A2" s="182" t="s">
        <v>1403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97"/>
      <c r="P2" s="69"/>
      <c r="Q2" s="182" t="s">
        <v>1404</v>
      </c>
      <c r="R2" s="182"/>
      <c r="S2" s="182"/>
      <c r="T2" s="182"/>
      <c r="U2" s="182"/>
      <c r="V2" s="182"/>
      <c r="W2" s="182"/>
      <c r="X2" s="182"/>
      <c r="Y2" s="182"/>
      <c r="Z2" s="182"/>
    </row>
    <row r="3" spans="1:27" s="5" customFormat="1" ht="24.6" customHeight="1" x14ac:dyDescent="0.55000000000000004">
      <c r="A3" s="160" t="s">
        <v>1</v>
      </c>
      <c r="B3" s="160" t="s">
        <v>1370</v>
      </c>
      <c r="C3" s="160" t="s">
        <v>2</v>
      </c>
      <c r="D3" s="160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8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85" t="s">
        <v>275</v>
      </c>
      <c r="P3" s="187" t="s">
        <v>276</v>
      </c>
      <c r="Q3" s="179" t="s">
        <v>214</v>
      </c>
      <c r="R3" s="179" t="s">
        <v>215</v>
      </c>
      <c r="S3" s="179" t="s">
        <v>10</v>
      </c>
      <c r="T3" s="179" t="s">
        <v>216</v>
      </c>
      <c r="U3" s="179" t="s">
        <v>217</v>
      </c>
      <c r="V3" s="180" t="s">
        <v>218</v>
      </c>
      <c r="W3" s="180" t="s">
        <v>219</v>
      </c>
      <c r="X3" s="180" t="s">
        <v>220</v>
      </c>
      <c r="Y3" s="179" t="s">
        <v>221</v>
      </c>
      <c r="Z3" s="189" t="s">
        <v>222</v>
      </c>
    </row>
    <row r="4" spans="1:27" s="5" customFormat="1" ht="24.6" customHeight="1" x14ac:dyDescent="0.55000000000000004">
      <c r="A4" s="160"/>
      <c r="B4" s="160"/>
      <c r="C4" s="160"/>
      <c r="D4" s="160"/>
      <c r="E4" s="160"/>
      <c r="F4" s="160"/>
      <c r="G4" s="160"/>
      <c r="H4" s="81" t="s">
        <v>11</v>
      </c>
      <c r="I4" s="184"/>
      <c r="J4" s="160"/>
      <c r="K4" s="64" t="s">
        <v>12</v>
      </c>
      <c r="L4" s="42" t="s">
        <v>13</v>
      </c>
      <c r="M4" s="64" t="s">
        <v>14</v>
      </c>
      <c r="N4" s="160"/>
      <c r="O4" s="186"/>
      <c r="P4" s="188"/>
      <c r="Q4" s="179"/>
      <c r="R4" s="179"/>
      <c r="S4" s="179"/>
      <c r="T4" s="179"/>
      <c r="U4" s="179"/>
      <c r="V4" s="181"/>
      <c r="W4" s="181"/>
      <c r="X4" s="181"/>
      <c r="Y4" s="179"/>
      <c r="Z4" s="190"/>
    </row>
    <row r="5" spans="1:27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26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3">
        <f t="shared" ref="G5:G82" si="0">+E5+F5</f>
        <v>26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0</v>
      </c>
      <c r="N5" s="19"/>
      <c r="O5" s="94">
        <v>22.48</v>
      </c>
      <c r="P5" s="83">
        <f>+K5*O5</f>
        <v>0</v>
      </c>
      <c r="Q5" s="45">
        <v>1</v>
      </c>
      <c r="R5" s="46">
        <f>+'1'!N228</f>
        <v>0</v>
      </c>
      <c r="S5" s="46">
        <f>+'1'!N233</f>
        <v>0</v>
      </c>
      <c r="T5" s="46">
        <f>+'1'!N231</f>
        <v>0</v>
      </c>
      <c r="U5" s="68">
        <f>+'1'!N229</f>
        <v>0</v>
      </c>
      <c r="V5" s="46">
        <f>+'1'!N232</f>
        <v>0</v>
      </c>
      <c r="W5" s="46">
        <f>+'1'!N230</f>
        <v>0</v>
      </c>
      <c r="X5" s="46">
        <f>+R5-S5-T5-U5-V5-W5</f>
        <v>0</v>
      </c>
      <c r="Y5" s="46">
        <f>+'1'!N235</f>
        <v>0</v>
      </c>
      <c r="Z5" s="47">
        <f>+Y5-X5</f>
        <v>0</v>
      </c>
      <c r="AA5" s="59">
        <f>+W5+Y5+Z5</f>
        <v>0</v>
      </c>
    </row>
    <row r="6" spans="1:27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61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3">
        <f t="shared" si="0"/>
        <v>61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61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0</v>
      </c>
      <c r="N6" s="19"/>
      <c r="O6" s="94">
        <v>39.29</v>
      </c>
      <c r="P6" s="83">
        <f t="shared" ref="P6:P69" si="2">+K6*O6</f>
        <v>0</v>
      </c>
      <c r="Q6" s="45">
        <v>2</v>
      </c>
      <c r="R6" s="46"/>
      <c r="S6" s="46"/>
      <c r="T6" s="46"/>
      <c r="U6" s="68"/>
      <c r="V6" s="46"/>
      <c r="W6" s="46"/>
      <c r="X6" s="46">
        <f>+R6-S6-T6-U6-V6-W6</f>
        <v>0</v>
      </c>
      <c r="Y6" s="46"/>
      <c r="Z6" s="47">
        <f t="shared" ref="Z6:Z35" si="3">+Y6-X6</f>
        <v>0</v>
      </c>
      <c r="AA6" s="59">
        <f t="shared" ref="AA6:AA35" si="4">+W6+Y6+Z6</f>
        <v>0</v>
      </c>
    </row>
    <row r="7" spans="1:27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4">
        <v>26.11</v>
      </c>
      <c r="P7" s="83">
        <f t="shared" si="2"/>
        <v>0</v>
      </c>
      <c r="Q7" s="45">
        <v>3</v>
      </c>
      <c r="R7" s="46"/>
      <c r="S7" s="46"/>
      <c r="T7" s="46"/>
      <c r="U7" s="68"/>
      <c r="V7" s="46"/>
      <c r="W7" s="46"/>
      <c r="X7" s="46">
        <f t="shared" ref="X7:X35" si="5">+R7-S7-T7-U7-V7-W7</f>
        <v>0</v>
      </c>
      <c r="Y7" s="46"/>
      <c r="Z7" s="47">
        <f>+Y7-X7</f>
        <v>0</v>
      </c>
      <c r="AA7" s="59">
        <f t="shared" si="4"/>
        <v>0</v>
      </c>
    </row>
    <row r="8" spans="1:27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/>
      <c r="S8" s="46"/>
      <c r="T8" s="46"/>
      <c r="U8" s="68"/>
      <c r="V8" s="46"/>
      <c r="W8" s="46"/>
      <c r="X8" s="46">
        <f>+R8-S8-T8-U8-V8-W8</f>
        <v>0</v>
      </c>
      <c r="Y8" s="46"/>
      <c r="Z8" s="47">
        <f t="shared" si="3"/>
        <v>0</v>
      </c>
      <c r="AA8" s="59">
        <f t="shared" si="4"/>
        <v>0</v>
      </c>
    </row>
    <row r="9" spans="1:27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4"/>
      <c r="P9" s="83">
        <f t="shared" si="2"/>
        <v>0</v>
      </c>
      <c r="Q9" s="45">
        <v>5</v>
      </c>
      <c r="R9" s="46"/>
      <c r="S9" s="46"/>
      <c r="T9" s="46"/>
      <c r="U9" s="68"/>
      <c r="V9" s="46"/>
      <c r="W9" s="46"/>
      <c r="X9" s="46">
        <f t="shared" si="5"/>
        <v>0</v>
      </c>
      <c r="Y9" s="46"/>
      <c r="Z9" s="47">
        <f t="shared" si="3"/>
        <v>0</v>
      </c>
      <c r="AA9" s="59">
        <f t="shared" si="4"/>
        <v>0</v>
      </c>
    </row>
    <row r="10" spans="1:27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4"/>
      <c r="P10" s="83">
        <f t="shared" si="2"/>
        <v>0</v>
      </c>
      <c r="Q10" s="45">
        <v>6</v>
      </c>
      <c r="R10" s="46"/>
      <c r="S10" s="46"/>
      <c r="T10" s="46"/>
      <c r="U10" s="68"/>
      <c r="V10" s="46"/>
      <c r="W10" s="46"/>
      <c r="X10" s="46">
        <f t="shared" si="5"/>
        <v>0</v>
      </c>
      <c r="Y10" s="46"/>
      <c r="Z10" s="47">
        <f t="shared" si="3"/>
        <v>0</v>
      </c>
      <c r="AA10" s="59">
        <f t="shared" si="4"/>
        <v>0</v>
      </c>
    </row>
    <row r="11" spans="1:27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3">
        <f t="shared" si="0"/>
        <v>3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0</v>
      </c>
      <c r="N11" s="19"/>
      <c r="O11" s="94">
        <v>16.940000000000001</v>
      </c>
      <c r="P11" s="83">
        <f t="shared" si="2"/>
        <v>0</v>
      </c>
      <c r="Q11" s="45">
        <v>7</v>
      </c>
      <c r="R11" s="46"/>
      <c r="S11" s="46"/>
      <c r="T11" s="46"/>
      <c r="U11" s="68"/>
      <c r="V11" s="46"/>
      <c r="W11" s="46"/>
      <c r="X11" s="46">
        <f t="shared" si="5"/>
        <v>0</v>
      </c>
      <c r="Y11" s="46"/>
      <c r="Z11" s="47">
        <f t="shared" si="3"/>
        <v>0</v>
      </c>
      <c r="AA11" s="59">
        <f t="shared" si="4"/>
        <v>0</v>
      </c>
    </row>
    <row r="12" spans="1:27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4"/>
      <c r="P12" s="83">
        <f t="shared" si="2"/>
        <v>0</v>
      </c>
      <c r="Q12" s="45">
        <v>8</v>
      </c>
      <c r="R12" s="46"/>
      <c r="S12" s="46"/>
      <c r="T12" s="46"/>
      <c r="U12" s="68"/>
      <c r="V12" s="46"/>
      <c r="W12" s="46"/>
      <c r="X12" s="46">
        <f t="shared" si="5"/>
        <v>0</v>
      </c>
      <c r="Y12" s="46"/>
      <c r="Z12" s="47">
        <f t="shared" si="3"/>
        <v>0</v>
      </c>
      <c r="AA12" s="59">
        <f t="shared" si="4"/>
        <v>0</v>
      </c>
    </row>
    <row r="13" spans="1:27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/>
      <c r="S13" s="46"/>
      <c r="T13" s="46"/>
      <c r="U13" s="68"/>
      <c r="V13" s="46"/>
      <c r="W13" s="46"/>
      <c r="X13" s="46">
        <f>+R13-S13-T13-U13-V13-W13</f>
        <v>0</v>
      </c>
      <c r="Y13" s="46"/>
      <c r="Z13" s="47">
        <f t="shared" si="3"/>
        <v>0</v>
      </c>
      <c r="AA13" s="59">
        <f t="shared" si="4"/>
        <v>0</v>
      </c>
    </row>
    <row r="14" spans="1:27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4">
        <v>21.22</v>
      </c>
      <c r="P14" s="83">
        <f t="shared" si="2"/>
        <v>0</v>
      </c>
      <c r="Q14" s="45">
        <v>10</v>
      </c>
      <c r="R14" s="46"/>
      <c r="S14" s="46"/>
      <c r="T14" s="46"/>
      <c r="U14" s="68"/>
      <c r="V14" s="46"/>
      <c r="W14" s="46"/>
      <c r="X14" s="46">
        <f t="shared" si="5"/>
        <v>0</v>
      </c>
      <c r="Y14" s="46"/>
      <c r="Z14" s="47">
        <f t="shared" si="3"/>
        <v>0</v>
      </c>
      <c r="AA14" s="59">
        <f t="shared" si="4"/>
        <v>0</v>
      </c>
    </row>
    <row r="15" spans="1:27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2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2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2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4">
        <v>24.37</v>
      </c>
      <c r="P15" s="83">
        <f t="shared" si="2"/>
        <v>0</v>
      </c>
      <c r="Q15" s="45">
        <v>11</v>
      </c>
      <c r="R15" s="46"/>
      <c r="S15" s="46"/>
      <c r="T15" s="46"/>
      <c r="U15" s="68"/>
      <c r="V15" s="46"/>
      <c r="W15" s="46"/>
      <c r="X15" s="46">
        <f t="shared" si="5"/>
        <v>0</v>
      </c>
      <c r="Y15" s="46"/>
      <c r="Z15" s="47">
        <f t="shared" si="3"/>
        <v>0</v>
      </c>
      <c r="AA15" s="59">
        <f t="shared" si="4"/>
        <v>0</v>
      </c>
    </row>
    <row r="16" spans="1:27" x14ac:dyDescent="0.55000000000000004">
      <c r="A16" s="10">
        <v>12</v>
      </c>
      <c r="B16" s="10"/>
      <c r="C16" s="19" t="s">
        <v>306</v>
      </c>
      <c r="D16" s="10" t="s">
        <v>436</v>
      </c>
      <c r="E16" s="46">
        <f>+ยกมา!J16</f>
        <v>6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6">+E16+F16</f>
        <v>6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6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/>
      <c r="S16" s="46"/>
      <c r="T16" s="46"/>
      <c r="U16" s="68"/>
      <c r="V16" s="46"/>
      <c r="W16" s="46"/>
      <c r="X16" s="46">
        <f t="shared" si="5"/>
        <v>0</v>
      </c>
      <c r="Y16" s="46"/>
      <c r="Z16" s="47">
        <f t="shared" si="3"/>
        <v>0</v>
      </c>
      <c r="AA16" s="59">
        <f t="shared" si="4"/>
        <v>0</v>
      </c>
    </row>
    <row r="17" spans="1:27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6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/>
      <c r="S17" s="46"/>
      <c r="T17" s="46"/>
      <c r="U17" s="68"/>
      <c r="V17" s="46"/>
      <c r="W17" s="46"/>
      <c r="X17" s="46">
        <f>+R17-S17-T17-U17-V17-W17</f>
        <v>0</v>
      </c>
      <c r="Y17" s="46"/>
      <c r="Z17" s="47">
        <f t="shared" si="3"/>
        <v>0</v>
      </c>
      <c r="AA17" s="59">
        <f t="shared" si="4"/>
        <v>0</v>
      </c>
    </row>
    <row r="18" spans="1:27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4">
        <v>18.77</v>
      </c>
      <c r="P18" s="83">
        <f t="shared" si="2"/>
        <v>0</v>
      </c>
      <c r="Q18" s="45">
        <v>14</v>
      </c>
      <c r="R18" s="46"/>
      <c r="S18" s="46"/>
      <c r="T18" s="46"/>
      <c r="U18" s="68"/>
      <c r="V18" s="46"/>
      <c r="W18" s="46"/>
      <c r="X18" s="46">
        <f t="shared" si="5"/>
        <v>0</v>
      </c>
      <c r="Y18" s="46"/>
      <c r="Z18" s="47">
        <f t="shared" si="3"/>
        <v>0</v>
      </c>
      <c r="AA18" s="59">
        <f t="shared" si="4"/>
        <v>0</v>
      </c>
    </row>
    <row r="19" spans="1:27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46"/>
      <c r="S19" s="46"/>
      <c r="T19" s="46"/>
      <c r="U19" s="68"/>
      <c r="V19" s="46"/>
      <c r="W19" s="46"/>
      <c r="X19" s="46">
        <f t="shared" si="5"/>
        <v>0</v>
      </c>
      <c r="Y19" s="46"/>
      <c r="Z19" s="47">
        <f t="shared" si="3"/>
        <v>0</v>
      </c>
      <c r="AA19" s="59">
        <f t="shared" si="4"/>
        <v>0</v>
      </c>
    </row>
    <row r="20" spans="1:27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3">
        <f t="shared" si="0"/>
        <v>0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0</v>
      </c>
      <c r="N20" s="19"/>
      <c r="O20" s="94">
        <v>22.25</v>
      </c>
      <c r="P20" s="83">
        <f t="shared" si="2"/>
        <v>0</v>
      </c>
      <c r="Q20" s="45">
        <v>16</v>
      </c>
      <c r="R20" s="46"/>
      <c r="S20" s="46"/>
      <c r="T20" s="46"/>
      <c r="U20" s="68"/>
      <c r="V20" s="46"/>
      <c r="W20" s="46"/>
      <c r="X20" s="46">
        <f t="shared" si="5"/>
        <v>0</v>
      </c>
      <c r="Y20" s="46"/>
      <c r="Z20" s="47">
        <f t="shared" si="3"/>
        <v>0</v>
      </c>
      <c r="AA20" s="59">
        <f t="shared" si="4"/>
        <v>0</v>
      </c>
    </row>
    <row r="21" spans="1:27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1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4">
        <v>22.85</v>
      </c>
      <c r="P21" s="83">
        <f t="shared" si="2"/>
        <v>0</v>
      </c>
      <c r="Q21" s="45">
        <v>17</v>
      </c>
      <c r="R21" s="46"/>
      <c r="S21" s="46"/>
      <c r="T21" s="46"/>
      <c r="U21" s="68"/>
      <c r="V21" s="46"/>
      <c r="W21" s="46"/>
      <c r="X21" s="46">
        <f t="shared" si="5"/>
        <v>0</v>
      </c>
      <c r="Y21" s="46"/>
      <c r="Z21" s="47">
        <f t="shared" si="3"/>
        <v>0</v>
      </c>
      <c r="AA21" s="59">
        <f t="shared" si="4"/>
        <v>0</v>
      </c>
    </row>
    <row r="22" spans="1:27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0"/>
        <v>0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94">
        <v>26.6</v>
      </c>
      <c r="P22" s="83">
        <f t="shared" si="2"/>
        <v>0</v>
      </c>
      <c r="Q22" s="45">
        <v>18</v>
      </c>
      <c r="R22" s="46"/>
      <c r="S22" s="46"/>
      <c r="T22" s="46"/>
      <c r="U22" s="68"/>
      <c r="V22" s="46"/>
      <c r="W22" s="46"/>
      <c r="X22" s="46">
        <f t="shared" si="5"/>
        <v>0</v>
      </c>
      <c r="Y22" s="46"/>
      <c r="Z22" s="47">
        <f t="shared" si="3"/>
        <v>0</v>
      </c>
      <c r="AA22" s="59">
        <f t="shared" si="4"/>
        <v>0</v>
      </c>
    </row>
    <row r="23" spans="1:27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4">
        <v>42.24</v>
      </c>
      <c r="P23" s="83">
        <f t="shared" si="2"/>
        <v>0</v>
      </c>
      <c r="Q23" s="45">
        <v>19</v>
      </c>
      <c r="R23" s="46"/>
      <c r="S23" s="46"/>
      <c r="T23" s="46"/>
      <c r="U23" s="68"/>
      <c r="V23" s="46"/>
      <c r="W23" s="46"/>
      <c r="X23" s="46">
        <f t="shared" si="5"/>
        <v>0</v>
      </c>
      <c r="Y23" s="46"/>
      <c r="Z23" s="47">
        <f t="shared" si="3"/>
        <v>0</v>
      </c>
      <c r="AA23" s="59">
        <f t="shared" si="4"/>
        <v>0</v>
      </c>
    </row>
    <row r="24" spans="1:27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4">
        <v>40.51</v>
      </c>
      <c r="P24" s="83">
        <f t="shared" si="2"/>
        <v>0</v>
      </c>
      <c r="Q24" s="45">
        <v>20</v>
      </c>
      <c r="R24" s="46"/>
      <c r="S24" s="46"/>
      <c r="T24" s="46"/>
      <c r="U24" s="68"/>
      <c r="V24" s="46"/>
      <c r="W24" s="46"/>
      <c r="X24" s="46">
        <f t="shared" si="5"/>
        <v>0</v>
      </c>
      <c r="Y24" s="46"/>
      <c r="Z24" s="47">
        <f t="shared" si="3"/>
        <v>0</v>
      </c>
      <c r="AA24" s="59">
        <f t="shared" si="4"/>
        <v>0</v>
      </c>
    </row>
    <row r="25" spans="1:27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4">
        <v>39.770000000000003</v>
      </c>
      <c r="P25" s="83">
        <f t="shared" si="2"/>
        <v>0</v>
      </c>
      <c r="Q25" s="45">
        <v>21</v>
      </c>
      <c r="R25" s="46"/>
      <c r="S25" s="46"/>
      <c r="T25" s="46"/>
      <c r="U25" s="68"/>
      <c r="V25" s="46"/>
      <c r="W25" s="46"/>
      <c r="X25" s="46">
        <f t="shared" si="5"/>
        <v>0</v>
      </c>
      <c r="Y25" s="46"/>
      <c r="Z25" s="47">
        <f t="shared" si="3"/>
        <v>0</v>
      </c>
      <c r="AA25" s="59">
        <f t="shared" si="4"/>
        <v>0</v>
      </c>
    </row>
    <row r="26" spans="1:27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7">+E26+F26</f>
        <v>0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4">
        <v>35.39</v>
      </c>
      <c r="P26" s="83">
        <f t="shared" si="2"/>
        <v>0</v>
      </c>
      <c r="Q26" s="45">
        <v>22</v>
      </c>
      <c r="R26" s="46"/>
      <c r="S26" s="46"/>
      <c r="T26" s="46"/>
      <c r="U26" s="68"/>
      <c r="V26" s="46"/>
      <c r="W26" s="46"/>
      <c r="X26" s="46">
        <f t="shared" si="5"/>
        <v>0</v>
      </c>
      <c r="Y26" s="46"/>
      <c r="Z26" s="47">
        <f t="shared" si="3"/>
        <v>0</v>
      </c>
      <c r="AA26" s="59">
        <f t="shared" si="4"/>
        <v>0</v>
      </c>
    </row>
    <row r="27" spans="1:27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7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4">
        <v>31.62</v>
      </c>
      <c r="P27" s="83">
        <f t="shared" si="2"/>
        <v>0</v>
      </c>
      <c r="Q27" s="45">
        <v>23</v>
      </c>
      <c r="R27" s="46"/>
      <c r="S27" s="46"/>
      <c r="T27" s="46"/>
      <c r="U27" s="68"/>
      <c r="V27" s="46"/>
      <c r="W27" s="46"/>
      <c r="X27" s="46">
        <f>+R27-S27-T27-U27-V27-W27</f>
        <v>0</v>
      </c>
      <c r="Y27" s="46"/>
      <c r="Z27" s="47">
        <f>+Y27-X27</f>
        <v>0</v>
      </c>
      <c r="AA27" s="59">
        <f t="shared" si="4"/>
        <v>0</v>
      </c>
    </row>
    <row r="28" spans="1:27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7"/>
        <v>4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8">E28+F28-H28-K28-I28</f>
        <v>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4">
        <v>31.97</v>
      </c>
      <c r="P28" s="83">
        <f t="shared" si="2"/>
        <v>0</v>
      </c>
      <c r="Q28" s="45">
        <v>24</v>
      </c>
      <c r="R28" s="46"/>
      <c r="S28" s="46"/>
      <c r="T28" s="46"/>
      <c r="U28" s="68"/>
      <c r="V28" s="46"/>
      <c r="W28" s="46"/>
      <c r="X28" s="46">
        <f t="shared" si="5"/>
        <v>0</v>
      </c>
      <c r="Y28" s="46"/>
      <c r="Z28" s="47">
        <f t="shared" si="3"/>
        <v>0</v>
      </c>
      <c r="AA28" s="59">
        <f t="shared" si="4"/>
        <v>0</v>
      </c>
    </row>
    <row r="29" spans="1:27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8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4">
        <v>21.27</v>
      </c>
      <c r="P29" s="83">
        <f t="shared" si="2"/>
        <v>0</v>
      </c>
      <c r="Q29" s="45">
        <v>25</v>
      </c>
      <c r="R29" s="46"/>
      <c r="S29" s="46"/>
      <c r="T29" s="46"/>
      <c r="U29" s="68"/>
      <c r="V29" s="46"/>
      <c r="W29" s="46"/>
      <c r="X29" s="46">
        <f t="shared" si="5"/>
        <v>0</v>
      </c>
      <c r="Y29" s="46"/>
      <c r="Z29" s="47">
        <f t="shared" si="3"/>
        <v>0</v>
      </c>
      <c r="AA29" s="59">
        <f t="shared" si="4"/>
        <v>0</v>
      </c>
    </row>
    <row r="30" spans="1:27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8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/>
      <c r="S30" s="46"/>
      <c r="T30" s="46"/>
      <c r="U30" s="68"/>
      <c r="V30" s="46"/>
      <c r="W30" s="46"/>
      <c r="X30" s="46">
        <f t="shared" si="5"/>
        <v>0</v>
      </c>
      <c r="Y30" s="46"/>
      <c r="Z30" s="47">
        <f t="shared" si="3"/>
        <v>0</v>
      </c>
      <c r="AA30" s="59">
        <f t="shared" si="4"/>
        <v>0</v>
      </c>
    </row>
    <row r="31" spans="1:27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3">
        <f t="shared" si="0"/>
        <v>1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8"/>
        <v>1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0</v>
      </c>
      <c r="N31" s="19"/>
      <c r="O31" s="94">
        <v>38.46</v>
      </c>
      <c r="P31" s="83">
        <f t="shared" si="2"/>
        <v>0</v>
      </c>
      <c r="Q31" s="45">
        <v>27</v>
      </c>
      <c r="R31" s="46"/>
      <c r="S31" s="46"/>
      <c r="T31" s="46"/>
      <c r="U31" s="68"/>
      <c r="V31" s="46"/>
      <c r="W31" s="46"/>
      <c r="X31" s="46">
        <f t="shared" si="5"/>
        <v>0</v>
      </c>
      <c r="Y31" s="46"/>
      <c r="Z31" s="47">
        <f t="shared" si="3"/>
        <v>0</v>
      </c>
      <c r="AA31" s="59">
        <f t="shared" si="4"/>
        <v>0</v>
      </c>
    </row>
    <row r="32" spans="1:27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8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94">
        <v>46.37</v>
      </c>
      <c r="P32" s="83">
        <f t="shared" si="2"/>
        <v>0</v>
      </c>
      <c r="Q32" s="45">
        <v>28</v>
      </c>
      <c r="R32" s="46"/>
      <c r="S32" s="46"/>
      <c r="T32" s="46"/>
      <c r="U32" s="68"/>
      <c r="V32" s="46"/>
      <c r="W32" s="46"/>
      <c r="X32" s="46">
        <f t="shared" si="5"/>
        <v>0</v>
      </c>
      <c r="Y32" s="46"/>
      <c r="Z32" s="47">
        <f t="shared" si="3"/>
        <v>0</v>
      </c>
      <c r="AA32" s="59">
        <f t="shared" si="4"/>
        <v>0</v>
      </c>
    </row>
    <row r="33" spans="1:27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8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4">
        <v>38.9</v>
      </c>
      <c r="P33" s="83">
        <f t="shared" si="2"/>
        <v>0</v>
      </c>
      <c r="Q33" s="45">
        <v>29</v>
      </c>
      <c r="R33" s="46"/>
      <c r="S33" s="46"/>
      <c r="T33" s="46"/>
      <c r="U33" s="68"/>
      <c r="V33" s="46"/>
      <c r="W33" s="46"/>
      <c r="X33" s="46">
        <f t="shared" ref="X33" si="9">+R33-S33-T33-U33-V33-W33</f>
        <v>0</v>
      </c>
      <c r="Y33" s="46"/>
      <c r="Z33" s="47">
        <f t="shared" ref="Z33" si="10">+Y33-X33</f>
        <v>0</v>
      </c>
      <c r="AA33" s="59">
        <f t="shared" si="4"/>
        <v>0</v>
      </c>
    </row>
    <row r="34" spans="1:27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8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4">
        <v>38.07</v>
      </c>
      <c r="P34" s="83">
        <f t="shared" si="2"/>
        <v>0</v>
      </c>
      <c r="Q34" s="45">
        <v>30</v>
      </c>
      <c r="R34" s="46"/>
      <c r="S34" s="46"/>
      <c r="T34" s="46"/>
      <c r="U34" s="68"/>
      <c r="V34" s="46"/>
      <c r="W34" s="46"/>
      <c r="X34" s="46">
        <f t="shared" si="5"/>
        <v>0</v>
      </c>
      <c r="Y34" s="46"/>
      <c r="Z34" s="47">
        <f t="shared" si="3"/>
        <v>0</v>
      </c>
      <c r="AA34" s="59">
        <f t="shared" si="4"/>
        <v>0</v>
      </c>
    </row>
    <row r="35" spans="1:27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8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4">
        <v>40.799999999999997</v>
      </c>
      <c r="P35" s="83">
        <f t="shared" si="2"/>
        <v>0</v>
      </c>
      <c r="Q35" s="45">
        <v>31</v>
      </c>
      <c r="R35" s="46"/>
      <c r="S35" s="46"/>
      <c r="T35" s="46"/>
      <c r="U35" s="68"/>
      <c r="V35" s="46"/>
      <c r="W35" s="46"/>
      <c r="X35" s="46">
        <f t="shared" si="5"/>
        <v>0</v>
      </c>
      <c r="Y35" s="46"/>
      <c r="Z35" s="47">
        <f t="shared" si="3"/>
        <v>0</v>
      </c>
      <c r="AA35" s="59">
        <f t="shared" si="4"/>
        <v>0</v>
      </c>
    </row>
    <row r="36" spans="1:27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8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4"/>
      <c r="P36" s="83">
        <f t="shared" si="2"/>
        <v>0</v>
      </c>
      <c r="Q36" s="45"/>
      <c r="R36" s="48">
        <f t="shared" ref="R36:Z36" si="11">SUM(R5:R35)</f>
        <v>0</v>
      </c>
      <c r="S36" s="48">
        <f t="shared" si="11"/>
        <v>0</v>
      </c>
      <c r="T36" s="48">
        <f t="shared" si="11"/>
        <v>0</v>
      </c>
      <c r="U36" s="48">
        <f t="shared" si="11"/>
        <v>0</v>
      </c>
      <c r="V36" s="48">
        <f t="shared" si="11"/>
        <v>0</v>
      </c>
      <c r="W36" s="48">
        <f t="shared" si="11"/>
        <v>0</v>
      </c>
      <c r="X36" s="48">
        <f t="shared" si="11"/>
        <v>0</v>
      </c>
      <c r="Y36" s="48">
        <f t="shared" si="11"/>
        <v>0</v>
      </c>
      <c r="Z36" s="48">
        <f t="shared" si="11"/>
        <v>0</v>
      </c>
      <c r="AA36" s="5"/>
    </row>
    <row r="37" spans="1:27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8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9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9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8"/>
        <v>9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94">
        <v>27.84</v>
      </c>
      <c r="P38" s="83">
        <f t="shared" si="2"/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3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8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4">
        <v>27.12</v>
      </c>
      <c r="P39" s="83">
        <f t="shared" si="2"/>
        <v>0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2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8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4">
        <v>15.42</v>
      </c>
      <c r="P40" s="83">
        <f t="shared" si="2"/>
        <v>0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2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2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8"/>
        <v>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7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8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4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8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4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8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4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7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8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4">
        <v>19.05</v>
      </c>
      <c r="P45" s="83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7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>+E46+F46</f>
        <v>0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8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4">
        <v>19.21</v>
      </c>
      <c r="P46" s="83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7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>+E47+F47</f>
        <v>1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8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94">
        <v>18.88</v>
      </c>
      <c r="P47" s="83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7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>+E48+F48</f>
        <v>0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8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94">
        <v>20.43</v>
      </c>
      <c r="P48" s="83">
        <f t="shared" si="2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2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8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94">
        <v>21.81</v>
      </c>
      <c r="P49" s="83">
        <f t="shared" si="2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2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2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8"/>
        <v>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94">
        <v>14.65</v>
      </c>
      <c r="P50" s="83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8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8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4">
        <v>17.53</v>
      </c>
      <c r="P52" s="83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8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4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6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6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8"/>
        <v>6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4">
        <v>29.34</v>
      </c>
      <c r="P54" s="83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5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5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8"/>
        <v>5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4">
        <v>33.409999999999997</v>
      </c>
      <c r="P55" s="83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4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4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8"/>
        <v>4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4">
        <v>31.46</v>
      </c>
      <c r="P56" s="83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4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4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8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4">
        <v>34.56</v>
      </c>
      <c r="P57" s="83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4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8"/>
        <v>4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4">
        <v>32.96</v>
      </c>
      <c r="P58" s="83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8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8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8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4">
        <v>29.82</v>
      </c>
      <c r="P61" s="83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8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8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4">
        <v>23.69</v>
      </c>
      <c r="P63" s="83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2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8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4">
        <v>22.49</v>
      </c>
      <c r="P64" s="83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8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4">
        <v>23.12</v>
      </c>
      <c r="P65" s="83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8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8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8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8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4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3" si="13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2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2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2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4"/>
      <c r="P71" s="83">
        <f t="shared" si="13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/>
      <c r="P72" s="83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4">
        <v>17.09</v>
      </c>
      <c r="P73" s="83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/>
      <c r="P74" s="83">
        <f t="shared" si="13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4">
        <v>17.329999999999998</v>
      </c>
      <c r="P75" s="83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3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4"/>
      <c r="P77" s="83">
        <f t="shared" si="13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1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1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1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4">
        <v>14.35</v>
      </c>
      <c r="P78" s="83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3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3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3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4">
        <v>11.58</v>
      </c>
      <c r="P79" s="83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4">
        <v>18.14</v>
      </c>
      <c r="P80" s="83">
        <f t="shared" si="13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4">
        <v>12.94</v>
      </c>
      <c r="P81" s="83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/>
      <c r="P82" s="83">
        <f t="shared" si="13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4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/>
      <c r="P83" s="83">
        <f t="shared" si="13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4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/>
      <c r="P84" s="83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4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4"/>
      <c r="P85" s="83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4"/>
        <v>0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94"/>
      <c r="P86" s="83">
        <f t="shared" si="13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3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4"/>
      <c r="P88" s="83">
        <f t="shared" si="13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3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4"/>
      <c r="P90" s="83">
        <f t="shared" si="13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46">
        <f>+ยกมา!J91</f>
        <v>3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3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3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>
        <v>15.4</v>
      </c>
      <c r="P91" s="83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>
        <v>10.98</v>
      </c>
      <c r="P92" s="83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4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/>
      <c r="P93" s="83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/>
      <c r="P94" s="83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46">
        <f>+ยกมา!J97</f>
        <v>3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3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3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80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4"/>
      <c r="P98" s="83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4"/>
        <v>0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4"/>
      <c r="P99" s="83">
        <f t="shared" si="13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46">
        <f>+ยกมา!J100</f>
        <v>3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3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3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4">
        <v>185</v>
      </c>
      <c r="P100" s="83">
        <f t="shared" si="13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4"/>
        <v>0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4"/>
      <c r="P101" s="83">
        <f t="shared" si="13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4">
        <v>13.03</v>
      </c>
      <c r="P102" s="83">
        <f t="shared" si="13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4">
        <v>11.91</v>
      </c>
      <c r="P103" s="83">
        <f t="shared" si="13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4">
        <v>30</v>
      </c>
      <c r="P104" s="83">
        <f t="shared" si="13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30</v>
      </c>
      <c r="P105" s="83">
        <f t="shared" si="13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6"/>
      <c r="P108" s="83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6"/>
      <c r="P109" s="83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46">
        <f>+ยกมา!J110</f>
        <v>7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7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7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4">
        <v>33</v>
      </c>
      <c r="P110" s="83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4">
        <v>68</v>
      </c>
      <c r="P111" s="83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46">
        <f>+ยกมา!J112</f>
        <v>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4"/>
        <v>8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/>
      <c r="P112" s="83">
        <f t="shared" si="13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46">
        <f>+ยกมา!J113</f>
        <v>8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4"/>
        <v>8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8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/>
      <c r="P113" s="83">
        <f t="shared" si="13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46">
        <f>+ยกมา!J114</f>
        <v>9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9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9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4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>
        <v>11.12</v>
      </c>
      <c r="P115" s="83">
        <f t="shared" si="13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4"/>
        <v>0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4">
        <v>9.91</v>
      </c>
      <c r="P116" s="83">
        <f t="shared" si="13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4"/>
        <v>0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4"/>
      <c r="P117" s="83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4"/>
        <v>0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4">
        <v>21.75</v>
      </c>
      <c r="P118" s="83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>
        <v>22.91</v>
      </c>
      <c r="P119" s="83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4"/>
      <c r="P120" s="83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4"/>
      <c r="P121" s="83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>
        <v>2.17</v>
      </c>
      <c r="P123" s="83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>
        <v>2.35</v>
      </c>
      <c r="P124" s="83">
        <f t="shared" si="13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2.12</v>
      </c>
      <c r="P125" s="83">
        <f t="shared" si="13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2.17</v>
      </c>
      <c r="P126" s="83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2.17</v>
      </c>
      <c r="P127" s="83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46">
        <f>+ยกมา!J128</f>
        <v>-1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-1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-1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/>
      <c r="P128" s="83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46">
        <f>+ยกมา!J129</f>
        <v>-1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-1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-1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/>
      <c r="P129" s="83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4">
        <v>10.48</v>
      </c>
      <c r="P130" s="83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4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>
        <v>15.28</v>
      </c>
      <c r="P131" s="83">
        <f t="shared" si="13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4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/>
      <c r="P132" s="83">
        <f t="shared" si="13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4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10.55</v>
      </c>
      <c r="P133" s="83">
        <f t="shared" si="13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5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4">
        <v>18.5</v>
      </c>
      <c r="P134" s="83">
        <f t="shared" ref="P134:P197" si="16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4"/>
        <v>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5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4">
        <v>16.16</v>
      </c>
      <c r="P135" s="83">
        <f t="shared" si="16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4"/>
        <v>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5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4">
        <v>18.63</v>
      </c>
      <c r="P136" s="83">
        <f t="shared" si="16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4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5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4">
        <v>11.39</v>
      </c>
      <c r="P137" s="83">
        <f t="shared" si="16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5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4">
        <v>15.6</v>
      </c>
      <c r="P138" s="83">
        <f t="shared" si="16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5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/>
      <c r="P139" s="83">
        <f t="shared" si="16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5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/>
      <c r="P140" s="83">
        <f t="shared" si="16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4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5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6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4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5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6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5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6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4"/>
        <v>0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5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4"/>
      <c r="P144" s="83">
        <f t="shared" si="16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5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>
        <v>12.95</v>
      </c>
      <c r="P145" s="83">
        <f t="shared" si="16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5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4">
        <v>10.61</v>
      </c>
      <c r="P146" s="83">
        <f t="shared" si="16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5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11.97</v>
      </c>
      <c r="P147" s="83">
        <f t="shared" si="16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5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12.21</v>
      </c>
      <c r="P148" s="83">
        <f t="shared" si="16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5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14.27</v>
      </c>
      <c r="P149" s="83">
        <f t="shared" si="16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55000000000000004">
      <c r="A150" s="10">
        <v>146</v>
      </c>
      <c r="B150" s="10"/>
      <c r="C150" s="19" t="s">
        <v>1070</v>
      </c>
      <c r="D150" s="10" t="s">
        <v>568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4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5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14.95</v>
      </c>
      <c r="P150" s="83">
        <f t="shared" si="16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7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5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4"/>
      <c r="P151" s="83">
        <f t="shared" si="16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7"/>
        <v>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5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4"/>
      <c r="P152" s="83">
        <f t="shared" si="16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7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5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6"/>
      <c r="P153" s="83">
        <f t="shared" si="16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7"/>
        <v>0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5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4">
        <v>29.96</v>
      </c>
      <c r="P154" s="83">
        <f t="shared" si="16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7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5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6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7"/>
        <v>0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5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4"/>
      <c r="P156" s="83">
        <f t="shared" si="1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7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5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4"/>
      <c r="P157" s="83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7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5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46">
        <f>+ยกมา!J159</f>
        <v>2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7"/>
        <v>2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5"/>
        <v>2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4"/>
      <c r="P159" s="83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7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5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>
        <v>28.14</v>
      </c>
      <c r="P160" s="83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7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5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7"/>
        <v>0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5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6"/>
      <c r="P162" s="83">
        <f t="shared" si="1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7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5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>
        <v>24.99</v>
      </c>
      <c r="P163" s="83">
        <f t="shared" si="1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7"/>
        <v>0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5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6"/>
      <c r="P164" s="83">
        <f t="shared" si="16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7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5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40.28</v>
      </c>
      <c r="P165" s="83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7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5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7"/>
        <v>0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5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4">
        <v>38</v>
      </c>
      <c r="P167" s="83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7"/>
        <v>0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5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4">
        <v>73</v>
      </c>
      <c r="P168" s="83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46">
        <f>+ยกมา!J169</f>
        <v>1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7"/>
        <v>1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5"/>
        <v>1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7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5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4">
        <v>73</v>
      </c>
      <c r="P170" s="83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46">
        <f>+ยกมา!J171</f>
        <v>2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7"/>
        <v>2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5"/>
        <v>2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23.74</v>
      </c>
      <c r="P171" s="83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7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5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4">
        <v>64.38</v>
      </c>
      <c r="P172" s="83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7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5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6"/>
      <c r="P173" s="83">
        <f t="shared" si="16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7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5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6"/>
      <c r="P174" s="83">
        <f t="shared" si="16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7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5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6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46">
        <f>+ยกมา!J176</f>
        <v>5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5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5"/>
        <v>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6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5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6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7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5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6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7"/>
        <v>0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5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6"/>
      <c r="P179" s="83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7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5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6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46">
        <f>+ยกมา!J181</f>
        <v>1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7"/>
        <v>1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5"/>
        <v>1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4">
        <v>33</v>
      </c>
      <c r="P181" s="83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7"/>
        <v>0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5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4">
        <v>83</v>
      </c>
      <c r="P182" s="83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46">
        <f>+ยกมา!J183</f>
        <v>60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7"/>
        <v>60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5"/>
        <v>60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15</v>
      </c>
      <c r="P183" s="83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46">
        <f>+ยกมา!J184</f>
        <v>37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7"/>
        <v>37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5"/>
        <v>37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4">
        <v>15</v>
      </c>
      <c r="P184" s="83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46">
        <f>+ยกมา!J185</f>
        <v>20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7"/>
        <v>20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5"/>
        <v>20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6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7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5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6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7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5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6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7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5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6"/>
      <c r="P188" s="83">
        <f t="shared" si="16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7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5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6"/>
      <c r="P189" s="83">
        <f t="shared" si="16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7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5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6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6"/>
      <c r="P191" s="83">
        <f t="shared" si="16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55000000000000004">
      <c r="A192" s="10">
        <v>188</v>
      </c>
      <c r="B192" s="10"/>
      <c r="C192" s="19" t="s">
        <v>284</v>
      </c>
      <c r="D192" s="10" t="s">
        <v>443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7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5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7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5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6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46">
        <f>+ยกมา!J194</f>
        <v>11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7"/>
        <v>11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5"/>
        <v>11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6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7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5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6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7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5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6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7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5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6"/>
      <c r="P197" s="83">
        <f t="shared" si="16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7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5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4"/>
      <c r="P198" s="83">
        <f t="shared" ref="P198:P224" si="18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7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19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4"/>
      <c r="P199" s="83">
        <f t="shared" si="18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7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4"/>
      <c r="P200" s="83">
        <f t="shared" si="18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46">
        <f>+ยกมา!J201</f>
        <v>4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7"/>
        <v>4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9"/>
        <v>4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6"/>
      <c r="P201" s="83">
        <f t="shared" si="18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7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6"/>
      <c r="P202" s="83">
        <f t="shared" si="18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7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18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7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18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7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18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7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1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18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7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9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6"/>
      <c r="P207" s="83">
        <f t="shared" si="18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7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18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7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18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7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18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7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18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7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6"/>
      <c r="P212" s="83">
        <f t="shared" si="18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7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18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55000000000000004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7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1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6"/>
      <c r="P214" s="83">
        <f t="shared" si="18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55000000000000004">
      <c r="A215" s="10">
        <v>211</v>
      </c>
      <c r="B215" s="19"/>
      <c r="C215" s="19"/>
      <c r="D215" s="19"/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17"/>
        <v>0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1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/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75"/>
      <c r="P215" s="83">
        <f t="shared" si="18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55000000000000004">
      <c r="A216" s="10">
        <v>212</v>
      </c>
      <c r="B216" s="19"/>
      <c r="C216" s="19"/>
      <c r="D216" s="19"/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17"/>
        <v>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1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/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75"/>
      <c r="P216" s="83">
        <f t="shared" si="18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55000000000000004">
      <c r="A217" s="10">
        <v>213</v>
      </c>
      <c r="B217" s="19"/>
      <c r="C217" s="19"/>
      <c r="D217" s="19"/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ref="G217:G222" si="20">+E217+F217</f>
        <v>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1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/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75"/>
      <c r="P217" s="83">
        <f t="shared" si="18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55000000000000004">
      <c r="A218" s="10">
        <v>214</v>
      </c>
      <c r="B218" s="19"/>
      <c r="C218" s="19"/>
      <c r="D218" s="19"/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0"/>
        <v>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19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/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75"/>
      <c r="P218" s="83">
        <f t="shared" si="18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55000000000000004">
      <c r="A219" s="10">
        <v>215</v>
      </c>
      <c r="B219" s="19"/>
      <c r="C219" s="19"/>
      <c r="D219" s="19"/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0"/>
        <v>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1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/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75"/>
      <c r="P219" s="83">
        <f t="shared" si="18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55000000000000004">
      <c r="A220" s="10">
        <v>216</v>
      </c>
      <c r="B220" s="19"/>
      <c r="C220" s="19"/>
      <c r="D220" s="19"/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0"/>
        <v>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1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/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75"/>
      <c r="P220" s="83">
        <f t="shared" si="18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55000000000000004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0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1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18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55000000000000004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0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1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18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55000000000000004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1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2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18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55000000000000004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2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18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65">
      <c r="A225" s="173" t="s">
        <v>223</v>
      </c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5"/>
      <c r="O225" s="78" t="s">
        <v>287</v>
      </c>
      <c r="P225" s="79">
        <f>SUM(P5:P224)</f>
        <v>0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55000000000000004">
      <c r="A226" s="191" t="s">
        <v>224</v>
      </c>
      <c r="B226" s="192"/>
      <c r="C226" s="192"/>
      <c r="D226" s="193"/>
      <c r="E226" s="176" t="s">
        <v>240</v>
      </c>
      <c r="F226" s="177"/>
      <c r="G226" s="204" t="s">
        <v>225</v>
      </c>
      <c r="H226" s="205"/>
      <c r="I226" s="206"/>
      <c r="J226" s="178" t="s">
        <v>226</v>
      </c>
      <c r="K226" s="178"/>
      <c r="L226" s="178"/>
      <c r="M226" s="52">
        <f>SUM(M5:M224)</f>
        <v>0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55000000000000004">
      <c r="A227" s="194" t="s">
        <v>227</v>
      </c>
      <c r="B227" s="195"/>
      <c r="C227" s="200">
        <f>+M229</f>
        <v>0</v>
      </c>
      <c r="D227" s="201"/>
      <c r="E227" s="54" t="s">
        <v>228</v>
      </c>
      <c r="F227" s="55">
        <f>+M226</f>
        <v>0</v>
      </c>
      <c r="G227" s="56" t="s">
        <v>217</v>
      </c>
      <c r="H227" s="202">
        <f>SUM(U36)</f>
        <v>0</v>
      </c>
      <c r="I227" s="203"/>
      <c r="J227" s="169"/>
      <c r="K227" s="169"/>
      <c r="L227" s="169"/>
      <c r="M227" s="58"/>
      <c r="N227" s="58">
        <f>+W36</f>
        <v>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55000000000000004">
      <c r="A228" s="194"/>
      <c r="B228" s="195"/>
      <c r="C228" s="200"/>
      <c r="D228" s="201"/>
      <c r="E228" s="54" t="s">
        <v>229</v>
      </c>
      <c r="F228" s="55">
        <f>N229</f>
        <v>0</v>
      </c>
      <c r="G228" s="56"/>
      <c r="H228" s="202">
        <v>0</v>
      </c>
      <c r="I228" s="203"/>
      <c r="J228" s="169" t="s">
        <v>230</v>
      </c>
      <c r="K228" s="169"/>
      <c r="L228" s="169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55000000000000004">
      <c r="A229" s="196" t="s">
        <v>10</v>
      </c>
      <c r="B229" s="197"/>
      <c r="C229" s="200">
        <f>+F228</f>
        <v>0</v>
      </c>
      <c r="D229" s="201"/>
      <c r="E229" s="54"/>
      <c r="F229" s="55"/>
      <c r="G229" s="56" t="s">
        <v>231</v>
      </c>
      <c r="H229" s="202">
        <f>+V36</f>
        <v>0</v>
      </c>
      <c r="I229" s="203"/>
      <c r="J229" s="170" t="s">
        <v>232</v>
      </c>
      <c r="K229" s="171"/>
      <c r="L229" s="172"/>
      <c r="M229" s="58">
        <f>+M226-M227</f>
        <v>0</v>
      </c>
      <c r="N229" s="60">
        <f>+S36</f>
        <v>0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55000000000000004">
      <c r="A230" s="198" t="s">
        <v>233</v>
      </c>
      <c r="B230" s="199"/>
      <c r="C230" s="200">
        <f>+C227-C229</f>
        <v>0</v>
      </c>
      <c r="D230" s="201"/>
      <c r="E230" s="54" t="s">
        <v>233</v>
      </c>
      <c r="F230" s="55">
        <f>+F227-F228</f>
        <v>0</v>
      </c>
      <c r="G230" s="56" t="s">
        <v>234</v>
      </c>
      <c r="H230" s="202">
        <f>SUM(H227:H229)</f>
        <v>0</v>
      </c>
      <c r="I230" s="203"/>
      <c r="J230" s="169" t="s">
        <v>206</v>
      </c>
      <c r="K230" s="169"/>
      <c r="L230" s="169"/>
      <c r="M230" s="58">
        <f>H230</f>
        <v>0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55000000000000004">
      <c r="A231" s="61"/>
      <c r="B231" s="61"/>
      <c r="C231" s="61"/>
      <c r="D231" s="61"/>
      <c r="E231" s="54" t="s">
        <v>235</v>
      </c>
      <c r="F231" s="55">
        <v>100000</v>
      </c>
      <c r="J231" s="162" t="s">
        <v>208</v>
      </c>
      <c r="K231" s="163"/>
      <c r="L231" s="164"/>
      <c r="M231" s="58">
        <f>M229-M230-N227-N229</f>
        <v>0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55000000000000004">
      <c r="A232" s="61"/>
      <c r="B232" s="61"/>
      <c r="C232" s="61"/>
      <c r="D232" s="61"/>
      <c r="E232" s="54" t="s">
        <v>236</v>
      </c>
      <c r="F232" s="55">
        <f>F230-F231</f>
        <v>-100000</v>
      </c>
      <c r="J232" s="162" t="s">
        <v>209</v>
      </c>
      <c r="K232" s="163"/>
      <c r="L232" s="164"/>
      <c r="M232" s="58">
        <f>+Y36</f>
        <v>0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55000000000000004">
      <c r="A233" s="61"/>
      <c r="B233" s="61"/>
      <c r="C233" s="61"/>
      <c r="D233" s="61"/>
      <c r="E233" s="54" t="s">
        <v>237</v>
      </c>
      <c r="F233" s="55">
        <v>0</v>
      </c>
      <c r="J233" s="162" t="s">
        <v>210</v>
      </c>
      <c r="K233" s="163"/>
      <c r="L233" s="164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6">
      <c r="A234" s="61"/>
      <c r="B234" s="61"/>
      <c r="C234" s="61"/>
      <c r="D234" s="61"/>
      <c r="J234" s="165" t="s">
        <v>211</v>
      </c>
      <c r="K234" s="165"/>
      <c r="L234" s="165"/>
      <c r="M234" s="62">
        <f>+M232-M231</f>
        <v>0</v>
      </c>
      <c r="N234" s="67"/>
    </row>
    <row r="235" spans="1:27" ht="24.75" customHeight="1" thickBot="1" x14ac:dyDescent="0.6">
      <c r="H235" s="166" t="s">
        <v>238</v>
      </c>
      <c r="I235" s="167"/>
      <c r="J235" s="167"/>
      <c r="K235" s="167"/>
      <c r="L235" s="167"/>
      <c r="M235" s="167"/>
      <c r="N235" s="168"/>
    </row>
    <row r="236" spans="1:27" x14ac:dyDescent="0.55000000000000004">
      <c r="F236" s="23"/>
    </row>
  </sheetData>
  <autoFilter ref="A4:AA235" xr:uid="{C258BCB2-AD6B-4EC8-A3B2-59814A6857B7}"/>
  <mergeCells count="51">
    <mergeCell ref="H230:I230"/>
    <mergeCell ref="G226:I226"/>
    <mergeCell ref="H227:I227"/>
    <mergeCell ref="H228:I228"/>
    <mergeCell ref="H229:I229"/>
    <mergeCell ref="A226:D226"/>
    <mergeCell ref="A227:B227"/>
    <mergeCell ref="A229:B229"/>
    <mergeCell ref="A228:B228"/>
    <mergeCell ref="A230:B230"/>
    <mergeCell ref="C227:D227"/>
    <mergeCell ref="C228:D228"/>
    <mergeCell ref="C229:D229"/>
    <mergeCell ref="C230:D230"/>
    <mergeCell ref="Q3:Q4"/>
    <mergeCell ref="A2:N2"/>
    <mergeCell ref="A3:A4"/>
    <mergeCell ref="B3:B4"/>
    <mergeCell ref="E3:E4"/>
    <mergeCell ref="F3:F4"/>
    <mergeCell ref="G3:G4"/>
    <mergeCell ref="I3:I4"/>
    <mergeCell ref="O3:O4"/>
    <mergeCell ref="P3:P4"/>
    <mergeCell ref="Q2:Z2"/>
    <mergeCell ref="X3:X4"/>
    <mergeCell ref="Y3:Y4"/>
    <mergeCell ref="Z3:Z4"/>
    <mergeCell ref="R3:R4"/>
    <mergeCell ref="C3:C4"/>
    <mergeCell ref="S3:S4"/>
    <mergeCell ref="T3:T4"/>
    <mergeCell ref="U3:U4"/>
    <mergeCell ref="V3:V4"/>
    <mergeCell ref="W3:W4"/>
    <mergeCell ref="J3:J4"/>
    <mergeCell ref="K3:M3"/>
    <mergeCell ref="J233:L233"/>
    <mergeCell ref="J234:L234"/>
    <mergeCell ref="H235:N235"/>
    <mergeCell ref="J227:L227"/>
    <mergeCell ref="J228:L228"/>
    <mergeCell ref="J229:L229"/>
    <mergeCell ref="J230:L230"/>
    <mergeCell ref="J231:L231"/>
    <mergeCell ref="J232:L232"/>
    <mergeCell ref="A225:N225"/>
    <mergeCell ref="E226:F226"/>
    <mergeCell ref="J226:L226"/>
    <mergeCell ref="N3:N4"/>
    <mergeCell ref="D3:D4"/>
  </mergeCells>
  <pageMargins left="0" right="0" top="0" bottom="0" header="0.31496062992125984" footer="0.31496062992125984"/>
  <pageSetup paperSize="9" scale="2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V342"/>
  <sheetViews>
    <sheetView tabSelected="1" zoomScale="70" zoomScaleNormal="7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W17" sqref="W16:W1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2" t="s">
        <v>1406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7"/>
    </row>
    <row r="3" spans="1:18" s="5" customFormat="1" ht="26.45" customHeight="1" x14ac:dyDescent="0.55000000000000004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4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6" t="s">
        <v>10</v>
      </c>
      <c r="Q3" s="146" t="s">
        <v>275</v>
      </c>
      <c r="R3" s="152" t="s">
        <v>276</v>
      </c>
    </row>
    <row r="4" spans="1:18" s="5" customFormat="1" ht="26.25" x14ac:dyDescent="0.55000000000000004">
      <c r="A4" s="149"/>
      <c r="B4" s="149"/>
      <c r="C4" s="149"/>
      <c r="D4" s="149"/>
      <c r="E4" s="150"/>
      <c r="F4" s="150"/>
      <c r="G4" s="150"/>
      <c r="H4" s="81" t="s">
        <v>11</v>
      </c>
      <c r="I4" s="145"/>
      <c r="J4" s="150"/>
      <c r="K4" s="151" t="s">
        <v>12</v>
      </c>
      <c r="L4" s="71" t="s">
        <v>13</v>
      </c>
      <c r="M4" s="151" t="s">
        <v>14</v>
      </c>
      <c r="N4" s="150"/>
      <c r="O4" s="156"/>
      <c r="Q4" s="147"/>
      <c r="R4" s="153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v>27</v>
      </c>
      <c r="F5" s="72"/>
      <c r="G5" s="46">
        <v>27</v>
      </c>
      <c r="H5" s="82">
        <v>0</v>
      </c>
      <c r="I5" s="80">
        <v>0</v>
      </c>
      <c r="J5" s="46">
        <v>26</v>
      </c>
      <c r="K5" s="73">
        <v>1</v>
      </c>
      <c r="L5" s="15">
        <v>50</v>
      </c>
      <c r="M5" s="66">
        <v>50</v>
      </c>
      <c r="N5" s="17" t="s">
        <v>16</v>
      </c>
      <c r="O5" s="18"/>
      <c r="P5" s="237">
        <v>50</v>
      </c>
      <c r="Q5" s="94">
        <v>22.48</v>
      </c>
      <c r="R5" s="43">
        <v>22.48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v>70</v>
      </c>
      <c r="F6" s="72"/>
      <c r="G6" s="46">
        <v>70</v>
      </c>
      <c r="H6" s="82">
        <v>0</v>
      </c>
      <c r="I6" s="80">
        <v>0</v>
      </c>
      <c r="J6" s="46">
        <v>61</v>
      </c>
      <c r="K6" s="73">
        <v>9</v>
      </c>
      <c r="L6" s="15">
        <v>100</v>
      </c>
      <c r="M6" s="66">
        <v>900</v>
      </c>
      <c r="N6" s="17" t="s">
        <v>16</v>
      </c>
      <c r="O6" s="18"/>
      <c r="P6" s="237">
        <v>900</v>
      </c>
      <c r="Q6" s="94">
        <v>39.29</v>
      </c>
      <c r="R6" s="43">
        <v>353.61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v>0</v>
      </c>
      <c r="F7" s="72"/>
      <c r="G7" s="46">
        <v>0</v>
      </c>
      <c r="H7" s="82">
        <v>0</v>
      </c>
      <c r="I7" s="80">
        <v>0</v>
      </c>
      <c r="J7" s="46">
        <v>0</v>
      </c>
      <c r="K7" s="73"/>
      <c r="L7" s="15">
        <v>50</v>
      </c>
      <c r="M7" s="66">
        <v>0</v>
      </c>
      <c r="N7" s="17" t="s">
        <v>16</v>
      </c>
      <c r="O7" s="18"/>
      <c r="P7" s="23">
        <v>0</v>
      </c>
      <c r="Q7" s="94">
        <v>26.11</v>
      </c>
      <c r="R7" s="43"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v>0</v>
      </c>
      <c r="F8" s="72"/>
      <c r="G8" s="46">
        <v>0</v>
      </c>
      <c r="H8" s="82">
        <v>0</v>
      </c>
      <c r="I8" s="80">
        <v>0</v>
      </c>
      <c r="J8" s="46">
        <v>0</v>
      </c>
      <c r="K8" s="73"/>
      <c r="L8" s="15">
        <v>100</v>
      </c>
      <c r="M8" s="66">
        <v>0</v>
      </c>
      <c r="N8" s="17" t="s">
        <v>16</v>
      </c>
      <c r="O8" s="18"/>
      <c r="P8" s="23">
        <v>0</v>
      </c>
      <c r="Q8" s="94">
        <v>33.89</v>
      </c>
      <c r="R8" s="43"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v>0</v>
      </c>
      <c r="F9" s="72"/>
      <c r="G9" s="46">
        <v>0</v>
      </c>
      <c r="H9" s="82">
        <v>0</v>
      </c>
      <c r="I9" s="80">
        <v>0</v>
      </c>
      <c r="J9" s="46">
        <v>0</v>
      </c>
      <c r="K9" s="73"/>
      <c r="L9" s="15">
        <v>10</v>
      </c>
      <c r="M9" s="66">
        <v>0</v>
      </c>
      <c r="N9" s="17" t="s">
        <v>16</v>
      </c>
      <c r="O9" s="18"/>
      <c r="P9" s="23">
        <v>0</v>
      </c>
      <c r="Q9" s="94"/>
      <c r="R9" s="43"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v>0</v>
      </c>
      <c r="F10" s="72"/>
      <c r="G10" s="46">
        <v>0</v>
      </c>
      <c r="H10" s="82">
        <v>0</v>
      </c>
      <c r="I10" s="80">
        <v>0</v>
      </c>
      <c r="J10" s="46">
        <v>0</v>
      </c>
      <c r="K10" s="73"/>
      <c r="L10" s="15">
        <v>15</v>
      </c>
      <c r="M10" s="66">
        <v>0</v>
      </c>
      <c r="N10" s="17" t="s">
        <v>16</v>
      </c>
      <c r="O10" s="18"/>
      <c r="P10" s="23">
        <v>0</v>
      </c>
      <c r="Q10" s="94"/>
      <c r="R10" s="43"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v>3</v>
      </c>
      <c r="F11" s="72"/>
      <c r="G11" s="46">
        <v>3</v>
      </c>
      <c r="H11" s="82">
        <v>0</v>
      </c>
      <c r="I11" s="80">
        <v>0</v>
      </c>
      <c r="J11" s="46">
        <v>3</v>
      </c>
      <c r="K11" s="73"/>
      <c r="L11" s="15">
        <v>50</v>
      </c>
      <c r="M11" s="66">
        <v>0</v>
      </c>
      <c r="N11" s="17" t="s">
        <v>16</v>
      </c>
      <c r="O11" s="18"/>
      <c r="P11" s="23">
        <v>0</v>
      </c>
      <c r="Q11" s="94">
        <v>16.940000000000001</v>
      </c>
      <c r="R11" s="43"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v>0</v>
      </c>
      <c r="F12" s="72"/>
      <c r="G12" s="46">
        <v>0</v>
      </c>
      <c r="H12" s="82">
        <v>0</v>
      </c>
      <c r="I12" s="80">
        <v>0</v>
      </c>
      <c r="J12" s="46">
        <v>0</v>
      </c>
      <c r="K12" s="73"/>
      <c r="L12" s="15">
        <v>50</v>
      </c>
      <c r="M12" s="66">
        <v>0</v>
      </c>
      <c r="N12" s="17" t="s">
        <v>16</v>
      </c>
      <c r="O12" s="18"/>
      <c r="P12" s="23">
        <v>0</v>
      </c>
      <c r="Q12" s="94"/>
      <c r="R12" s="43"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v>0</v>
      </c>
      <c r="F13" s="72"/>
      <c r="G13" s="46">
        <v>0</v>
      </c>
      <c r="H13" s="82">
        <v>0</v>
      </c>
      <c r="I13" s="80">
        <v>0</v>
      </c>
      <c r="J13" s="46">
        <v>0</v>
      </c>
      <c r="K13" s="73"/>
      <c r="L13" s="15">
        <v>50</v>
      </c>
      <c r="M13" s="66">
        <v>0</v>
      </c>
      <c r="N13" s="17" t="s">
        <v>16</v>
      </c>
      <c r="O13" s="18"/>
      <c r="P13" s="23">
        <v>0</v>
      </c>
      <c r="Q13" s="94">
        <v>17.32</v>
      </c>
      <c r="R13" s="43"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v>0</v>
      </c>
      <c r="F14" s="72"/>
      <c r="G14" s="46">
        <v>0</v>
      </c>
      <c r="H14" s="82">
        <v>0</v>
      </c>
      <c r="I14" s="80">
        <v>0</v>
      </c>
      <c r="J14" s="46">
        <v>0</v>
      </c>
      <c r="K14" s="73"/>
      <c r="L14" s="15">
        <v>50</v>
      </c>
      <c r="M14" s="66">
        <v>0</v>
      </c>
      <c r="N14" s="17" t="s">
        <v>16</v>
      </c>
      <c r="O14" s="18"/>
      <c r="P14" s="23">
        <v>0</v>
      </c>
      <c r="Q14" s="94">
        <v>21.22</v>
      </c>
      <c r="R14" s="43"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v>2</v>
      </c>
      <c r="F15" s="72"/>
      <c r="G15" s="46">
        <v>2</v>
      </c>
      <c r="H15" s="82">
        <v>0</v>
      </c>
      <c r="I15" s="80">
        <v>0</v>
      </c>
      <c r="J15" s="46">
        <v>2</v>
      </c>
      <c r="K15" s="73"/>
      <c r="L15" s="15">
        <v>50</v>
      </c>
      <c r="M15" s="66">
        <v>0</v>
      </c>
      <c r="N15" s="17" t="s">
        <v>16</v>
      </c>
      <c r="O15" s="18"/>
      <c r="P15" s="23">
        <v>0</v>
      </c>
      <c r="Q15" s="94">
        <v>24.37</v>
      </c>
      <c r="R15" s="43"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v>6</v>
      </c>
      <c r="F16" s="72"/>
      <c r="G16" s="46">
        <v>6</v>
      </c>
      <c r="H16" s="82">
        <v>0</v>
      </c>
      <c r="I16" s="80">
        <v>0</v>
      </c>
      <c r="J16" s="46">
        <v>6</v>
      </c>
      <c r="K16" s="73"/>
      <c r="L16" s="15">
        <v>50</v>
      </c>
      <c r="M16" s="66">
        <v>0</v>
      </c>
      <c r="N16" s="17" t="s">
        <v>16</v>
      </c>
      <c r="O16" s="18"/>
      <c r="P16" s="23">
        <v>0</v>
      </c>
      <c r="Q16" s="94"/>
      <c r="R16" s="43"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v>0</v>
      </c>
      <c r="F17" s="72"/>
      <c r="G17" s="46">
        <v>0</v>
      </c>
      <c r="H17" s="82">
        <v>0</v>
      </c>
      <c r="I17" s="80">
        <v>0</v>
      </c>
      <c r="J17" s="46">
        <v>0</v>
      </c>
      <c r="K17" s="73"/>
      <c r="L17" s="15">
        <v>50</v>
      </c>
      <c r="M17" s="66">
        <v>0</v>
      </c>
      <c r="N17" s="17" t="s">
        <v>16</v>
      </c>
      <c r="O17" s="18"/>
      <c r="P17" s="23">
        <v>0</v>
      </c>
      <c r="Q17" s="94">
        <v>15.05</v>
      </c>
      <c r="R17" s="43"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v>0</v>
      </c>
      <c r="F18" s="72"/>
      <c r="G18" s="46">
        <v>0</v>
      </c>
      <c r="H18" s="82">
        <v>0</v>
      </c>
      <c r="I18" s="80">
        <v>0</v>
      </c>
      <c r="J18" s="46">
        <v>0</v>
      </c>
      <c r="K18" s="73"/>
      <c r="L18" s="15">
        <v>50</v>
      </c>
      <c r="M18" s="66">
        <v>0</v>
      </c>
      <c r="N18" s="17" t="s">
        <v>16</v>
      </c>
      <c r="O18" s="18"/>
      <c r="P18" s="23">
        <v>0</v>
      </c>
      <c r="Q18" s="94">
        <v>18.77</v>
      </c>
      <c r="R18" s="43"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v>0</v>
      </c>
      <c r="F19" s="72"/>
      <c r="G19" s="46">
        <v>0</v>
      </c>
      <c r="H19" s="82">
        <v>0</v>
      </c>
      <c r="I19" s="80">
        <v>0</v>
      </c>
      <c r="J19" s="46">
        <v>0</v>
      </c>
      <c r="K19" s="73"/>
      <c r="L19" s="15">
        <v>50</v>
      </c>
      <c r="M19" s="66">
        <v>0</v>
      </c>
      <c r="N19" s="17" t="s">
        <v>16</v>
      </c>
      <c r="O19" s="18"/>
      <c r="P19" s="23">
        <v>0</v>
      </c>
      <c r="Q19" s="94">
        <v>19.04</v>
      </c>
      <c r="R19" s="43"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v>0</v>
      </c>
      <c r="F20" s="72"/>
      <c r="G20" s="46">
        <v>0</v>
      </c>
      <c r="H20" s="82">
        <v>0</v>
      </c>
      <c r="I20" s="80">
        <v>0</v>
      </c>
      <c r="J20" s="46">
        <v>0</v>
      </c>
      <c r="K20" s="73"/>
      <c r="L20" s="15">
        <v>65</v>
      </c>
      <c r="M20" s="66">
        <v>0</v>
      </c>
      <c r="N20" s="17" t="s">
        <v>16</v>
      </c>
      <c r="O20" s="18"/>
      <c r="P20" s="23">
        <v>0</v>
      </c>
      <c r="Q20" s="94">
        <v>22.25</v>
      </c>
      <c r="R20" s="43"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v>1</v>
      </c>
      <c r="F21" s="72"/>
      <c r="G21" s="46">
        <v>1</v>
      </c>
      <c r="H21" s="82">
        <v>0</v>
      </c>
      <c r="I21" s="80">
        <v>0</v>
      </c>
      <c r="J21" s="46">
        <v>1</v>
      </c>
      <c r="K21" s="73"/>
      <c r="L21" s="15">
        <v>85</v>
      </c>
      <c r="M21" s="66">
        <v>0</v>
      </c>
      <c r="N21" s="17" t="s">
        <v>16</v>
      </c>
      <c r="O21" s="18"/>
      <c r="P21" s="23">
        <v>0</v>
      </c>
      <c r="Q21" s="94">
        <v>22.85</v>
      </c>
      <c r="R21" s="43"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v>0</v>
      </c>
      <c r="F22" s="72"/>
      <c r="G22" s="46">
        <v>0</v>
      </c>
      <c r="H22" s="82">
        <v>0</v>
      </c>
      <c r="I22" s="80">
        <v>0</v>
      </c>
      <c r="J22" s="46">
        <v>0</v>
      </c>
      <c r="K22" s="73"/>
      <c r="L22" s="20">
        <v>100</v>
      </c>
      <c r="M22" s="66">
        <v>0</v>
      </c>
      <c r="N22" s="17" t="s">
        <v>16</v>
      </c>
      <c r="O22" s="18"/>
      <c r="P22" s="23">
        <v>0</v>
      </c>
      <c r="Q22" s="94">
        <v>26.6</v>
      </c>
      <c r="R22" s="43"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v>0</v>
      </c>
      <c r="F23" s="72"/>
      <c r="G23" s="46">
        <v>0</v>
      </c>
      <c r="H23" s="82">
        <v>0</v>
      </c>
      <c r="I23" s="80">
        <v>0</v>
      </c>
      <c r="J23" s="46">
        <v>0</v>
      </c>
      <c r="K23" s="73"/>
      <c r="L23" s="15">
        <v>100</v>
      </c>
      <c r="M23" s="66">
        <v>0</v>
      </c>
      <c r="N23" s="17" t="s">
        <v>16</v>
      </c>
      <c r="O23" s="18"/>
      <c r="P23" s="23">
        <v>0</v>
      </c>
      <c r="Q23" s="94">
        <v>42.24</v>
      </c>
      <c r="R23" s="43"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v>0</v>
      </c>
      <c r="F24" s="72"/>
      <c r="G24" s="46">
        <v>0</v>
      </c>
      <c r="H24" s="82">
        <v>0</v>
      </c>
      <c r="I24" s="80">
        <v>0</v>
      </c>
      <c r="J24" s="46">
        <v>0</v>
      </c>
      <c r="K24" s="73"/>
      <c r="L24" s="15">
        <v>100</v>
      </c>
      <c r="M24" s="66">
        <v>0</v>
      </c>
      <c r="N24" s="17" t="s">
        <v>16</v>
      </c>
      <c r="O24" s="18"/>
      <c r="P24" s="23">
        <v>0</v>
      </c>
      <c r="Q24" s="94">
        <v>40.51</v>
      </c>
      <c r="R24" s="43"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v>0</v>
      </c>
      <c r="F25" s="72"/>
      <c r="G25" s="46">
        <v>0</v>
      </c>
      <c r="H25" s="82">
        <v>0</v>
      </c>
      <c r="I25" s="80">
        <v>0</v>
      </c>
      <c r="J25" s="46">
        <v>0</v>
      </c>
      <c r="K25" s="73"/>
      <c r="L25" s="15">
        <v>100</v>
      </c>
      <c r="M25" s="66">
        <v>0</v>
      </c>
      <c r="N25" s="17" t="s">
        <v>16</v>
      </c>
      <c r="O25" s="18"/>
      <c r="P25" s="23">
        <v>0</v>
      </c>
      <c r="Q25" s="94">
        <v>39.770000000000003</v>
      </c>
      <c r="R25" s="43"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v>0</v>
      </c>
      <c r="F26" s="72"/>
      <c r="G26" s="46">
        <v>0</v>
      </c>
      <c r="H26" s="82">
        <v>0</v>
      </c>
      <c r="I26" s="80">
        <v>0</v>
      </c>
      <c r="J26" s="46">
        <v>0</v>
      </c>
      <c r="K26" s="73"/>
      <c r="L26" s="15">
        <v>100</v>
      </c>
      <c r="M26" s="66">
        <v>0</v>
      </c>
      <c r="N26" s="17" t="s">
        <v>16</v>
      </c>
      <c r="O26" s="18"/>
      <c r="P26" s="23">
        <v>0</v>
      </c>
      <c r="Q26" s="94">
        <v>35.39</v>
      </c>
      <c r="R26" s="43"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v>0</v>
      </c>
      <c r="F27" s="72"/>
      <c r="G27" s="46">
        <v>0</v>
      </c>
      <c r="H27" s="82">
        <v>0</v>
      </c>
      <c r="I27" s="80">
        <v>0</v>
      </c>
      <c r="J27" s="46">
        <v>0</v>
      </c>
      <c r="K27" s="73"/>
      <c r="L27" s="15">
        <v>100</v>
      </c>
      <c r="M27" s="66">
        <v>0</v>
      </c>
      <c r="N27" s="17" t="s">
        <v>16</v>
      </c>
      <c r="O27" s="18"/>
      <c r="P27" s="23">
        <v>0</v>
      </c>
      <c r="Q27" s="94">
        <v>31.62</v>
      </c>
      <c r="R27" s="43"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v>0</v>
      </c>
      <c r="F28" s="72">
        <v>4</v>
      </c>
      <c r="G28" s="46">
        <v>4</v>
      </c>
      <c r="H28" s="82">
        <v>0</v>
      </c>
      <c r="I28" s="80">
        <v>0</v>
      </c>
      <c r="J28" s="46">
        <v>4</v>
      </c>
      <c r="K28" s="73"/>
      <c r="L28" s="15">
        <v>100</v>
      </c>
      <c r="M28" s="66">
        <v>0</v>
      </c>
      <c r="N28" s="17" t="s">
        <v>16</v>
      </c>
      <c r="O28" s="18"/>
      <c r="P28" s="23">
        <v>0</v>
      </c>
      <c r="Q28" s="94">
        <v>31.97</v>
      </c>
      <c r="R28" s="43"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v>0</v>
      </c>
      <c r="F29" s="72"/>
      <c r="G29" s="46">
        <v>0</v>
      </c>
      <c r="H29" s="82">
        <v>0</v>
      </c>
      <c r="I29" s="80">
        <v>0</v>
      </c>
      <c r="J29" s="46">
        <v>0</v>
      </c>
      <c r="K29" s="73"/>
      <c r="L29" s="15">
        <v>100</v>
      </c>
      <c r="M29" s="66">
        <v>0</v>
      </c>
      <c r="N29" s="17" t="s">
        <v>16</v>
      </c>
      <c r="O29" s="18"/>
      <c r="P29" s="23">
        <v>0</v>
      </c>
      <c r="Q29" s="94">
        <v>21.27</v>
      </c>
      <c r="R29" s="43"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v>0</v>
      </c>
      <c r="F30" s="72"/>
      <c r="G30" s="46">
        <v>0</v>
      </c>
      <c r="H30" s="82">
        <v>0</v>
      </c>
      <c r="I30" s="80">
        <v>0</v>
      </c>
      <c r="J30" s="46">
        <v>0</v>
      </c>
      <c r="K30" s="73"/>
      <c r="L30" s="15">
        <v>100</v>
      </c>
      <c r="M30" s="66">
        <v>0</v>
      </c>
      <c r="N30" s="17" t="s">
        <v>16</v>
      </c>
      <c r="O30" s="18"/>
      <c r="P30" s="23">
        <v>0</v>
      </c>
      <c r="Q30" s="94">
        <v>34.26</v>
      </c>
      <c r="R30" s="43"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v>7</v>
      </c>
      <c r="F31" s="72"/>
      <c r="G31" s="46">
        <v>7</v>
      </c>
      <c r="H31" s="82">
        <v>0</v>
      </c>
      <c r="I31" s="80">
        <v>0</v>
      </c>
      <c r="J31" s="46">
        <v>1</v>
      </c>
      <c r="K31" s="73">
        <v>6</v>
      </c>
      <c r="L31" s="15">
        <v>100</v>
      </c>
      <c r="M31" s="66">
        <v>600</v>
      </c>
      <c r="N31" s="17" t="s">
        <v>16</v>
      </c>
      <c r="O31" s="18"/>
      <c r="P31" s="237">
        <v>600</v>
      </c>
      <c r="Q31" s="94">
        <v>38.46</v>
      </c>
      <c r="R31" s="43">
        <v>230.76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v>0</v>
      </c>
      <c r="F32" s="72"/>
      <c r="G32" s="46">
        <v>0</v>
      </c>
      <c r="H32" s="82">
        <v>0</v>
      </c>
      <c r="I32" s="80">
        <v>0</v>
      </c>
      <c r="J32" s="46">
        <v>0</v>
      </c>
      <c r="K32" s="73"/>
      <c r="L32" s="15">
        <v>130</v>
      </c>
      <c r="M32" s="66">
        <v>0</v>
      </c>
      <c r="N32" s="17" t="s">
        <v>16</v>
      </c>
      <c r="O32" s="18"/>
      <c r="P32" s="23">
        <v>0</v>
      </c>
      <c r="Q32" s="94">
        <v>46.37</v>
      </c>
      <c r="R32" s="43"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v>0</v>
      </c>
      <c r="F33" s="72"/>
      <c r="G33" s="46">
        <v>0</v>
      </c>
      <c r="H33" s="82">
        <v>0</v>
      </c>
      <c r="I33" s="80">
        <v>0</v>
      </c>
      <c r="J33" s="46">
        <v>0</v>
      </c>
      <c r="K33" s="73"/>
      <c r="L33" s="15">
        <v>130</v>
      </c>
      <c r="M33" s="66">
        <v>0</v>
      </c>
      <c r="N33" s="17" t="s">
        <v>16</v>
      </c>
      <c r="O33" s="18"/>
      <c r="P33" s="23">
        <v>0</v>
      </c>
      <c r="Q33" s="94">
        <v>38.9</v>
      </c>
      <c r="R33" s="43"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v>0</v>
      </c>
      <c r="F34" s="72"/>
      <c r="G34" s="46">
        <v>0</v>
      </c>
      <c r="H34" s="82">
        <v>0</v>
      </c>
      <c r="I34" s="80">
        <v>0</v>
      </c>
      <c r="J34" s="46">
        <v>0</v>
      </c>
      <c r="K34" s="73"/>
      <c r="L34" s="15">
        <v>130</v>
      </c>
      <c r="M34" s="66">
        <v>0</v>
      </c>
      <c r="N34" s="17" t="s">
        <v>16</v>
      </c>
      <c r="O34" s="18"/>
      <c r="P34" s="23">
        <v>0</v>
      </c>
      <c r="Q34" s="94">
        <v>38.07</v>
      </c>
      <c r="R34" s="43"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v>0</v>
      </c>
      <c r="F35" s="72"/>
      <c r="G35" s="46">
        <v>0</v>
      </c>
      <c r="H35" s="82">
        <v>0</v>
      </c>
      <c r="I35" s="80">
        <v>0</v>
      </c>
      <c r="J35" s="46">
        <v>0</v>
      </c>
      <c r="K35" s="73"/>
      <c r="L35" s="15">
        <v>130</v>
      </c>
      <c r="M35" s="66">
        <v>0</v>
      </c>
      <c r="N35" s="17" t="s">
        <v>16</v>
      </c>
      <c r="O35" s="18"/>
      <c r="P35" s="23">
        <v>0</v>
      </c>
      <c r="Q35" s="94">
        <v>40.799999999999997</v>
      </c>
      <c r="R35" s="43"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v>0</v>
      </c>
      <c r="F36" s="72"/>
      <c r="G36" s="46">
        <v>0</v>
      </c>
      <c r="H36" s="82">
        <v>0</v>
      </c>
      <c r="I36" s="80">
        <v>0</v>
      </c>
      <c r="J36" s="46">
        <v>0</v>
      </c>
      <c r="K36" s="73"/>
      <c r="L36" s="15">
        <v>35</v>
      </c>
      <c r="M36" s="66">
        <v>0</v>
      </c>
      <c r="N36" s="17" t="s">
        <v>16</v>
      </c>
      <c r="O36" s="18"/>
      <c r="P36" s="23">
        <v>0</v>
      </c>
      <c r="Q36" s="94"/>
      <c r="R36" s="43"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v>0</v>
      </c>
      <c r="F37" s="72"/>
      <c r="G37" s="46">
        <v>0</v>
      </c>
      <c r="H37" s="82">
        <v>0</v>
      </c>
      <c r="I37" s="80">
        <v>0</v>
      </c>
      <c r="J37" s="46">
        <v>0</v>
      </c>
      <c r="K37" s="73"/>
      <c r="L37" s="15">
        <v>35</v>
      </c>
      <c r="M37" s="66">
        <v>0</v>
      </c>
      <c r="N37" s="17" t="s">
        <v>16</v>
      </c>
      <c r="O37" s="18"/>
      <c r="P37" s="23">
        <v>0</v>
      </c>
      <c r="Q37" s="94"/>
      <c r="R37" s="43">
        <v>0</v>
      </c>
    </row>
    <row r="38" spans="1:18" ht="25.5" x14ac:dyDescent="0.55000000000000004">
      <c r="A38" s="10">
        <v>34</v>
      </c>
      <c r="B38" s="91">
        <v>8857125001267</v>
      </c>
      <c r="C38" s="19" t="s">
        <v>1407</v>
      </c>
      <c r="D38" s="10" t="s">
        <v>436</v>
      </c>
      <c r="E38" s="65">
        <v>0</v>
      </c>
      <c r="F38" s="72">
        <v>10</v>
      </c>
      <c r="G38" s="46">
        <v>10</v>
      </c>
      <c r="H38" s="82">
        <v>0</v>
      </c>
      <c r="I38" s="80">
        <v>0</v>
      </c>
      <c r="J38" s="46">
        <v>9</v>
      </c>
      <c r="K38" s="73">
        <v>1</v>
      </c>
      <c r="L38" s="20">
        <v>30</v>
      </c>
      <c r="M38" s="66">
        <v>30</v>
      </c>
      <c r="N38" s="17" t="s">
        <v>16</v>
      </c>
      <c r="O38" s="18"/>
      <c r="P38" s="237">
        <v>30</v>
      </c>
      <c r="Q38" s="75">
        <v>30.43</v>
      </c>
      <c r="R38" s="43">
        <v>30.43</v>
      </c>
    </row>
    <row r="39" spans="1:18" ht="25.5" x14ac:dyDescent="0.55000000000000004">
      <c r="A39" s="10">
        <v>35</v>
      </c>
      <c r="B39" s="10" t="s">
        <v>998</v>
      </c>
      <c r="C39" s="19" t="s">
        <v>49</v>
      </c>
      <c r="D39" s="10" t="s">
        <v>436</v>
      </c>
      <c r="E39" s="65">
        <v>3</v>
      </c>
      <c r="F39" s="72"/>
      <c r="G39" s="46">
        <v>3</v>
      </c>
      <c r="H39" s="82">
        <v>0</v>
      </c>
      <c r="I39" s="80">
        <v>0</v>
      </c>
      <c r="J39" s="46">
        <v>3</v>
      </c>
      <c r="K39" s="73"/>
      <c r="L39" s="15">
        <v>50</v>
      </c>
      <c r="M39" s="66">
        <v>0</v>
      </c>
      <c r="N39" s="17" t="s">
        <v>16</v>
      </c>
      <c r="O39" s="18"/>
      <c r="P39" s="23">
        <v>0</v>
      </c>
      <c r="Q39" s="94">
        <v>27.84</v>
      </c>
      <c r="R39" s="43">
        <v>0</v>
      </c>
    </row>
    <row r="40" spans="1:18" ht="25.5" x14ac:dyDescent="0.55000000000000004">
      <c r="A40" s="10">
        <v>36</v>
      </c>
      <c r="B40" s="10" t="s">
        <v>997</v>
      </c>
      <c r="C40" s="19" t="s">
        <v>50</v>
      </c>
      <c r="D40" s="10" t="s">
        <v>436</v>
      </c>
      <c r="E40" s="65">
        <v>3</v>
      </c>
      <c r="F40" s="72"/>
      <c r="G40" s="46">
        <v>3</v>
      </c>
      <c r="H40" s="82">
        <v>0</v>
      </c>
      <c r="I40" s="80">
        <v>0</v>
      </c>
      <c r="J40" s="46">
        <v>2</v>
      </c>
      <c r="K40" s="73">
        <v>1</v>
      </c>
      <c r="L40" s="15">
        <v>50</v>
      </c>
      <c r="M40" s="66">
        <v>50</v>
      </c>
      <c r="N40" s="17" t="s">
        <v>16</v>
      </c>
      <c r="O40" s="18"/>
      <c r="P40" s="237">
        <v>50</v>
      </c>
      <c r="Q40" s="94">
        <v>27.12</v>
      </c>
      <c r="R40" s="43">
        <v>27.12</v>
      </c>
    </row>
    <row r="41" spans="1:18" ht="25.5" x14ac:dyDescent="0.55000000000000004">
      <c r="A41" s="10">
        <v>37</v>
      </c>
      <c r="B41" s="10" t="s">
        <v>996</v>
      </c>
      <c r="C41" s="19" t="s">
        <v>51</v>
      </c>
      <c r="D41" s="10" t="s">
        <v>436</v>
      </c>
      <c r="E41" s="65">
        <v>3</v>
      </c>
      <c r="F41" s="72"/>
      <c r="G41" s="46">
        <v>3</v>
      </c>
      <c r="H41" s="82">
        <v>0</v>
      </c>
      <c r="I41" s="80">
        <v>0</v>
      </c>
      <c r="J41" s="46">
        <v>2</v>
      </c>
      <c r="K41" s="73">
        <v>1</v>
      </c>
      <c r="L41" s="15">
        <v>50</v>
      </c>
      <c r="M41" s="66">
        <v>50</v>
      </c>
      <c r="N41" s="17" t="s">
        <v>16</v>
      </c>
      <c r="O41" s="18"/>
      <c r="P41" s="237">
        <v>50</v>
      </c>
      <c r="Q41" s="94">
        <v>15.42</v>
      </c>
      <c r="R41" s="43">
        <v>15.42</v>
      </c>
    </row>
    <row r="42" spans="1:18" ht="25.5" x14ac:dyDescent="0.55000000000000004">
      <c r="A42" s="10">
        <v>38</v>
      </c>
      <c r="B42" s="10" t="s">
        <v>1328</v>
      </c>
      <c r="C42" s="19" t="s">
        <v>310</v>
      </c>
      <c r="D42" s="10" t="s">
        <v>568</v>
      </c>
      <c r="E42" s="65">
        <v>0</v>
      </c>
      <c r="F42" s="72"/>
      <c r="G42" s="46">
        <v>0</v>
      </c>
      <c r="H42" s="82">
        <v>0</v>
      </c>
      <c r="I42" s="80">
        <v>0</v>
      </c>
      <c r="J42" s="46">
        <v>0</v>
      </c>
      <c r="K42" s="73"/>
      <c r="L42" s="15">
        <v>25</v>
      </c>
      <c r="M42" s="66">
        <v>0</v>
      </c>
      <c r="N42" s="17" t="s">
        <v>16</v>
      </c>
      <c r="O42" s="18"/>
      <c r="P42" s="23">
        <v>0</v>
      </c>
      <c r="Q42" s="94">
        <v>15.55</v>
      </c>
      <c r="R42" s="43">
        <v>0</v>
      </c>
    </row>
    <row r="43" spans="1:18" ht="25.5" x14ac:dyDescent="0.55000000000000004">
      <c r="A43" s="10">
        <v>39</v>
      </c>
      <c r="B43" s="10" t="s">
        <v>1329</v>
      </c>
      <c r="C43" s="19" t="s">
        <v>311</v>
      </c>
      <c r="D43" s="10" t="s">
        <v>568</v>
      </c>
      <c r="E43" s="65">
        <v>0</v>
      </c>
      <c r="F43" s="72"/>
      <c r="G43" s="46">
        <v>0</v>
      </c>
      <c r="H43" s="82">
        <v>0</v>
      </c>
      <c r="I43" s="80">
        <v>0</v>
      </c>
      <c r="J43" s="46">
        <v>0</v>
      </c>
      <c r="K43" s="73"/>
      <c r="L43" s="15">
        <v>25</v>
      </c>
      <c r="M43" s="66">
        <v>0</v>
      </c>
      <c r="N43" s="17" t="s">
        <v>16</v>
      </c>
      <c r="O43" s="18"/>
      <c r="P43" s="23">
        <v>0</v>
      </c>
      <c r="Q43" s="94">
        <v>15.31</v>
      </c>
      <c r="R43" s="43">
        <v>0</v>
      </c>
    </row>
    <row r="44" spans="1:18" ht="25.5" x14ac:dyDescent="0.55000000000000004">
      <c r="A44" s="10">
        <v>40</v>
      </c>
      <c r="B44" s="10" t="s">
        <v>1341</v>
      </c>
      <c r="C44" s="19" t="s">
        <v>312</v>
      </c>
      <c r="D44" s="10" t="s">
        <v>568</v>
      </c>
      <c r="E44" s="65">
        <v>0</v>
      </c>
      <c r="F44" s="72"/>
      <c r="G44" s="46">
        <v>0</v>
      </c>
      <c r="H44" s="82">
        <v>0</v>
      </c>
      <c r="I44" s="80">
        <v>0</v>
      </c>
      <c r="J44" s="46">
        <v>0</v>
      </c>
      <c r="K44" s="73"/>
      <c r="L44" s="15">
        <v>25</v>
      </c>
      <c r="M44" s="66">
        <v>0</v>
      </c>
      <c r="N44" s="17" t="s">
        <v>16</v>
      </c>
      <c r="O44" s="18"/>
      <c r="P44" s="23">
        <v>0</v>
      </c>
      <c r="Q44" s="94">
        <v>15.31</v>
      </c>
      <c r="R44" s="43">
        <v>0</v>
      </c>
    </row>
    <row r="45" spans="1:18" ht="25.5" x14ac:dyDescent="0.55000000000000004">
      <c r="A45" s="10">
        <v>41</v>
      </c>
      <c r="B45" s="10" t="s">
        <v>862</v>
      </c>
      <c r="C45" s="19" t="s">
        <v>419</v>
      </c>
      <c r="D45" s="10" t="s">
        <v>436</v>
      </c>
      <c r="E45" s="65">
        <v>0</v>
      </c>
      <c r="F45" s="72"/>
      <c r="G45" s="46">
        <v>0</v>
      </c>
      <c r="H45" s="82">
        <v>0</v>
      </c>
      <c r="I45" s="80">
        <v>0</v>
      </c>
      <c r="J45" s="46">
        <v>0</v>
      </c>
      <c r="K45" s="73"/>
      <c r="L45" s="15">
        <v>35</v>
      </c>
      <c r="M45" s="66">
        <v>0</v>
      </c>
      <c r="N45" s="17" t="s">
        <v>16</v>
      </c>
      <c r="O45" s="18"/>
      <c r="P45" s="23">
        <v>0</v>
      </c>
      <c r="Q45" s="94"/>
      <c r="R45" s="43"/>
    </row>
    <row r="46" spans="1:18" ht="25.5" x14ac:dyDescent="0.55000000000000004">
      <c r="A46" s="10">
        <v>42</v>
      </c>
      <c r="B46" s="10" t="s">
        <v>984</v>
      </c>
      <c r="C46" s="19" t="s">
        <v>337</v>
      </c>
      <c r="D46" s="10" t="s">
        <v>436</v>
      </c>
      <c r="E46" s="65">
        <v>0</v>
      </c>
      <c r="F46" s="72"/>
      <c r="G46" s="46">
        <v>0</v>
      </c>
      <c r="H46" s="82">
        <v>0</v>
      </c>
      <c r="I46" s="80">
        <v>0</v>
      </c>
      <c r="J46" s="46">
        <v>0</v>
      </c>
      <c r="K46" s="73"/>
      <c r="L46" s="15">
        <v>50</v>
      </c>
      <c r="M46" s="66">
        <v>0</v>
      </c>
      <c r="N46" s="17" t="s">
        <v>16</v>
      </c>
      <c r="O46" s="18"/>
      <c r="P46" s="23">
        <v>0</v>
      </c>
      <c r="Q46" s="94">
        <v>19.05</v>
      </c>
      <c r="R46" s="43">
        <v>0</v>
      </c>
    </row>
    <row r="47" spans="1:18" ht="25.5" x14ac:dyDescent="0.55000000000000004">
      <c r="A47" s="10">
        <v>44</v>
      </c>
      <c r="B47" s="10" t="s">
        <v>961</v>
      </c>
      <c r="C47" s="19" t="s">
        <v>331</v>
      </c>
      <c r="D47" s="10" t="s">
        <v>436</v>
      </c>
      <c r="E47" s="65">
        <v>2</v>
      </c>
      <c r="F47" s="72"/>
      <c r="G47" s="46">
        <v>2</v>
      </c>
      <c r="H47" s="82">
        <v>0</v>
      </c>
      <c r="I47" s="80">
        <v>0</v>
      </c>
      <c r="J47" s="46">
        <v>1</v>
      </c>
      <c r="K47" s="73">
        <v>1</v>
      </c>
      <c r="L47" s="20">
        <v>50</v>
      </c>
      <c r="M47" s="66">
        <v>50</v>
      </c>
      <c r="N47" s="17" t="s">
        <v>16</v>
      </c>
      <c r="O47" s="18"/>
      <c r="P47" s="237">
        <v>50</v>
      </c>
      <c r="Q47" s="94">
        <v>18.88</v>
      </c>
      <c r="R47" s="43">
        <v>18.88</v>
      </c>
    </row>
    <row r="48" spans="1:18" ht="24" customHeight="1" x14ac:dyDescent="0.55000000000000004">
      <c r="A48" s="10">
        <v>45</v>
      </c>
      <c r="B48" s="10" t="s">
        <v>964</v>
      </c>
      <c r="C48" s="19" t="s">
        <v>334</v>
      </c>
      <c r="D48" s="10" t="s">
        <v>436</v>
      </c>
      <c r="E48" s="65">
        <v>0</v>
      </c>
      <c r="F48" s="72"/>
      <c r="G48" s="46">
        <v>0</v>
      </c>
      <c r="H48" s="82">
        <v>0</v>
      </c>
      <c r="I48" s="80">
        <v>0</v>
      </c>
      <c r="J48" s="46">
        <v>0</v>
      </c>
      <c r="K48" s="73"/>
      <c r="L48" s="20">
        <v>50</v>
      </c>
      <c r="M48" s="66">
        <v>0</v>
      </c>
      <c r="N48" s="17" t="s">
        <v>16</v>
      </c>
      <c r="O48" s="18"/>
      <c r="P48" s="23">
        <v>0</v>
      </c>
      <c r="Q48" s="94">
        <v>20.43</v>
      </c>
      <c r="R48" s="43">
        <v>0</v>
      </c>
    </row>
    <row r="49" spans="1:18" ht="25.5" x14ac:dyDescent="0.55000000000000004">
      <c r="A49" s="10">
        <v>46</v>
      </c>
      <c r="B49" s="10" t="s">
        <v>963</v>
      </c>
      <c r="C49" s="19" t="s">
        <v>333</v>
      </c>
      <c r="D49" s="10" t="s">
        <v>436</v>
      </c>
      <c r="E49" s="65">
        <v>3</v>
      </c>
      <c r="F49" s="72"/>
      <c r="G49" s="46">
        <v>3</v>
      </c>
      <c r="H49" s="82">
        <v>0</v>
      </c>
      <c r="I49" s="80">
        <v>0</v>
      </c>
      <c r="J49" s="46">
        <v>2</v>
      </c>
      <c r="K49" s="73">
        <v>1</v>
      </c>
      <c r="L49" s="15">
        <v>50</v>
      </c>
      <c r="M49" s="66">
        <v>50</v>
      </c>
      <c r="N49" s="17" t="s">
        <v>16</v>
      </c>
      <c r="O49" s="18"/>
      <c r="P49" s="237">
        <v>50</v>
      </c>
      <c r="Q49" s="94">
        <v>21.81</v>
      </c>
      <c r="R49" s="43">
        <v>21.81</v>
      </c>
    </row>
    <row r="50" spans="1:18" ht="25.5" x14ac:dyDescent="0.55000000000000004">
      <c r="A50" s="10">
        <v>47</v>
      </c>
      <c r="B50" s="10" t="s">
        <v>962</v>
      </c>
      <c r="C50" s="19" t="s">
        <v>332</v>
      </c>
      <c r="D50" s="10" t="s">
        <v>436</v>
      </c>
      <c r="E50" s="65">
        <v>5</v>
      </c>
      <c r="F50" s="72"/>
      <c r="G50" s="46">
        <v>5</v>
      </c>
      <c r="H50" s="82">
        <v>0</v>
      </c>
      <c r="I50" s="80">
        <v>0</v>
      </c>
      <c r="J50" s="46">
        <v>2</v>
      </c>
      <c r="K50" s="73">
        <v>3</v>
      </c>
      <c r="L50" s="15">
        <v>50</v>
      </c>
      <c r="M50" s="66">
        <v>150</v>
      </c>
      <c r="N50" s="17" t="s">
        <v>16</v>
      </c>
      <c r="O50" s="18"/>
      <c r="P50" s="237">
        <v>150</v>
      </c>
      <c r="Q50" s="94">
        <v>14.65</v>
      </c>
      <c r="R50" s="43">
        <v>43.95</v>
      </c>
    </row>
    <row r="51" spans="1:18" ht="24" customHeight="1" x14ac:dyDescent="0.55000000000000004">
      <c r="A51" s="10">
        <v>48</v>
      </c>
      <c r="B51" s="10" t="s">
        <v>1031</v>
      </c>
      <c r="C51" s="19" t="s">
        <v>341</v>
      </c>
      <c r="D51" s="10" t="s">
        <v>436</v>
      </c>
      <c r="E51" s="65">
        <v>0</v>
      </c>
      <c r="F51" s="72"/>
      <c r="G51" s="46">
        <v>0</v>
      </c>
      <c r="H51" s="82">
        <v>0</v>
      </c>
      <c r="I51" s="80">
        <v>0</v>
      </c>
      <c r="J51" s="46">
        <v>0</v>
      </c>
      <c r="K51" s="73"/>
      <c r="L51" s="20">
        <v>50</v>
      </c>
      <c r="M51" s="66">
        <v>0</v>
      </c>
      <c r="N51" s="17" t="s">
        <v>16</v>
      </c>
      <c r="O51" s="18"/>
      <c r="P51" s="23">
        <v>0</v>
      </c>
      <c r="Q51" s="94">
        <v>18.36</v>
      </c>
      <c r="R51" s="43">
        <v>0</v>
      </c>
    </row>
    <row r="52" spans="1:18" ht="25.5" x14ac:dyDescent="0.55000000000000004">
      <c r="A52" s="10">
        <v>49</v>
      </c>
      <c r="B52" s="10" t="s">
        <v>1010</v>
      </c>
      <c r="C52" s="19" t="s">
        <v>339</v>
      </c>
      <c r="D52" s="10" t="s">
        <v>436</v>
      </c>
      <c r="E52" s="65">
        <v>0</v>
      </c>
      <c r="F52" s="72"/>
      <c r="G52" s="46">
        <v>0</v>
      </c>
      <c r="H52" s="82">
        <v>0</v>
      </c>
      <c r="I52" s="80">
        <v>0</v>
      </c>
      <c r="J52" s="46">
        <v>0</v>
      </c>
      <c r="K52" s="73"/>
      <c r="L52" s="20">
        <v>50</v>
      </c>
      <c r="M52" s="66">
        <v>0</v>
      </c>
      <c r="N52" s="17" t="s">
        <v>16</v>
      </c>
      <c r="O52" s="18"/>
      <c r="P52" s="23">
        <v>0</v>
      </c>
      <c r="Q52" s="94">
        <v>17.53</v>
      </c>
      <c r="R52" s="43">
        <v>0</v>
      </c>
    </row>
    <row r="53" spans="1:18" ht="25.5" x14ac:dyDescent="0.55000000000000004">
      <c r="A53" s="10">
        <v>50</v>
      </c>
      <c r="B53" s="10" t="s">
        <v>1017</v>
      </c>
      <c r="C53" s="19" t="s">
        <v>340</v>
      </c>
      <c r="D53" s="10" t="s">
        <v>436</v>
      </c>
      <c r="E53" s="65">
        <v>0</v>
      </c>
      <c r="F53" s="72"/>
      <c r="G53" s="46">
        <v>0</v>
      </c>
      <c r="H53" s="82">
        <v>0</v>
      </c>
      <c r="I53" s="80">
        <v>0</v>
      </c>
      <c r="J53" s="46">
        <v>0</v>
      </c>
      <c r="K53" s="73"/>
      <c r="L53" s="15">
        <v>50</v>
      </c>
      <c r="M53" s="66">
        <v>0</v>
      </c>
      <c r="N53" s="17" t="s">
        <v>16</v>
      </c>
      <c r="O53" s="18"/>
      <c r="P53" s="23">
        <v>0</v>
      </c>
      <c r="Q53" s="94">
        <v>14.38</v>
      </c>
      <c r="R53" s="43">
        <v>0</v>
      </c>
    </row>
    <row r="54" spans="1:18" ht="25.5" x14ac:dyDescent="0.55000000000000004">
      <c r="A54" s="10">
        <v>51</v>
      </c>
      <c r="B54" s="10" t="s">
        <v>943</v>
      </c>
      <c r="C54" s="19" t="s">
        <v>326</v>
      </c>
      <c r="D54" s="10" t="s">
        <v>436</v>
      </c>
      <c r="E54" s="65">
        <v>6</v>
      </c>
      <c r="F54" s="72"/>
      <c r="G54" s="46">
        <v>6</v>
      </c>
      <c r="H54" s="82">
        <v>0</v>
      </c>
      <c r="I54" s="80">
        <v>0</v>
      </c>
      <c r="J54" s="46">
        <v>6</v>
      </c>
      <c r="K54" s="73"/>
      <c r="L54" s="15">
        <v>120</v>
      </c>
      <c r="M54" s="66">
        <v>0</v>
      </c>
      <c r="N54" s="17" t="s">
        <v>16</v>
      </c>
      <c r="O54" s="18"/>
      <c r="P54" s="23">
        <v>0</v>
      </c>
      <c r="Q54" s="94">
        <v>29.34</v>
      </c>
      <c r="R54" s="43">
        <v>0</v>
      </c>
    </row>
    <row r="55" spans="1:18" ht="25.5" x14ac:dyDescent="0.55000000000000004">
      <c r="A55" s="10">
        <v>52</v>
      </c>
      <c r="B55" s="10" t="s">
        <v>970</v>
      </c>
      <c r="C55" s="19" t="s">
        <v>335</v>
      </c>
      <c r="D55" s="10" t="s">
        <v>436</v>
      </c>
      <c r="E55" s="65">
        <v>6</v>
      </c>
      <c r="F55" s="72"/>
      <c r="G55" s="46">
        <v>6</v>
      </c>
      <c r="H55" s="82">
        <v>0</v>
      </c>
      <c r="I55" s="80">
        <v>0</v>
      </c>
      <c r="J55" s="46">
        <v>5</v>
      </c>
      <c r="K55" s="73">
        <v>1</v>
      </c>
      <c r="L55" s="15">
        <v>120</v>
      </c>
      <c r="M55" s="66">
        <v>120</v>
      </c>
      <c r="N55" s="17" t="s">
        <v>16</v>
      </c>
      <c r="O55" s="18"/>
      <c r="P55" s="237">
        <v>120</v>
      </c>
      <c r="Q55" s="94">
        <v>33.409999999999997</v>
      </c>
      <c r="R55" s="43">
        <v>33.409999999999997</v>
      </c>
    </row>
    <row r="56" spans="1:18" ht="25.5" x14ac:dyDescent="0.55000000000000004">
      <c r="A56" s="10">
        <v>53</v>
      </c>
      <c r="B56" s="10" t="s">
        <v>957</v>
      </c>
      <c r="C56" s="19" t="s">
        <v>329</v>
      </c>
      <c r="D56" s="10" t="s">
        <v>436</v>
      </c>
      <c r="E56" s="65">
        <v>4</v>
      </c>
      <c r="F56" s="72"/>
      <c r="G56" s="46">
        <v>4</v>
      </c>
      <c r="H56" s="82">
        <v>0</v>
      </c>
      <c r="I56" s="80">
        <v>0</v>
      </c>
      <c r="J56" s="46">
        <v>4</v>
      </c>
      <c r="K56" s="73"/>
      <c r="L56" s="15">
        <v>120</v>
      </c>
      <c r="M56" s="66">
        <v>0</v>
      </c>
      <c r="N56" s="17" t="s">
        <v>16</v>
      </c>
      <c r="O56" s="18"/>
      <c r="P56" s="23">
        <v>0</v>
      </c>
      <c r="Q56" s="94">
        <v>31.46</v>
      </c>
      <c r="R56" s="43">
        <v>0</v>
      </c>
    </row>
    <row r="57" spans="1:18" ht="25.5" x14ac:dyDescent="0.55000000000000004">
      <c r="A57" s="10">
        <v>54</v>
      </c>
      <c r="B57" s="10" t="s">
        <v>958</v>
      </c>
      <c r="C57" s="19" t="s">
        <v>330</v>
      </c>
      <c r="D57" s="10" t="s">
        <v>436</v>
      </c>
      <c r="E57" s="65">
        <v>4</v>
      </c>
      <c r="F57" s="72"/>
      <c r="G57" s="46">
        <v>4</v>
      </c>
      <c r="H57" s="82">
        <v>0</v>
      </c>
      <c r="I57" s="80">
        <v>0</v>
      </c>
      <c r="J57" s="46">
        <v>4</v>
      </c>
      <c r="K57" s="73"/>
      <c r="L57" s="15">
        <v>120</v>
      </c>
      <c r="M57" s="66">
        <v>0</v>
      </c>
      <c r="N57" s="17" t="s">
        <v>16</v>
      </c>
      <c r="O57" s="18"/>
      <c r="P57" s="23">
        <v>0</v>
      </c>
      <c r="Q57" s="94">
        <v>34.56</v>
      </c>
      <c r="R57" s="43">
        <v>0</v>
      </c>
    </row>
    <row r="58" spans="1:18" ht="25.5" x14ac:dyDescent="0.55000000000000004">
      <c r="A58" s="10">
        <v>55</v>
      </c>
      <c r="B58" s="10" t="s">
        <v>955</v>
      </c>
      <c r="C58" s="19" t="s">
        <v>327</v>
      </c>
      <c r="D58" s="10" t="s">
        <v>436</v>
      </c>
      <c r="E58" s="65">
        <v>4</v>
      </c>
      <c r="F58" s="72"/>
      <c r="G58" s="46">
        <v>4</v>
      </c>
      <c r="H58" s="82">
        <v>0</v>
      </c>
      <c r="I58" s="80">
        <v>0</v>
      </c>
      <c r="J58" s="46">
        <v>4</v>
      </c>
      <c r="K58" s="73"/>
      <c r="L58" s="15">
        <v>120</v>
      </c>
      <c r="M58" s="66">
        <v>0</v>
      </c>
      <c r="N58" s="17" t="s">
        <v>16</v>
      </c>
      <c r="O58" s="18"/>
      <c r="P58" s="23">
        <v>0</v>
      </c>
      <c r="Q58" s="94">
        <v>32.96</v>
      </c>
      <c r="R58" s="43">
        <v>0</v>
      </c>
    </row>
    <row r="59" spans="1:18" ht="25.5" x14ac:dyDescent="0.55000000000000004">
      <c r="A59" s="10">
        <v>56</v>
      </c>
      <c r="B59" s="10" t="s">
        <v>976</v>
      </c>
      <c r="C59" s="19" t="s">
        <v>336</v>
      </c>
      <c r="D59" s="10" t="s">
        <v>436</v>
      </c>
      <c r="E59" s="65">
        <v>0</v>
      </c>
      <c r="F59" s="72"/>
      <c r="G59" s="46">
        <v>0</v>
      </c>
      <c r="H59" s="82">
        <v>0</v>
      </c>
      <c r="I59" s="80">
        <v>0</v>
      </c>
      <c r="J59" s="46">
        <v>0</v>
      </c>
      <c r="K59" s="73"/>
      <c r="L59" s="15">
        <v>120</v>
      </c>
      <c r="M59" s="66">
        <v>0</v>
      </c>
      <c r="N59" s="17" t="s">
        <v>16</v>
      </c>
      <c r="O59" s="18"/>
      <c r="P59" s="23">
        <v>0</v>
      </c>
      <c r="Q59" s="94">
        <v>27.25</v>
      </c>
      <c r="R59" s="43">
        <v>0</v>
      </c>
    </row>
    <row r="60" spans="1:18" ht="25.15" customHeight="1" x14ac:dyDescent="0.55000000000000004">
      <c r="A60" s="10">
        <v>57</v>
      </c>
      <c r="B60" s="10" t="s">
        <v>956</v>
      </c>
      <c r="C60" s="19" t="s">
        <v>328</v>
      </c>
      <c r="D60" s="10" t="s">
        <v>436</v>
      </c>
      <c r="E60" s="65">
        <v>0</v>
      </c>
      <c r="F60" s="72"/>
      <c r="G60" s="46">
        <v>0</v>
      </c>
      <c r="H60" s="82">
        <v>0</v>
      </c>
      <c r="I60" s="80">
        <v>0</v>
      </c>
      <c r="J60" s="46">
        <v>0</v>
      </c>
      <c r="K60" s="73"/>
      <c r="L60" s="15">
        <v>120</v>
      </c>
      <c r="M60" s="66">
        <v>0</v>
      </c>
      <c r="N60" s="17" t="s">
        <v>16</v>
      </c>
      <c r="O60" s="18"/>
      <c r="P60" s="23">
        <v>0</v>
      </c>
      <c r="Q60" s="94">
        <v>24.82</v>
      </c>
      <c r="R60" s="43">
        <v>0</v>
      </c>
    </row>
    <row r="61" spans="1:18" ht="25.5" x14ac:dyDescent="0.55000000000000004">
      <c r="A61" s="10">
        <v>58</v>
      </c>
      <c r="B61" s="10" t="s">
        <v>986</v>
      </c>
      <c r="C61" s="19" t="s">
        <v>338</v>
      </c>
      <c r="D61" s="10" t="s">
        <v>436</v>
      </c>
      <c r="E61" s="65">
        <v>0</v>
      </c>
      <c r="F61" s="72"/>
      <c r="G61" s="46">
        <v>0</v>
      </c>
      <c r="H61" s="82">
        <v>0</v>
      </c>
      <c r="I61" s="80">
        <v>0</v>
      </c>
      <c r="J61" s="46">
        <v>0</v>
      </c>
      <c r="K61" s="73"/>
      <c r="L61" s="15">
        <v>120</v>
      </c>
      <c r="M61" s="66">
        <v>0</v>
      </c>
      <c r="N61" s="17" t="s">
        <v>16</v>
      </c>
      <c r="O61" s="18"/>
      <c r="P61" s="23">
        <v>0</v>
      </c>
      <c r="Q61" s="94">
        <v>29.82</v>
      </c>
      <c r="R61" s="43">
        <v>0</v>
      </c>
    </row>
    <row r="62" spans="1:18" ht="25.5" x14ac:dyDescent="0.55000000000000004">
      <c r="A62" s="10">
        <v>59</v>
      </c>
      <c r="B62" s="10">
        <v>1112018</v>
      </c>
      <c r="C62" s="19" t="s">
        <v>1152</v>
      </c>
      <c r="D62" s="10" t="s">
        <v>436</v>
      </c>
      <c r="E62" s="65">
        <v>0</v>
      </c>
      <c r="F62" s="72"/>
      <c r="G62" s="46">
        <v>0</v>
      </c>
      <c r="H62" s="82">
        <v>0</v>
      </c>
      <c r="I62" s="80">
        <v>0</v>
      </c>
      <c r="J62" s="46">
        <v>0</v>
      </c>
      <c r="K62" s="73"/>
      <c r="L62" s="15">
        <v>120</v>
      </c>
      <c r="M62" s="66">
        <v>0</v>
      </c>
      <c r="N62" s="17" t="s">
        <v>16</v>
      </c>
      <c r="O62" s="18"/>
      <c r="P62" s="23">
        <v>0</v>
      </c>
      <c r="Q62" s="94">
        <v>27.72</v>
      </c>
      <c r="R62" s="43">
        <v>0</v>
      </c>
    </row>
    <row r="63" spans="1:18" ht="25.5" x14ac:dyDescent="0.55000000000000004">
      <c r="A63" s="10">
        <v>60</v>
      </c>
      <c r="B63" s="10" t="s">
        <v>1306</v>
      </c>
      <c r="C63" s="19" t="s">
        <v>345</v>
      </c>
      <c r="D63" s="10" t="s">
        <v>436</v>
      </c>
      <c r="E63" s="65">
        <v>0</v>
      </c>
      <c r="F63" s="72"/>
      <c r="G63" s="46">
        <v>0</v>
      </c>
      <c r="H63" s="82">
        <v>0</v>
      </c>
      <c r="I63" s="80">
        <v>0</v>
      </c>
      <c r="J63" s="46">
        <v>0</v>
      </c>
      <c r="K63" s="73"/>
      <c r="L63" s="15">
        <v>50</v>
      </c>
      <c r="M63" s="66">
        <v>0</v>
      </c>
      <c r="N63" s="17" t="s">
        <v>16</v>
      </c>
      <c r="O63" s="18"/>
      <c r="P63" s="23">
        <v>0</v>
      </c>
      <c r="Q63" s="94">
        <v>23.69</v>
      </c>
      <c r="R63" s="43">
        <v>0</v>
      </c>
    </row>
    <row r="64" spans="1:18" ht="25.5" x14ac:dyDescent="0.55000000000000004">
      <c r="A64" s="10">
        <v>61</v>
      </c>
      <c r="B64" s="10" t="s">
        <v>966</v>
      </c>
      <c r="C64" s="19" t="s">
        <v>344</v>
      </c>
      <c r="D64" s="10" t="s">
        <v>436</v>
      </c>
      <c r="E64" s="65">
        <v>2</v>
      </c>
      <c r="F64" s="72"/>
      <c r="G64" s="46">
        <v>2</v>
      </c>
      <c r="H64" s="82">
        <v>0</v>
      </c>
      <c r="I64" s="80">
        <v>0</v>
      </c>
      <c r="J64" s="46">
        <v>2</v>
      </c>
      <c r="K64" s="73"/>
      <c r="L64" s="15">
        <v>50</v>
      </c>
      <c r="M64" s="66">
        <v>0</v>
      </c>
      <c r="N64" s="17" t="s">
        <v>16</v>
      </c>
      <c r="O64" s="18"/>
      <c r="P64" s="23">
        <v>0</v>
      </c>
      <c r="Q64" s="94">
        <v>22.49</v>
      </c>
      <c r="R64" s="43">
        <v>0</v>
      </c>
    </row>
    <row r="65" spans="1:18" ht="25.5" x14ac:dyDescent="0.55000000000000004">
      <c r="A65" s="10">
        <v>62</v>
      </c>
      <c r="B65" s="10" t="s">
        <v>1305</v>
      </c>
      <c r="C65" s="19" t="s">
        <v>343</v>
      </c>
      <c r="D65" s="10" t="s">
        <v>436</v>
      </c>
      <c r="E65" s="65">
        <v>0</v>
      </c>
      <c r="F65" s="72"/>
      <c r="G65" s="46">
        <v>0</v>
      </c>
      <c r="H65" s="82">
        <v>0</v>
      </c>
      <c r="I65" s="80">
        <v>0</v>
      </c>
      <c r="J65" s="46">
        <v>0</v>
      </c>
      <c r="K65" s="73"/>
      <c r="L65" s="15">
        <v>50</v>
      </c>
      <c r="M65" s="66">
        <v>0</v>
      </c>
      <c r="N65" s="17" t="s">
        <v>16</v>
      </c>
      <c r="O65" s="18"/>
      <c r="P65" s="23">
        <v>0</v>
      </c>
      <c r="Q65" s="94">
        <v>23.12</v>
      </c>
      <c r="R65" s="43">
        <v>0</v>
      </c>
    </row>
    <row r="66" spans="1:18" ht="25.5" x14ac:dyDescent="0.55000000000000004">
      <c r="A66" s="10">
        <v>63</v>
      </c>
      <c r="B66" s="10" t="s">
        <v>1344</v>
      </c>
      <c r="C66" s="19" t="s">
        <v>346</v>
      </c>
      <c r="D66" s="10" t="s">
        <v>436</v>
      </c>
      <c r="E66" s="65">
        <v>0</v>
      </c>
      <c r="F66" s="72"/>
      <c r="G66" s="46">
        <v>0</v>
      </c>
      <c r="H66" s="82">
        <v>0</v>
      </c>
      <c r="I66" s="80">
        <v>0</v>
      </c>
      <c r="J66" s="46">
        <v>0</v>
      </c>
      <c r="K66" s="73"/>
      <c r="L66" s="15">
        <v>70</v>
      </c>
      <c r="M66" s="66">
        <v>0</v>
      </c>
      <c r="N66" s="17" t="s">
        <v>16</v>
      </c>
      <c r="O66" s="18"/>
      <c r="P66" s="23">
        <v>0</v>
      </c>
      <c r="Q66" s="94"/>
      <c r="R66" s="43">
        <v>0</v>
      </c>
    </row>
    <row r="67" spans="1:18" ht="25.5" x14ac:dyDescent="0.55000000000000004">
      <c r="A67" s="10">
        <v>64</v>
      </c>
      <c r="B67" s="10" t="s">
        <v>1345</v>
      </c>
      <c r="C67" s="19" t="s">
        <v>347</v>
      </c>
      <c r="D67" s="10" t="s">
        <v>436</v>
      </c>
      <c r="E67" s="65">
        <v>0</v>
      </c>
      <c r="F67" s="72"/>
      <c r="G67" s="46">
        <v>0</v>
      </c>
      <c r="H67" s="82">
        <v>0</v>
      </c>
      <c r="I67" s="80">
        <v>0</v>
      </c>
      <c r="J67" s="46">
        <v>0</v>
      </c>
      <c r="K67" s="73"/>
      <c r="L67" s="15">
        <v>80</v>
      </c>
      <c r="M67" s="66">
        <v>0</v>
      </c>
      <c r="N67" s="17" t="s">
        <v>16</v>
      </c>
      <c r="O67" s="18"/>
      <c r="P67" s="23">
        <v>0</v>
      </c>
      <c r="Q67" s="94"/>
      <c r="R67" s="43">
        <v>0</v>
      </c>
    </row>
    <row r="68" spans="1:18" ht="25.5" x14ac:dyDescent="0.55000000000000004">
      <c r="A68" s="10">
        <v>65</v>
      </c>
      <c r="B68" s="10" t="s">
        <v>881</v>
      </c>
      <c r="C68" s="19" t="s">
        <v>350</v>
      </c>
      <c r="D68" s="10" t="s">
        <v>436</v>
      </c>
      <c r="E68" s="65">
        <v>0</v>
      </c>
      <c r="F68" s="72"/>
      <c r="G68" s="46">
        <v>0</v>
      </c>
      <c r="H68" s="82">
        <v>0</v>
      </c>
      <c r="I68" s="80">
        <v>0</v>
      </c>
      <c r="J68" s="46">
        <v>0</v>
      </c>
      <c r="K68" s="73"/>
      <c r="L68" s="15">
        <v>150</v>
      </c>
      <c r="M68" s="66">
        <v>0</v>
      </c>
      <c r="N68" s="17" t="s">
        <v>16</v>
      </c>
      <c r="O68" s="18"/>
      <c r="P68" s="23">
        <v>0</v>
      </c>
      <c r="Q68" s="94">
        <v>67.790000000000006</v>
      </c>
      <c r="R68" s="43">
        <v>0</v>
      </c>
    </row>
    <row r="69" spans="1:18" ht="25.5" x14ac:dyDescent="0.55000000000000004">
      <c r="A69" s="10">
        <v>66</v>
      </c>
      <c r="B69" s="10" t="s">
        <v>882</v>
      </c>
      <c r="C69" s="19" t="s">
        <v>349</v>
      </c>
      <c r="D69" s="10" t="s">
        <v>436</v>
      </c>
      <c r="E69" s="65">
        <v>0</v>
      </c>
      <c r="F69" s="72"/>
      <c r="G69" s="46">
        <v>0</v>
      </c>
      <c r="H69" s="82">
        <v>0</v>
      </c>
      <c r="I69" s="80">
        <v>0</v>
      </c>
      <c r="J69" s="46">
        <v>0</v>
      </c>
      <c r="K69" s="73"/>
      <c r="L69" s="15">
        <v>150</v>
      </c>
      <c r="M69" s="66">
        <v>0</v>
      </c>
      <c r="N69" s="17" t="s">
        <v>16</v>
      </c>
      <c r="O69" s="18"/>
      <c r="P69" s="23">
        <v>0</v>
      </c>
      <c r="Q69" s="94">
        <v>68.37</v>
      </c>
      <c r="R69" s="43">
        <v>0</v>
      </c>
    </row>
    <row r="70" spans="1:18" ht="25.5" x14ac:dyDescent="0.55000000000000004">
      <c r="A70" s="10">
        <v>67</v>
      </c>
      <c r="B70" s="10" t="s">
        <v>1011</v>
      </c>
      <c r="C70" s="19" t="s">
        <v>348</v>
      </c>
      <c r="D70" s="10" t="s">
        <v>436</v>
      </c>
      <c r="E70" s="65">
        <v>0</v>
      </c>
      <c r="F70" s="72"/>
      <c r="G70" s="46">
        <v>0</v>
      </c>
      <c r="H70" s="82">
        <v>0</v>
      </c>
      <c r="I70" s="80">
        <v>0</v>
      </c>
      <c r="J70" s="46">
        <v>0</v>
      </c>
      <c r="K70" s="73"/>
      <c r="L70" s="15">
        <v>150</v>
      </c>
      <c r="M70" s="66">
        <v>0</v>
      </c>
      <c r="N70" s="17" t="s">
        <v>16</v>
      </c>
      <c r="O70" s="18"/>
      <c r="P70" s="23">
        <v>0</v>
      </c>
      <c r="Q70" s="94">
        <v>67.17</v>
      </c>
      <c r="R70" s="43">
        <v>0</v>
      </c>
    </row>
    <row r="71" spans="1:18" ht="25.5" x14ac:dyDescent="0.55000000000000004">
      <c r="A71" s="10">
        <v>68</v>
      </c>
      <c r="B71" s="10" t="s">
        <v>1064</v>
      </c>
      <c r="C71" s="19" t="s">
        <v>352</v>
      </c>
      <c r="D71" s="10" t="s">
        <v>568</v>
      </c>
      <c r="E71" s="65">
        <v>2</v>
      </c>
      <c r="F71" s="72"/>
      <c r="G71" s="46">
        <v>2</v>
      </c>
      <c r="H71" s="82">
        <v>0</v>
      </c>
      <c r="I71" s="80">
        <v>0</v>
      </c>
      <c r="J71" s="46">
        <v>2</v>
      </c>
      <c r="K71" s="73"/>
      <c r="L71" s="21">
        <v>50</v>
      </c>
      <c r="M71" s="66">
        <v>0</v>
      </c>
      <c r="N71" s="17" t="s">
        <v>16</v>
      </c>
      <c r="O71" s="18"/>
      <c r="P71" s="23">
        <v>0</v>
      </c>
      <c r="Q71" s="94"/>
      <c r="R71" s="43">
        <v>0</v>
      </c>
    </row>
    <row r="72" spans="1:18" ht="25.5" x14ac:dyDescent="0.55000000000000004">
      <c r="A72" s="10">
        <v>69</v>
      </c>
      <c r="B72" s="10" t="s">
        <v>1309</v>
      </c>
      <c r="C72" s="19" t="s">
        <v>353</v>
      </c>
      <c r="D72" s="10" t="s">
        <v>568</v>
      </c>
      <c r="E72" s="65">
        <v>0</v>
      </c>
      <c r="F72" s="72"/>
      <c r="G72" s="46">
        <v>0</v>
      </c>
      <c r="H72" s="82">
        <v>0</v>
      </c>
      <c r="I72" s="80">
        <v>0</v>
      </c>
      <c r="J72" s="46">
        <v>0</v>
      </c>
      <c r="K72" s="73"/>
      <c r="L72" s="21">
        <v>120</v>
      </c>
      <c r="M72" s="66">
        <v>0</v>
      </c>
      <c r="N72" s="17" t="s">
        <v>16</v>
      </c>
      <c r="O72" s="18"/>
      <c r="P72" s="23">
        <v>0</v>
      </c>
      <c r="Q72" s="94">
        <v>15.4</v>
      </c>
      <c r="R72" s="43">
        <v>0</v>
      </c>
    </row>
    <row r="73" spans="1:18" ht="25.5" x14ac:dyDescent="0.55000000000000004">
      <c r="A73" s="10">
        <v>70</v>
      </c>
      <c r="B73" s="10" t="s">
        <v>1307</v>
      </c>
      <c r="C73" s="19" t="s">
        <v>354</v>
      </c>
      <c r="D73" s="10" t="s">
        <v>436</v>
      </c>
      <c r="E73" s="65">
        <v>2</v>
      </c>
      <c r="F73" s="72"/>
      <c r="G73" s="46">
        <v>2</v>
      </c>
      <c r="H73" s="82">
        <v>0</v>
      </c>
      <c r="I73" s="80">
        <v>0</v>
      </c>
      <c r="J73" s="46">
        <v>0</v>
      </c>
      <c r="K73" s="73">
        <v>2</v>
      </c>
      <c r="L73" s="21">
        <v>50</v>
      </c>
      <c r="M73" s="66">
        <v>100</v>
      </c>
      <c r="N73" s="17" t="s">
        <v>16</v>
      </c>
      <c r="O73" s="18"/>
      <c r="P73" s="237">
        <v>100</v>
      </c>
      <c r="Q73" s="94">
        <v>17.09</v>
      </c>
      <c r="R73" s="43">
        <v>34.18</v>
      </c>
    </row>
    <row r="74" spans="1:18" ht="25.5" x14ac:dyDescent="0.55000000000000004">
      <c r="A74" s="10">
        <v>71</v>
      </c>
      <c r="B74" s="10" t="s">
        <v>1308</v>
      </c>
      <c r="C74" s="19" t="s">
        <v>355</v>
      </c>
      <c r="D74" s="10" t="s">
        <v>568</v>
      </c>
      <c r="E74" s="65">
        <v>0</v>
      </c>
      <c r="F74" s="72"/>
      <c r="G74" s="46">
        <v>0</v>
      </c>
      <c r="H74" s="82">
        <v>0</v>
      </c>
      <c r="I74" s="80">
        <v>0</v>
      </c>
      <c r="J74" s="46">
        <v>0</v>
      </c>
      <c r="K74" s="73"/>
      <c r="L74" s="21">
        <v>120</v>
      </c>
      <c r="M74" s="66">
        <v>0</v>
      </c>
      <c r="N74" s="17" t="s">
        <v>16</v>
      </c>
      <c r="O74" s="18"/>
      <c r="P74" s="23">
        <v>0</v>
      </c>
      <c r="Q74" s="94">
        <v>22.51</v>
      </c>
      <c r="R74" s="43"/>
    </row>
    <row r="75" spans="1:18" ht="24" customHeight="1" x14ac:dyDescent="0.55000000000000004">
      <c r="A75" s="10">
        <v>72</v>
      </c>
      <c r="B75" s="238" t="s">
        <v>1408</v>
      </c>
      <c r="C75" s="19" t="s">
        <v>1409</v>
      </c>
      <c r="D75" s="10" t="s">
        <v>436</v>
      </c>
      <c r="E75" s="65">
        <v>0</v>
      </c>
      <c r="F75" s="72"/>
      <c r="G75" s="46">
        <v>0</v>
      </c>
      <c r="H75" s="82">
        <v>0</v>
      </c>
      <c r="I75" s="80">
        <v>0</v>
      </c>
      <c r="J75" s="46">
        <v>0</v>
      </c>
      <c r="K75" s="73"/>
      <c r="L75" s="20">
        <v>39</v>
      </c>
      <c r="M75" s="66">
        <v>0</v>
      </c>
      <c r="N75" s="17" t="s">
        <v>16</v>
      </c>
      <c r="O75" s="18"/>
      <c r="P75" s="23">
        <v>0</v>
      </c>
      <c r="Q75" s="94"/>
      <c r="R75" s="43">
        <v>0</v>
      </c>
    </row>
    <row r="76" spans="1:18" ht="25.5" x14ac:dyDescent="0.55000000000000004">
      <c r="A76" s="10">
        <v>73</v>
      </c>
      <c r="B76" s="10" t="s">
        <v>960</v>
      </c>
      <c r="C76" s="19" t="s">
        <v>281</v>
      </c>
      <c r="D76" s="10" t="s">
        <v>436</v>
      </c>
      <c r="E76" s="65">
        <v>0</v>
      </c>
      <c r="F76" s="72"/>
      <c r="G76" s="46">
        <v>0</v>
      </c>
      <c r="H76" s="82">
        <v>0</v>
      </c>
      <c r="I76" s="80">
        <v>0</v>
      </c>
      <c r="J76" s="46">
        <v>0</v>
      </c>
      <c r="K76" s="73"/>
      <c r="L76" s="21">
        <v>50</v>
      </c>
      <c r="M76" s="66">
        <v>0</v>
      </c>
      <c r="N76" s="17" t="s">
        <v>16</v>
      </c>
      <c r="O76" s="18"/>
      <c r="P76" s="23">
        <v>0</v>
      </c>
      <c r="Q76" s="94">
        <v>25.15</v>
      </c>
      <c r="R76" s="43">
        <v>0</v>
      </c>
    </row>
    <row r="77" spans="1:18" ht="25.5" x14ac:dyDescent="0.55000000000000004">
      <c r="A77" s="10">
        <v>74</v>
      </c>
      <c r="B77" s="238" t="s">
        <v>1337</v>
      </c>
      <c r="C77" s="19" t="s">
        <v>356</v>
      </c>
      <c r="D77" s="10" t="s">
        <v>436</v>
      </c>
      <c r="E77" s="65">
        <v>0</v>
      </c>
      <c r="F77" s="72"/>
      <c r="G77" s="46">
        <v>0</v>
      </c>
      <c r="H77" s="82">
        <v>0</v>
      </c>
      <c r="I77" s="80">
        <v>0</v>
      </c>
      <c r="J77" s="46">
        <v>0</v>
      </c>
      <c r="K77" s="73"/>
      <c r="L77" s="15">
        <v>45</v>
      </c>
      <c r="M77" s="66">
        <v>0</v>
      </c>
      <c r="N77" s="17" t="s">
        <v>16</v>
      </c>
      <c r="O77" s="18"/>
      <c r="P77" s="23">
        <v>0</v>
      </c>
      <c r="Q77" s="94"/>
      <c r="R77" s="43">
        <v>0</v>
      </c>
    </row>
    <row r="78" spans="1:18" ht="25.5" x14ac:dyDescent="0.55000000000000004">
      <c r="A78" s="10">
        <v>75</v>
      </c>
      <c r="B78" s="10" t="s">
        <v>866</v>
      </c>
      <c r="C78" s="19" t="s">
        <v>357</v>
      </c>
      <c r="D78" s="10" t="s">
        <v>436</v>
      </c>
      <c r="E78" s="65">
        <v>1</v>
      </c>
      <c r="F78" s="72"/>
      <c r="G78" s="46">
        <v>1</v>
      </c>
      <c r="H78" s="82">
        <v>0</v>
      </c>
      <c r="I78" s="80">
        <v>0</v>
      </c>
      <c r="J78" s="46">
        <v>1</v>
      </c>
      <c r="K78" s="73"/>
      <c r="L78" s="21">
        <v>35</v>
      </c>
      <c r="M78" s="66">
        <v>0</v>
      </c>
      <c r="N78" s="17" t="s">
        <v>16</v>
      </c>
      <c r="O78" s="18"/>
      <c r="P78" s="23">
        <v>0</v>
      </c>
      <c r="Q78" s="94">
        <v>30.84</v>
      </c>
      <c r="R78" s="43">
        <v>0</v>
      </c>
    </row>
    <row r="79" spans="1:18" ht="25.5" x14ac:dyDescent="0.55000000000000004">
      <c r="A79" s="10">
        <v>77</v>
      </c>
      <c r="B79" s="10" t="s">
        <v>988</v>
      </c>
      <c r="C79" s="19" t="s">
        <v>358</v>
      </c>
      <c r="D79" s="10" t="s">
        <v>436</v>
      </c>
      <c r="E79" s="65">
        <v>3</v>
      </c>
      <c r="F79" s="72"/>
      <c r="G79" s="46">
        <v>3</v>
      </c>
      <c r="H79" s="82">
        <v>0</v>
      </c>
      <c r="I79" s="80">
        <v>0</v>
      </c>
      <c r="J79" s="46">
        <v>3</v>
      </c>
      <c r="K79" s="73"/>
      <c r="L79" s="20">
        <v>55</v>
      </c>
      <c r="M79" s="66">
        <v>0</v>
      </c>
      <c r="N79" s="17" t="s">
        <v>16</v>
      </c>
      <c r="O79" s="18"/>
      <c r="P79" s="23">
        <v>0</v>
      </c>
      <c r="Q79" s="94">
        <v>11.58</v>
      </c>
      <c r="R79" s="43">
        <v>0</v>
      </c>
    </row>
    <row r="80" spans="1:18" ht="24" customHeight="1" x14ac:dyDescent="0.55000000000000004">
      <c r="A80" s="10">
        <v>78</v>
      </c>
      <c r="B80" s="238" t="s">
        <v>1334</v>
      </c>
      <c r="C80" s="19" t="s">
        <v>1410</v>
      </c>
      <c r="D80" s="10" t="s">
        <v>568</v>
      </c>
      <c r="E80" s="65">
        <v>0</v>
      </c>
      <c r="F80" s="72"/>
      <c r="G80" s="46">
        <v>0</v>
      </c>
      <c r="H80" s="82">
        <v>0</v>
      </c>
      <c r="I80" s="80">
        <v>0</v>
      </c>
      <c r="J80" s="46">
        <v>0</v>
      </c>
      <c r="K80" s="73"/>
      <c r="L80" s="20">
        <v>55</v>
      </c>
      <c r="M80" s="66">
        <v>0</v>
      </c>
      <c r="N80" s="17" t="s">
        <v>16</v>
      </c>
      <c r="O80" s="18"/>
      <c r="P80" s="23">
        <v>0</v>
      </c>
      <c r="Q80" s="94">
        <v>18.95</v>
      </c>
      <c r="R80" s="43">
        <v>0</v>
      </c>
    </row>
    <row r="81" spans="1:18" ht="25.5" x14ac:dyDescent="0.55000000000000004">
      <c r="A81" s="10">
        <v>79</v>
      </c>
      <c r="B81" s="10" t="s">
        <v>987</v>
      </c>
      <c r="C81" s="19" t="s">
        <v>101</v>
      </c>
      <c r="D81" s="10" t="s">
        <v>436</v>
      </c>
      <c r="E81" s="65">
        <v>0</v>
      </c>
      <c r="F81" s="72"/>
      <c r="G81" s="46">
        <v>0</v>
      </c>
      <c r="H81" s="82">
        <v>0</v>
      </c>
      <c r="I81" s="80">
        <v>0</v>
      </c>
      <c r="J81" s="46">
        <v>0</v>
      </c>
      <c r="K81" s="73"/>
      <c r="L81" s="22">
        <v>50</v>
      </c>
      <c r="M81" s="66">
        <v>0</v>
      </c>
      <c r="N81" s="17" t="s">
        <v>16</v>
      </c>
      <c r="O81" s="18"/>
      <c r="P81" s="23">
        <v>0</v>
      </c>
      <c r="Q81" s="94">
        <v>18.14</v>
      </c>
      <c r="R81" s="43">
        <v>0</v>
      </c>
    </row>
    <row r="82" spans="1:18" ht="25.5" x14ac:dyDescent="0.55000000000000004">
      <c r="A82" s="10">
        <v>80</v>
      </c>
      <c r="B82" s="10" t="s">
        <v>1015</v>
      </c>
      <c r="C82" s="19" t="s">
        <v>102</v>
      </c>
      <c r="D82" s="10" t="s">
        <v>436</v>
      </c>
      <c r="E82" s="65">
        <v>0</v>
      </c>
      <c r="F82" s="72"/>
      <c r="G82" s="46">
        <v>0</v>
      </c>
      <c r="H82" s="82">
        <v>0</v>
      </c>
      <c r="I82" s="80">
        <v>0</v>
      </c>
      <c r="J82" s="46">
        <v>0</v>
      </c>
      <c r="K82" s="73"/>
      <c r="L82" s="22">
        <v>50</v>
      </c>
      <c r="M82" s="66">
        <v>0</v>
      </c>
      <c r="N82" s="17" t="s">
        <v>16</v>
      </c>
      <c r="O82" s="18"/>
      <c r="P82" s="23">
        <v>0</v>
      </c>
      <c r="Q82" s="94">
        <v>12.94</v>
      </c>
      <c r="R82" s="43">
        <v>0</v>
      </c>
    </row>
    <row r="83" spans="1:18" ht="25.5" x14ac:dyDescent="0.55000000000000004">
      <c r="A83" s="10">
        <v>81</v>
      </c>
      <c r="B83" s="10" t="s">
        <v>861</v>
      </c>
      <c r="C83" s="19" t="s">
        <v>375</v>
      </c>
      <c r="D83" s="10" t="s">
        <v>436</v>
      </c>
      <c r="E83" s="65">
        <v>0</v>
      </c>
      <c r="F83" s="72"/>
      <c r="G83" s="46">
        <v>0</v>
      </c>
      <c r="H83" s="82">
        <v>0</v>
      </c>
      <c r="I83" s="80">
        <v>0</v>
      </c>
      <c r="J83" s="46">
        <v>0</v>
      </c>
      <c r="K83" s="73"/>
      <c r="L83" s="20">
        <v>35</v>
      </c>
      <c r="M83" s="66">
        <v>0</v>
      </c>
      <c r="N83" s="17" t="s">
        <v>16</v>
      </c>
      <c r="O83" s="18"/>
      <c r="P83" s="23">
        <v>0</v>
      </c>
      <c r="Q83" s="94"/>
      <c r="R83" s="43">
        <v>0</v>
      </c>
    </row>
    <row r="84" spans="1:18" ht="25.5" x14ac:dyDescent="0.55000000000000004">
      <c r="A84" s="10">
        <v>82</v>
      </c>
      <c r="B84" s="238" t="s">
        <v>1411</v>
      </c>
      <c r="C84" s="19" t="s">
        <v>1412</v>
      </c>
      <c r="D84" s="10" t="s">
        <v>436</v>
      </c>
      <c r="E84" s="65">
        <v>0</v>
      </c>
      <c r="F84" s="72"/>
      <c r="G84" s="46">
        <v>0</v>
      </c>
      <c r="H84" s="82">
        <v>0</v>
      </c>
      <c r="I84" s="80">
        <v>0</v>
      </c>
      <c r="J84" s="46">
        <v>0</v>
      </c>
      <c r="K84" s="73"/>
      <c r="L84" s="20">
        <v>35</v>
      </c>
      <c r="M84" s="66">
        <v>0</v>
      </c>
      <c r="N84" s="17" t="s">
        <v>16</v>
      </c>
      <c r="O84" s="18"/>
      <c r="P84" s="23">
        <v>0</v>
      </c>
      <c r="Q84" s="75"/>
      <c r="R84" s="43">
        <v>0</v>
      </c>
    </row>
    <row r="85" spans="1:18" ht="25.5" x14ac:dyDescent="0.55000000000000004">
      <c r="A85" s="10">
        <v>83</v>
      </c>
      <c r="B85" s="10">
        <v>1300015</v>
      </c>
      <c r="C85" s="19" t="s">
        <v>1413</v>
      </c>
      <c r="D85" s="10" t="s">
        <v>436</v>
      </c>
      <c r="E85" s="65">
        <v>0</v>
      </c>
      <c r="F85" s="72"/>
      <c r="G85" s="46">
        <v>0</v>
      </c>
      <c r="H85" s="82">
        <v>0</v>
      </c>
      <c r="I85" s="80">
        <v>0</v>
      </c>
      <c r="J85" s="46">
        <v>0</v>
      </c>
      <c r="K85" s="73"/>
      <c r="L85" s="20">
        <v>45</v>
      </c>
      <c r="M85" s="66">
        <v>0</v>
      </c>
      <c r="N85" s="17" t="s">
        <v>16</v>
      </c>
      <c r="O85" s="18"/>
      <c r="P85" s="23">
        <v>0</v>
      </c>
      <c r="Q85" s="94"/>
      <c r="R85" s="43">
        <v>0</v>
      </c>
    </row>
    <row r="86" spans="1:18" ht="25.5" x14ac:dyDescent="0.55000000000000004">
      <c r="A86" s="10">
        <v>84</v>
      </c>
      <c r="B86" s="10">
        <v>1300016</v>
      </c>
      <c r="C86" s="19" t="s">
        <v>1414</v>
      </c>
      <c r="D86" s="10" t="s">
        <v>436</v>
      </c>
      <c r="E86" s="65">
        <v>0</v>
      </c>
      <c r="F86" s="72"/>
      <c r="G86" s="46">
        <v>0</v>
      </c>
      <c r="H86" s="82">
        <v>0</v>
      </c>
      <c r="I86" s="80">
        <v>0</v>
      </c>
      <c r="J86" s="46">
        <v>0</v>
      </c>
      <c r="K86" s="73"/>
      <c r="L86" s="20">
        <v>49</v>
      </c>
      <c r="M86" s="66">
        <v>0</v>
      </c>
      <c r="N86" s="17" t="s">
        <v>16</v>
      </c>
      <c r="O86" s="18"/>
      <c r="P86" s="23">
        <v>0</v>
      </c>
      <c r="Q86" s="94"/>
      <c r="R86" s="43">
        <v>0</v>
      </c>
    </row>
    <row r="87" spans="1:18" ht="25.5" x14ac:dyDescent="0.55000000000000004">
      <c r="A87" s="10">
        <v>85</v>
      </c>
      <c r="B87" s="10">
        <v>20057017</v>
      </c>
      <c r="C87" s="19" t="s">
        <v>1415</v>
      </c>
      <c r="D87" s="10" t="s">
        <v>436</v>
      </c>
      <c r="E87" s="65">
        <v>0</v>
      </c>
      <c r="F87" s="72"/>
      <c r="G87" s="46">
        <v>0</v>
      </c>
      <c r="H87" s="82">
        <v>0</v>
      </c>
      <c r="I87" s="80">
        <v>0</v>
      </c>
      <c r="J87" s="46">
        <v>0</v>
      </c>
      <c r="K87" s="73"/>
      <c r="L87" s="20">
        <v>35</v>
      </c>
      <c r="M87" s="66">
        <v>0</v>
      </c>
      <c r="N87" s="17" t="s">
        <v>16</v>
      </c>
      <c r="O87" s="18"/>
      <c r="P87" s="23">
        <v>0</v>
      </c>
      <c r="Q87" s="75"/>
      <c r="R87" s="43">
        <v>0</v>
      </c>
    </row>
    <row r="88" spans="1:18" ht="25.5" x14ac:dyDescent="0.55000000000000004">
      <c r="A88" s="10">
        <v>86</v>
      </c>
      <c r="B88" s="238" t="s">
        <v>1416</v>
      </c>
      <c r="C88" s="19" t="s">
        <v>1417</v>
      </c>
      <c r="D88" s="10" t="s">
        <v>436</v>
      </c>
      <c r="E88" s="65">
        <v>0</v>
      </c>
      <c r="F88" s="72"/>
      <c r="G88" s="46">
        <v>0</v>
      </c>
      <c r="H88" s="82">
        <v>0</v>
      </c>
      <c r="I88" s="80">
        <v>0</v>
      </c>
      <c r="J88" s="46">
        <v>0</v>
      </c>
      <c r="K88" s="73"/>
      <c r="L88" s="20">
        <v>35</v>
      </c>
      <c r="M88" s="66">
        <v>0</v>
      </c>
      <c r="N88" s="17" t="s">
        <v>16</v>
      </c>
      <c r="O88" s="18"/>
      <c r="P88" s="23">
        <v>0</v>
      </c>
      <c r="Q88" s="75"/>
      <c r="R88" s="43">
        <v>0</v>
      </c>
    </row>
    <row r="89" spans="1:18" ht="25.5" x14ac:dyDescent="0.55000000000000004">
      <c r="A89" s="10">
        <v>87</v>
      </c>
      <c r="B89" s="10" t="s">
        <v>562</v>
      </c>
      <c r="C89" s="19" t="s">
        <v>313</v>
      </c>
      <c r="D89" s="10" t="s">
        <v>436</v>
      </c>
      <c r="E89" s="65">
        <v>0</v>
      </c>
      <c r="F89" s="72"/>
      <c r="G89" s="46">
        <v>0</v>
      </c>
      <c r="H89" s="82">
        <v>0</v>
      </c>
      <c r="I89" s="80">
        <v>0</v>
      </c>
      <c r="J89" s="46">
        <v>0</v>
      </c>
      <c r="K89" s="73"/>
      <c r="L89" s="22">
        <v>45</v>
      </c>
      <c r="M89" s="66">
        <v>0</v>
      </c>
      <c r="N89" s="17" t="s">
        <v>16</v>
      </c>
      <c r="O89" s="18"/>
      <c r="P89" s="23">
        <v>0</v>
      </c>
      <c r="Q89" s="94">
        <v>30.25</v>
      </c>
      <c r="R89" s="43">
        <v>0</v>
      </c>
    </row>
    <row r="90" spans="1:18" ht="25.5" x14ac:dyDescent="0.55000000000000004">
      <c r="A90" s="10">
        <v>88</v>
      </c>
      <c r="B90" s="10" t="s">
        <v>644</v>
      </c>
      <c r="C90" s="19" t="s">
        <v>422</v>
      </c>
      <c r="D90" s="10" t="s">
        <v>436</v>
      </c>
      <c r="E90" s="65">
        <v>0</v>
      </c>
      <c r="F90" s="72"/>
      <c r="G90" s="46">
        <v>0</v>
      </c>
      <c r="H90" s="82">
        <v>0</v>
      </c>
      <c r="I90" s="80">
        <v>0</v>
      </c>
      <c r="J90" s="46">
        <v>0</v>
      </c>
      <c r="K90" s="73"/>
      <c r="L90" s="20">
        <v>45</v>
      </c>
      <c r="M90" s="66">
        <v>0</v>
      </c>
      <c r="N90" s="17" t="s">
        <v>16</v>
      </c>
      <c r="O90" s="18"/>
      <c r="P90" s="23">
        <v>0</v>
      </c>
      <c r="Q90" s="94">
        <v>18.28</v>
      </c>
      <c r="R90" s="43">
        <v>0</v>
      </c>
    </row>
    <row r="91" spans="1:18" ht="25.5" x14ac:dyDescent="0.55000000000000004">
      <c r="A91" s="10">
        <v>89</v>
      </c>
      <c r="B91" s="10" t="s">
        <v>1336</v>
      </c>
      <c r="C91" s="19" t="s">
        <v>359</v>
      </c>
      <c r="D91" s="10" t="s">
        <v>436</v>
      </c>
      <c r="E91" s="65">
        <v>3</v>
      </c>
      <c r="F91" s="72"/>
      <c r="G91" s="46">
        <v>3</v>
      </c>
      <c r="H91" s="82">
        <v>0</v>
      </c>
      <c r="I91" s="80">
        <v>0</v>
      </c>
      <c r="J91" s="46">
        <v>3</v>
      </c>
      <c r="K91" s="73"/>
      <c r="L91" s="21">
        <v>35</v>
      </c>
      <c r="M91" s="66">
        <v>0</v>
      </c>
      <c r="N91" s="17" t="s">
        <v>16</v>
      </c>
      <c r="O91" s="18"/>
      <c r="P91" s="23">
        <v>0</v>
      </c>
      <c r="Q91" s="94">
        <v>18.63</v>
      </c>
      <c r="R91" s="43">
        <v>0</v>
      </c>
    </row>
    <row r="92" spans="1:18" ht="25.5" x14ac:dyDescent="0.55000000000000004">
      <c r="A92" s="10">
        <v>90</v>
      </c>
      <c r="B92" s="10" t="s">
        <v>603</v>
      </c>
      <c r="C92" s="19" t="s">
        <v>360</v>
      </c>
      <c r="D92" s="10" t="s">
        <v>436</v>
      </c>
      <c r="E92" s="65">
        <v>0</v>
      </c>
      <c r="F92" s="72"/>
      <c r="G92" s="46">
        <v>0</v>
      </c>
      <c r="H92" s="82">
        <v>0</v>
      </c>
      <c r="I92" s="80">
        <v>0</v>
      </c>
      <c r="J92" s="46">
        <v>0</v>
      </c>
      <c r="K92" s="73"/>
      <c r="L92" s="21"/>
      <c r="M92" s="66"/>
      <c r="N92" s="17" t="s">
        <v>16</v>
      </c>
      <c r="O92" s="18"/>
      <c r="P92" s="23"/>
      <c r="Q92" s="94"/>
      <c r="R92" s="43"/>
    </row>
    <row r="93" spans="1:18" ht="25.5" x14ac:dyDescent="0.55000000000000004">
      <c r="A93" s="10">
        <v>91</v>
      </c>
      <c r="B93" s="10" t="s">
        <v>604</v>
      </c>
      <c r="C93" s="19" t="s">
        <v>361</v>
      </c>
      <c r="D93" s="10" t="s">
        <v>436</v>
      </c>
      <c r="E93" s="65">
        <v>0</v>
      </c>
      <c r="F93" s="72"/>
      <c r="G93" s="46">
        <v>0</v>
      </c>
      <c r="H93" s="82">
        <v>0</v>
      </c>
      <c r="I93" s="80">
        <v>0</v>
      </c>
      <c r="J93" s="46">
        <v>0</v>
      </c>
      <c r="K93" s="73"/>
      <c r="L93" s="21">
        <v>120</v>
      </c>
      <c r="M93" s="66">
        <v>0</v>
      </c>
      <c r="N93" s="17" t="s">
        <v>16</v>
      </c>
      <c r="O93" s="18"/>
      <c r="P93" s="23">
        <v>0</v>
      </c>
      <c r="Q93" s="94"/>
      <c r="R93" s="43">
        <v>0</v>
      </c>
    </row>
    <row r="94" spans="1:18" ht="25.5" x14ac:dyDescent="0.55000000000000004">
      <c r="A94" s="10">
        <v>92</v>
      </c>
      <c r="B94" s="10" t="s">
        <v>1338</v>
      </c>
      <c r="C94" s="19" t="s">
        <v>362</v>
      </c>
      <c r="D94" s="10" t="s">
        <v>436</v>
      </c>
      <c r="E94" s="65">
        <v>0</v>
      </c>
      <c r="F94" s="72"/>
      <c r="G94" s="46">
        <v>0</v>
      </c>
      <c r="H94" s="82">
        <v>0</v>
      </c>
      <c r="I94" s="80">
        <v>0</v>
      </c>
      <c r="J94" s="46">
        <v>0</v>
      </c>
      <c r="K94" s="73"/>
      <c r="L94" s="20">
        <v>45</v>
      </c>
      <c r="M94" s="66">
        <v>0</v>
      </c>
      <c r="N94" s="17" t="s">
        <v>16</v>
      </c>
      <c r="O94" s="18"/>
      <c r="P94" s="23">
        <v>0</v>
      </c>
      <c r="Q94" s="94"/>
      <c r="R94" s="43">
        <v>0</v>
      </c>
    </row>
    <row r="95" spans="1:18" ht="25.5" x14ac:dyDescent="0.55000000000000004">
      <c r="A95" s="10">
        <v>93</v>
      </c>
      <c r="B95" s="10" t="s">
        <v>865</v>
      </c>
      <c r="C95" s="19" t="s">
        <v>363</v>
      </c>
      <c r="D95" s="10" t="s">
        <v>436</v>
      </c>
      <c r="E95" s="65">
        <v>0</v>
      </c>
      <c r="F95" s="72"/>
      <c r="G95" s="46">
        <v>0</v>
      </c>
      <c r="H95" s="82">
        <v>0</v>
      </c>
      <c r="I95" s="80">
        <v>0</v>
      </c>
      <c r="J95" s="46">
        <v>0</v>
      </c>
      <c r="K95" s="73"/>
      <c r="L95" s="20">
        <v>35</v>
      </c>
      <c r="M95" s="66">
        <v>0</v>
      </c>
      <c r="N95" s="17" t="s">
        <v>16</v>
      </c>
      <c r="O95" s="18"/>
      <c r="P95" s="23">
        <v>0</v>
      </c>
      <c r="Q95" s="94">
        <v>18.09</v>
      </c>
      <c r="R95" s="43">
        <v>0</v>
      </c>
    </row>
    <row r="96" spans="1:18" ht="25.5" x14ac:dyDescent="0.55000000000000004">
      <c r="A96" s="10">
        <v>94</v>
      </c>
      <c r="B96" s="10" t="s">
        <v>609</v>
      </c>
      <c r="C96" s="19" t="s">
        <v>364</v>
      </c>
      <c r="D96" s="10" t="s">
        <v>436</v>
      </c>
      <c r="E96" s="65">
        <v>0</v>
      </c>
      <c r="F96" s="72"/>
      <c r="G96" s="46">
        <v>0</v>
      </c>
      <c r="H96" s="82">
        <v>0</v>
      </c>
      <c r="I96" s="80">
        <v>0</v>
      </c>
      <c r="J96" s="46">
        <v>0</v>
      </c>
      <c r="K96" s="73"/>
      <c r="L96" s="20">
        <v>35</v>
      </c>
      <c r="M96" s="66">
        <v>0</v>
      </c>
      <c r="N96" s="17" t="s">
        <v>16</v>
      </c>
      <c r="O96" s="18"/>
      <c r="P96" s="23">
        <v>0</v>
      </c>
      <c r="Q96" s="94">
        <v>15.4</v>
      </c>
      <c r="R96" s="43">
        <v>0</v>
      </c>
    </row>
    <row r="97" spans="1:18" ht="25.5" x14ac:dyDescent="0.55000000000000004">
      <c r="A97" s="10">
        <v>95</v>
      </c>
      <c r="B97" s="238" t="s">
        <v>1418</v>
      </c>
      <c r="C97" s="19" t="s">
        <v>1419</v>
      </c>
      <c r="D97" s="10" t="s">
        <v>568</v>
      </c>
      <c r="E97" s="65">
        <v>0</v>
      </c>
      <c r="F97" s="72">
        <v>4</v>
      </c>
      <c r="G97" s="46">
        <v>4</v>
      </c>
      <c r="H97" s="82">
        <v>0</v>
      </c>
      <c r="I97" s="80">
        <v>0</v>
      </c>
      <c r="J97" s="46">
        <v>3</v>
      </c>
      <c r="K97" s="73">
        <v>1</v>
      </c>
      <c r="L97" s="20">
        <v>45</v>
      </c>
      <c r="M97" s="66">
        <v>45</v>
      </c>
      <c r="N97" s="17" t="s">
        <v>16</v>
      </c>
      <c r="O97" s="18"/>
      <c r="P97" s="237">
        <v>45</v>
      </c>
      <c r="Q97" s="75">
        <v>20.350000000000001</v>
      </c>
      <c r="R97" s="43">
        <v>20.350000000000001</v>
      </c>
    </row>
    <row r="98" spans="1:18" ht="25.5" x14ac:dyDescent="0.55000000000000004">
      <c r="A98" s="10">
        <v>96</v>
      </c>
      <c r="B98" s="238" t="s">
        <v>1420</v>
      </c>
      <c r="C98" s="19" t="s">
        <v>1421</v>
      </c>
      <c r="D98" s="10" t="s">
        <v>436</v>
      </c>
      <c r="E98" s="65">
        <v>0</v>
      </c>
      <c r="F98" s="72"/>
      <c r="G98" s="46">
        <v>0</v>
      </c>
      <c r="H98" s="82">
        <v>0</v>
      </c>
      <c r="I98" s="80">
        <v>0</v>
      </c>
      <c r="J98" s="46">
        <v>0</v>
      </c>
      <c r="K98" s="73"/>
      <c r="L98" s="20">
        <v>35</v>
      </c>
      <c r="M98" s="66">
        <v>0</v>
      </c>
      <c r="N98" s="17" t="s">
        <v>16</v>
      </c>
      <c r="O98" s="18"/>
      <c r="P98" s="23">
        <v>0</v>
      </c>
      <c r="Q98" s="75"/>
      <c r="R98" s="43">
        <v>0</v>
      </c>
    </row>
    <row r="99" spans="1:18" ht="25.5" x14ac:dyDescent="0.55000000000000004">
      <c r="A99" s="10">
        <v>97</v>
      </c>
      <c r="B99" s="238" t="s">
        <v>1422</v>
      </c>
      <c r="C99" s="19" t="s">
        <v>1423</v>
      </c>
      <c r="D99" s="10" t="s">
        <v>436</v>
      </c>
      <c r="E99" s="65">
        <v>0</v>
      </c>
      <c r="F99" s="72"/>
      <c r="G99" s="46">
        <v>0</v>
      </c>
      <c r="H99" s="82">
        <v>0</v>
      </c>
      <c r="I99" s="80">
        <v>0</v>
      </c>
      <c r="J99" s="46">
        <v>0</v>
      </c>
      <c r="K99" s="73"/>
      <c r="L99" s="20">
        <v>35</v>
      </c>
      <c r="M99" s="66">
        <v>0</v>
      </c>
      <c r="N99" s="17" t="s">
        <v>16</v>
      </c>
      <c r="O99" s="18"/>
      <c r="P99" s="23">
        <v>0</v>
      </c>
      <c r="Q99" s="75"/>
      <c r="R99" s="43">
        <v>0</v>
      </c>
    </row>
    <row r="100" spans="1:18" ht="25.5" x14ac:dyDescent="0.55000000000000004">
      <c r="A100" s="10">
        <v>98</v>
      </c>
      <c r="B100" s="10">
        <v>20057679</v>
      </c>
      <c r="C100" s="19" t="s">
        <v>1424</v>
      </c>
      <c r="D100" s="10" t="s">
        <v>568</v>
      </c>
      <c r="E100" s="65">
        <v>3</v>
      </c>
      <c r="F100" s="72"/>
      <c r="G100" s="46">
        <v>3</v>
      </c>
      <c r="H100" s="82">
        <v>0</v>
      </c>
      <c r="I100" s="80">
        <v>0</v>
      </c>
      <c r="J100" s="46">
        <v>3</v>
      </c>
      <c r="K100" s="73"/>
      <c r="L100" s="20">
        <v>49</v>
      </c>
      <c r="M100" s="66">
        <v>0</v>
      </c>
      <c r="N100" s="17" t="s">
        <v>16</v>
      </c>
      <c r="O100" s="18"/>
      <c r="P100" s="23">
        <v>0</v>
      </c>
      <c r="Q100" s="75"/>
      <c r="R100" s="43">
        <v>0</v>
      </c>
    </row>
    <row r="101" spans="1:18" ht="22.9" customHeight="1" x14ac:dyDescent="0.55000000000000004">
      <c r="A101" s="10">
        <v>99</v>
      </c>
      <c r="B101" s="238" t="s">
        <v>1425</v>
      </c>
      <c r="C101" s="19" t="s">
        <v>1426</v>
      </c>
      <c r="D101" s="10" t="s">
        <v>1427</v>
      </c>
      <c r="E101" s="65">
        <v>0</v>
      </c>
      <c r="F101" s="72"/>
      <c r="G101" s="46">
        <v>0</v>
      </c>
      <c r="H101" s="82">
        <v>0</v>
      </c>
      <c r="I101" s="80">
        <v>0</v>
      </c>
      <c r="J101" s="46">
        <v>0</v>
      </c>
      <c r="K101" s="73"/>
      <c r="L101" s="20">
        <v>139</v>
      </c>
      <c r="M101" s="66">
        <v>0</v>
      </c>
      <c r="N101" s="17" t="s">
        <v>16</v>
      </c>
      <c r="O101" s="18"/>
      <c r="P101" s="23">
        <v>0</v>
      </c>
      <c r="Q101" s="94"/>
      <c r="R101" s="43">
        <v>0</v>
      </c>
    </row>
    <row r="102" spans="1:18" ht="24" customHeight="1" x14ac:dyDescent="0.55000000000000004">
      <c r="A102" s="10">
        <v>100</v>
      </c>
      <c r="B102" s="238" t="s">
        <v>1428</v>
      </c>
      <c r="C102" s="19" t="s">
        <v>1429</v>
      </c>
      <c r="D102" s="10" t="s">
        <v>1427</v>
      </c>
      <c r="E102" s="65">
        <v>0</v>
      </c>
      <c r="F102" s="72"/>
      <c r="G102" s="46">
        <v>0</v>
      </c>
      <c r="H102" s="82">
        <v>0</v>
      </c>
      <c r="I102" s="80">
        <v>0</v>
      </c>
      <c r="J102" s="46">
        <v>0</v>
      </c>
      <c r="K102" s="73"/>
      <c r="L102" s="20">
        <v>89</v>
      </c>
      <c r="M102" s="66">
        <v>0</v>
      </c>
      <c r="N102" s="17" t="s">
        <v>16</v>
      </c>
      <c r="O102" s="18"/>
      <c r="P102" s="23">
        <v>0</v>
      </c>
      <c r="Q102" s="94"/>
      <c r="R102" s="43">
        <v>0</v>
      </c>
    </row>
    <row r="103" spans="1:18" ht="24" customHeight="1" x14ac:dyDescent="0.55000000000000004">
      <c r="A103" s="10">
        <v>101</v>
      </c>
      <c r="B103" s="238" t="s">
        <v>1430</v>
      </c>
      <c r="C103" s="19" t="s">
        <v>1431</v>
      </c>
      <c r="D103" s="10" t="s">
        <v>568</v>
      </c>
      <c r="E103" s="65">
        <v>0</v>
      </c>
      <c r="F103" s="72"/>
      <c r="G103" s="46">
        <v>0</v>
      </c>
      <c r="H103" s="82">
        <v>0</v>
      </c>
      <c r="I103" s="80">
        <v>0</v>
      </c>
      <c r="J103" s="46">
        <v>0</v>
      </c>
      <c r="K103" s="73"/>
      <c r="L103" s="20">
        <v>72</v>
      </c>
      <c r="M103" s="66">
        <v>0</v>
      </c>
      <c r="N103" s="17" t="s">
        <v>16</v>
      </c>
      <c r="O103" s="18"/>
      <c r="P103" s="23">
        <v>0</v>
      </c>
      <c r="Q103" s="94"/>
      <c r="R103" s="43">
        <v>0</v>
      </c>
    </row>
    <row r="104" spans="1:18" ht="25.5" x14ac:dyDescent="0.55000000000000004">
      <c r="A104" s="10">
        <v>102</v>
      </c>
      <c r="B104" s="10" t="s">
        <v>1317</v>
      </c>
      <c r="C104" s="19" t="s">
        <v>365</v>
      </c>
      <c r="D104" s="10" t="s">
        <v>568</v>
      </c>
      <c r="E104" s="65">
        <v>0</v>
      </c>
      <c r="F104" s="72"/>
      <c r="G104" s="46">
        <v>0</v>
      </c>
      <c r="H104" s="82">
        <v>0</v>
      </c>
      <c r="I104" s="80">
        <v>0</v>
      </c>
      <c r="J104" s="46">
        <v>0</v>
      </c>
      <c r="K104" s="73"/>
      <c r="L104" s="20">
        <v>35</v>
      </c>
      <c r="M104" s="66">
        <v>0</v>
      </c>
      <c r="N104" s="17" t="s">
        <v>16</v>
      </c>
      <c r="O104" s="18"/>
      <c r="P104" s="23">
        <v>0</v>
      </c>
      <c r="Q104" s="94">
        <v>10.98</v>
      </c>
      <c r="R104" s="43">
        <v>0</v>
      </c>
    </row>
    <row r="105" spans="1:18" ht="25.5" x14ac:dyDescent="0.55000000000000004">
      <c r="A105" s="10">
        <v>103</v>
      </c>
      <c r="B105" s="10" t="s">
        <v>1157</v>
      </c>
      <c r="C105" s="19" t="s">
        <v>366</v>
      </c>
      <c r="D105" s="10" t="s">
        <v>568</v>
      </c>
      <c r="E105" s="65">
        <v>0</v>
      </c>
      <c r="F105" s="72"/>
      <c r="G105" s="46">
        <v>0</v>
      </c>
      <c r="H105" s="82">
        <v>0</v>
      </c>
      <c r="I105" s="80">
        <v>0</v>
      </c>
      <c r="J105" s="46">
        <v>0</v>
      </c>
      <c r="K105" s="73"/>
      <c r="L105" s="20">
        <v>35</v>
      </c>
      <c r="M105" s="66">
        <v>0</v>
      </c>
      <c r="N105" s="17" t="s">
        <v>16</v>
      </c>
      <c r="O105" s="18"/>
      <c r="P105" s="23">
        <v>0</v>
      </c>
      <c r="Q105" s="94"/>
      <c r="R105" s="43">
        <v>0</v>
      </c>
    </row>
    <row r="106" spans="1:18" ht="25.5" x14ac:dyDescent="0.55000000000000004">
      <c r="A106" s="10">
        <v>104</v>
      </c>
      <c r="B106" s="10" t="s">
        <v>1168</v>
      </c>
      <c r="C106" s="19" t="s">
        <v>368</v>
      </c>
      <c r="D106" s="10" t="s">
        <v>568</v>
      </c>
      <c r="E106" s="65">
        <v>0</v>
      </c>
      <c r="F106" s="72"/>
      <c r="G106" s="46">
        <v>0</v>
      </c>
      <c r="H106" s="82">
        <v>0</v>
      </c>
      <c r="I106" s="80">
        <v>0</v>
      </c>
      <c r="J106" s="46">
        <v>0</v>
      </c>
      <c r="K106" s="73"/>
      <c r="L106" s="20">
        <v>100</v>
      </c>
      <c r="M106" s="66">
        <v>0</v>
      </c>
      <c r="N106" s="17" t="s">
        <v>16</v>
      </c>
      <c r="O106" s="18"/>
      <c r="P106" s="23">
        <v>0</v>
      </c>
      <c r="Q106" s="94"/>
      <c r="R106" s="43">
        <v>0</v>
      </c>
    </row>
    <row r="107" spans="1:18" ht="25.5" x14ac:dyDescent="0.55000000000000004">
      <c r="A107" s="10">
        <v>105</v>
      </c>
      <c r="B107" s="10" t="s">
        <v>1161</v>
      </c>
      <c r="C107" s="19" t="s">
        <v>367</v>
      </c>
      <c r="D107" s="10" t="s">
        <v>568</v>
      </c>
      <c r="E107" s="65">
        <v>0</v>
      </c>
      <c r="F107" s="72"/>
      <c r="G107" s="46">
        <v>0</v>
      </c>
      <c r="H107" s="82">
        <v>0</v>
      </c>
      <c r="I107" s="80">
        <v>0</v>
      </c>
      <c r="J107" s="46">
        <v>0</v>
      </c>
      <c r="K107" s="73"/>
      <c r="L107" s="20">
        <v>250</v>
      </c>
      <c r="M107" s="66">
        <v>0</v>
      </c>
      <c r="N107" s="17" t="s">
        <v>16</v>
      </c>
      <c r="O107" s="18"/>
      <c r="P107" s="23">
        <v>0</v>
      </c>
      <c r="Q107" s="94"/>
      <c r="R107" s="43"/>
    </row>
    <row r="108" spans="1:18" ht="25.5" x14ac:dyDescent="0.55000000000000004">
      <c r="A108" s="10">
        <v>106</v>
      </c>
      <c r="B108" s="10" t="s">
        <v>1269</v>
      </c>
      <c r="C108" s="19" t="s">
        <v>369</v>
      </c>
      <c r="D108" s="10" t="s">
        <v>568</v>
      </c>
      <c r="E108" s="65">
        <v>0</v>
      </c>
      <c r="F108" s="72"/>
      <c r="G108" s="46">
        <v>0</v>
      </c>
      <c r="H108" s="82">
        <v>0</v>
      </c>
      <c r="I108" s="80">
        <v>0</v>
      </c>
      <c r="J108" s="46">
        <v>0</v>
      </c>
      <c r="K108" s="73"/>
      <c r="L108" s="22">
        <v>120</v>
      </c>
      <c r="M108" s="66">
        <v>0</v>
      </c>
      <c r="N108" s="17" t="s">
        <v>16</v>
      </c>
      <c r="O108" s="18"/>
      <c r="P108" s="23">
        <v>0</v>
      </c>
      <c r="Q108" s="94"/>
      <c r="R108" s="43">
        <v>0</v>
      </c>
    </row>
    <row r="109" spans="1:18" ht="25.5" x14ac:dyDescent="0.55000000000000004">
      <c r="A109" s="10">
        <v>107</v>
      </c>
      <c r="B109" s="10" t="s">
        <v>598</v>
      </c>
      <c r="C109" s="19" t="s">
        <v>370</v>
      </c>
      <c r="D109" s="10" t="s">
        <v>568</v>
      </c>
      <c r="E109" s="65">
        <v>0</v>
      </c>
      <c r="F109" s="72"/>
      <c r="G109" s="46">
        <v>0</v>
      </c>
      <c r="H109" s="82">
        <v>0</v>
      </c>
      <c r="I109" s="80">
        <v>0</v>
      </c>
      <c r="J109" s="46">
        <v>0</v>
      </c>
      <c r="K109" s="73"/>
      <c r="L109" s="20">
        <v>250</v>
      </c>
      <c r="M109" s="66">
        <v>0</v>
      </c>
      <c r="N109" s="17" t="s">
        <v>16</v>
      </c>
      <c r="O109" s="18"/>
      <c r="P109" s="23">
        <v>0</v>
      </c>
      <c r="Q109" s="94"/>
      <c r="R109" s="43">
        <v>0</v>
      </c>
    </row>
    <row r="110" spans="1:18" ht="25.5" x14ac:dyDescent="0.55000000000000004">
      <c r="A110" s="10">
        <v>108</v>
      </c>
      <c r="B110" s="10" t="s">
        <v>965</v>
      </c>
      <c r="C110" s="19" t="s">
        <v>249</v>
      </c>
      <c r="D110" s="10" t="s">
        <v>443</v>
      </c>
      <c r="E110" s="65">
        <v>9</v>
      </c>
      <c r="F110" s="72"/>
      <c r="G110" s="46">
        <v>9</v>
      </c>
      <c r="H110" s="82">
        <v>0</v>
      </c>
      <c r="I110" s="80">
        <v>0</v>
      </c>
      <c r="J110" s="46">
        <v>7</v>
      </c>
      <c r="K110" s="73">
        <v>2</v>
      </c>
      <c r="L110" s="20">
        <v>100</v>
      </c>
      <c r="M110" s="66">
        <v>200</v>
      </c>
      <c r="N110" s="17" t="s">
        <v>16</v>
      </c>
      <c r="O110" s="18"/>
      <c r="P110" s="237">
        <v>200</v>
      </c>
      <c r="Q110" s="94">
        <v>30.3</v>
      </c>
      <c r="R110" s="43">
        <v>60.6</v>
      </c>
    </row>
    <row r="111" spans="1:18" ht="25.5" x14ac:dyDescent="0.55000000000000004">
      <c r="A111" s="10">
        <v>110</v>
      </c>
      <c r="B111" s="10" t="s">
        <v>642</v>
      </c>
      <c r="C111" s="19" t="s">
        <v>371</v>
      </c>
      <c r="D111" s="10" t="s">
        <v>643</v>
      </c>
      <c r="E111" s="65">
        <v>0</v>
      </c>
      <c r="F111" s="72"/>
      <c r="G111" s="46">
        <v>0</v>
      </c>
      <c r="H111" s="82">
        <v>0</v>
      </c>
      <c r="I111" s="80">
        <v>0</v>
      </c>
      <c r="J111" s="46">
        <v>0</v>
      </c>
      <c r="K111" s="73"/>
      <c r="L111" s="20">
        <v>200</v>
      </c>
      <c r="M111" s="66">
        <v>0</v>
      </c>
      <c r="N111" s="17" t="s">
        <v>16</v>
      </c>
      <c r="O111" s="18"/>
      <c r="P111" s="23">
        <v>0</v>
      </c>
      <c r="Q111" s="94">
        <v>185</v>
      </c>
      <c r="R111" s="43"/>
    </row>
    <row r="112" spans="1:18" ht="25.5" x14ac:dyDescent="0.55000000000000004">
      <c r="A112" s="10">
        <v>111</v>
      </c>
      <c r="B112" s="10" t="s">
        <v>978</v>
      </c>
      <c r="C112" s="19" t="s">
        <v>372</v>
      </c>
      <c r="D112" s="10" t="s">
        <v>608</v>
      </c>
      <c r="E112" s="65">
        <v>8</v>
      </c>
      <c r="F112" s="72"/>
      <c r="G112" s="46">
        <v>8</v>
      </c>
      <c r="H112" s="82">
        <v>0</v>
      </c>
      <c r="I112" s="80">
        <v>0</v>
      </c>
      <c r="J112" s="46">
        <v>8</v>
      </c>
      <c r="K112" s="73"/>
      <c r="L112" s="22">
        <v>60</v>
      </c>
      <c r="M112" s="66">
        <v>0</v>
      </c>
      <c r="N112" s="17" t="s">
        <v>16</v>
      </c>
      <c r="O112" s="18"/>
      <c r="P112" s="23">
        <v>0</v>
      </c>
      <c r="Q112" s="94">
        <v>23.61</v>
      </c>
      <c r="R112" s="43">
        <v>0</v>
      </c>
    </row>
    <row r="113" spans="1:18" ht="25.5" x14ac:dyDescent="0.55000000000000004">
      <c r="A113" s="10">
        <v>112</v>
      </c>
      <c r="B113" s="10" t="s">
        <v>950</v>
      </c>
      <c r="C113" s="19" t="s">
        <v>374</v>
      </c>
      <c r="D113" s="10" t="s">
        <v>620</v>
      </c>
      <c r="E113" s="65">
        <v>8</v>
      </c>
      <c r="F113" s="72"/>
      <c r="G113" s="46">
        <v>8</v>
      </c>
      <c r="H113" s="82">
        <v>0</v>
      </c>
      <c r="I113" s="80">
        <v>0</v>
      </c>
      <c r="J113" s="46">
        <v>8</v>
      </c>
      <c r="K113" s="73"/>
      <c r="L113" s="22">
        <v>100</v>
      </c>
      <c r="M113" s="66">
        <v>0</v>
      </c>
      <c r="N113" s="17" t="s">
        <v>16</v>
      </c>
      <c r="O113" s="18"/>
      <c r="P113" s="23">
        <v>0</v>
      </c>
      <c r="Q113" s="94">
        <v>13.03</v>
      </c>
      <c r="R113" s="43">
        <v>0</v>
      </c>
    </row>
    <row r="114" spans="1:18" ht="25.5" x14ac:dyDescent="0.55000000000000004">
      <c r="A114" s="10">
        <v>113</v>
      </c>
      <c r="B114" s="10" t="s">
        <v>977</v>
      </c>
      <c r="C114" s="19" t="s">
        <v>373</v>
      </c>
      <c r="D114" s="10" t="s">
        <v>608</v>
      </c>
      <c r="E114" s="65">
        <v>9</v>
      </c>
      <c r="F114" s="72"/>
      <c r="G114" s="46">
        <v>9</v>
      </c>
      <c r="H114" s="82">
        <v>0</v>
      </c>
      <c r="I114" s="80">
        <v>0</v>
      </c>
      <c r="J114" s="46">
        <v>9</v>
      </c>
      <c r="K114" s="73"/>
      <c r="L114" s="22">
        <v>55</v>
      </c>
      <c r="M114" s="66">
        <v>0</v>
      </c>
      <c r="N114" s="17" t="s">
        <v>16</v>
      </c>
      <c r="O114" s="18"/>
      <c r="P114" s="23">
        <v>0</v>
      </c>
      <c r="Q114" s="94">
        <v>11.91</v>
      </c>
      <c r="R114" s="43">
        <v>0</v>
      </c>
    </row>
    <row r="115" spans="1:18" ht="25.5" x14ac:dyDescent="0.55000000000000004">
      <c r="A115" s="10">
        <v>114</v>
      </c>
      <c r="B115" s="10" t="s">
        <v>1080</v>
      </c>
      <c r="C115" s="19" t="s">
        <v>379</v>
      </c>
      <c r="D115" s="10" t="s">
        <v>436</v>
      </c>
      <c r="E115" s="65">
        <v>0</v>
      </c>
      <c r="F115" s="72"/>
      <c r="G115" s="46">
        <v>0</v>
      </c>
      <c r="H115" s="82">
        <v>0</v>
      </c>
      <c r="I115" s="80">
        <v>0</v>
      </c>
      <c r="J115" s="46">
        <v>0</v>
      </c>
      <c r="K115" s="73"/>
      <c r="L115" s="15">
        <v>40</v>
      </c>
      <c r="M115" s="66">
        <v>0</v>
      </c>
      <c r="N115" s="17" t="s">
        <v>16</v>
      </c>
      <c r="O115" s="18"/>
      <c r="P115" s="23">
        <v>0</v>
      </c>
      <c r="Q115" s="94">
        <v>30</v>
      </c>
      <c r="R115" s="43">
        <v>0</v>
      </c>
    </row>
    <row r="116" spans="1:18" ht="25.5" x14ac:dyDescent="0.55000000000000004">
      <c r="A116" s="10">
        <v>115</v>
      </c>
      <c r="B116" s="10" t="s">
        <v>904</v>
      </c>
      <c r="C116" s="19" t="s">
        <v>376</v>
      </c>
      <c r="D116" s="10" t="s">
        <v>436</v>
      </c>
      <c r="E116" s="65">
        <v>0</v>
      </c>
      <c r="F116" s="72"/>
      <c r="G116" s="46">
        <v>0</v>
      </c>
      <c r="H116" s="82">
        <v>0</v>
      </c>
      <c r="I116" s="80">
        <v>0</v>
      </c>
      <c r="J116" s="46">
        <v>0</v>
      </c>
      <c r="K116" s="73"/>
      <c r="L116" s="22">
        <v>40</v>
      </c>
      <c r="M116" s="66">
        <v>0</v>
      </c>
      <c r="N116" s="17" t="s">
        <v>16</v>
      </c>
      <c r="O116" s="18"/>
      <c r="P116" s="23">
        <v>0</v>
      </c>
      <c r="Q116" s="94">
        <v>30</v>
      </c>
      <c r="R116" s="43">
        <v>0</v>
      </c>
    </row>
    <row r="117" spans="1:18" ht="25.5" x14ac:dyDescent="0.55000000000000004">
      <c r="A117" s="10">
        <v>116</v>
      </c>
      <c r="B117" s="10" t="s">
        <v>1209</v>
      </c>
      <c r="C117" s="19" t="s">
        <v>377</v>
      </c>
      <c r="D117" s="10" t="s">
        <v>436</v>
      </c>
      <c r="E117" s="65">
        <v>0</v>
      </c>
      <c r="F117" s="72"/>
      <c r="G117" s="46">
        <v>0</v>
      </c>
      <c r="H117" s="82">
        <v>0</v>
      </c>
      <c r="I117" s="80">
        <v>0</v>
      </c>
      <c r="J117" s="46">
        <v>0</v>
      </c>
      <c r="K117" s="73"/>
      <c r="L117" s="22">
        <v>40</v>
      </c>
      <c r="M117" s="66">
        <v>0</v>
      </c>
      <c r="N117" s="17" t="s">
        <v>16</v>
      </c>
      <c r="O117" s="18"/>
      <c r="P117" s="23">
        <v>0</v>
      </c>
      <c r="Q117" s="94">
        <v>30</v>
      </c>
      <c r="R117" s="43">
        <v>0</v>
      </c>
    </row>
    <row r="118" spans="1:18" ht="25.5" x14ac:dyDescent="0.55000000000000004">
      <c r="A118" s="10">
        <v>117</v>
      </c>
      <c r="B118" s="10" t="s">
        <v>1342</v>
      </c>
      <c r="C118" s="19" t="s">
        <v>378</v>
      </c>
      <c r="D118" s="10" t="s">
        <v>436</v>
      </c>
      <c r="E118" s="65">
        <v>0</v>
      </c>
      <c r="F118" s="72"/>
      <c r="G118" s="46">
        <v>0</v>
      </c>
      <c r="H118" s="82">
        <v>0</v>
      </c>
      <c r="I118" s="80">
        <v>0</v>
      </c>
      <c r="J118" s="46">
        <v>0</v>
      </c>
      <c r="K118" s="73"/>
      <c r="L118" s="20">
        <v>40</v>
      </c>
      <c r="M118" s="66">
        <v>0</v>
      </c>
      <c r="N118" s="17" t="s">
        <v>16</v>
      </c>
      <c r="O118" s="18"/>
      <c r="P118" s="23">
        <v>0</v>
      </c>
      <c r="Q118" s="94">
        <v>30</v>
      </c>
      <c r="R118" s="43">
        <v>0</v>
      </c>
    </row>
    <row r="119" spans="1:18" ht="25.5" x14ac:dyDescent="0.55000000000000004">
      <c r="A119" s="10">
        <v>118</v>
      </c>
      <c r="B119" s="10" t="s">
        <v>1087</v>
      </c>
      <c r="C119" s="19" t="s">
        <v>1088</v>
      </c>
      <c r="D119" s="10" t="s">
        <v>436</v>
      </c>
      <c r="E119" s="65">
        <v>0</v>
      </c>
      <c r="F119" s="72"/>
      <c r="G119" s="46">
        <v>0</v>
      </c>
      <c r="H119" s="82">
        <v>0</v>
      </c>
      <c r="I119" s="80">
        <v>0</v>
      </c>
      <c r="J119" s="46">
        <v>0</v>
      </c>
      <c r="K119" s="73"/>
      <c r="L119" s="20">
        <v>55</v>
      </c>
      <c r="M119" s="66">
        <v>0</v>
      </c>
      <c r="N119" s="17" t="s">
        <v>16</v>
      </c>
      <c r="O119" s="18"/>
      <c r="P119" s="23">
        <v>0</v>
      </c>
      <c r="Q119" s="94">
        <v>30</v>
      </c>
      <c r="R119" s="43">
        <v>0</v>
      </c>
    </row>
    <row r="120" spans="1:18" ht="25.5" x14ac:dyDescent="0.55000000000000004">
      <c r="A120" s="10">
        <v>119</v>
      </c>
      <c r="B120" s="10" t="s">
        <v>887</v>
      </c>
      <c r="C120" s="19" t="s">
        <v>380</v>
      </c>
      <c r="D120" s="10" t="s">
        <v>436</v>
      </c>
      <c r="E120" s="65">
        <v>0</v>
      </c>
      <c r="F120" s="72"/>
      <c r="G120" s="46">
        <v>0</v>
      </c>
      <c r="H120" s="82">
        <v>0</v>
      </c>
      <c r="I120" s="80">
        <v>0</v>
      </c>
      <c r="J120" s="46">
        <v>0</v>
      </c>
      <c r="K120" s="73"/>
      <c r="L120" s="22">
        <v>60</v>
      </c>
      <c r="M120" s="66">
        <v>0</v>
      </c>
      <c r="N120" s="17" t="s">
        <v>16</v>
      </c>
      <c r="O120" s="18"/>
      <c r="P120" s="23">
        <v>0</v>
      </c>
      <c r="Q120" s="94">
        <v>30</v>
      </c>
      <c r="R120" s="43">
        <v>0</v>
      </c>
    </row>
    <row r="121" spans="1:18" ht="25.5" x14ac:dyDescent="0.55000000000000004">
      <c r="A121" s="10">
        <v>120</v>
      </c>
      <c r="B121" s="10">
        <v>1113000</v>
      </c>
      <c r="C121" s="19" t="s">
        <v>1432</v>
      </c>
      <c r="D121" s="10" t="s">
        <v>436</v>
      </c>
      <c r="E121" s="65">
        <v>0</v>
      </c>
      <c r="F121" s="72"/>
      <c r="G121" s="46">
        <v>0</v>
      </c>
      <c r="H121" s="82">
        <v>0</v>
      </c>
      <c r="I121" s="80">
        <v>0</v>
      </c>
      <c r="J121" s="46">
        <v>0</v>
      </c>
      <c r="K121" s="73"/>
      <c r="L121" s="20">
        <v>40</v>
      </c>
      <c r="M121" s="66">
        <v>0</v>
      </c>
      <c r="N121" s="17" t="s">
        <v>16</v>
      </c>
      <c r="O121" s="18"/>
      <c r="P121" s="23">
        <v>0</v>
      </c>
      <c r="Q121" s="75">
        <v>20.5</v>
      </c>
      <c r="R121" s="43">
        <v>0</v>
      </c>
    </row>
    <row r="122" spans="1:18" ht="25.5" x14ac:dyDescent="0.55000000000000004">
      <c r="A122" s="10">
        <v>121</v>
      </c>
      <c r="B122" s="10" t="s">
        <v>1353</v>
      </c>
      <c r="C122" s="19" t="s">
        <v>381</v>
      </c>
      <c r="D122" s="10" t="s">
        <v>589</v>
      </c>
      <c r="E122" s="65">
        <v>0</v>
      </c>
      <c r="F122" s="72"/>
      <c r="G122" s="46">
        <v>0</v>
      </c>
      <c r="H122" s="82">
        <v>0</v>
      </c>
      <c r="I122" s="80">
        <v>0</v>
      </c>
      <c r="J122" s="46">
        <v>0</v>
      </c>
      <c r="K122" s="73"/>
      <c r="L122" s="22">
        <v>50</v>
      </c>
      <c r="M122" s="66">
        <v>0</v>
      </c>
      <c r="N122" s="17" t="s">
        <v>16</v>
      </c>
      <c r="O122" s="18"/>
      <c r="P122" s="23">
        <v>0</v>
      </c>
      <c r="Q122" s="94">
        <v>33</v>
      </c>
      <c r="R122" s="43">
        <v>0</v>
      </c>
    </row>
    <row r="123" spans="1:18" ht="25.5" x14ac:dyDescent="0.55000000000000004">
      <c r="A123" s="10">
        <v>122</v>
      </c>
      <c r="B123" s="10" t="s">
        <v>1354</v>
      </c>
      <c r="C123" s="19" t="s">
        <v>382</v>
      </c>
      <c r="D123" s="10" t="s">
        <v>589</v>
      </c>
      <c r="E123" s="65">
        <v>0</v>
      </c>
      <c r="F123" s="72"/>
      <c r="G123" s="46">
        <v>0</v>
      </c>
      <c r="H123" s="82">
        <v>0</v>
      </c>
      <c r="I123" s="80">
        <v>0</v>
      </c>
      <c r="J123" s="46">
        <v>0</v>
      </c>
      <c r="K123" s="73"/>
      <c r="L123" s="22">
        <v>100</v>
      </c>
      <c r="M123" s="66">
        <v>0</v>
      </c>
      <c r="N123" s="17" t="s">
        <v>16</v>
      </c>
      <c r="O123" s="18"/>
      <c r="P123" s="23">
        <v>0</v>
      </c>
      <c r="Q123" s="94">
        <v>68</v>
      </c>
      <c r="R123" s="43">
        <v>0</v>
      </c>
    </row>
    <row r="124" spans="1:18" ht="25.5" x14ac:dyDescent="0.55000000000000004">
      <c r="A124" s="10">
        <v>123</v>
      </c>
      <c r="B124" s="10" t="s">
        <v>611</v>
      </c>
      <c r="C124" s="19" t="s">
        <v>383</v>
      </c>
      <c r="D124" s="10" t="s">
        <v>436</v>
      </c>
      <c r="E124" s="65">
        <v>0</v>
      </c>
      <c r="F124" s="72"/>
      <c r="G124" s="46">
        <v>0</v>
      </c>
      <c r="H124" s="82">
        <v>0</v>
      </c>
      <c r="I124" s="80">
        <v>0</v>
      </c>
      <c r="J124" s="46">
        <v>0</v>
      </c>
      <c r="K124" s="73"/>
      <c r="L124" s="22">
        <v>39</v>
      </c>
      <c r="M124" s="66">
        <v>0</v>
      </c>
      <c r="N124" s="17" t="s">
        <v>16</v>
      </c>
      <c r="O124" s="18"/>
      <c r="P124" s="23">
        <v>0</v>
      </c>
      <c r="Q124" s="94">
        <v>13.67</v>
      </c>
      <c r="R124" s="43">
        <v>0</v>
      </c>
    </row>
    <row r="125" spans="1:18" ht="25.5" x14ac:dyDescent="0.55000000000000004">
      <c r="A125" s="10">
        <v>124</v>
      </c>
      <c r="B125" s="10" t="s">
        <v>613</v>
      </c>
      <c r="C125" s="19" t="s">
        <v>384</v>
      </c>
      <c r="D125" s="10" t="s">
        <v>436</v>
      </c>
      <c r="E125" s="65">
        <v>0</v>
      </c>
      <c r="F125" s="72"/>
      <c r="G125" s="46">
        <v>0</v>
      </c>
      <c r="H125" s="82">
        <v>0</v>
      </c>
      <c r="I125" s="80">
        <v>0</v>
      </c>
      <c r="J125" s="46">
        <v>0</v>
      </c>
      <c r="K125" s="73"/>
      <c r="L125" s="22">
        <v>35</v>
      </c>
      <c r="M125" s="66">
        <v>0</v>
      </c>
      <c r="N125" s="17" t="s">
        <v>16</v>
      </c>
      <c r="O125" s="18"/>
      <c r="P125" s="23">
        <v>0</v>
      </c>
      <c r="Q125" s="94">
        <v>11.48</v>
      </c>
      <c r="R125" s="43">
        <v>0</v>
      </c>
    </row>
    <row r="126" spans="1:18" ht="25.5" x14ac:dyDescent="0.55000000000000004">
      <c r="A126" s="10">
        <v>125</v>
      </c>
      <c r="B126" s="10" t="s">
        <v>1061</v>
      </c>
      <c r="C126" s="19" t="s">
        <v>387</v>
      </c>
      <c r="D126" s="10" t="s">
        <v>436</v>
      </c>
      <c r="E126" s="65">
        <v>0</v>
      </c>
      <c r="F126" s="72"/>
      <c r="G126" s="46">
        <v>0</v>
      </c>
      <c r="H126" s="82">
        <v>0</v>
      </c>
      <c r="I126" s="80">
        <v>0</v>
      </c>
      <c r="J126" s="46">
        <v>0</v>
      </c>
      <c r="K126" s="73"/>
      <c r="L126" s="22">
        <v>25</v>
      </c>
      <c r="M126" s="66">
        <v>0</v>
      </c>
      <c r="N126" s="17" t="s">
        <v>16</v>
      </c>
      <c r="O126" s="18"/>
      <c r="P126" s="23">
        <v>0</v>
      </c>
      <c r="Q126" s="94">
        <v>5.86</v>
      </c>
      <c r="R126" s="43"/>
    </row>
    <row r="127" spans="1:18" ht="25.5" x14ac:dyDescent="0.55000000000000004">
      <c r="A127" s="10">
        <v>126</v>
      </c>
      <c r="B127" s="10" t="s">
        <v>994</v>
      </c>
      <c r="C127" s="19" t="s">
        <v>385</v>
      </c>
      <c r="D127" s="10" t="s">
        <v>436</v>
      </c>
      <c r="E127" s="65">
        <v>0</v>
      </c>
      <c r="F127" s="72"/>
      <c r="G127" s="46">
        <v>0</v>
      </c>
      <c r="H127" s="82">
        <v>0</v>
      </c>
      <c r="I127" s="80">
        <v>0</v>
      </c>
      <c r="J127" s="46">
        <v>0</v>
      </c>
      <c r="K127" s="73"/>
      <c r="L127" s="22">
        <v>40</v>
      </c>
      <c r="M127" s="66">
        <v>0</v>
      </c>
      <c r="N127" s="17" t="s">
        <v>16</v>
      </c>
      <c r="O127" s="18"/>
      <c r="P127" s="23">
        <v>0</v>
      </c>
      <c r="Q127" s="94">
        <v>11.12</v>
      </c>
      <c r="R127" s="43">
        <v>0</v>
      </c>
    </row>
    <row r="128" spans="1:18" ht="25.5" x14ac:dyDescent="0.55000000000000004">
      <c r="A128" s="10">
        <v>127</v>
      </c>
      <c r="B128" s="10" t="s">
        <v>979</v>
      </c>
      <c r="C128" s="19" t="s">
        <v>386</v>
      </c>
      <c r="D128" s="10" t="s">
        <v>620</v>
      </c>
      <c r="E128" s="65">
        <v>1</v>
      </c>
      <c r="F128" s="72"/>
      <c r="G128" s="46">
        <v>1</v>
      </c>
      <c r="H128" s="82">
        <v>0</v>
      </c>
      <c r="I128" s="80">
        <v>0</v>
      </c>
      <c r="J128" s="46">
        <v>-1</v>
      </c>
      <c r="K128" s="73">
        <v>2</v>
      </c>
      <c r="L128" s="22">
        <v>50</v>
      </c>
      <c r="M128" s="66">
        <v>100</v>
      </c>
      <c r="N128" s="17" t="s">
        <v>16</v>
      </c>
      <c r="O128" s="18"/>
      <c r="P128" s="237">
        <v>100</v>
      </c>
      <c r="Q128" s="94">
        <v>9.91</v>
      </c>
      <c r="R128" s="43">
        <v>19.82</v>
      </c>
    </row>
    <row r="129" spans="1:18" ht="25.5" x14ac:dyDescent="0.55000000000000004">
      <c r="A129" s="10">
        <v>128</v>
      </c>
      <c r="B129" s="10" t="s">
        <v>1083</v>
      </c>
      <c r="C129" s="19" t="s">
        <v>388</v>
      </c>
      <c r="D129" s="10" t="s">
        <v>436</v>
      </c>
      <c r="E129" s="65">
        <v>-1</v>
      </c>
      <c r="F129" s="72"/>
      <c r="G129" s="46">
        <v>-1</v>
      </c>
      <c r="H129" s="82">
        <v>0</v>
      </c>
      <c r="I129" s="80">
        <v>0</v>
      </c>
      <c r="J129" s="46">
        <v>-1</v>
      </c>
      <c r="K129" s="73"/>
      <c r="L129" s="22">
        <v>60</v>
      </c>
      <c r="M129" s="66">
        <v>0</v>
      </c>
      <c r="N129" s="17" t="s">
        <v>16</v>
      </c>
      <c r="O129" s="18"/>
      <c r="P129" s="23">
        <v>0</v>
      </c>
      <c r="Q129" s="94">
        <v>16.690000000000001</v>
      </c>
      <c r="R129" s="43">
        <v>0</v>
      </c>
    </row>
    <row r="130" spans="1:18" ht="25.5" x14ac:dyDescent="0.55000000000000004">
      <c r="A130" s="10">
        <v>130</v>
      </c>
      <c r="B130" s="238" t="s">
        <v>1433</v>
      </c>
      <c r="C130" s="19" t="s">
        <v>1434</v>
      </c>
      <c r="D130" s="10" t="s">
        <v>436</v>
      </c>
      <c r="E130" s="65">
        <v>0</v>
      </c>
      <c r="F130" s="72"/>
      <c r="G130" s="46">
        <v>0</v>
      </c>
      <c r="H130" s="82">
        <v>0</v>
      </c>
      <c r="I130" s="80">
        <v>0</v>
      </c>
      <c r="J130" s="46">
        <v>0</v>
      </c>
      <c r="K130" s="73"/>
      <c r="L130" s="20">
        <v>35</v>
      </c>
      <c r="M130" s="66">
        <v>0</v>
      </c>
      <c r="N130" s="17" t="s">
        <v>16</v>
      </c>
      <c r="O130" s="18"/>
      <c r="P130" s="23">
        <v>0</v>
      </c>
      <c r="Q130" s="75"/>
      <c r="R130" s="43">
        <v>0</v>
      </c>
    </row>
    <row r="131" spans="1:18" ht="25.5" x14ac:dyDescent="0.55000000000000004">
      <c r="A131" s="10">
        <v>131</v>
      </c>
      <c r="B131" s="238" t="s">
        <v>1435</v>
      </c>
      <c r="C131" s="19" t="s">
        <v>1436</v>
      </c>
      <c r="D131" s="10" t="s">
        <v>436</v>
      </c>
      <c r="E131" s="65">
        <v>0</v>
      </c>
      <c r="F131" s="72"/>
      <c r="G131" s="46">
        <v>0</v>
      </c>
      <c r="H131" s="82">
        <v>0</v>
      </c>
      <c r="I131" s="80">
        <v>0</v>
      </c>
      <c r="J131" s="46">
        <v>0</v>
      </c>
      <c r="K131" s="73"/>
      <c r="L131" s="20">
        <v>35</v>
      </c>
      <c r="M131" s="66">
        <v>0</v>
      </c>
      <c r="N131" s="17" t="s">
        <v>16</v>
      </c>
      <c r="O131" s="18"/>
      <c r="P131" s="23">
        <v>0</v>
      </c>
      <c r="Q131" s="75"/>
      <c r="R131" s="43">
        <v>0</v>
      </c>
    </row>
    <row r="132" spans="1:18" ht="25.5" x14ac:dyDescent="0.55000000000000004">
      <c r="A132" s="10">
        <v>132</v>
      </c>
      <c r="B132" s="238" t="s">
        <v>1437</v>
      </c>
      <c r="C132" s="19" t="s">
        <v>1438</v>
      </c>
      <c r="D132" s="10" t="s">
        <v>436</v>
      </c>
      <c r="E132" s="65">
        <v>0</v>
      </c>
      <c r="F132" s="72"/>
      <c r="G132" s="46">
        <v>0</v>
      </c>
      <c r="H132" s="82">
        <v>0</v>
      </c>
      <c r="I132" s="80">
        <v>0</v>
      </c>
      <c r="J132" s="46">
        <v>0</v>
      </c>
      <c r="K132" s="73"/>
      <c r="L132" s="20">
        <v>35</v>
      </c>
      <c r="M132" s="66">
        <v>0</v>
      </c>
      <c r="N132" s="17" t="s">
        <v>16</v>
      </c>
      <c r="O132" s="18"/>
      <c r="P132" s="23">
        <v>0</v>
      </c>
      <c r="Q132" s="75"/>
      <c r="R132" s="43">
        <v>0</v>
      </c>
    </row>
    <row r="133" spans="1:18" ht="25.5" x14ac:dyDescent="0.55000000000000004">
      <c r="A133" s="10">
        <v>133</v>
      </c>
      <c r="B133" s="10">
        <v>8852124022237</v>
      </c>
      <c r="C133" s="19" t="s">
        <v>1439</v>
      </c>
      <c r="D133" s="10" t="s">
        <v>436</v>
      </c>
      <c r="E133" s="65">
        <v>0</v>
      </c>
      <c r="F133" s="72"/>
      <c r="G133" s="46">
        <v>0</v>
      </c>
      <c r="H133" s="82">
        <v>0</v>
      </c>
      <c r="I133" s="80">
        <v>0</v>
      </c>
      <c r="J133" s="46">
        <v>0</v>
      </c>
      <c r="K133" s="73"/>
      <c r="L133" s="20">
        <v>35</v>
      </c>
      <c r="M133" s="66">
        <v>0</v>
      </c>
      <c r="N133" s="17" t="s">
        <v>16</v>
      </c>
      <c r="O133" s="18"/>
      <c r="P133" s="23">
        <v>0</v>
      </c>
      <c r="Q133" s="75"/>
      <c r="R133" s="43">
        <v>0</v>
      </c>
    </row>
    <row r="134" spans="1:18" ht="25.5" x14ac:dyDescent="0.55000000000000004">
      <c r="A134" s="10">
        <v>134</v>
      </c>
      <c r="B134" s="10" t="s">
        <v>993</v>
      </c>
      <c r="C134" s="19" t="s">
        <v>280</v>
      </c>
      <c r="D134" s="10" t="s">
        <v>436</v>
      </c>
      <c r="E134" s="65">
        <v>0</v>
      </c>
      <c r="F134" s="72"/>
      <c r="G134" s="46">
        <v>0</v>
      </c>
      <c r="H134" s="82">
        <v>0</v>
      </c>
      <c r="I134" s="80">
        <v>0</v>
      </c>
      <c r="J134" s="46">
        <v>0</v>
      </c>
      <c r="K134" s="73"/>
      <c r="L134" s="20">
        <v>50</v>
      </c>
      <c r="M134" s="66">
        <v>0</v>
      </c>
      <c r="N134" s="17" t="s">
        <v>16</v>
      </c>
      <c r="O134" s="18"/>
      <c r="P134" s="23">
        <v>0</v>
      </c>
      <c r="Q134" s="94">
        <v>22.91</v>
      </c>
      <c r="R134" s="43">
        <v>0</v>
      </c>
    </row>
    <row r="135" spans="1:18" ht="25.5" x14ac:dyDescent="0.55000000000000004">
      <c r="A135" s="10">
        <v>135</v>
      </c>
      <c r="B135" s="10" t="s">
        <v>1091</v>
      </c>
      <c r="C135" s="19" t="s">
        <v>134</v>
      </c>
      <c r="D135" s="10" t="s">
        <v>436</v>
      </c>
      <c r="E135" s="65">
        <v>0</v>
      </c>
      <c r="F135" s="72"/>
      <c r="G135" s="46">
        <v>0</v>
      </c>
      <c r="H135" s="82">
        <v>0</v>
      </c>
      <c r="I135" s="80">
        <v>0</v>
      </c>
      <c r="J135" s="46">
        <v>0</v>
      </c>
      <c r="K135" s="73"/>
      <c r="L135" s="20">
        <v>35</v>
      </c>
      <c r="M135" s="66">
        <v>0</v>
      </c>
      <c r="N135" s="17" t="s">
        <v>16</v>
      </c>
      <c r="O135" s="18"/>
      <c r="P135" s="23">
        <v>0</v>
      </c>
      <c r="Q135" s="94">
        <v>3.8</v>
      </c>
      <c r="R135" s="43">
        <v>0</v>
      </c>
    </row>
    <row r="136" spans="1:18" ht="25.5" x14ac:dyDescent="0.55000000000000004">
      <c r="A136" s="10">
        <v>136</v>
      </c>
      <c r="B136" s="10" t="s">
        <v>633</v>
      </c>
      <c r="C136" s="19" t="s">
        <v>392</v>
      </c>
      <c r="D136" s="10" t="s">
        <v>568</v>
      </c>
      <c r="E136" s="65">
        <v>0</v>
      </c>
      <c r="F136" s="72"/>
      <c r="G136" s="46">
        <v>0</v>
      </c>
      <c r="H136" s="82">
        <v>0</v>
      </c>
      <c r="I136" s="80">
        <v>0</v>
      </c>
      <c r="J136" s="46">
        <v>0</v>
      </c>
      <c r="K136" s="73"/>
      <c r="L136" s="20">
        <v>10</v>
      </c>
      <c r="M136" s="66">
        <v>0</v>
      </c>
      <c r="N136" s="17" t="s">
        <v>16</v>
      </c>
      <c r="O136" s="18"/>
      <c r="P136" s="23">
        <v>0</v>
      </c>
      <c r="Q136" s="94">
        <v>2.2200000000000002</v>
      </c>
      <c r="R136" s="43">
        <v>0</v>
      </c>
    </row>
    <row r="137" spans="1:18" ht="25.5" x14ac:dyDescent="0.55000000000000004">
      <c r="A137" s="10">
        <v>137</v>
      </c>
      <c r="B137" s="10" t="s">
        <v>632</v>
      </c>
      <c r="C137" s="19" t="s">
        <v>391</v>
      </c>
      <c r="D137" s="10" t="s">
        <v>568</v>
      </c>
      <c r="E137" s="65">
        <v>0</v>
      </c>
      <c r="F137" s="72"/>
      <c r="G137" s="46">
        <v>0</v>
      </c>
      <c r="H137" s="82">
        <v>0</v>
      </c>
      <c r="I137" s="80">
        <v>0</v>
      </c>
      <c r="J137" s="46">
        <v>0</v>
      </c>
      <c r="K137" s="73"/>
      <c r="L137" s="20">
        <v>10</v>
      </c>
      <c r="M137" s="66">
        <v>0</v>
      </c>
      <c r="N137" s="17" t="s">
        <v>16</v>
      </c>
      <c r="O137" s="18"/>
      <c r="P137" s="23">
        <v>0</v>
      </c>
      <c r="Q137" s="94">
        <v>2.2200000000000002</v>
      </c>
      <c r="R137" s="43">
        <v>0</v>
      </c>
    </row>
    <row r="138" spans="1:18" ht="25.5" x14ac:dyDescent="0.55000000000000004">
      <c r="A138" s="10">
        <v>138</v>
      </c>
      <c r="B138" s="10" t="s">
        <v>1191</v>
      </c>
      <c r="C138" s="19" t="s">
        <v>390</v>
      </c>
      <c r="D138" s="10" t="s">
        <v>568</v>
      </c>
      <c r="E138" s="65">
        <v>0</v>
      </c>
      <c r="F138" s="72"/>
      <c r="G138" s="46">
        <v>0</v>
      </c>
      <c r="H138" s="82">
        <v>0</v>
      </c>
      <c r="I138" s="80">
        <v>0</v>
      </c>
      <c r="J138" s="46">
        <v>0</v>
      </c>
      <c r="K138" s="73"/>
      <c r="L138" s="20">
        <v>10</v>
      </c>
      <c r="M138" s="66">
        <v>0</v>
      </c>
      <c r="N138" s="17" t="s">
        <v>16</v>
      </c>
      <c r="O138" s="18"/>
      <c r="P138" s="23">
        <v>0</v>
      </c>
      <c r="Q138" s="94">
        <v>2.17</v>
      </c>
      <c r="R138" s="43">
        <v>0</v>
      </c>
    </row>
    <row r="139" spans="1:18" ht="25.5" x14ac:dyDescent="0.55000000000000004">
      <c r="A139" s="10">
        <v>139</v>
      </c>
      <c r="B139" s="10" t="s">
        <v>1194</v>
      </c>
      <c r="C139" s="19" t="s">
        <v>389</v>
      </c>
      <c r="D139" s="10" t="s">
        <v>568</v>
      </c>
      <c r="E139" s="65">
        <v>0</v>
      </c>
      <c r="F139" s="72"/>
      <c r="G139" s="46">
        <v>0</v>
      </c>
      <c r="H139" s="82">
        <v>0</v>
      </c>
      <c r="I139" s="80">
        <v>0</v>
      </c>
      <c r="J139" s="46">
        <v>0</v>
      </c>
      <c r="K139" s="73"/>
      <c r="L139" s="22">
        <v>10</v>
      </c>
      <c r="M139" s="66">
        <v>0</v>
      </c>
      <c r="N139" s="17" t="s">
        <v>16</v>
      </c>
      <c r="O139" s="18"/>
      <c r="P139" s="23">
        <v>0</v>
      </c>
      <c r="Q139" s="94">
        <v>2.35</v>
      </c>
      <c r="R139" s="43">
        <v>0</v>
      </c>
    </row>
    <row r="140" spans="1:18" ht="25.5" x14ac:dyDescent="0.55000000000000004">
      <c r="A140" s="10">
        <v>140</v>
      </c>
      <c r="B140" s="10" t="s">
        <v>1193</v>
      </c>
      <c r="C140" s="19" t="s">
        <v>393</v>
      </c>
      <c r="D140" s="10" t="s">
        <v>568</v>
      </c>
      <c r="E140" s="65">
        <v>0</v>
      </c>
      <c r="F140" s="72"/>
      <c r="G140" s="46">
        <v>0</v>
      </c>
      <c r="H140" s="82">
        <v>0</v>
      </c>
      <c r="I140" s="80">
        <v>0</v>
      </c>
      <c r="J140" s="46">
        <v>0</v>
      </c>
      <c r="K140" s="73"/>
      <c r="L140" s="22">
        <v>10</v>
      </c>
      <c r="M140" s="66">
        <v>0</v>
      </c>
      <c r="N140" s="17" t="s">
        <v>16</v>
      </c>
      <c r="O140" s="18"/>
      <c r="P140" s="23">
        <v>0</v>
      </c>
      <c r="Q140" s="94">
        <v>2.12</v>
      </c>
      <c r="R140" s="43">
        <v>0</v>
      </c>
    </row>
    <row r="141" spans="1:18" ht="25.5" x14ac:dyDescent="0.55000000000000004">
      <c r="A141" s="10">
        <v>141</v>
      </c>
      <c r="B141" s="10" t="s">
        <v>1195</v>
      </c>
      <c r="C141" s="19" t="s">
        <v>394</v>
      </c>
      <c r="D141" s="10" t="s">
        <v>568</v>
      </c>
      <c r="E141" s="65">
        <v>0</v>
      </c>
      <c r="F141" s="72"/>
      <c r="G141" s="46">
        <v>0</v>
      </c>
      <c r="H141" s="82">
        <v>0</v>
      </c>
      <c r="I141" s="80">
        <v>0</v>
      </c>
      <c r="J141" s="46">
        <v>0</v>
      </c>
      <c r="K141" s="73"/>
      <c r="L141" s="20">
        <v>10</v>
      </c>
      <c r="M141" s="66">
        <v>0</v>
      </c>
      <c r="N141" s="17" t="s">
        <v>16</v>
      </c>
      <c r="O141" s="18"/>
      <c r="P141" s="23">
        <v>0</v>
      </c>
      <c r="Q141" s="94">
        <v>2.17</v>
      </c>
      <c r="R141" s="43">
        <v>0</v>
      </c>
    </row>
    <row r="142" spans="1:18" ht="25.5" x14ac:dyDescent="0.55000000000000004">
      <c r="A142" s="10">
        <v>142</v>
      </c>
      <c r="B142" s="10" t="s">
        <v>1192</v>
      </c>
      <c r="C142" s="19" t="s">
        <v>395</v>
      </c>
      <c r="D142" s="10" t="s">
        <v>568</v>
      </c>
      <c r="E142" s="65">
        <v>0</v>
      </c>
      <c r="F142" s="72"/>
      <c r="G142" s="46">
        <v>0</v>
      </c>
      <c r="H142" s="82">
        <v>0</v>
      </c>
      <c r="I142" s="80">
        <v>0</v>
      </c>
      <c r="J142" s="46">
        <v>0</v>
      </c>
      <c r="K142" s="73"/>
      <c r="L142" s="20">
        <v>10</v>
      </c>
      <c r="M142" s="66">
        <v>0</v>
      </c>
      <c r="N142" s="17" t="s">
        <v>16</v>
      </c>
      <c r="O142" s="18"/>
      <c r="P142" s="23">
        <v>0</v>
      </c>
      <c r="Q142" s="94">
        <v>2.17</v>
      </c>
      <c r="R142" s="43">
        <v>0</v>
      </c>
    </row>
    <row r="143" spans="1:18" ht="25.5" x14ac:dyDescent="0.55000000000000004">
      <c r="A143" s="10">
        <v>143</v>
      </c>
      <c r="B143" s="10">
        <v>1115298</v>
      </c>
      <c r="C143" s="19" t="s">
        <v>252</v>
      </c>
      <c r="D143" s="10" t="s">
        <v>568</v>
      </c>
      <c r="E143" s="65">
        <v>0</v>
      </c>
      <c r="F143" s="72"/>
      <c r="G143" s="46">
        <v>0</v>
      </c>
      <c r="H143" s="82">
        <v>0</v>
      </c>
      <c r="I143" s="80">
        <v>0</v>
      </c>
      <c r="J143" s="46">
        <v>0</v>
      </c>
      <c r="K143" s="73"/>
      <c r="L143" s="20">
        <v>10</v>
      </c>
      <c r="M143" s="66">
        <v>0</v>
      </c>
      <c r="N143" s="17" t="s">
        <v>16</v>
      </c>
      <c r="O143" s="18"/>
      <c r="P143" s="23">
        <v>0</v>
      </c>
      <c r="Q143" s="94">
        <v>2.2200000000000002</v>
      </c>
      <c r="R143" s="43">
        <v>0</v>
      </c>
    </row>
    <row r="144" spans="1:18" ht="25.5" x14ac:dyDescent="0.55000000000000004">
      <c r="A144" s="10">
        <v>144</v>
      </c>
      <c r="B144" s="10" t="s">
        <v>1094</v>
      </c>
      <c r="C144" s="19" t="s">
        <v>1095</v>
      </c>
      <c r="D144" s="10" t="s">
        <v>436</v>
      </c>
      <c r="E144" s="65">
        <v>0</v>
      </c>
      <c r="F144" s="72"/>
      <c r="G144" s="46">
        <v>0</v>
      </c>
      <c r="H144" s="82">
        <v>0</v>
      </c>
      <c r="I144" s="80">
        <v>0</v>
      </c>
      <c r="J144" s="46">
        <v>0</v>
      </c>
      <c r="K144" s="73"/>
      <c r="L144" s="20">
        <v>40</v>
      </c>
      <c r="M144" s="66">
        <v>0</v>
      </c>
      <c r="N144" s="17" t="s">
        <v>16</v>
      </c>
      <c r="O144" s="18"/>
      <c r="P144" s="23">
        <v>0</v>
      </c>
      <c r="Q144" s="94"/>
      <c r="R144" s="43">
        <v>0</v>
      </c>
    </row>
    <row r="145" spans="1:18" ht="25.5" x14ac:dyDescent="0.55000000000000004">
      <c r="A145" s="10">
        <v>145</v>
      </c>
      <c r="B145" s="10" t="s">
        <v>1001</v>
      </c>
      <c r="C145" s="19" t="s">
        <v>142</v>
      </c>
      <c r="D145" s="10" t="s">
        <v>436</v>
      </c>
      <c r="E145" s="65">
        <v>0</v>
      </c>
      <c r="F145" s="72"/>
      <c r="G145" s="46">
        <v>0</v>
      </c>
      <c r="H145" s="82">
        <v>0</v>
      </c>
      <c r="I145" s="80">
        <v>0</v>
      </c>
      <c r="J145" s="46">
        <v>0</v>
      </c>
      <c r="K145" s="73"/>
      <c r="L145" s="20">
        <v>50</v>
      </c>
      <c r="M145" s="66">
        <v>0</v>
      </c>
      <c r="N145" s="17" t="s">
        <v>16</v>
      </c>
      <c r="O145" s="18"/>
      <c r="P145" s="23">
        <v>0</v>
      </c>
      <c r="Q145" s="94">
        <v>10.48</v>
      </c>
      <c r="R145" s="43">
        <v>0</v>
      </c>
    </row>
    <row r="146" spans="1:18" ht="25.5" x14ac:dyDescent="0.55000000000000004">
      <c r="A146" s="10">
        <v>146</v>
      </c>
      <c r="B146" s="10" t="s">
        <v>1002</v>
      </c>
      <c r="C146" s="19" t="s">
        <v>135</v>
      </c>
      <c r="D146" s="10" t="s">
        <v>436</v>
      </c>
      <c r="E146" s="65">
        <v>0</v>
      </c>
      <c r="F146" s="72"/>
      <c r="G146" s="46">
        <v>0</v>
      </c>
      <c r="H146" s="82">
        <v>0</v>
      </c>
      <c r="I146" s="80">
        <v>0</v>
      </c>
      <c r="J146" s="46">
        <v>0</v>
      </c>
      <c r="K146" s="73"/>
      <c r="L146" s="20">
        <v>55</v>
      </c>
      <c r="M146" s="66">
        <v>0</v>
      </c>
      <c r="N146" s="17" t="s">
        <v>16</v>
      </c>
      <c r="O146" s="18"/>
      <c r="P146" s="23">
        <v>0</v>
      </c>
      <c r="Q146" s="94">
        <v>15.28</v>
      </c>
      <c r="R146" s="43">
        <v>0</v>
      </c>
    </row>
    <row r="147" spans="1:18" ht="25.5" x14ac:dyDescent="0.55000000000000004">
      <c r="A147" s="10">
        <v>147</v>
      </c>
      <c r="B147" s="10" t="s">
        <v>1004</v>
      </c>
      <c r="C147" s="19" t="s">
        <v>144</v>
      </c>
      <c r="D147" s="10" t="s">
        <v>436</v>
      </c>
      <c r="E147" s="65">
        <v>0</v>
      </c>
      <c r="F147" s="72"/>
      <c r="G147" s="46">
        <v>0</v>
      </c>
      <c r="H147" s="82">
        <v>0</v>
      </c>
      <c r="I147" s="80">
        <v>0</v>
      </c>
      <c r="J147" s="46">
        <v>0</v>
      </c>
      <c r="K147" s="73"/>
      <c r="L147" s="20">
        <v>55</v>
      </c>
      <c r="M147" s="66">
        <v>0</v>
      </c>
      <c r="N147" s="17" t="s">
        <v>16</v>
      </c>
      <c r="O147" s="18"/>
      <c r="P147" s="23">
        <v>0</v>
      </c>
      <c r="Q147" s="94">
        <v>15.28</v>
      </c>
      <c r="R147" s="43">
        <v>0</v>
      </c>
    </row>
    <row r="148" spans="1:18" ht="25.5" x14ac:dyDescent="0.55000000000000004">
      <c r="A148" s="10">
        <v>148</v>
      </c>
      <c r="B148" s="10" t="s">
        <v>1003</v>
      </c>
      <c r="C148" s="19" t="s">
        <v>143</v>
      </c>
      <c r="D148" s="10" t="s">
        <v>436</v>
      </c>
      <c r="E148" s="65">
        <v>0</v>
      </c>
      <c r="F148" s="72"/>
      <c r="G148" s="46">
        <v>0</v>
      </c>
      <c r="H148" s="82">
        <v>0</v>
      </c>
      <c r="I148" s="80">
        <v>0</v>
      </c>
      <c r="J148" s="46">
        <v>0</v>
      </c>
      <c r="K148" s="73"/>
      <c r="L148" s="20">
        <v>55</v>
      </c>
      <c r="M148" s="66">
        <v>0</v>
      </c>
      <c r="N148" s="17" t="s">
        <v>16</v>
      </c>
      <c r="O148" s="18"/>
      <c r="P148" s="23">
        <v>0</v>
      </c>
      <c r="Q148" s="94">
        <v>10.55</v>
      </c>
      <c r="R148" s="43">
        <v>0</v>
      </c>
    </row>
    <row r="149" spans="1:18" ht="25.5" x14ac:dyDescent="0.55000000000000004">
      <c r="A149" s="10">
        <v>149</v>
      </c>
      <c r="B149" s="10" t="s">
        <v>983</v>
      </c>
      <c r="C149" s="19" t="s">
        <v>396</v>
      </c>
      <c r="D149" s="10" t="s">
        <v>436</v>
      </c>
      <c r="E149" s="65">
        <v>0</v>
      </c>
      <c r="F149" s="72"/>
      <c r="G149" s="46">
        <v>0</v>
      </c>
      <c r="H149" s="82">
        <v>0</v>
      </c>
      <c r="I149" s="80">
        <v>0</v>
      </c>
      <c r="J149" s="46">
        <v>0</v>
      </c>
      <c r="K149" s="73"/>
      <c r="L149" s="20">
        <v>30</v>
      </c>
      <c r="M149" s="66">
        <v>0</v>
      </c>
      <c r="N149" s="17" t="s">
        <v>16</v>
      </c>
      <c r="O149" s="18"/>
      <c r="P149" s="23">
        <v>0</v>
      </c>
      <c r="Q149" s="94">
        <v>18.5</v>
      </c>
      <c r="R149" s="43">
        <v>0</v>
      </c>
    </row>
    <row r="150" spans="1:18" ht="25.5" x14ac:dyDescent="0.55000000000000004">
      <c r="A150" s="10">
        <v>150</v>
      </c>
      <c r="B150" s="10" t="s">
        <v>1340</v>
      </c>
      <c r="C150" s="19" t="s">
        <v>398</v>
      </c>
      <c r="D150" s="10" t="s">
        <v>436</v>
      </c>
      <c r="E150" s="65">
        <v>0</v>
      </c>
      <c r="F150" s="72"/>
      <c r="G150" s="46">
        <v>0</v>
      </c>
      <c r="H150" s="82">
        <v>0</v>
      </c>
      <c r="I150" s="80">
        <v>0</v>
      </c>
      <c r="J150" s="46">
        <v>0</v>
      </c>
      <c r="K150" s="73"/>
      <c r="L150" s="20">
        <v>25</v>
      </c>
      <c r="M150" s="66">
        <v>0</v>
      </c>
      <c r="N150" s="17" t="s">
        <v>16</v>
      </c>
      <c r="O150" s="18"/>
      <c r="P150" s="23">
        <v>0</v>
      </c>
      <c r="Q150" s="94">
        <v>16.16</v>
      </c>
      <c r="R150" s="43">
        <v>0</v>
      </c>
    </row>
    <row r="151" spans="1:18" ht="25.5" x14ac:dyDescent="0.55000000000000004">
      <c r="A151" s="10">
        <v>151</v>
      </c>
      <c r="B151" s="10" t="s">
        <v>1339</v>
      </c>
      <c r="C151" s="19" t="s">
        <v>397</v>
      </c>
      <c r="D151" s="10" t="s">
        <v>436</v>
      </c>
      <c r="E151" s="65">
        <v>0</v>
      </c>
      <c r="F151" s="72"/>
      <c r="G151" s="46">
        <v>0</v>
      </c>
      <c r="H151" s="82">
        <v>0</v>
      </c>
      <c r="I151" s="80">
        <v>0</v>
      </c>
      <c r="J151" s="46">
        <v>0</v>
      </c>
      <c r="K151" s="73"/>
      <c r="L151" s="20">
        <v>25</v>
      </c>
      <c r="M151" s="66">
        <v>0</v>
      </c>
      <c r="N151" s="17" t="s">
        <v>16</v>
      </c>
      <c r="O151" s="18"/>
      <c r="P151" s="23">
        <v>0</v>
      </c>
      <c r="Q151" s="94">
        <v>18.63</v>
      </c>
      <c r="R151" s="43">
        <v>0</v>
      </c>
    </row>
    <row r="152" spans="1:18" ht="25.5" x14ac:dyDescent="0.55000000000000004">
      <c r="A152" s="10">
        <v>152</v>
      </c>
      <c r="B152" s="10" t="s">
        <v>947</v>
      </c>
      <c r="C152" s="19" t="s">
        <v>253</v>
      </c>
      <c r="D152" s="10" t="s">
        <v>436</v>
      </c>
      <c r="E152" s="65">
        <v>0</v>
      </c>
      <c r="F152" s="72"/>
      <c r="G152" s="46">
        <v>0</v>
      </c>
      <c r="H152" s="82">
        <v>0</v>
      </c>
      <c r="I152" s="80">
        <v>0</v>
      </c>
      <c r="J152" s="46">
        <v>0</v>
      </c>
      <c r="K152" s="73"/>
      <c r="L152" s="20">
        <v>55</v>
      </c>
      <c r="M152" s="66">
        <v>0</v>
      </c>
      <c r="N152" s="17" t="s">
        <v>16</v>
      </c>
      <c r="O152" s="18"/>
      <c r="P152" s="23">
        <v>0</v>
      </c>
      <c r="Q152" s="94">
        <v>11.39</v>
      </c>
      <c r="R152" s="43">
        <v>0</v>
      </c>
    </row>
    <row r="153" spans="1:18" ht="25.5" x14ac:dyDescent="0.55000000000000004">
      <c r="A153" s="10">
        <v>153</v>
      </c>
      <c r="B153" s="10" t="s">
        <v>1016</v>
      </c>
      <c r="C153" s="19" t="s">
        <v>399</v>
      </c>
      <c r="D153" s="10" t="s">
        <v>620</v>
      </c>
      <c r="E153" s="65">
        <v>0</v>
      </c>
      <c r="F153" s="72"/>
      <c r="G153" s="46">
        <v>0</v>
      </c>
      <c r="H153" s="82">
        <v>0</v>
      </c>
      <c r="I153" s="80">
        <v>0</v>
      </c>
      <c r="J153" s="46">
        <v>0</v>
      </c>
      <c r="K153" s="73"/>
      <c r="L153" s="20">
        <v>50</v>
      </c>
      <c r="M153" s="66">
        <v>0</v>
      </c>
      <c r="N153" s="17" t="s">
        <v>16</v>
      </c>
      <c r="O153" s="18"/>
      <c r="P153" s="23">
        <v>0</v>
      </c>
      <c r="Q153" s="94">
        <v>15.6</v>
      </c>
      <c r="R153" s="43">
        <v>0</v>
      </c>
    </row>
    <row r="154" spans="1:18" ht="25.5" x14ac:dyDescent="0.55000000000000004">
      <c r="A154" s="10">
        <v>154</v>
      </c>
      <c r="B154" s="10" t="s">
        <v>619</v>
      </c>
      <c r="C154" s="19" t="s">
        <v>283</v>
      </c>
      <c r="D154" s="10" t="s">
        <v>620</v>
      </c>
      <c r="E154" s="65">
        <v>0</v>
      </c>
      <c r="F154" s="72"/>
      <c r="G154" s="46">
        <v>0</v>
      </c>
      <c r="H154" s="82">
        <v>0</v>
      </c>
      <c r="I154" s="80">
        <v>0</v>
      </c>
      <c r="J154" s="46">
        <v>0</v>
      </c>
      <c r="K154" s="73"/>
      <c r="L154" s="20">
        <v>65</v>
      </c>
      <c r="M154" s="66">
        <v>0</v>
      </c>
      <c r="N154" s="17" t="s">
        <v>16</v>
      </c>
      <c r="O154" s="18"/>
      <c r="P154" s="23">
        <v>0</v>
      </c>
      <c r="Q154" s="94">
        <v>23.53</v>
      </c>
      <c r="R154" s="43">
        <v>0</v>
      </c>
    </row>
    <row r="155" spans="1:18" ht="25.5" x14ac:dyDescent="0.55000000000000004">
      <c r="A155" s="10">
        <v>155</v>
      </c>
      <c r="B155" s="10" t="s">
        <v>626</v>
      </c>
      <c r="C155" s="19" t="s">
        <v>400</v>
      </c>
      <c r="D155" s="10" t="s">
        <v>436</v>
      </c>
      <c r="E155" s="65">
        <v>0</v>
      </c>
      <c r="F155" s="72"/>
      <c r="G155" s="46">
        <v>0</v>
      </c>
      <c r="H155" s="82">
        <v>0</v>
      </c>
      <c r="I155" s="80">
        <v>0</v>
      </c>
      <c r="J155" s="46">
        <v>0</v>
      </c>
      <c r="K155" s="73"/>
      <c r="L155" s="20">
        <v>50</v>
      </c>
      <c r="M155" s="66">
        <v>0</v>
      </c>
      <c r="N155" s="17" t="s">
        <v>16</v>
      </c>
      <c r="O155" s="18"/>
      <c r="P155" s="23">
        <v>0</v>
      </c>
      <c r="Q155" s="94"/>
      <c r="R155" s="43">
        <v>0</v>
      </c>
    </row>
    <row r="156" spans="1:18" ht="25.5" x14ac:dyDescent="0.55000000000000004">
      <c r="A156" s="10">
        <v>156</v>
      </c>
      <c r="B156" s="10" t="s">
        <v>624</v>
      </c>
      <c r="C156" s="19" t="s">
        <v>401</v>
      </c>
      <c r="D156" s="10" t="s">
        <v>436</v>
      </c>
      <c r="E156" s="65">
        <v>0</v>
      </c>
      <c r="F156" s="72"/>
      <c r="G156" s="46">
        <v>0</v>
      </c>
      <c r="H156" s="82">
        <v>0</v>
      </c>
      <c r="I156" s="80">
        <v>0</v>
      </c>
      <c r="J156" s="46">
        <v>0</v>
      </c>
      <c r="K156" s="73"/>
      <c r="L156" s="20">
        <v>50</v>
      </c>
      <c r="M156" s="66">
        <v>0</v>
      </c>
      <c r="N156" s="17" t="s">
        <v>16</v>
      </c>
      <c r="O156" s="18"/>
      <c r="P156" s="23">
        <v>0</v>
      </c>
      <c r="Q156" s="94"/>
      <c r="R156" s="43">
        <v>0</v>
      </c>
    </row>
    <row r="157" spans="1:18" ht="25.5" x14ac:dyDescent="0.55000000000000004">
      <c r="A157" s="10">
        <v>157</v>
      </c>
      <c r="B157" s="10" t="s">
        <v>625</v>
      </c>
      <c r="C157" s="19" t="s">
        <v>403</v>
      </c>
      <c r="D157" s="10" t="s">
        <v>436</v>
      </c>
      <c r="E157" s="65">
        <v>0</v>
      </c>
      <c r="F157" s="72"/>
      <c r="G157" s="46">
        <v>0</v>
      </c>
      <c r="H157" s="82">
        <v>0</v>
      </c>
      <c r="I157" s="80">
        <v>0</v>
      </c>
      <c r="J157" s="46">
        <v>0</v>
      </c>
      <c r="K157" s="73"/>
      <c r="L157" s="20">
        <v>60</v>
      </c>
      <c r="M157" s="66">
        <v>0</v>
      </c>
      <c r="N157" s="17" t="s">
        <v>16</v>
      </c>
      <c r="O157" s="18"/>
      <c r="P157" s="23">
        <v>0</v>
      </c>
      <c r="Q157" s="94"/>
      <c r="R157" s="43">
        <v>0</v>
      </c>
    </row>
    <row r="158" spans="1:18" ht="25.5" x14ac:dyDescent="0.55000000000000004">
      <c r="A158" s="10">
        <v>158</v>
      </c>
      <c r="B158" s="10" t="s">
        <v>623</v>
      </c>
      <c r="C158" s="19" t="s">
        <v>402</v>
      </c>
      <c r="D158" s="10" t="s">
        <v>436</v>
      </c>
      <c r="E158" s="65">
        <v>0</v>
      </c>
      <c r="F158" s="72"/>
      <c r="G158" s="46">
        <v>0</v>
      </c>
      <c r="H158" s="82">
        <v>0</v>
      </c>
      <c r="I158" s="80">
        <v>0</v>
      </c>
      <c r="J158" s="46">
        <v>0</v>
      </c>
      <c r="K158" s="73"/>
      <c r="L158" s="20">
        <v>60</v>
      </c>
      <c r="M158" s="66">
        <v>0</v>
      </c>
      <c r="N158" s="17" t="s">
        <v>16</v>
      </c>
      <c r="O158" s="18"/>
      <c r="P158" s="23">
        <v>0</v>
      </c>
      <c r="Q158" s="94"/>
      <c r="R158" s="43">
        <v>0</v>
      </c>
    </row>
    <row r="159" spans="1:18" ht="25.5" x14ac:dyDescent="0.55000000000000004">
      <c r="A159" s="10">
        <v>159</v>
      </c>
      <c r="B159" s="10" t="s">
        <v>920</v>
      </c>
      <c r="C159" s="19" t="s">
        <v>318</v>
      </c>
      <c r="D159" s="10" t="s">
        <v>436</v>
      </c>
      <c r="E159" s="65">
        <v>2</v>
      </c>
      <c r="F159" s="72"/>
      <c r="G159" s="46">
        <v>2</v>
      </c>
      <c r="H159" s="82">
        <v>0</v>
      </c>
      <c r="I159" s="80">
        <v>0</v>
      </c>
      <c r="J159" s="46">
        <v>2</v>
      </c>
      <c r="K159" s="73"/>
      <c r="L159" s="20">
        <v>25</v>
      </c>
      <c r="M159" s="66">
        <v>0</v>
      </c>
      <c r="N159" s="17" t="s">
        <v>16</v>
      </c>
      <c r="O159" s="18"/>
      <c r="P159" s="23">
        <v>0</v>
      </c>
      <c r="Q159" s="94"/>
      <c r="R159" s="43">
        <v>0</v>
      </c>
    </row>
    <row r="160" spans="1:18" ht="25.5" x14ac:dyDescent="0.55000000000000004">
      <c r="A160" s="10">
        <v>160</v>
      </c>
      <c r="B160" s="10" t="s">
        <v>1006</v>
      </c>
      <c r="C160" s="19" t="s">
        <v>319</v>
      </c>
      <c r="D160" s="10" t="s">
        <v>568</v>
      </c>
      <c r="E160" s="65">
        <v>0</v>
      </c>
      <c r="F160" s="72"/>
      <c r="G160" s="46">
        <v>0</v>
      </c>
      <c r="H160" s="82">
        <v>0</v>
      </c>
      <c r="I160" s="80">
        <v>0</v>
      </c>
      <c r="J160" s="46">
        <v>0</v>
      </c>
      <c r="K160" s="73"/>
      <c r="L160" s="20">
        <v>45</v>
      </c>
      <c r="M160" s="66">
        <v>0</v>
      </c>
      <c r="N160" s="17" t="s">
        <v>16</v>
      </c>
      <c r="O160" s="18"/>
      <c r="P160" s="23">
        <v>0</v>
      </c>
      <c r="Q160" s="94">
        <v>12.95</v>
      </c>
      <c r="R160" s="43">
        <v>0</v>
      </c>
    </row>
    <row r="161" spans="1:18" ht="25.5" x14ac:dyDescent="0.55000000000000004">
      <c r="A161" s="10">
        <v>161</v>
      </c>
      <c r="B161" s="10" t="s">
        <v>1009</v>
      </c>
      <c r="C161" s="19" t="s">
        <v>320</v>
      </c>
      <c r="D161" s="10" t="s">
        <v>568</v>
      </c>
      <c r="E161" s="65">
        <v>0</v>
      </c>
      <c r="F161" s="72"/>
      <c r="G161" s="46">
        <v>0</v>
      </c>
      <c r="H161" s="82">
        <v>0</v>
      </c>
      <c r="I161" s="80">
        <v>0</v>
      </c>
      <c r="J161" s="46">
        <v>0</v>
      </c>
      <c r="K161" s="73"/>
      <c r="L161" s="20">
        <v>45</v>
      </c>
      <c r="M161" s="66">
        <v>0</v>
      </c>
      <c r="N161" s="17" t="s">
        <v>16</v>
      </c>
      <c r="O161" s="18"/>
      <c r="P161" s="23">
        <v>0</v>
      </c>
      <c r="Q161" s="94">
        <v>10.61</v>
      </c>
      <c r="R161" s="43">
        <v>0</v>
      </c>
    </row>
    <row r="162" spans="1:18" ht="25.5" x14ac:dyDescent="0.55000000000000004">
      <c r="A162" s="10">
        <v>162</v>
      </c>
      <c r="B162" s="10" t="s">
        <v>1007</v>
      </c>
      <c r="C162" s="19" t="s">
        <v>150</v>
      </c>
      <c r="D162" s="10" t="s">
        <v>568</v>
      </c>
      <c r="E162" s="65">
        <v>0</v>
      </c>
      <c r="F162" s="72"/>
      <c r="G162" s="46">
        <v>0</v>
      </c>
      <c r="H162" s="82">
        <v>0</v>
      </c>
      <c r="I162" s="80">
        <v>0</v>
      </c>
      <c r="J162" s="46">
        <v>0</v>
      </c>
      <c r="K162" s="73"/>
      <c r="L162" s="20">
        <v>45</v>
      </c>
      <c r="M162" s="66">
        <v>0</v>
      </c>
      <c r="N162" s="17" t="s">
        <v>16</v>
      </c>
      <c r="O162" s="18"/>
      <c r="P162" s="23">
        <v>0</v>
      </c>
      <c r="Q162" s="94">
        <v>11.97</v>
      </c>
      <c r="R162" s="43">
        <v>0</v>
      </c>
    </row>
    <row r="163" spans="1:18" ht="25.5" x14ac:dyDescent="0.55000000000000004">
      <c r="A163" s="10">
        <v>163</v>
      </c>
      <c r="B163" s="10" t="s">
        <v>1008</v>
      </c>
      <c r="C163" s="19" t="s">
        <v>152</v>
      </c>
      <c r="D163" s="10" t="s">
        <v>436</v>
      </c>
      <c r="E163" s="65">
        <v>0</v>
      </c>
      <c r="F163" s="72"/>
      <c r="G163" s="46">
        <v>0</v>
      </c>
      <c r="H163" s="82">
        <v>0</v>
      </c>
      <c r="I163" s="80">
        <v>0</v>
      </c>
      <c r="J163" s="46">
        <v>0</v>
      </c>
      <c r="K163" s="73"/>
      <c r="L163" s="20">
        <v>45</v>
      </c>
      <c r="M163" s="66">
        <v>0</v>
      </c>
      <c r="N163" s="17" t="s">
        <v>16</v>
      </c>
      <c r="O163" s="18"/>
      <c r="P163" s="23">
        <v>0</v>
      </c>
      <c r="Q163" s="94">
        <v>12.21</v>
      </c>
      <c r="R163" s="43">
        <v>0</v>
      </c>
    </row>
    <row r="164" spans="1:18" ht="25.5" x14ac:dyDescent="0.55000000000000004">
      <c r="A164" s="10">
        <v>164</v>
      </c>
      <c r="B164" s="10" t="s">
        <v>1071</v>
      </c>
      <c r="C164" s="19" t="s">
        <v>151</v>
      </c>
      <c r="D164" s="10" t="s">
        <v>568</v>
      </c>
      <c r="E164" s="65">
        <v>0</v>
      </c>
      <c r="F164" s="72"/>
      <c r="G164" s="46">
        <v>0</v>
      </c>
      <c r="H164" s="82">
        <v>0</v>
      </c>
      <c r="I164" s="80">
        <v>0</v>
      </c>
      <c r="J164" s="46">
        <v>0</v>
      </c>
      <c r="K164" s="73"/>
      <c r="L164" s="20">
        <v>45</v>
      </c>
      <c r="M164" s="66">
        <v>0</v>
      </c>
      <c r="N164" s="17" t="s">
        <v>16</v>
      </c>
      <c r="O164" s="18"/>
      <c r="P164" s="23">
        <v>0</v>
      </c>
      <c r="Q164" s="94">
        <v>14.27</v>
      </c>
      <c r="R164" s="43">
        <v>0</v>
      </c>
    </row>
    <row r="165" spans="1:18" ht="25.5" x14ac:dyDescent="0.55000000000000004">
      <c r="A165" s="10">
        <v>165</v>
      </c>
      <c r="B165" s="238" t="s">
        <v>1069</v>
      </c>
      <c r="C165" s="19" t="s">
        <v>1070</v>
      </c>
      <c r="D165" s="10" t="s">
        <v>568</v>
      </c>
      <c r="E165" s="65">
        <v>0</v>
      </c>
      <c r="F165" s="72"/>
      <c r="G165" s="46">
        <v>0</v>
      </c>
      <c r="H165" s="82">
        <v>0</v>
      </c>
      <c r="I165" s="80">
        <v>0</v>
      </c>
      <c r="J165" s="46">
        <v>0</v>
      </c>
      <c r="K165" s="73"/>
      <c r="L165" s="20">
        <v>45</v>
      </c>
      <c r="M165" s="66">
        <v>0</v>
      </c>
      <c r="N165" s="17" t="s">
        <v>16</v>
      </c>
      <c r="O165" s="18"/>
      <c r="P165" s="23">
        <v>0</v>
      </c>
      <c r="Q165" s="94">
        <v>14.95</v>
      </c>
      <c r="R165" s="43">
        <v>0</v>
      </c>
    </row>
    <row r="166" spans="1:18" ht="25.5" x14ac:dyDescent="0.55000000000000004">
      <c r="A166" s="10">
        <v>166</v>
      </c>
      <c r="B166" s="10" t="s">
        <v>645</v>
      </c>
      <c r="C166" s="19" t="s">
        <v>404</v>
      </c>
      <c r="D166" s="10" t="s">
        <v>436</v>
      </c>
      <c r="E166" s="65">
        <v>0</v>
      </c>
      <c r="F166" s="72"/>
      <c r="G166" s="46">
        <v>0</v>
      </c>
      <c r="H166" s="82">
        <v>0</v>
      </c>
      <c r="I166" s="80">
        <v>0</v>
      </c>
      <c r="J166" s="46">
        <v>0</v>
      </c>
      <c r="K166" s="73"/>
      <c r="L166" s="22">
        <v>35</v>
      </c>
      <c r="M166" s="66">
        <v>0</v>
      </c>
      <c r="N166" s="17" t="s">
        <v>16</v>
      </c>
      <c r="O166" s="18"/>
      <c r="P166" s="23">
        <v>0</v>
      </c>
      <c r="Q166" s="94">
        <v>17.36</v>
      </c>
      <c r="R166" s="43">
        <v>0</v>
      </c>
    </row>
    <row r="167" spans="1:18" ht="25.5" x14ac:dyDescent="0.55000000000000004">
      <c r="A167" s="10">
        <v>167</v>
      </c>
      <c r="B167" s="10" t="s">
        <v>860</v>
      </c>
      <c r="C167" s="19" t="s">
        <v>405</v>
      </c>
      <c r="D167" s="10" t="s">
        <v>436</v>
      </c>
      <c r="E167" s="65">
        <v>0</v>
      </c>
      <c r="F167" s="72"/>
      <c r="G167" s="46">
        <v>0</v>
      </c>
      <c r="H167" s="82">
        <v>0</v>
      </c>
      <c r="I167" s="80">
        <v>0</v>
      </c>
      <c r="J167" s="46">
        <v>0</v>
      </c>
      <c r="K167" s="73"/>
      <c r="L167" s="22">
        <v>25</v>
      </c>
      <c r="M167" s="66">
        <v>0</v>
      </c>
      <c r="N167" s="17" t="s">
        <v>16</v>
      </c>
      <c r="O167" s="18"/>
      <c r="P167" s="23">
        <v>0</v>
      </c>
      <c r="Q167" s="94"/>
      <c r="R167" s="43">
        <v>0</v>
      </c>
    </row>
    <row r="168" spans="1:18" ht="25.5" x14ac:dyDescent="0.55000000000000004">
      <c r="A168" s="10">
        <v>168</v>
      </c>
      <c r="B168" s="10" t="s">
        <v>1207</v>
      </c>
      <c r="C168" s="19" t="s">
        <v>118</v>
      </c>
      <c r="D168" s="10" t="s">
        <v>620</v>
      </c>
      <c r="E168" s="65">
        <v>0</v>
      </c>
      <c r="F168" s="72"/>
      <c r="G168" s="46">
        <v>0</v>
      </c>
      <c r="H168" s="82">
        <v>0</v>
      </c>
      <c r="I168" s="80">
        <v>0</v>
      </c>
      <c r="J168" s="46">
        <v>0</v>
      </c>
      <c r="K168" s="73"/>
      <c r="L168" s="20">
        <v>100</v>
      </c>
      <c r="M168" s="66">
        <v>0</v>
      </c>
      <c r="N168" s="17" t="s">
        <v>16</v>
      </c>
      <c r="O168" s="18"/>
      <c r="P168" s="23">
        <v>0</v>
      </c>
      <c r="Q168" s="94"/>
      <c r="R168" s="43">
        <v>0</v>
      </c>
    </row>
    <row r="169" spans="1:18" ht="24" customHeight="1" x14ac:dyDescent="0.55000000000000004">
      <c r="A169" s="10">
        <v>169</v>
      </c>
      <c r="B169" s="238" t="s">
        <v>1440</v>
      </c>
      <c r="C169" s="19" t="s">
        <v>1441</v>
      </c>
      <c r="D169" s="10" t="s">
        <v>568</v>
      </c>
      <c r="E169" s="65">
        <v>1</v>
      </c>
      <c r="F169" s="72"/>
      <c r="G169" s="46">
        <v>1</v>
      </c>
      <c r="H169" s="82">
        <v>0</v>
      </c>
      <c r="I169" s="80">
        <v>0</v>
      </c>
      <c r="J169" s="46">
        <v>1</v>
      </c>
      <c r="K169" s="73"/>
      <c r="L169" s="20">
        <v>35</v>
      </c>
      <c r="M169" s="66">
        <v>0</v>
      </c>
      <c r="N169" s="17" t="s">
        <v>16</v>
      </c>
      <c r="O169" s="18"/>
      <c r="P169" s="23">
        <v>0</v>
      </c>
      <c r="Q169" s="94"/>
      <c r="R169" s="43">
        <v>0</v>
      </c>
    </row>
    <row r="170" spans="1:18" ht="25.5" x14ac:dyDescent="0.55000000000000004">
      <c r="A170" s="10">
        <v>170</v>
      </c>
      <c r="B170" s="10" t="s">
        <v>980</v>
      </c>
      <c r="C170" s="19" t="s">
        <v>1442</v>
      </c>
      <c r="D170" s="10" t="s">
        <v>568</v>
      </c>
      <c r="E170" s="65">
        <v>0</v>
      </c>
      <c r="F170" s="72"/>
      <c r="G170" s="46">
        <v>0</v>
      </c>
      <c r="H170" s="82">
        <v>0</v>
      </c>
      <c r="I170" s="80">
        <v>0</v>
      </c>
      <c r="J170" s="46">
        <v>0</v>
      </c>
      <c r="K170" s="73"/>
      <c r="L170" s="15">
        <v>65</v>
      </c>
      <c r="M170" s="66">
        <v>0</v>
      </c>
      <c r="N170" s="17" t="s">
        <v>16</v>
      </c>
      <c r="O170" s="18"/>
      <c r="P170" s="23">
        <v>0</v>
      </c>
      <c r="Q170" s="94">
        <v>29.96</v>
      </c>
      <c r="R170" s="43">
        <v>0</v>
      </c>
    </row>
    <row r="171" spans="1:18" ht="25.5" x14ac:dyDescent="0.55000000000000004">
      <c r="A171" s="10">
        <v>171</v>
      </c>
      <c r="B171" s="10" t="s">
        <v>980</v>
      </c>
      <c r="C171" s="19" t="s">
        <v>351</v>
      </c>
      <c r="D171" s="10" t="s">
        <v>436</v>
      </c>
      <c r="E171" s="65">
        <v>2</v>
      </c>
      <c r="F171" s="72"/>
      <c r="G171" s="46">
        <v>2</v>
      </c>
      <c r="H171" s="82">
        <v>0</v>
      </c>
      <c r="I171" s="80">
        <v>0</v>
      </c>
      <c r="J171" s="46">
        <v>2</v>
      </c>
      <c r="K171" s="73"/>
      <c r="L171" s="15">
        <v>50</v>
      </c>
      <c r="M171" s="66">
        <v>0</v>
      </c>
      <c r="N171" s="17" t="s">
        <v>16</v>
      </c>
      <c r="O171" s="18"/>
      <c r="P171" s="23">
        <v>0</v>
      </c>
      <c r="Q171" s="94">
        <v>29.96</v>
      </c>
      <c r="R171" s="43">
        <v>0</v>
      </c>
    </row>
    <row r="172" spans="1:18" ht="25.5" x14ac:dyDescent="0.55000000000000004">
      <c r="A172" s="10">
        <v>172</v>
      </c>
      <c r="B172" s="238" t="s">
        <v>1443</v>
      </c>
      <c r="C172" s="19" t="s">
        <v>1444</v>
      </c>
      <c r="D172" s="10" t="s">
        <v>436</v>
      </c>
      <c r="E172" s="65">
        <v>0</v>
      </c>
      <c r="F172" s="72"/>
      <c r="G172" s="46">
        <v>0</v>
      </c>
      <c r="H172" s="82">
        <v>0</v>
      </c>
      <c r="I172" s="80">
        <v>0</v>
      </c>
      <c r="J172" s="46">
        <v>0</v>
      </c>
      <c r="K172" s="73"/>
      <c r="L172" s="20">
        <v>35</v>
      </c>
      <c r="M172" s="66">
        <v>0</v>
      </c>
      <c r="N172" s="17" t="s">
        <v>16</v>
      </c>
      <c r="O172" s="18"/>
      <c r="P172" s="23">
        <v>0</v>
      </c>
      <c r="Q172" s="75"/>
      <c r="R172" s="43">
        <v>0</v>
      </c>
    </row>
    <row r="173" spans="1:18" ht="24" customHeight="1" x14ac:dyDescent="0.55000000000000004">
      <c r="A173" s="10">
        <v>173</v>
      </c>
      <c r="B173" s="10" t="s">
        <v>1304</v>
      </c>
      <c r="C173" s="19" t="s">
        <v>406</v>
      </c>
      <c r="D173" s="10" t="s">
        <v>589</v>
      </c>
      <c r="E173" s="65">
        <v>0</v>
      </c>
      <c r="F173" s="72"/>
      <c r="G173" s="46">
        <v>0</v>
      </c>
      <c r="H173" s="82">
        <v>0</v>
      </c>
      <c r="I173" s="80">
        <v>0</v>
      </c>
      <c r="J173" s="46">
        <v>0</v>
      </c>
      <c r="K173" s="73"/>
      <c r="L173" s="20">
        <v>55</v>
      </c>
      <c r="M173" s="66">
        <v>0</v>
      </c>
      <c r="N173" s="17" t="s">
        <v>16</v>
      </c>
      <c r="O173" s="18"/>
      <c r="P173" s="23">
        <v>0</v>
      </c>
      <c r="Q173" s="94"/>
      <c r="R173" s="43">
        <v>0</v>
      </c>
    </row>
    <row r="174" spans="1:18" ht="24" customHeight="1" x14ac:dyDescent="0.55000000000000004">
      <c r="A174" s="10">
        <v>174</v>
      </c>
      <c r="B174" s="10" t="s">
        <v>895</v>
      </c>
      <c r="C174" s="19" t="s">
        <v>239</v>
      </c>
      <c r="D174" s="10" t="s">
        <v>436</v>
      </c>
      <c r="E174" s="65">
        <v>0</v>
      </c>
      <c r="F174" s="72"/>
      <c r="G174" s="46">
        <v>0</v>
      </c>
      <c r="H174" s="82">
        <v>0</v>
      </c>
      <c r="I174" s="80">
        <v>0</v>
      </c>
      <c r="J174" s="46">
        <v>0</v>
      </c>
      <c r="K174" s="73"/>
      <c r="L174" s="20">
        <v>55</v>
      </c>
      <c r="M174" s="66">
        <v>0</v>
      </c>
      <c r="N174" s="17" t="s">
        <v>16</v>
      </c>
      <c r="O174" s="18"/>
      <c r="P174" s="23">
        <v>0</v>
      </c>
      <c r="Q174" s="94">
        <v>38</v>
      </c>
      <c r="R174" s="43"/>
    </row>
    <row r="175" spans="1:18" ht="25.5" x14ac:dyDescent="0.55000000000000004">
      <c r="A175" s="10">
        <v>175</v>
      </c>
      <c r="B175" s="10" t="s">
        <v>1092</v>
      </c>
      <c r="C175" s="19" t="s">
        <v>1093</v>
      </c>
      <c r="D175" s="10" t="s">
        <v>436</v>
      </c>
      <c r="E175" s="65">
        <v>0</v>
      </c>
      <c r="F175" s="72"/>
      <c r="G175" s="46">
        <v>0</v>
      </c>
      <c r="H175" s="82">
        <v>0</v>
      </c>
      <c r="I175" s="80">
        <v>0</v>
      </c>
      <c r="J175" s="46">
        <v>0</v>
      </c>
      <c r="K175" s="73"/>
      <c r="L175" s="20">
        <v>10</v>
      </c>
      <c r="M175" s="66">
        <v>0</v>
      </c>
      <c r="N175" s="17" t="s">
        <v>16</v>
      </c>
      <c r="O175" s="18"/>
      <c r="P175" s="23">
        <v>0</v>
      </c>
      <c r="Q175" s="94">
        <v>6.82</v>
      </c>
      <c r="R175" s="43">
        <v>0</v>
      </c>
    </row>
    <row r="176" spans="1:18" ht="24" customHeight="1" x14ac:dyDescent="0.55000000000000004">
      <c r="A176" s="10">
        <v>176</v>
      </c>
      <c r="B176" s="10" t="s">
        <v>1138</v>
      </c>
      <c r="C176" s="19" t="s">
        <v>247</v>
      </c>
      <c r="D176" s="10" t="s">
        <v>620</v>
      </c>
      <c r="E176" s="65">
        <v>0</v>
      </c>
      <c r="F176" s="72">
        <v>5</v>
      </c>
      <c r="G176" s="46">
        <v>5</v>
      </c>
      <c r="H176" s="82">
        <v>0</v>
      </c>
      <c r="I176" s="80">
        <v>0</v>
      </c>
      <c r="J176" s="46">
        <v>5</v>
      </c>
      <c r="K176" s="73"/>
      <c r="L176" s="20">
        <v>35</v>
      </c>
      <c r="M176" s="66">
        <v>0</v>
      </c>
      <c r="N176" s="17" t="s">
        <v>16</v>
      </c>
      <c r="O176" s="18"/>
      <c r="P176" s="23">
        <v>0</v>
      </c>
      <c r="Q176" s="94"/>
      <c r="R176" s="43">
        <v>0</v>
      </c>
    </row>
    <row r="177" spans="1:18" ht="25.5" x14ac:dyDescent="0.55000000000000004">
      <c r="A177" s="10">
        <v>177</v>
      </c>
      <c r="B177" s="10" t="s">
        <v>1075</v>
      </c>
      <c r="C177" s="19" t="s">
        <v>179</v>
      </c>
      <c r="D177" s="10" t="s">
        <v>608</v>
      </c>
      <c r="E177" s="65">
        <v>0</v>
      </c>
      <c r="F177" s="72"/>
      <c r="G177" s="46">
        <v>0</v>
      </c>
      <c r="H177" s="82">
        <v>0</v>
      </c>
      <c r="I177" s="80">
        <v>0</v>
      </c>
      <c r="J177" s="46">
        <v>0</v>
      </c>
      <c r="K177" s="73"/>
      <c r="L177" s="20">
        <v>50</v>
      </c>
      <c r="M177" s="66">
        <v>0</v>
      </c>
      <c r="N177" s="17" t="s">
        <v>16</v>
      </c>
      <c r="O177" s="18"/>
      <c r="P177" s="23">
        <v>0</v>
      </c>
      <c r="Q177" s="94">
        <v>28.14</v>
      </c>
      <c r="R177" s="43">
        <v>0</v>
      </c>
    </row>
    <row r="178" spans="1:18" ht="25.5" x14ac:dyDescent="0.55000000000000004">
      <c r="A178" s="10">
        <v>178</v>
      </c>
      <c r="B178" s="10" t="s">
        <v>607</v>
      </c>
      <c r="C178" s="19" t="s">
        <v>248</v>
      </c>
      <c r="D178" s="10" t="s">
        <v>608</v>
      </c>
      <c r="E178" s="65">
        <v>0</v>
      </c>
      <c r="F178" s="72"/>
      <c r="G178" s="46">
        <v>0</v>
      </c>
      <c r="H178" s="82">
        <v>0</v>
      </c>
      <c r="I178" s="80">
        <v>0</v>
      </c>
      <c r="J178" s="46">
        <v>0</v>
      </c>
      <c r="K178" s="73"/>
      <c r="L178" s="20">
        <v>40</v>
      </c>
      <c r="M178" s="66">
        <v>0</v>
      </c>
      <c r="N178" s="17" t="s">
        <v>16</v>
      </c>
      <c r="O178" s="18"/>
      <c r="P178" s="23">
        <v>0</v>
      </c>
      <c r="Q178" s="94">
        <v>20</v>
      </c>
      <c r="R178" s="43">
        <v>0</v>
      </c>
    </row>
    <row r="179" spans="1:18" ht="25.5" x14ac:dyDescent="0.55000000000000004">
      <c r="A179" s="10">
        <v>179</v>
      </c>
      <c r="B179" s="10" t="s">
        <v>592</v>
      </c>
      <c r="C179" s="19" t="s">
        <v>423</v>
      </c>
      <c r="D179" s="10" t="s">
        <v>436</v>
      </c>
      <c r="E179" s="65">
        <v>0</v>
      </c>
      <c r="F179" s="72"/>
      <c r="G179" s="46">
        <v>0</v>
      </c>
      <c r="H179" s="82">
        <v>0</v>
      </c>
      <c r="I179" s="80">
        <v>0</v>
      </c>
      <c r="J179" s="46">
        <v>0</v>
      </c>
      <c r="K179" s="73"/>
      <c r="L179" s="20">
        <v>65</v>
      </c>
      <c r="M179" s="66">
        <v>0</v>
      </c>
      <c r="N179" s="17" t="s">
        <v>16</v>
      </c>
      <c r="O179" s="18"/>
      <c r="P179" s="23">
        <v>0</v>
      </c>
      <c r="Q179" s="94">
        <v>44</v>
      </c>
      <c r="R179" s="43">
        <v>0</v>
      </c>
    </row>
    <row r="180" spans="1:18" ht="25.5" x14ac:dyDescent="0.55000000000000004">
      <c r="A180" s="10">
        <v>180</v>
      </c>
      <c r="B180" s="10" t="s">
        <v>1121</v>
      </c>
      <c r="C180" s="19" t="s">
        <v>407</v>
      </c>
      <c r="D180" s="10" t="s">
        <v>608</v>
      </c>
      <c r="E180" s="65">
        <v>0</v>
      </c>
      <c r="F180" s="72"/>
      <c r="G180" s="46">
        <v>0</v>
      </c>
      <c r="H180" s="82">
        <v>0</v>
      </c>
      <c r="I180" s="80">
        <v>0</v>
      </c>
      <c r="J180" s="46">
        <v>0</v>
      </c>
      <c r="K180" s="73"/>
      <c r="L180" s="20">
        <v>50</v>
      </c>
      <c r="M180" s="66">
        <v>0</v>
      </c>
      <c r="N180" s="17" t="s">
        <v>16</v>
      </c>
      <c r="O180" s="18"/>
      <c r="P180" s="23">
        <v>0</v>
      </c>
      <c r="Q180" s="94">
        <v>24.99</v>
      </c>
      <c r="R180" s="43">
        <v>0</v>
      </c>
    </row>
    <row r="181" spans="1:18" ht="25.5" x14ac:dyDescent="0.55000000000000004">
      <c r="A181" s="10">
        <v>181</v>
      </c>
      <c r="B181" s="10" t="s">
        <v>1188</v>
      </c>
      <c r="C181" s="19" t="s">
        <v>408</v>
      </c>
      <c r="D181" s="10" t="s">
        <v>608</v>
      </c>
      <c r="E181" s="65">
        <v>1</v>
      </c>
      <c r="F181" s="72"/>
      <c r="G181" s="46">
        <v>1</v>
      </c>
      <c r="H181" s="82">
        <v>0</v>
      </c>
      <c r="I181" s="80">
        <v>0</v>
      </c>
      <c r="J181" s="46">
        <v>1</v>
      </c>
      <c r="K181" s="73"/>
      <c r="L181" s="20">
        <v>80</v>
      </c>
      <c r="M181" s="66">
        <v>0</v>
      </c>
      <c r="N181" s="17" t="s">
        <v>16</v>
      </c>
      <c r="O181" s="18"/>
      <c r="P181" s="23">
        <v>0</v>
      </c>
      <c r="Q181" s="94">
        <v>63</v>
      </c>
      <c r="R181" s="43">
        <v>0</v>
      </c>
    </row>
    <row r="182" spans="1:18" ht="25.5" x14ac:dyDescent="0.55000000000000004">
      <c r="A182" s="10">
        <v>182</v>
      </c>
      <c r="B182" s="10"/>
      <c r="C182" s="19" t="s">
        <v>1445</v>
      </c>
      <c r="D182" s="10" t="s">
        <v>568</v>
      </c>
      <c r="E182" s="65">
        <v>0</v>
      </c>
      <c r="F182" s="72"/>
      <c r="G182" s="46">
        <v>0</v>
      </c>
      <c r="H182" s="82">
        <v>0</v>
      </c>
      <c r="I182" s="80">
        <v>0</v>
      </c>
      <c r="J182" s="46">
        <v>0</v>
      </c>
      <c r="K182" s="73"/>
      <c r="L182" s="20">
        <v>15</v>
      </c>
      <c r="M182" s="66">
        <v>0</v>
      </c>
      <c r="N182" s="17" t="s">
        <v>16</v>
      </c>
      <c r="O182" s="18"/>
      <c r="P182" s="23">
        <v>0</v>
      </c>
      <c r="Q182" s="94">
        <v>3.5</v>
      </c>
      <c r="R182" s="43">
        <v>0</v>
      </c>
    </row>
    <row r="183" spans="1:18" ht="24" customHeight="1" x14ac:dyDescent="0.55000000000000004">
      <c r="A183" s="10">
        <v>183</v>
      </c>
      <c r="B183" s="238" t="s">
        <v>1446</v>
      </c>
      <c r="C183" s="19" t="s">
        <v>1447</v>
      </c>
      <c r="D183" s="10" t="s">
        <v>568</v>
      </c>
      <c r="E183" s="65">
        <v>60</v>
      </c>
      <c r="F183" s="72"/>
      <c r="G183" s="46">
        <v>60</v>
      </c>
      <c r="H183" s="82">
        <v>0</v>
      </c>
      <c r="I183" s="80">
        <v>0</v>
      </c>
      <c r="J183" s="46">
        <v>60</v>
      </c>
      <c r="K183" s="73"/>
      <c r="L183" s="20">
        <v>15</v>
      </c>
      <c r="M183" s="66">
        <v>0</v>
      </c>
      <c r="N183" s="17" t="s">
        <v>16</v>
      </c>
      <c r="O183" s="18"/>
      <c r="P183" s="23">
        <v>0</v>
      </c>
      <c r="Q183" s="94">
        <v>3.5</v>
      </c>
      <c r="R183" s="43">
        <v>0</v>
      </c>
    </row>
    <row r="184" spans="1:18" ht="23.45" customHeight="1" x14ac:dyDescent="0.55000000000000004">
      <c r="A184" s="10">
        <v>184</v>
      </c>
      <c r="B184" s="238" t="s">
        <v>1448</v>
      </c>
      <c r="C184" s="19" t="s">
        <v>1449</v>
      </c>
      <c r="D184" s="10" t="s">
        <v>568</v>
      </c>
      <c r="E184" s="65">
        <v>37</v>
      </c>
      <c r="F184" s="72"/>
      <c r="G184" s="46">
        <v>37</v>
      </c>
      <c r="H184" s="82">
        <v>0</v>
      </c>
      <c r="I184" s="80">
        <v>0</v>
      </c>
      <c r="J184" s="46">
        <v>37</v>
      </c>
      <c r="K184" s="73"/>
      <c r="L184" s="20">
        <v>15</v>
      </c>
      <c r="M184" s="66">
        <v>0</v>
      </c>
      <c r="N184" s="17" t="s">
        <v>16</v>
      </c>
      <c r="O184" s="18"/>
      <c r="P184" s="23">
        <v>0</v>
      </c>
      <c r="Q184" s="94">
        <v>3.5</v>
      </c>
      <c r="R184" s="43">
        <v>0</v>
      </c>
    </row>
    <row r="185" spans="1:18" ht="23.45" customHeight="1" x14ac:dyDescent="0.55000000000000004">
      <c r="A185" s="10">
        <v>185</v>
      </c>
      <c r="B185" s="238" t="s">
        <v>1450</v>
      </c>
      <c r="C185" s="19" t="s">
        <v>1451</v>
      </c>
      <c r="D185" s="10" t="s">
        <v>568</v>
      </c>
      <c r="E185" s="65">
        <v>20</v>
      </c>
      <c r="F185" s="72"/>
      <c r="G185" s="46">
        <v>20</v>
      </c>
      <c r="H185" s="82">
        <v>0</v>
      </c>
      <c r="I185" s="80">
        <v>0</v>
      </c>
      <c r="J185" s="46">
        <v>20</v>
      </c>
      <c r="K185" s="73"/>
      <c r="L185" s="20">
        <v>15</v>
      </c>
      <c r="M185" s="66">
        <v>0</v>
      </c>
      <c r="N185" s="17" t="s">
        <v>16</v>
      </c>
      <c r="O185" s="18"/>
      <c r="P185" s="23">
        <v>0</v>
      </c>
      <c r="Q185" s="94">
        <v>3.5</v>
      </c>
      <c r="R185" s="43">
        <v>0</v>
      </c>
    </row>
    <row r="186" spans="1:18" ht="25.5" x14ac:dyDescent="0.55000000000000004">
      <c r="A186" s="10">
        <v>186</v>
      </c>
      <c r="B186" s="238" t="s">
        <v>1208</v>
      </c>
      <c r="C186" s="19" t="s">
        <v>1452</v>
      </c>
      <c r="D186" s="10" t="s">
        <v>608</v>
      </c>
      <c r="E186" s="65">
        <v>0</v>
      </c>
      <c r="F186" s="72"/>
      <c r="G186" s="46">
        <v>0</v>
      </c>
      <c r="H186" s="82">
        <v>0</v>
      </c>
      <c r="I186" s="80">
        <v>0</v>
      </c>
      <c r="J186" s="46">
        <v>0</v>
      </c>
      <c r="K186" s="73"/>
      <c r="L186" s="20">
        <v>80</v>
      </c>
      <c r="M186" s="66">
        <v>0</v>
      </c>
      <c r="N186" s="17" t="s">
        <v>16</v>
      </c>
      <c r="O186" s="18"/>
      <c r="P186" s="23">
        <v>0</v>
      </c>
      <c r="Q186" s="94"/>
      <c r="R186" s="43">
        <v>0</v>
      </c>
    </row>
    <row r="187" spans="1:18" ht="25.5" x14ac:dyDescent="0.55000000000000004">
      <c r="A187" s="10">
        <v>187</v>
      </c>
      <c r="B187" s="10" t="s">
        <v>914</v>
      </c>
      <c r="C187" s="19" t="s">
        <v>282</v>
      </c>
      <c r="D187" s="10" t="s">
        <v>436</v>
      </c>
      <c r="E187" s="65">
        <v>0</v>
      </c>
      <c r="F187" s="72"/>
      <c r="G187" s="46">
        <v>0</v>
      </c>
      <c r="H187" s="82">
        <v>0</v>
      </c>
      <c r="I187" s="80">
        <v>0</v>
      </c>
      <c r="J187" s="46">
        <v>0</v>
      </c>
      <c r="K187" s="73"/>
      <c r="L187" s="20">
        <v>35</v>
      </c>
      <c r="M187" s="66">
        <v>0</v>
      </c>
      <c r="N187" s="17" t="s">
        <v>16</v>
      </c>
      <c r="O187" s="18"/>
      <c r="P187" s="23">
        <v>0</v>
      </c>
      <c r="Q187" s="94">
        <v>40.28</v>
      </c>
      <c r="R187" s="43">
        <v>0</v>
      </c>
    </row>
    <row r="188" spans="1:18" ht="24.75" customHeight="1" x14ac:dyDescent="0.55000000000000004">
      <c r="A188" s="10">
        <v>188</v>
      </c>
      <c r="B188" s="10" t="s">
        <v>946</v>
      </c>
      <c r="C188" s="19" t="s">
        <v>409</v>
      </c>
      <c r="D188" s="10" t="s">
        <v>568</v>
      </c>
      <c r="E188" s="65">
        <v>0</v>
      </c>
      <c r="F188" s="72"/>
      <c r="G188" s="46">
        <v>0</v>
      </c>
      <c r="H188" s="82">
        <v>0</v>
      </c>
      <c r="I188" s="80">
        <v>0</v>
      </c>
      <c r="J188" s="46">
        <v>0</v>
      </c>
      <c r="K188" s="73"/>
      <c r="L188" s="20">
        <v>35</v>
      </c>
      <c r="M188" s="66">
        <v>0</v>
      </c>
      <c r="N188" s="17" t="s">
        <v>16</v>
      </c>
      <c r="O188" s="18"/>
      <c r="P188" s="23">
        <v>0</v>
      </c>
      <c r="Q188" s="94"/>
      <c r="R188" s="43">
        <v>0</v>
      </c>
    </row>
    <row r="189" spans="1:18" ht="24.75" customHeight="1" x14ac:dyDescent="0.55000000000000004">
      <c r="A189" s="10">
        <v>189</v>
      </c>
      <c r="B189" s="10" t="s">
        <v>1349</v>
      </c>
      <c r="C189" s="19" t="s">
        <v>410</v>
      </c>
      <c r="D189" s="10" t="s">
        <v>589</v>
      </c>
      <c r="E189" s="65">
        <v>0</v>
      </c>
      <c r="F189" s="72"/>
      <c r="G189" s="46">
        <v>0</v>
      </c>
      <c r="H189" s="82">
        <v>0</v>
      </c>
      <c r="I189" s="80">
        <v>0</v>
      </c>
      <c r="J189" s="46">
        <v>0</v>
      </c>
      <c r="K189" s="73"/>
      <c r="L189" s="20">
        <v>60</v>
      </c>
      <c r="M189" s="66">
        <v>0</v>
      </c>
      <c r="N189" s="17" t="s">
        <v>16</v>
      </c>
      <c r="O189" s="18"/>
      <c r="P189" s="23">
        <v>0</v>
      </c>
      <c r="Q189" s="94">
        <v>38</v>
      </c>
      <c r="R189" s="43">
        <v>0</v>
      </c>
    </row>
    <row r="190" spans="1:18" ht="24.75" customHeight="1" x14ac:dyDescent="0.55000000000000004">
      <c r="A190" s="10">
        <v>190</v>
      </c>
      <c r="B190" s="10" t="s">
        <v>1348</v>
      </c>
      <c r="C190" s="19" t="s">
        <v>411</v>
      </c>
      <c r="D190" s="10" t="s">
        <v>589</v>
      </c>
      <c r="E190" s="65">
        <v>0</v>
      </c>
      <c r="F190" s="72"/>
      <c r="G190" s="46">
        <v>0</v>
      </c>
      <c r="H190" s="82">
        <v>0</v>
      </c>
      <c r="I190" s="80">
        <v>0</v>
      </c>
      <c r="J190" s="46">
        <v>0</v>
      </c>
      <c r="K190" s="73"/>
      <c r="L190" s="20">
        <v>120</v>
      </c>
      <c r="M190" s="66">
        <v>0</v>
      </c>
      <c r="N190" s="17" t="s">
        <v>16</v>
      </c>
      <c r="O190" s="18"/>
      <c r="P190" s="23">
        <v>0</v>
      </c>
      <c r="Q190" s="94">
        <v>73</v>
      </c>
      <c r="R190" s="43">
        <v>0</v>
      </c>
    </row>
    <row r="191" spans="1:18" ht="24.75" customHeight="1" x14ac:dyDescent="0.55000000000000004">
      <c r="A191" s="10">
        <v>191</v>
      </c>
      <c r="B191" s="10" t="s">
        <v>1277</v>
      </c>
      <c r="C191" s="19" t="s">
        <v>412</v>
      </c>
      <c r="D191" s="10" t="s">
        <v>589</v>
      </c>
      <c r="E191" s="65">
        <v>0</v>
      </c>
      <c r="F191" s="72"/>
      <c r="G191" s="46">
        <v>0</v>
      </c>
      <c r="H191" s="82">
        <v>0</v>
      </c>
      <c r="I191" s="80">
        <v>0</v>
      </c>
      <c r="J191" s="46">
        <v>0</v>
      </c>
      <c r="K191" s="73"/>
      <c r="L191" s="20">
        <v>60</v>
      </c>
      <c r="M191" s="66">
        <v>0</v>
      </c>
      <c r="N191" s="17" t="s">
        <v>16</v>
      </c>
      <c r="O191" s="18"/>
      <c r="P191" s="23">
        <v>0</v>
      </c>
      <c r="Q191" s="94">
        <v>38</v>
      </c>
      <c r="R191" s="43">
        <v>0</v>
      </c>
    </row>
    <row r="192" spans="1:18" ht="24.75" customHeight="1" x14ac:dyDescent="0.55000000000000004">
      <c r="A192" s="10">
        <v>192</v>
      </c>
      <c r="B192" s="10" t="s">
        <v>1278</v>
      </c>
      <c r="C192" s="19" t="s">
        <v>413</v>
      </c>
      <c r="D192" s="10" t="s">
        <v>436</v>
      </c>
      <c r="E192" s="65">
        <v>0</v>
      </c>
      <c r="F192" s="72"/>
      <c r="G192" s="46">
        <v>0</v>
      </c>
      <c r="H192" s="82">
        <v>0</v>
      </c>
      <c r="I192" s="80">
        <v>0</v>
      </c>
      <c r="J192" s="46">
        <v>0</v>
      </c>
      <c r="K192" s="73"/>
      <c r="L192" s="20">
        <v>120</v>
      </c>
      <c r="M192" s="66">
        <v>0</v>
      </c>
      <c r="N192" s="17" t="s">
        <v>16</v>
      </c>
      <c r="O192" s="18"/>
      <c r="P192" s="23">
        <v>0</v>
      </c>
      <c r="Q192" s="94">
        <v>73</v>
      </c>
      <c r="R192" s="43">
        <v>0</v>
      </c>
    </row>
    <row r="193" spans="1:18" ht="26.45" customHeight="1" x14ac:dyDescent="0.55000000000000004">
      <c r="A193" s="10">
        <v>193</v>
      </c>
      <c r="B193" s="10" t="s">
        <v>1122</v>
      </c>
      <c r="C193" s="19" t="s">
        <v>414</v>
      </c>
      <c r="D193" s="10" t="s">
        <v>589</v>
      </c>
      <c r="E193" s="65">
        <v>0</v>
      </c>
      <c r="F193" s="72"/>
      <c r="G193" s="46">
        <v>0</v>
      </c>
      <c r="H193" s="82">
        <v>0</v>
      </c>
      <c r="I193" s="80">
        <v>0</v>
      </c>
      <c r="J193" s="46">
        <v>0</v>
      </c>
      <c r="K193" s="73"/>
      <c r="L193" s="20">
        <v>50</v>
      </c>
      <c r="M193" s="66">
        <v>0</v>
      </c>
      <c r="N193" s="17" t="s">
        <v>16</v>
      </c>
      <c r="O193" s="18"/>
      <c r="P193" s="23">
        <v>0</v>
      </c>
      <c r="Q193" s="94">
        <v>23.74</v>
      </c>
      <c r="R193" s="43">
        <v>0</v>
      </c>
    </row>
    <row r="194" spans="1:18" ht="25.5" x14ac:dyDescent="0.55000000000000004">
      <c r="A194" s="10">
        <v>194</v>
      </c>
      <c r="B194" s="10" t="s">
        <v>1100</v>
      </c>
      <c r="C194" s="19" t="s">
        <v>415</v>
      </c>
      <c r="D194" s="10" t="s">
        <v>436</v>
      </c>
      <c r="E194" s="65">
        <v>11</v>
      </c>
      <c r="F194" s="72"/>
      <c r="G194" s="46">
        <v>11</v>
      </c>
      <c r="H194" s="82">
        <v>0</v>
      </c>
      <c r="I194" s="80">
        <v>0</v>
      </c>
      <c r="J194" s="46">
        <v>11</v>
      </c>
      <c r="K194" s="73"/>
      <c r="L194" s="20">
        <v>150</v>
      </c>
      <c r="M194" s="66">
        <v>0</v>
      </c>
      <c r="N194" s="17" t="s">
        <v>16</v>
      </c>
      <c r="O194" s="18"/>
      <c r="P194" s="23">
        <v>0</v>
      </c>
      <c r="Q194" s="94">
        <v>64.38</v>
      </c>
      <c r="R194" s="43">
        <v>0</v>
      </c>
    </row>
    <row r="195" spans="1:18" ht="25.5" x14ac:dyDescent="0.55000000000000004">
      <c r="A195" s="10">
        <v>195</v>
      </c>
      <c r="B195" s="10" t="s">
        <v>1178</v>
      </c>
      <c r="C195" s="19" t="s">
        <v>170</v>
      </c>
      <c r="D195" s="10" t="s">
        <v>620</v>
      </c>
      <c r="E195" s="65">
        <v>0</v>
      </c>
      <c r="F195" s="72"/>
      <c r="G195" s="46">
        <v>0</v>
      </c>
      <c r="H195" s="82">
        <v>0</v>
      </c>
      <c r="I195" s="80">
        <v>0</v>
      </c>
      <c r="J195" s="46">
        <v>0</v>
      </c>
      <c r="K195" s="73"/>
      <c r="L195" s="20">
        <v>135</v>
      </c>
      <c r="M195" s="66">
        <v>0</v>
      </c>
      <c r="N195" s="17" t="s">
        <v>16</v>
      </c>
      <c r="O195" s="18"/>
      <c r="P195" s="23">
        <v>0</v>
      </c>
      <c r="Q195" s="94">
        <v>105</v>
      </c>
      <c r="R195" s="43">
        <v>0</v>
      </c>
    </row>
    <row r="196" spans="1:18" ht="25.5" x14ac:dyDescent="0.55000000000000004">
      <c r="A196" s="10">
        <v>196</v>
      </c>
      <c r="B196" s="10" t="s">
        <v>1357</v>
      </c>
      <c r="C196" s="19" t="s">
        <v>115</v>
      </c>
      <c r="D196" s="10" t="s">
        <v>589</v>
      </c>
      <c r="E196" s="65">
        <v>0</v>
      </c>
      <c r="F196" s="72"/>
      <c r="G196" s="46">
        <v>0</v>
      </c>
      <c r="H196" s="82">
        <v>0</v>
      </c>
      <c r="I196" s="80">
        <v>0</v>
      </c>
      <c r="J196" s="46">
        <v>0</v>
      </c>
      <c r="K196" s="73"/>
      <c r="L196" s="20">
        <v>100</v>
      </c>
      <c r="M196" s="66">
        <v>0</v>
      </c>
      <c r="N196" s="17" t="s">
        <v>16</v>
      </c>
      <c r="O196" s="18"/>
      <c r="P196" s="23">
        <v>0</v>
      </c>
      <c r="Q196" s="94">
        <v>73</v>
      </c>
      <c r="R196" s="43">
        <v>0</v>
      </c>
    </row>
    <row r="197" spans="1:18" ht="25.5" x14ac:dyDescent="0.55000000000000004">
      <c r="A197" s="10">
        <v>197</v>
      </c>
      <c r="B197" s="10" t="s">
        <v>1172</v>
      </c>
      <c r="C197" s="19" t="s">
        <v>1173</v>
      </c>
      <c r="D197" s="10" t="s">
        <v>620</v>
      </c>
      <c r="E197" s="65">
        <v>0</v>
      </c>
      <c r="F197" s="72"/>
      <c r="G197" s="46">
        <v>0</v>
      </c>
      <c r="H197" s="82">
        <v>0</v>
      </c>
      <c r="I197" s="80">
        <v>0</v>
      </c>
      <c r="J197" s="46">
        <v>0</v>
      </c>
      <c r="K197" s="73"/>
      <c r="L197" s="20">
        <v>90</v>
      </c>
      <c r="M197" s="66">
        <v>0</v>
      </c>
      <c r="N197" s="17" t="s">
        <v>16</v>
      </c>
      <c r="O197" s="18"/>
      <c r="P197" s="23">
        <v>0</v>
      </c>
      <c r="Q197" s="94">
        <v>60</v>
      </c>
      <c r="R197" s="43">
        <v>0</v>
      </c>
    </row>
    <row r="198" spans="1:18" ht="25.5" x14ac:dyDescent="0.55000000000000004">
      <c r="A198" s="10">
        <v>198</v>
      </c>
      <c r="B198" s="10" t="s">
        <v>1175</v>
      </c>
      <c r="C198" s="19" t="s">
        <v>1176</v>
      </c>
      <c r="D198" s="10" t="s">
        <v>620</v>
      </c>
      <c r="E198" s="65">
        <v>0</v>
      </c>
      <c r="F198" s="72"/>
      <c r="G198" s="46">
        <v>0</v>
      </c>
      <c r="H198" s="82">
        <v>0</v>
      </c>
      <c r="I198" s="80">
        <v>0</v>
      </c>
      <c r="J198" s="46">
        <v>0</v>
      </c>
      <c r="K198" s="73"/>
      <c r="L198" s="20">
        <v>90</v>
      </c>
      <c r="M198" s="66">
        <v>0</v>
      </c>
      <c r="N198" s="17" t="s">
        <v>16</v>
      </c>
      <c r="O198" s="18"/>
      <c r="P198" s="23">
        <v>0</v>
      </c>
      <c r="Q198" s="94">
        <v>60</v>
      </c>
      <c r="R198" s="43">
        <v>0</v>
      </c>
    </row>
    <row r="199" spans="1:18" ht="25.5" x14ac:dyDescent="0.55000000000000004">
      <c r="A199" s="10">
        <v>199</v>
      </c>
      <c r="B199" s="10" t="s">
        <v>1177</v>
      </c>
      <c r="C199" s="19" t="s">
        <v>173</v>
      </c>
      <c r="D199" s="10" t="s">
        <v>620</v>
      </c>
      <c r="E199" s="65">
        <v>0</v>
      </c>
      <c r="F199" s="72"/>
      <c r="G199" s="46">
        <v>0</v>
      </c>
      <c r="H199" s="82">
        <v>0</v>
      </c>
      <c r="I199" s="80">
        <v>0</v>
      </c>
      <c r="J199" s="46">
        <v>0</v>
      </c>
      <c r="K199" s="73"/>
      <c r="L199" s="20">
        <v>90</v>
      </c>
      <c r="M199" s="66">
        <v>0</v>
      </c>
      <c r="N199" s="17" t="s">
        <v>16</v>
      </c>
      <c r="O199" s="18"/>
      <c r="P199" s="23">
        <v>0</v>
      </c>
      <c r="Q199" s="94">
        <v>60</v>
      </c>
      <c r="R199" s="43">
        <v>0</v>
      </c>
    </row>
    <row r="200" spans="1:18" ht="25.5" x14ac:dyDescent="0.55000000000000004">
      <c r="A200" s="10">
        <v>200</v>
      </c>
      <c r="B200" s="10" t="s">
        <v>1180</v>
      </c>
      <c r="C200" s="19" t="s">
        <v>174</v>
      </c>
      <c r="D200" s="10" t="s">
        <v>589</v>
      </c>
      <c r="E200" s="65">
        <v>0</v>
      </c>
      <c r="F200" s="72"/>
      <c r="G200" s="46">
        <v>0</v>
      </c>
      <c r="H200" s="82">
        <v>0</v>
      </c>
      <c r="I200" s="80">
        <v>0</v>
      </c>
      <c r="J200" s="46">
        <v>0</v>
      </c>
      <c r="K200" s="73"/>
      <c r="L200" s="20">
        <v>90</v>
      </c>
      <c r="M200" s="66">
        <v>0</v>
      </c>
      <c r="N200" s="17" t="s">
        <v>16</v>
      </c>
      <c r="O200" s="18"/>
      <c r="P200" s="23">
        <v>0</v>
      </c>
      <c r="Q200" s="94">
        <v>60</v>
      </c>
      <c r="R200" s="43">
        <v>0</v>
      </c>
    </row>
    <row r="201" spans="1:18" ht="25.5" x14ac:dyDescent="0.55000000000000004">
      <c r="A201" s="10">
        <v>201</v>
      </c>
      <c r="B201" s="10" t="s">
        <v>1186</v>
      </c>
      <c r="C201" s="19" t="s">
        <v>180</v>
      </c>
      <c r="D201" s="10" t="s">
        <v>443</v>
      </c>
      <c r="E201" s="65">
        <v>4</v>
      </c>
      <c r="F201" s="72"/>
      <c r="G201" s="46">
        <v>4</v>
      </c>
      <c r="H201" s="82">
        <v>0</v>
      </c>
      <c r="I201" s="80">
        <v>0</v>
      </c>
      <c r="J201" s="46">
        <v>4</v>
      </c>
      <c r="K201" s="73"/>
      <c r="L201" s="20">
        <v>55</v>
      </c>
      <c r="M201" s="66">
        <v>0</v>
      </c>
      <c r="N201" s="17" t="s">
        <v>16</v>
      </c>
      <c r="O201" s="18"/>
      <c r="P201" s="23">
        <v>0</v>
      </c>
      <c r="Q201" s="94">
        <v>40</v>
      </c>
      <c r="R201" s="43">
        <v>0</v>
      </c>
    </row>
    <row r="202" spans="1:18" ht="25.5" x14ac:dyDescent="0.55000000000000004">
      <c r="A202" s="10">
        <v>202</v>
      </c>
      <c r="B202" s="10" t="s">
        <v>1187</v>
      </c>
      <c r="C202" s="19" t="s">
        <v>181</v>
      </c>
      <c r="D202" s="10" t="s">
        <v>443</v>
      </c>
      <c r="E202" s="65">
        <v>0</v>
      </c>
      <c r="F202" s="72"/>
      <c r="G202" s="46">
        <v>0</v>
      </c>
      <c r="H202" s="82">
        <v>0</v>
      </c>
      <c r="I202" s="80">
        <v>0</v>
      </c>
      <c r="J202" s="46">
        <v>0</v>
      </c>
      <c r="K202" s="73"/>
      <c r="L202" s="20">
        <v>85</v>
      </c>
      <c r="M202" s="66">
        <v>0</v>
      </c>
      <c r="N202" s="17" t="s">
        <v>16</v>
      </c>
      <c r="O202" s="18"/>
      <c r="P202" s="23">
        <v>0</v>
      </c>
      <c r="Q202" s="94">
        <v>60</v>
      </c>
      <c r="R202" s="43">
        <v>0</v>
      </c>
    </row>
    <row r="203" spans="1:18" ht="23.45" customHeight="1" x14ac:dyDescent="0.55000000000000004">
      <c r="A203" s="10">
        <v>203</v>
      </c>
      <c r="B203" s="10">
        <v>5000002</v>
      </c>
      <c r="C203" s="19" t="s">
        <v>1453</v>
      </c>
      <c r="D203" s="10" t="s">
        <v>436</v>
      </c>
      <c r="E203" s="65">
        <v>0</v>
      </c>
      <c r="F203" s="72"/>
      <c r="G203" s="46">
        <v>0</v>
      </c>
      <c r="H203" s="82">
        <v>0</v>
      </c>
      <c r="I203" s="80">
        <v>0</v>
      </c>
      <c r="J203" s="46">
        <v>0</v>
      </c>
      <c r="K203" s="73"/>
      <c r="L203" s="20">
        <v>50</v>
      </c>
      <c r="M203" s="66">
        <v>0</v>
      </c>
      <c r="N203" s="17" t="s">
        <v>16</v>
      </c>
      <c r="O203" s="18"/>
      <c r="P203" s="23">
        <v>0</v>
      </c>
      <c r="Q203" s="94"/>
      <c r="R203" s="43">
        <v>0</v>
      </c>
    </row>
    <row r="204" spans="1:18" ht="25.5" x14ac:dyDescent="0.55000000000000004">
      <c r="A204" s="10">
        <v>204</v>
      </c>
      <c r="B204" s="10" t="s">
        <v>1352</v>
      </c>
      <c r="C204" s="19" t="s">
        <v>188</v>
      </c>
      <c r="D204" s="10" t="s">
        <v>436</v>
      </c>
      <c r="E204" s="65">
        <v>0</v>
      </c>
      <c r="F204" s="72"/>
      <c r="G204" s="46">
        <v>0</v>
      </c>
      <c r="H204" s="82">
        <v>0</v>
      </c>
      <c r="I204" s="80">
        <v>0</v>
      </c>
      <c r="J204" s="46">
        <v>0</v>
      </c>
      <c r="K204" s="73"/>
      <c r="L204" s="20">
        <v>50</v>
      </c>
      <c r="M204" s="66">
        <v>0</v>
      </c>
      <c r="N204" s="17" t="s">
        <v>16</v>
      </c>
      <c r="O204" s="18"/>
      <c r="P204" s="23">
        <v>0</v>
      </c>
      <c r="Q204" s="94">
        <v>33</v>
      </c>
      <c r="R204" s="43">
        <v>0</v>
      </c>
    </row>
    <row r="205" spans="1:18" ht="25.5" x14ac:dyDescent="0.55000000000000004">
      <c r="A205" s="10">
        <v>205</v>
      </c>
      <c r="B205" s="10" t="s">
        <v>1351</v>
      </c>
      <c r="C205" s="19" t="s">
        <v>254</v>
      </c>
      <c r="D205" s="10" t="s">
        <v>436</v>
      </c>
      <c r="E205" s="65">
        <v>0</v>
      </c>
      <c r="F205" s="72"/>
      <c r="G205" s="46">
        <v>0</v>
      </c>
      <c r="H205" s="82">
        <v>0</v>
      </c>
      <c r="I205" s="80">
        <v>0</v>
      </c>
      <c r="J205" s="46">
        <v>0</v>
      </c>
      <c r="K205" s="73"/>
      <c r="L205" s="20">
        <v>120</v>
      </c>
      <c r="M205" s="66">
        <v>0</v>
      </c>
      <c r="N205" s="17" t="s">
        <v>16</v>
      </c>
      <c r="O205" s="18"/>
      <c r="P205" s="23">
        <v>0</v>
      </c>
      <c r="Q205" s="94">
        <v>83</v>
      </c>
      <c r="R205" s="43">
        <v>0</v>
      </c>
    </row>
    <row r="206" spans="1:18" ht="25.5" x14ac:dyDescent="0.55000000000000004">
      <c r="A206" s="10">
        <v>206</v>
      </c>
      <c r="B206" s="10" t="s">
        <v>1216</v>
      </c>
      <c r="C206" s="19" t="s">
        <v>321</v>
      </c>
      <c r="D206" s="10" t="s">
        <v>807</v>
      </c>
      <c r="E206" s="65">
        <v>0</v>
      </c>
      <c r="F206" s="72"/>
      <c r="G206" s="46">
        <v>0</v>
      </c>
      <c r="H206" s="82">
        <v>0</v>
      </c>
      <c r="I206" s="80">
        <v>0</v>
      </c>
      <c r="J206" s="46">
        <v>0</v>
      </c>
      <c r="K206" s="73"/>
      <c r="L206" s="20">
        <v>25</v>
      </c>
      <c r="M206" s="66">
        <v>0</v>
      </c>
      <c r="N206" s="17" t="s">
        <v>16</v>
      </c>
      <c r="O206" s="18"/>
      <c r="P206" s="23">
        <v>0</v>
      </c>
      <c r="Q206" s="94">
        <v>15</v>
      </c>
      <c r="R206" s="43">
        <v>0</v>
      </c>
    </row>
    <row r="207" spans="1:18" ht="25.5" x14ac:dyDescent="0.55000000000000004">
      <c r="A207" s="10">
        <v>207</v>
      </c>
      <c r="B207" s="10" t="s">
        <v>1219</v>
      </c>
      <c r="C207" s="19" t="s">
        <v>255</v>
      </c>
      <c r="D207" s="10" t="s">
        <v>807</v>
      </c>
      <c r="E207" s="65">
        <v>0</v>
      </c>
      <c r="F207" s="72"/>
      <c r="G207" s="46">
        <v>0</v>
      </c>
      <c r="H207" s="82">
        <v>0</v>
      </c>
      <c r="I207" s="80">
        <v>0</v>
      </c>
      <c r="J207" s="46">
        <v>0</v>
      </c>
      <c r="K207" s="73"/>
      <c r="L207" s="20">
        <v>25</v>
      </c>
      <c r="M207" s="66">
        <v>0</v>
      </c>
      <c r="N207" s="17" t="s">
        <v>16</v>
      </c>
      <c r="O207" s="18"/>
      <c r="P207" s="23">
        <v>0</v>
      </c>
      <c r="Q207" s="94">
        <v>15</v>
      </c>
      <c r="R207" s="43">
        <v>0</v>
      </c>
    </row>
    <row r="208" spans="1:18" ht="25.5" x14ac:dyDescent="0.55000000000000004">
      <c r="A208" s="10">
        <v>208</v>
      </c>
      <c r="B208" s="10" t="s">
        <v>1236</v>
      </c>
      <c r="C208" s="19" t="s">
        <v>256</v>
      </c>
      <c r="D208" s="10" t="s">
        <v>807</v>
      </c>
      <c r="E208" s="65">
        <v>0</v>
      </c>
      <c r="F208" s="72"/>
      <c r="G208" s="46">
        <v>0</v>
      </c>
      <c r="H208" s="82">
        <v>0</v>
      </c>
      <c r="I208" s="80">
        <v>0</v>
      </c>
      <c r="J208" s="46">
        <v>0</v>
      </c>
      <c r="K208" s="73"/>
      <c r="L208" s="20">
        <v>25</v>
      </c>
      <c r="M208" s="66">
        <v>0</v>
      </c>
      <c r="N208" s="17" t="s">
        <v>16</v>
      </c>
      <c r="O208" s="18"/>
      <c r="P208" s="23">
        <v>0</v>
      </c>
      <c r="Q208" s="94">
        <v>15</v>
      </c>
      <c r="R208" s="43">
        <v>0</v>
      </c>
    </row>
    <row r="209" spans="1:18" ht="25.5" x14ac:dyDescent="0.55000000000000004">
      <c r="A209" s="10">
        <v>209</v>
      </c>
      <c r="B209" s="10" t="s">
        <v>1229</v>
      </c>
      <c r="C209" s="19" t="s">
        <v>257</v>
      </c>
      <c r="D209" s="10" t="s">
        <v>807</v>
      </c>
      <c r="E209" s="65">
        <v>0</v>
      </c>
      <c r="F209" s="72"/>
      <c r="G209" s="46">
        <v>0</v>
      </c>
      <c r="H209" s="82">
        <v>0</v>
      </c>
      <c r="I209" s="80">
        <v>0</v>
      </c>
      <c r="J209" s="46">
        <v>0</v>
      </c>
      <c r="K209" s="73"/>
      <c r="L209" s="20">
        <v>25</v>
      </c>
      <c r="M209" s="66">
        <v>0</v>
      </c>
      <c r="N209" s="17" t="s">
        <v>16</v>
      </c>
      <c r="O209" s="18"/>
      <c r="P209" s="23">
        <v>0</v>
      </c>
      <c r="Q209" s="94">
        <v>15</v>
      </c>
      <c r="R209" s="43">
        <v>0</v>
      </c>
    </row>
    <row r="210" spans="1:18" ht="25.5" x14ac:dyDescent="0.55000000000000004">
      <c r="A210" s="10">
        <v>210</v>
      </c>
      <c r="B210" s="10" t="s">
        <v>1224</v>
      </c>
      <c r="C210" s="19" t="s">
        <v>258</v>
      </c>
      <c r="D210" s="10" t="s">
        <v>807</v>
      </c>
      <c r="E210" s="65">
        <v>0</v>
      </c>
      <c r="F210" s="72"/>
      <c r="G210" s="46">
        <v>0</v>
      </c>
      <c r="H210" s="82">
        <v>0</v>
      </c>
      <c r="I210" s="80">
        <v>0</v>
      </c>
      <c r="J210" s="46">
        <v>0</v>
      </c>
      <c r="K210" s="73"/>
      <c r="L210" s="20">
        <v>25</v>
      </c>
      <c r="M210" s="66">
        <v>0</v>
      </c>
      <c r="N210" s="17" t="s">
        <v>16</v>
      </c>
      <c r="O210" s="18"/>
      <c r="P210" s="23">
        <v>0</v>
      </c>
      <c r="Q210" s="94">
        <v>15</v>
      </c>
      <c r="R210" s="43">
        <v>0</v>
      </c>
    </row>
    <row r="211" spans="1:18" ht="25.5" x14ac:dyDescent="0.55000000000000004">
      <c r="A211" s="10">
        <v>211</v>
      </c>
      <c r="B211" s="10" t="s">
        <v>546</v>
      </c>
      <c r="C211" s="19" t="s">
        <v>547</v>
      </c>
      <c r="D211" s="10" t="s">
        <v>436</v>
      </c>
      <c r="E211" s="65">
        <v>0</v>
      </c>
      <c r="F211" s="72"/>
      <c r="G211" s="46">
        <v>0</v>
      </c>
      <c r="H211" s="82">
        <v>0</v>
      </c>
      <c r="I211" s="80">
        <v>0</v>
      </c>
      <c r="J211" s="46">
        <v>0</v>
      </c>
      <c r="K211" s="73"/>
      <c r="L211" s="20">
        <v>10</v>
      </c>
      <c r="M211" s="66">
        <v>0</v>
      </c>
      <c r="N211" s="17" t="s">
        <v>16</v>
      </c>
      <c r="O211" s="18"/>
      <c r="P211" s="23">
        <v>0</v>
      </c>
      <c r="Q211" s="94">
        <v>10.4</v>
      </c>
      <c r="R211" s="43">
        <v>0</v>
      </c>
    </row>
    <row r="212" spans="1:18" ht="25.5" x14ac:dyDescent="0.55000000000000004">
      <c r="A212" s="10">
        <v>212</v>
      </c>
      <c r="B212" s="10" t="s">
        <v>856</v>
      </c>
      <c r="C212" s="19" t="s">
        <v>416</v>
      </c>
      <c r="D212" s="10" t="s">
        <v>436</v>
      </c>
      <c r="E212" s="65">
        <v>0</v>
      </c>
      <c r="F212" s="72"/>
      <c r="G212" s="46">
        <v>0</v>
      </c>
      <c r="H212" s="82">
        <v>0</v>
      </c>
      <c r="I212" s="80">
        <v>0</v>
      </c>
      <c r="J212" s="46">
        <v>0</v>
      </c>
      <c r="K212" s="73"/>
      <c r="L212" s="20">
        <v>10</v>
      </c>
      <c r="M212" s="66">
        <v>0</v>
      </c>
      <c r="N212" s="17" t="s">
        <v>16</v>
      </c>
      <c r="O212" s="18"/>
      <c r="P212" s="23">
        <v>0</v>
      </c>
      <c r="Q212" s="94">
        <v>9</v>
      </c>
      <c r="R212" s="43">
        <v>0</v>
      </c>
    </row>
    <row r="213" spans="1:18" ht="25.5" x14ac:dyDescent="0.55000000000000004">
      <c r="A213" s="10">
        <v>213</v>
      </c>
      <c r="B213" s="10" t="s">
        <v>1210</v>
      </c>
      <c r="C213" s="19" t="s">
        <v>259</v>
      </c>
      <c r="D213" s="10" t="s">
        <v>451</v>
      </c>
      <c r="E213" s="65">
        <v>0</v>
      </c>
      <c r="F213" s="72"/>
      <c r="G213" s="46">
        <v>0</v>
      </c>
      <c r="H213" s="82">
        <v>0</v>
      </c>
      <c r="I213" s="80">
        <v>0</v>
      </c>
      <c r="J213" s="46">
        <v>0</v>
      </c>
      <c r="K213" s="73"/>
      <c r="L213" s="20">
        <v>10</v>
      </c>
      <c r="M213" s="66">
        <v>0</v>
      </c>
      <c r="N213" s="17" t="s">
        <v>16</v>
      </c>
      <c r="O213" s="18"/>
      <c r="P213" s="23">
        <v>0</v>
      </c>
      <c r="Q213" s="94"/>
      <c r="R213" s="43">
        <v>0</v>
      </c>
    </row>
    <row r="214" spans="1:18" ht="25.5" x14ac:dyDescent="0.55000000000000004">
      <c r="A214" s="10">
        <v>214</v>
      </c>
      <c r="B214" s="10" t="s">
        <v>1196</v>
      </c>
      <c r="C214" s="19" t="s">
        <v>322</v>
      </c>
      <c r="D214" s="10" t="s">
        <v>589</v>
      </c>
      <c r="E214" s="65">
        <v>0</v>
      </c>
      <c r="F214" s="72"/>
      <c r="G214" s="46">
        <v>0</v>
      </c>
      <c r="H214" s="82">
        <v>0</v>
      </c>
      <c r="I214" s="80">
        <v>0</v>
      </c>
      <c r="J214" s="46">
        <v>0</v>
      </c>
      <c r="K214" s="73"/>
      <c r="L214" s="20">
        <v>20</v>
      </c>
      <c r="M214" s="66">
        <v>0</v>
      </c>
      <c r="N214" s="17" t="s">
        <v>16</v>
      </c>
      <c r="O214" s="18"/>
      <c r="P214" s="23">
        <v>0</v>
      </c>
      <c r="Q214" s="94">
        <v>16.670000000000002</v>
      </c>
      <c r="R214" s="43">
        <v>0</v>
      </c>
    </row>
    <row r="215" spans="1:18" ht="25.5" x14ac:dyDescent="0.55000000000000004">
      <c r="A215" s="10">
        <v>215</v>
      </c>
      <c r="B215" s="10"/>
      <c r="C215" s="19" t="s">
        <v>284</v>
      </c>
      <c r="D215" s="10" t="s">
        <v>443</v>
      </c>
      <c r="E215" s="65">
        <v>0</v>
      </c>
      <c r="F215" s="72"/>
      <c r="G215" s="46">
        <v>0</v>
      </c>
      <c r="H215" s="82">
        <v>0</v>
      </c>
      <c r="I215" s="80">
        <v>0</v>
      </c>
      <c r="J215" s="46">
        <v>0</v>
      </c>
      <c r="K215" s="73"/>
      <c r="L215" s="20">
        <v>800</v>
      </c>
      <c r="M215" s="66">
        <v>0</v>
      </c>
      <c r="N215" s="17" t="s">
        <v>16</v>
      </c>
      <c r="O215" s="18"/>
      <c r="P215" s="23">
        <v>0</v>
      </c>
      <c r="Q215" s="94"/>
      <c r="R215" s="43">
        <v>0</v>
      </c>
    </row>
    <row r="216" spans="1:18" ht="25.5" x14ac:dyDescent="0.55000000000000004">
      <c r="A216" s="10">
        <v>216</v>
      </c>
      <c r="B216" s="10" t="s">
        <v>934</v>
      </c>
      <c r="C216" s="19" t="s">
        <v>285</v>
      </c>
      <c r="D216" s="10" t="s">
        <v>443</v>
      </c>
      <c r="E216" s="65">
        <v>0</v>
      </c>
      <c r="F216" s="72"/>
      <c r="G216" s="46">
        <v>0</v>
      </c>
      <c r="H216" s="82">
        <v>0</v>
      </c>
      <c r="I216" s="80">
        <v>0</v>
      </c>
      <c r="J216" s="46">
        <v>0</v>
      </c>
      <c r="K216" s="73"/>
      <c r="L216" s="20">
        <v>150</v>
      </c>
      <c r="M216" s="66">
        <v>0</v>
      </c>
      <c r="N216" s="17" t="s">
        <v>16</v>
      </c>
      <c r="O216" s="18"/>
      <c r="P216" s="23">
        <v>0</v>
      </c>
      <c r="Q216" s="94">
        <v>85</v>
      </c>
      <c r="R216" s="43">
        <v>0</v>
      </c>
    </row>
    <row r="217" spans="1:18" ht="25.5" x14ac:dyDescent="0.55000000000000004">
      <c r="A217" s="10">
        <v>217</v>
      </c>
      <c r="B217" s="10" t="s">
        <v>1279</v>
      </c>
      <c r="C217" s="19" t="s">
        <v>260</v>
      </c>
      <c r="D217" s="10" t="s">
        <v>443</v>
      </c>
      <c r="E217" s="65">
        <v>0</v>
      </c>
      <c r="F217" s="72"/>
      <c r="G217" s="46">
        <v>0</v>
      </c>
      <c r="H217" s="82">
        <v>0</v>
      </c>
      <c r="I217" s="80">
        <v>0</v>
      </c>
      <c r="J217" s="46">
        <v>0</v>
      </c>
      <c r="K217" s="73"/>
      <c r="L217" s="20">
        <v>200</v>
      </c>
      <c r="M217" s="66">
        <v>0</v>
      </c>
      <c r="N217" s="17" t="s">
        <v>16</v>
      </c>
      <c r="O217" s="18"/>
      <c r="P217" s="23">
        <v>0</v>
      </c>
      <c r="Q217" s="94">
        <v>100</v>
      </c>
      <c r="R217" s="43">
        <v>0</v>
      </c>
    </row>
    <row r="218" spans="1:18" ht="25.5" x14ac:dyDescent="0.55000000000000004">
      <c r="A218" s="10">
        <v>218</v>
      </c>
      <c r="B218" s="10" t="s">
        <v>933</v>
      </c>
      <c r="C218" s="19" t="s">
        <v>286</v>
      </c>
      <c r="D218" s="10" t="s">
        <v>443</v>
      </c>
      <c r="E218" s="65">
        <v>0</v>
      </c>
      <c r="F218" s="72"/>
      <c r="G218" s="46">
        <v>0</v>
      </c>
      <c r="H218" s="82">
        <v>0</v>
      </c>
      <c r="I218" s="80">
        <v>0</v>
      </c>
      <c r="J218" s="46">
        <v>0</v>
      </c>
      <c r="K218" s="73"/>
      <c r="L218" s="20">
        <v>250</v>
      </c>
      <c r="M218" s="66">
        <v>0</v>
      </c>
      <c r="N218" s="17" t="s">
        <v>16</v>
      </c>
      <c r="O218" s="18"/>
      <c r="P218" s="23">
        <v>0</v>
      </c>
      <c r="Q218" s="94">
        <v>250</v>
      </c>
      <c r="R218" s="43">
        <v>0</v>
      </c>
    </row>
    <row r="219" spans="1:18" ht="25.5" x14ac:dyDescent="0.55000000000000004">
      <c r="A219" s="10">
        <v>219</v>
      </c>
      <c r="B219" s="10" t="s">
        <v>1282</v>
      </c>
      <c r="C219" s="19" t="s">
        <v>261</v>
      </c>
      <c r="D219" s="10" t="s">
        <v>568</v>
      </c>
      <c r="E219" s="65">
        <v>0</v>
      </c>
      <c r="F219" s="72"/>
      <c r="G219" s="46">
        <v>0</v>
      </c>
      <c r="H219" s="82">
        <v>0</v>
      </c>
      <c r="I219" s="80">
        <v>0</v>
      </c>
      <c r="J219" s="46">
        <v>0</v>
      </c>
      <c r="K219" s="73"/>
      <c r="L219" s="20">
        <v>50</v>
      </c>
      <c r="M219" s="66">
        <v>0</v>
      </c>
      <c r="N219" s="17" t="s">
        <v>16</v>
      </c>
      <c r="O219" s="18"/>
      <c r="P219" s="23">
        <v>0</v>
      </c>
      <c r="Q219" s="94"/>
      <c r="R219" s="43">
        <v>0</v>
      </c>
    </row>
    <row r="220" spans="1:18" ht="25.5" x14ac:dyDescent="0.55000000000000004">
      <c r="A220" s="10">
        <v>220</v>
      </c>
      <c r="B220" s="10" t="s">
        <v>857</v>
      </c>
      <c r="C220" s="19" t="s">
        <v>858</v>
      </c>
      <c r="D220" s="10" t="s">
        <v>436</v>
      </c>
      <c r="E220" s="65">
        <v>0</v>
      </c>
      <c r="F220" s="72"/>
      <c r="G220" s="46">
        <v>0</v>
      </c>
      <c r="H220" s="82">
        <v>0</v>
      </c>
      <c r="I220" s="80">
        <v>0</v>
      </c>
      <c r="J220" s="46">
        <v>0</v>
      </c>
      <c r="K220" s="73"/>
      <c r="L220" s="20">
        <v>0</v>
      </c>
      <c r="M220" s="66">
        <v>0</v>
      </c>
      <c r="N220" s="17" t="s">
        <v>16</v>
      </c>
      <c r="O220" s="18"/>
      <c r="P220" s="23">
        <v>0</v>
      </c>
      <c r="Q220" s="94"/>
      <c r="R220" s="43">
        <v>0</v>
      </c>
    </row>
    <row r="221" spans="1:18" ht="25.5" x14ac:dyDescent="0.55000000000000004">
      <c r="A221" s="10">
        <v>221</v>
      </c>
      <c r="B221" s="10" t="s">
        <v>1285</v>
      </c>
      <c r="C221" s="19" t="s">
        <v>277</v>
      </c>
      <c r="D221" s="10" t="s">
        <v>436</v>
      </c>
      <c r="E221" s="65">
        <v>0</v>
      </c>
      <c r="F221" s="72"/>
      <c r="G221" s="46">
        <v>0</v>
      </c>
      <c r="H221" s="82">
        <v>0</v>
      </c>
      <c r="I221" s="80">
        <v>0</v>
      </c>
      <c r="J221" s="46">
        <v>0</v>
      </c>
      <c r="K221" s="73"/>
      <c r="L221" s="20">
        <v>45</v>
      </c>
      <c r="M221" s="66">
        <v>0</v>
      </c>
      <c r="N221" s="17" t="s">
        <v>16</v>
      </c>
      <c r="O221" s="18"/>
      <c r="P221" s="23">
        <v>0</v>
      </c>
      <c r="Q221" s="94">
        <v>28.59</v>
      </c>
      <c r="R221" s="43">
        <v>0</v>
      </c>
    </row>
    <row r="222" spans="1:18" ht="25.5" x14ac:dyDescent="0.55000000000000004">
      <c r="A222" s="10">
        <v>222</v>
      </c>
      <c r="B222" s="10" t="s">
        <v>1286</v>
      </c>
      <c r="C222" s="19" t="s">
        <v>278</v>
      </c>
      <c r="D222" s="10" t="s">
        <v>436</v>
      </c>
      <c r="E222" s="65">
        <v>0</v>
      </c>
      <c r="F222" s="72"/>
      <c r="G222" s="46">
        <v>0</v>
      </c>
      <c r="H222" s="82">
        <v>0</v>
      </c>
      <c r="I222" s="80">
        <v>0</v>
      </c>
      <c r="J222" s="46">
        <v>0</v>
      </c>
      <c r="K222" s="73"/>
      <c r="L222" s="20">
        <v>35</v>
      </c>
      <c r="M222" s="66">
        <v>0</v>
      </c>
      <c r="N222" s="17" t="s">
        <v>16</v>
      </c>
      <c r="O222" s="18"/>
      <c r="P222" s="23">
        <v>0</v>
      </c>
      <c r="Q222" s="94">
        <v>23.7</v>
      </c>
      <c r="R222" s="43">
        <v>0</v>
      </c>
    </row>
    <row r="223" spans="1:18" ht="25.5" x14ac:dyDescent="0.55000000000000004">
      <c r="A223" s="10">
        <v>223</v>
      </c>
      <c r="B223" s="10" t="s">
        <v>1287</v>
      </c>
      <c r="C223" s="19" t="s">
        <v>279</v>
      </c>
      <c r="D223" s="10" t="s">
        <v>436</v>
      </c>
      <c r="E223" s="65">
        <v>0</v>
      </c>
      <c r="F223" s="72"/>
      <c r="G223" s="46">
        <v>0</v>
      </c>
      <c r="H223" s="82">
        <v>0</v>
      </c>
      <c r="I223" s="80">
        <v>0</v>
      </c>
      <c r="J223" s="46">
        <v>0</v>
      </c>
      <c r="K223" s="73"/>
      <c r="L223" s="20">
        <v>25</v>
      </c>
      <c r="M223" s="66">
        <v>0</v>
      </c>
      <c r="N223" s="17" t="s">
        <v>16</v>
      </c>
      <c r="O223" s="18"/>
      <c r="P223" s="23">
        <v>0</v>
      </c>
      <c r="Q223" s="94">
        <v>20.36</v>
      </c>
      <c r="R223" s="43">
        <v>0</v>
      </c>
    </row>
    <row r="224" spans="1:18" ht="25.5" x14ac:dyDescent="0.55000000000000004">
      <c r="A224" s="10">
        <v>224</v>
      </c>
      <c r="B224" s="10" t="s">
        <v>566</v>
      </c>
      <c r="C224" s="19" t="s">
        <v>323</v>
      </c>
      <c r="D224" s="10" t="s">
        <v>568</v>
      </c>
      <c r="E224" s="65">
        <v>0</v>
      </c>
      <c r="F224" s="72"/>
      <c r="G224" s="46">
        <v>0</v>
      </c>
      <c r="H224" s="82">
        <v>0</v>
      </c>
      <c r="I224" s="80">
        <v>0</v>
      </c>
      <c r="J224" s="46">
        <v>0</v>
      </c>
      <c r="K224" s="73"/>
      <c r="L224" s="20">
        <v>50</v>
      </c>
      <c r="M224" s="66">
        <v>0</v>
      </c>
      <c r="N224" s="17" t="s">
        <v>16</v>
      </c>
      <c r="O224" s="18"/>
      <c r="P224" s="23">
        <v>0</v>
      </c>
      <c r="Q224" s="94"/>
      <c r="R224" s="43">
        <v>0</v>
      </c>
    </row>
    <row r="225" spans="1:18" ht="25.5" x14ac:dyDescent="0.55000000000000004">
      <c r="A225" s="10">
        <v>225</v>
      </c>
      <c r="B225" s="10" t="s">
        <v>571</v>
      </c>
      <c r="C225" s="19" t="s">
        <v>262</v>
      </c>
      <c r="D225" s="10" t="s">
        <v>568</v>
      </c>
      <c r="E225" s="65">
        <v>0</v>
      </c>
      <c r="F225" s="72"/>
      <c r="G225" s="46">
        <v>0</v>
      </c>
      <c r="H225" s="82">
        <v>0</v>
      </c>
      <c r="I225" s="80">
        <v>0</v>
      </c>
      <c r="J225" s="46">
        <v>0</v>
      </c>
      <c r="K225" s="73"/>
      <c r="L225" s="20">
        <v>60</v>
      </c>
      <c r="M225" s="66">
        <v>0</v>
      </c>
      <c r="N225" s="17" t="s">
        <v>16</v>
      </c>
      <c r="O225" s="18"/>
      <c r="P225" s="23">
        <v>0</v>
      </c>
      <c r="Q225" s="94"/>
      <c r="R225" s="43">
        <v>0</v>
      </c>
    </row>
    <row r="226" spans="1:18" ht="25.5" x14ac:dyDescent="0.55000000000000004">
      <c r="A226" s="10">
        <v>226</v>
      </c>
      <c r="B226" s="10" t="s">
        <v>572</v>
      </c>
      <c r="C226" s="19" t="s">
        <v>417</v>
      </c>
      <c r="D226" s="10" t="s">
        <v>568</v>
      </c>
      <c r="E226" s="65">
        <v>0</v>
      </c>
      <c r="F226" s="72"/>
      <c r="G226" s="46">
        <v>0</v>
      </c>
      <c r="H226" s="82">
        <v>0</v>
      </c>
      <c r="I226" s="80">
        <v>0</v>
      </c>
      <c r="J226" s="46">
        <v>0</v>
      </c>
      <c r="K226" s="73"/>
      <c r="L226" s="20">
        <v>250</v>
      </c>
      <c r="M226" s="66">
        <v>0</v>
      </c>
      <c r="N226" s="17" t="s">
        <v>16</v>
      </c>
      <c r="O226" s="18"/>
      <c r="P226" s="23">
        <v>0</v>
      </c>
      <c r="Q226" s="94"/>
      <c r="R226" s="43">
        <v>0</v>
      </c>
    </row>
    <row r="227" spans="1:18" ht="25.5" x14ac:dyDescent="0.55000000000000004">
      <c r="A227" s="10">
        <v>227</v>
      </c>
      <c r="B227" s="10" t="s">
        <v>574</v>
      </c>
      <c r="C227" s="19" t="s">
        <v>263</v>
      </c>
      <c r="D227" s="10" t="s">
        <v>568</v>
      </c>
      <c r="E227" s="65">
        <v>0</v>
      </c>
      <c r="F227" s="72"/>
      <c r="G227" s="46">
        <v>0</v>
      </c>
      <c r="H227" s="82">
        <v>0</v>
      </c>
      <c r="I227" s="80">
        <v>0</v>
      </c>
      <c r="J227" s="46">
        <v>0</v>
      </c>
      <c r="K227" s="73"/>
      <c r="L227" s="20">
        <v>100</v>
      </c>
      <c r="M227" s="66">
        <v>0</v>
      </c>
      <c r="N227" s="17" t="s">
        <v>16</v>
      </c>
      <c r="O227" s="18"/>
      <c r="P227" s="23">
        <v>0</v>
      </c>
      <c r="Q227" s="94"/>
      <c r="R227" s="43">
        <v>0</v>
      </c>
    </row>
    <row r="228" spans="1:18" ht="25.5" x14ac:dyDescent="0.55000000000000004">
      <c r="A228" s="10">
        <v>228</v>
      </c>
      <c r="B228" s="10" t="s">
        <v>577</v>
      </c>
      <c r="C228" s="19" t="s">
        <v>264</v>
      </c>
      <c r="D228" s="10" t="s">
        <v>568</v>
      </c>
      <c r="E228" s="65">
        <v>0</v>
      </c>
      <c r="F228" s="72"/>
      <c r="G228" s="46">
        <v>0</v>
      </c>
      <c r="H228" s="82">
        <v>0</v>
      </c>
      <c r="I228" s="80">
        <v>0</v>
      </c>
      <c r="J228" s="46">
        <v>0</v>
      </c>
      <c r="K228" s="73"/>
      <c r="L228" s="20">
        <v>350</v>
      </c>
      <c r="M228" s="66">
        <v>0</v>
      </c>
      <c r="N228" s="17" t="s">
        <v>16</v>
      </c>
      <c r="O228" s="18"/>
      <c r="P228" s="23">
        <v>0</v>
      </c>
      <c r="Q228" s="94"/>
      <c r="R228" s="43">
        <v>0</v>
      </c>
    </row>
    <row r="229" spans="1:18" ht="25.5" x14ac:dyDescent="0.55000000000000004">
      <c r="A229" s="10">
        <v>229</v>
      </c>
      <c r="B229" s="10" t="s">
        <v>859</v>
      </c>
      <c r="C229" s="19" t="s">
        <v>265</v>
      </c>
      <c r="D229" s="10" t="s">
        <v>436</v>
      </c>
      <c r="E229" s="65">
        <v>0</v>
      </c>
      <c r="F229" s="72"/>
      <c r="G229" s="46">
        <v>0</v>
      </c>
      <c r="H229" s="82">
        <v>0</v>
      </c>
      <c r="I229" s="80">
        <v>0</v>
      </c>
      <c r="J229" s="46">
        <v>0</v>
      </c>
      <c r="K229" s="73"/>
      <c r="L229" s="20">
        <v>60</v>
      </c>
      <c r="M229" s="66">
        <v>0</v>
      </c>
      <c r="N229" s="17" t="s">
        <v>16</v>
      </c>
      <c r="O229" s="18"/>
      <c r="P229" s="23">
        <v>0</v>
      </c>
      <c r="Q229" s="94"/>
      <c r="R229" s="43">
        <v>0</v>
      </c>
    </row>
    <row r="230" spans="1:18" ht="25.5" x14ac:dyDescent="0.55000000000000004">
      <c r="A230" s="10">
        <v>230</v>
      </c>
      <c r="B230" s="10" t="s">
        <v>581</v>
      </c>
      <c r="C230" s="19" t="s">
        <v>582</v>
      </c>
      <c r="D230" s="10" t="s">
        <v>568</v>
      </c>
      <c r="E230" s="65">
        <v>0</v>
      </c>
      <c r="F230" s="72"/>
      <c r="G230" s="46">
        <v>0</v>
      </c>
      <c r="H230" s="82">
        <v>0</v>
      </c>
      <c r="I230" s="80">
        <v>0</v>
      </c>
      <c r="J230" s="46">
        <v>0</v>
      </c>
      <c r="K230" s="73"/>
      <c r="L230" s="20">
        <v>50</v>
      </c>
      <c r="M230" s="66">
        <v>0</v>
      </c>
      <c r="N230" s="17" t="s">
        <v>16</v>
      </c>
      <c r="O230" s="18"/>
      <c r="P230" s="23">
        <v>0</v>
      </c>
      <c r="Q230" s="94"/>
      <c r="R230" s="43">
        <v>0</v>
      </c>
    </row>
    <row r="231" spans="1:18" ht="25.5" x14ac:dyDescent="0.55000000000000004">
      <c r="A231" s="10">
        <v>231</v>
      </c>
      <c r="B231" s="10" t="s">
        <v>583</v>
      </c>
      <c r="C231" s="19" t="s">
        <v>266</v>
      </c>
      <c r="D231" s="10" t="s">
        <v>568</v>
      </c>
      <c r="E231" s="65">
        <v>0</v>
      </c>
      <c r="F231" s="72"/>
      <c r="G231" s="46">
        <v>0</v>
      </c>
      <c r="H231" s="82">
        <v>0</v>
      </c>
      <c r="I231" s="80">
        <v>0</v>
      </c>
      <c r="J231" s="46">
        <v>0</v>
      </c>
      <c r="K231" s="73"/>
      <c r="L231" s="20">
        <v>100</v>
      </c>
      <c r="M231" s="66">
        <v>0</v>
      </c>
      <c r="N231" s="17" t="s">
        <v>16</v>
      </c>
      <c r="O231" s="18"/>
      <c r="P231" s="23">
        <v>0</v>
      </c>
      <c r="Q231" s="94"/>
      <c r="R231" s="43">
        <v>0</v>
      </c>
    </row>
    <row r="232" spans="1:18" ht="25.5" x14ac:dyDescent="0.55000000000000004">
      <c r="A232" s="10">
        <v>232</v>
      </c>
      <c r="B232" s="10" t="s">
        <v>906</v>
      </c>
      <c r="C232" s="19" t="s">
        <v>267</v>
      </c>
      <c r="D232" s="10" t="s">
        <v>436</v>
      </c>
      <c r="E232" s="65">
        <v>0</v>
      </c>
      <c r="F232" s="72"/>
      <c r="G232" s="46">
        <v>0</v>
      </c>
      <c r="H232" s="82">
        <v>0</v>
      </c>
      <c r="I232" s="80">
        <v>0</v>
      </c>
      <c r="J232" s="46">
        <v>0</v>
      </c>
      <c r="K232" s="73"/>
      <c r="L232" s="20">
        <v>120</v>
      </c>
      <c r="M232" s="66">
        <v>0</v>
      </c>
      <c r="N232" s="17" t="s">
        <v>16</v>
      </c>
      <c r="O232" s="18"/>
      <c r="P232" s="23">
        <v>0</v>
      </c>
      <c r="Q232" s="94"/>
      <c r="R232" s="43">
        <v>0</v>
      </c>
    </row>
    <row r="233" spans="1:18" ht="25.5" x14ac:dyDescent="0.55000000000000004">
      <c r="A233" s="10">
        <v>233</v>
      </c>
      <c r="B233" s="10" t="s">
        <v>569</v>
      </c>
      <c r="C233" s="19" t="s">
        <v>268</v>
      </c>
      <c r="D233" s="10" t="s">
        <v>568</v>
      </c>
      <c r="E233" s="65">
        <v>0</v>
      </c>
      <c r="F233" s="72"/>
      <c r="G233" s="46">
        <v>0</v>
      </c>
      <c r="H233" s="82">
        <v>0</v>
      </c>
      <c r="I233" s="80">
        <v>0</v>
      </c>
      <c r="J233" s="46">
        <v>0</v>
      </c>
      <c r="K233" s="73"/>
      <c r="L233" s="20">
        <v>60</v>
      </c>
      <c r="M233" s="66">
        <v>0</v>
      </c>
      <c r="N233" s="17" t="s">
        <v>16</v>
      </c>
      <c r="O233" s="18"/>
      <c r="P233" s="23">
        <v>0</v>
      </c>
      <c r="Q233" s="94"/>
      <c r="R233" s="43">
        <v>0</v>
      </c>
    </row>
    <row r="234" spans="1:18" ht="25.5" x14ac:dyDescent="0.55000000000000004">
      <c r="A234" s="10">
        <v>234</v>
      </c>
      <c r="B234" s="10" t="s">
        <v>576</v>
      </c>
      <c r="C234" s="19" t="s">
        <v>269</v>
      </c>
      <c r="D234" s="10" t="s">
        <v>568</v>
      </c>
      <c r="E234" s="65">
        <v>0</v>
      </c>
      <c r="F234" s="72"/>
      <c r="G234" s="46">
        <v>0</v>
      </c>
      <c r="H234" s="82">
        <v>0</v>
      </c>
      <c r="I234" s="80">
        <v>0</v>
      </c>
      <c r="J234" s="46">
        <v>0</v>
      </c>
      <c r="K234" s="73"/>
      <c r="L234" s="20">
        <v>150</v>
      </c>
      <c r="M234" s="66">
        <v>0</v>
      </c>
      <c r="N234" s="17" t="s">
        <v>16</v>
      </c>
      <c r="O234" s="18"/>
      <c r="P234" s="23">
        <v>0</v>
      </c>
      <c r="Q234" s="94"/>
      <c r="R234" s="43">
        <v>0</v>
      </c>
    </row>
    <row r="235" spans="1:18" ht="25.5" x14ac:dyDescent="0.55000000000000004">
      <c r="A235" s="10">
        <v>235</v>
      </c>
      <c r="B235" s="10" t="s">
        <v>905</v>
      </c>
      <c r="C235" s="19" t="s">
        <v>270</v>
      </c>
      <c r="D235" s="10" t="s">
        <v>568</v>
      </c>
      <c r="E235" s="65">
        <v>0</v>
      </c>
      <c r="F235" s="72"/>
      <c r="G235" s="46">
        <v>0</v>
      </c>
      <c r="H235" s="82">
        <v>0</v>
      </c>
      <c r="I235" s="80">
        <v>0</v>
      </c>
      <c r="J235" s="46">
        <v>0</v>
      </c>
      <c r="K235" s="73"/>
      <c r="L235" s="20">
        <v>150</v>
      </c>
      <c r="M235" s="66">
        <v>0</v>
      </c>
      <c r="N235" s="17" t="s">
        <v>16</v>
      </c>
      <c r="O235" s="18"/>
      <c r="P235" s="23">
        <v>0</v>
      </c>
      <c r="Q235" s="94"/>
      <c r="R235" s="43">
        <v>0</v>
      </c>
    </row>
    <row r="236" spans="1:18" ht="24" customHeight="1" x14ac:dyDescent="0.55000000000000004">
      <c r="A236" s="10">
        <v>236</v>
      </c>
      <c r="B236" s="10" t="s">
        <v>579</v>
      </c>
      <c r="C236" s="19" t="s">
        <v>271</v>
      </c>
      <c r="D236" s="10" t="s">
        <v>568</v>
      </c>
      <c r="E236" s="65">
        <v>0</v>
      </c>
      <c r="F236" s="72"/>
      <c r="G236" s="46">
        <v>0</v>
      </c>
      <c r="H236" s="82">
        <v>0</v>
      </c>
      <c r="I236" s="80">
        <v>0</v>
      </c>
      <c r="J236" s="46">
        <v>0</v>
      </c>
      <c r="K236" s="73"/>
      <c r="L236" s="20">
        <v>200</v>
      </c>
      <c r="M236" s="66">
        <v>0</v>
      </c>
      <c r="N236" s="17" t="s">
        <v>16</v>
      </c>
      <c r="O236" s="18"/>
      <c r="P236" s="23">
        <v>0</v>
      </c>
      <c r="Q236" s="94"/>
      <c r="R236" s="43">
        <v>0</v>
      </c>
    </row>
    <row r="237" spans="1:18" ht="24" customHeight="1" x14ac:dyDescent="0.55000000000000004">
      <c r="A237" s="10">
        <v>237</v>
      </c>
      <c r="B237" s="10"/>
      <c r="C237" s="19" t="s">
        <v>272</v>
      </c>
      <c r="D237" s="10"/>
      <c r="E237" s="65">
        <v>0</v>
      </c>
      <c r="F237" s="72"/>
      <c r="G237" s="46">
        <v>0</v>
      </c>
      <c r="H237" s="82">
        <v>0</v>
      </c>
      <c r="I237" s="80">
        <v>0</v>
      </c>
      <c r="J237" s="46">
        <v>0</v>
      </c>
      <c r="K237" s="73"/>
      <c r="L237" s="20"/>
      <c r="M237" s="66">
        <v>0</v>
      </c>
      <c r="N237" s="17" t="s">
        <v>16</v>
      </c>
      <c r="O237" s="18"/>
      <c r="P237" s="23">
        <v>0</v>
      </c>
      <c r="Q237" s="94"/>
      <c r="R237" s="43">
        <v>0</v>
      </c>
    </row>
    <row r="238" spans="1:18" ht="25.5" x14ac:dyDescent="0.55000000000000004">
      <c r="A238" s="10">
        <v>238</v>
      </c>
      <c r="B238" s="10"/>
      <c r="C238" s="19" t="s">
        <v>1454</v>
      </c>
      <c r="D238" s="10" t="s">
        <v>436</v>
      </c>
      <c r="E238" s="65">
        <v>1</v>
      </c>
      <c r="F238" s="72"/>
      <c r="G238" s="46">
        <v>1</v>
      </c>
      <c r="H238" s="82">
        <v>0</v>
      </c>
      <c r="I238" s="80">
        <v>0</v>
      </c>
      <c r="J238" s="46">
        <v>1</v>
      </c>
      <c r="K238" s="73"/>
      <c r="L238" s="20">
        <v>35</v>
      </c>
      <c r="M238" s="66">
        <v>0</v>
      </c>
      <c r="N238" s="17" t="s">
        <v>16</v>
      </c>
      <c r="O238" s="18"/>
      <c r="P238" s="23">
        <v>0</v>
      </c>
      <c r="Q238" s="94"/>
      <c r="R238" s="43">
        <v>0</v>
      </c>
    </row>
    <row r="239" spans="1:18" ht="25.5" x14ac:dyDescent="0.55000000000000004">
      <c r="A239" s="10">
        <v>239</v>
      </c>
      <c r="B239" s="10"/>
      <c r="C239" s="19" t="s">
        <v>1455</v>
      </c>
      <c r="D239" s="10" t="s">
        <v>436</v>
      </c>
      <c r="E239" s="65">
        <v>0</v>
      </c>
      <c r="F239" s="72"/>
      <c r="G239" s="46">
        <v>0</v>
      </c>
      <c r="H239" s="82">
        <v>0</v>
      </c>
      <c r="I239" s="80">
        <v>0</v>
      </c>
      <c r="J239" s="46">
        <v>0</v>
      </c>
      <c r="K239" s="73"/>
      <c r="L239" s="20">
        <v>49</v>
      </c>
      <c r="M239" s="66">
        <v>0</v>
      </c>
      <c r="N239" s="17" t="s">
        <v>16</v>
      </c>
      <c r="O239" s="18"/>
      <c r="P239" s="23">
        <v>0</v>
      </c>
      <c r="Q239" s="94"/>
      <c r="R239" s="43">
        <v>0</v>
      </c>
    </row>
    <row r="240" spans="1:18" ht="25.5" x14ac:dyDescent="0.55000000000000004">
      <c r="A240" s="10">
        <v>240</v>
      </c>
      <c r="B240" s="10">
        <v>20040386</v>
      </c>
      <c r="C240" s="19" t="s">
        <v>1456</v>
      </c>
      <c r="D240" s="10" t="s">
        <v>436</v>
      </c>
      <c r="E240" s="65">
        <v>4</v>
      </c>
      <c r="F240" s="72"/>
      <c r="G240" s="46">
        <v>4</v>
      </c>
      <c r="H240" s="82">
        <v>0</v>
      </c>
      <c r="I240" s="80">
        <v>0</v>
      </c>
      <c r="J240" s="46">
        <v>4</v>
      </c>
      <c r="K240" s="73"/>
      <c r="L240" s="20">
        <v>35</v>
      </c>
      <c r="M240" s="66">
        <v>0</v>
      </c>
      <c r="N240" s="17" t="s">
        <v>16</v>
      </c>
      <c r="O240" s="18"/>
      <c r="P240" s="23">
        <v>0</v>
      </c>
      <c r="Q240" s="94"/>
      <c r="R240" s="43">
        <v>0</v>
      </c>
    </row>
    <row r="241" spans="1:19" ht="25.5" x14ac:dyDescent="0.55000000000000004">
      <c r="A241" s="10">
        <v>241</v>
      </c>
      <c r="B241" s="10">
        <v>20039044</v>
      </c>
      <c r="C241" s="19" t="s">
        <v>1457</v>
      </c>
      <c r="D241" s="10" t="s">
        <v>436</v>
      </c>
      <c r="E241" s="65">
        <v>0</v>
      </c>
      <c r="F241" s="72"/>
      <c r="G241" s="46">
        <v>0</v>
      </c>
      <c r="H241" s="82">
        <v>0</v>
      </c>
      <c r="I241" s="80">
        <v>0</v>
      </c>
      <c r="J241" s="46">
        <v>0</v>
      </c>
      <c r="K241" s="73"/>
      <c r="L241" s="20">
        <v>35</v>
      </c>
      <c r="M241" s="66">
        <v>0</v>
      </c>
      <c r="N241" s="17" t="s">
        <v>16</v>
      </c>
      <c r="O241" s="18"/>
      <c r="P241" s="23">
        <v>0</v>
      </c>
      <c r="Q241" s="94"/>
      <c r="R241" s="43">
        <v>0</v>
      </c>
    </row>
    <row r="242" spans="1:19" ht="25.5" x14ac:dyDescent="0.55000000000000004">
      <c r="A242" s="10">
        <v>242</v>
      </c>
      <c r="B242" s="10">
        <v>20039963</v>
      </c>
      <c r="C242" s="19" t="s">
        <v>1458</v>
      </c>
      <c r="D242" s="10" t="s">
        <v>436</v>
      </c>
      <c r="E242" s="65">
        <v>0</v>
      </c>
      <c r="F242" s="72"/>
      <c r="G242" s="46">
        <v>0</v>
      </c>
      <c r="H242" s="82">
        <v>0</v>
      </c>
      <c r="I242" s="80">
        <v>0</v>
      </c>
      <c r="J242" s="46">
        <v>0</v>
      </c>
      <c r="K242" s="73"/>
      <c r="L242" s="20">
        <v>50</v>
      </c>
      <c r="M242" s="66">
        <v>0</v>
      </c>
      <c r="N242" s="17" t="s">
        <v>16</v>
      </c>
      <c r="O242" s="18"/>
      <c r="P242" s="23">
        <v>0</v>
      </c>
      <c r="Q242" s="94"/>
      <c r="R242" s="43">
        <v>0</v>
      </c>
    </row>
    <row r="243" spans="1:19" ht="24" customHeight="1" x14ac:dyDescent="0.55000000000000004">
      <c r="A243" s="10">
        <v>243</v>
      </c>
      <c r="B243" s="10">
        <v>20036355</v>
      </c>
      <c r="C243" s="19" t="s">
        <v>1459</v>
      </c>
      <c r="D243" s="10" t="s">
        <v>436</v>
      </c>
      <c r="E243" s="65">
        <v>1</v>
      </c>
      <c r="F243" s="72"/>
      <c r="G243" s="46">
        <v>1</v>
      </c>
      <c r="H243" s="82">
        <v>0</v>
      </c>
      <c r="I243" s="80">
        <v>0</v>
      </c>
      <c r="J243" s="46">
        <v>1</v>
      </c>
      <c r="K243" s="73"/>
      <c r="L243" s="20">
        <v>35</v>
      </c>
      <c r="M243" s="66">
        <v>0</v>
      </c>
      <c r="N243" s="17" t="s">
        <v>16</v>
      </c>
      <c r="O243" s="18"/>
      <c r="P243" s="23">
        <v>0</v>
      </c>
      <c r="Q243" s="94"/>
      <c r="R243" s="43">
        <v>0</v>
      </c>
    </row>
    <row r="244" spans="1:19" ht="25.5" x14ac:dyDescent="0.55000000000000004">
      <c r="A244" s="10">
        <v>244</v>
      </c>
      <c r="B244" s="10"/>
      <c r="C244" s="19"/>
      <c r="D244" s="10"/>
      <c r="E244" s="65">
        <v>0</v>
      </c>
      <c r="F244" s="72"/>
      <c r="G244" s="46">
        <v>0</v>
      </c>
      <c r="H244" s="82">
        <v>0</v>
      </c>
      <c r="I244" s="80">
        <v>0</v>
      </c>
      <c r="J244" s="46">
        <v>0</v>
      </c>
      <c r="K244" s="73"/>
      <c r="L244" s="20"/>
      <c r="M244" s="66">
        <v>0</v>
      </c>
      <c r="N244" s="17" t="s">
        <v>16</v>
      </c>
      <c r="O244" s="18"/>
      <c r="P244" s="23">
        <v>0</v>
      </c>
      <c r="Q244" s="94"/>
      <c r="R244" s="43">
        <v>0</v>
      </c>
    </row>
    <row r="245" spans="1:19" ht="25.5" x14ac:dyDescent="0.55000000000000004">
      <c r="A245" s="10">
        <v>245</v>
      </c>
      <c r="B245" s="10"/>
      <c r="C245" s="19"/>
      <c r="D245" s="10"/>
      <c r="E245" s="65">
        <v>0</v>
      </c>
      <c r="F245" s="72"/>
      <c r="G245" s="46">
        <v>0</v>
      </c>
      <c r="H245" s="82">
        <v>0</v>
      </c>
      <c r="I245" s="80">
        <v>0</v>
      </c>
      <c r="J245" s="46">
        <v>0</v>
      </c>
      <c r="K245" s="73"/>
      <c r="L245" s="20"/>
      <c r="M245" s="66">
        <v>0</v>
      </c>
      <c r="N245" s="17" t="s">
        <v>16</v>
      </c>
      <c r="O245" s="18"/>
      <c r="P245" s="23">
        <v>0</v>
      </c>
      <c r="Q245" s="94"/>
      <c r="R245" s="43">
        <v>0</v>
      </c>
    </row>
    <row r="246" spans="1:19" ht="25.5" x14ac:dyDescent="0.55000000000000004">
      <c r="A246" s="10">
        <v>246</v>
      </c>
      <c r="B246" s="10"/>
      <c r="C246" s="19"/>
      <c r="D246" s="10"/>
      <c r="E246" s="65">
        <v>0</v>
      </c>
      <c r="F246" s="72"/>
      <c r="G246" s="46">
        <v>0</v>
      </c>
      <c r="H246" s="82">
        <v>0</v>
      </c>
      <c r="I246" s="80">
        <v>0</v>
      </c>
      <c r="J246" s="46">
        <v>0</v>
      </c>
      <c r="K246" s="73"/>
      <c r="L246" s="20"/>
      <c r="M246" s="66">
        <v>0</v>
      </c>
      <c r="N246" s="17" t="s">
        <v>16</v>
      </c>
      <c r="O246" s="18"/>
      <c r="P246" s="23">
        <v>0</v>
      </c>
      <c r="Q246" s="94"/>
      <c r="R246" s="43">
        <v>0</v>
      </c>
    </row>
    <row r="247" spans="1:19" ht="25.5" x14ac:dyDescent="0.55000000000000004">
      <c r="A247" s="10">
        <v>247</v>
      </c>
      <c r="B247" s="10"/>
      <c r="C247" s="19"/>
      <c r="D247" s="10"/>
      <c r="E247" s="65">
        <v>0</v>
      </c>
      <c r="F247" s="72"/>
      <c r="G247" s="46">
        <v>0</v>
      </c>
      <c r="H247" s="82">
        <v>0</v>
      </c>
      <c r="I247" s="80">
        <v>0</v>
      </c>
      <c r="J247" s="46">
        <v>0</v>
      </c>
      <c r="K247" s="73"/>
      <c r="L247" s="20"/>
      <c r="M247" s="66">
        <v>0</v>
      </c>
      <c r="N247" s="17" t="s">
        <v>16</v>
      </c>
      <c r="O247" s="18"/>
      <c r="P247" s="23">
        <v>0</v>
      </c>
      <c r="Q247" s="94"/>
      <c r="R247" s="43">
        <v>0</v>
      </c>
    </row>
    <row r="248" spans="1:19" ht="24" customHeight="1" x14ac:dyDescent="0.55000000000000004">
      <c r="A248" s="10">
        <v>248</v>
      </c>
      <c r="B248" s="10"/>
      <c r="C248" s="19"/>
      <c r="D248" s="10"/>
      <c r="E248" s="65">
        <v>0</v>
      </c>
      <c r="F248" s="72"/>
      <c r="G248" s="46">
        <v>0</v>
      </c>
      <c r="H248" s="82">
        <v>0</v>
      </c>
      <c r="I248" s="80">
        <v>0</v>
      </c>
      <c r="J248" s="46">
        <v>0</v>
      </c>
      <c r="K248" s="73"/>
      <c r="L248" s="20"/>
      <c r="M248" s="66">
        <v>0</v>
      </c>
      <c r="N248" s="17" t="s">
        <v>16</v>
      </c>
      <c r="O248" s="18"/>
      <c r="P248" s="23">
        <v>0</v>
      </c>
      <c r="Q248" s="94"/>
      <c r="R248" s="43">
        <v>0</v>
      </c>
    </row>
    <row r="249" spans="1:19" ht="25.5" x14ac:dyDescent="0.55000000000000004">
      <c r="A249" s="10">
        <v>249</v>
      </c>
      <c r="B249" s="10"/>
      <c r="C249" s="19"/>
      <c r="D249" s="10"/>
      <c r="E249" s="65">
        <v>0</v>
      </c>
      <c r="F249" s="72"/>
      <c r="G249" s="46">
        <v>0</v>
      </c>
      <c r="H249" s="82">
        <v>0</v>
      </c>
      <c r="I249" s="80">
        <v>0</v>
      </c>
      <c r="J249" s="46">
        <v>0</v>
      </c>
      <c r="K249" s="73"/>
      <c r="L249" s="20"/>
      <c r="M249" s="66">
        <v>0</v>
      </c>
      <c r="N249" s="17" t="s">
        <v>16</v>
      </c>
      <c r="O249" s="18"/>
      <c r="P249" s="23">
        <v>0</v>
      </c>
      <c r="Q249" s="94"/>
      <c r="R249" s="43">
        <v>0</v>
      </c>
    </row>
    <row r="250" spans="1:19" ht="25.5" x14ac:dyDescent="0.55000000000000004">
      <c r="A250" s="10">
        <v>250</v>
      </c>
      <c r="B250" s="10"/>
      <c r="C250" s="19"/>
      <c r="D250" s="10"/>
      <c r="E250" s="65">
        <v>0</v>
      </c>
      <c r="F250" s="72"/>
      <c r="G250" s="46">
        <v>0</v>
      </c>
      <c r="H250" s="82">
        <v>0</v>
      </c>
      <c r="I250" s="80">
        <v>0</v>
      </c>
      <c r="J250" s="46">
        <v>0</v>
      </c>
      <c r="K250" s="73"/>
      <c r="L250" s="20"/>
      <c r="M250" s="66">
        <v>0</v>
      </c>
      <c r="N250" s="17" t="s">
        <v>16</v>
      </c>
      <c r="O250" s="18"/>
      <c r="P250" s="23">
        <v>0</v>
      </c>
      <c r="Q250" s="94"/>
      <c r="R250" s="43">
        <v>0</v>
      </c>
    </row>
    <row r="251" spans="1:19" ht="25.5" x14ac:dyDescent="0.55000000000000004">
      <c r="A251" s="10">
        <v>251</v>
      </c>
      <c r="B251" s="10"/>
      <c r="C251" s="19"/>
      <c r="D251" s="10"/>
      <c r="E251" s="65">
        <v>0</v>
      </c>
      <c r="F251" s="72"/>
      <c r="G251" s="46">
        <v>0</v>
      </c>
      <c r="H251" s="82">
        <v>0</v>
      </c>
      <c r="I251" s="80">
        <v>0</v>
      </c>
      <c r="J251" s="46">
        <v>0</v>
      </c>
      <c r="K251" s="73"/>
      <c r="L251" s="20"/>
      <c r="M251" s="66">
        <v>0</v>
      </c>
      <c r="N251" s="17" t="s">
        <v>16</v>
      </c>
      <c r="O251" s="18"/>
      <c r="P251" s="23">
        <v>0</v>
      </c>
      <c r="Q251" s="94"/>
      <c r="R251" s="43">
        <v>0</v>
      </c>
    </row>
    <row r="252" spans="1:19" ht="25.5" x14ac:dyDescent="0.55000000000000004">
      <c r="A252" s="10">
        <v>252</v>
      </c>
      <c r="B252" s="10"/>
      <c r="C252" s="19"/>
      <c r="D252" s="10"/>
      <c r="E252" s="65">
        <v>0</v>
      </c>
      <c r="F252" s="72"/>
      <c r="G252" s="46">
        <v>0</v>
      </c>
      <c r="H252" s="82">
        <v>0</v>
      </c>
      <c r="I252" s="80">
        <v>0</v>
      </c>
      <c r="J252" s="46">
        <v>0</v>
      </c>
      <c r="K252" s="73"/>
      <c r="L252" s="20"/>
      <c r="M252" s="66">
        <v>0</v>
      </c>
      <c r="N252" s="17" t="s">
        <v>16</v>
      </c>
      <c r="O252" s="18"/>
      <c r="P252" s="23">
        <v>0</v>
      </c>
      <c r="Q252" s="94"/>
      <c r="R252" s="43">
        <v>0</v>
      </c>
    </row>
    <row r="253" spans="1:19" ht="25.5" x14ac:dyDescent="0.55000000000000004">
      <c r="A253" s="10">
        <v>253</v>
      </c>
      <c r="B253" s="10"/>
      <c r="C253" s="19"/>
      <c r="D253" s="10"/>
      <c r="E253" s="65"/>
      <c r="F253" s="72"/>
      <c r="G253" s="46">
        <v>0</v>
      </c>
      <c r="H253" s="82">
        <v>0</v>
      </c>
      <c r="I253" s="80">
        <v>0</v>
      </c>
      <c r="J253" s="46">
        <v>0</v>
      </c>
      <c r="K253" s="73"/>
      <c r="L253" s="20"/>
      <c r="M253" s="66">
        <v>0</v>
      </c>
      <c r="N253" s="17" t="s">
        <v>16</v>
      </c>
      <c r="O253" s="18"/>
      <c r="P253" s="23">
        <v>0</v>
      </c>
      <c r="Q253" s="94"/>
      <c r="R253" s="43">
        <v>0</v>
      </c>
    </row>
    <row r="254" spans="1:19" ht="25.5" x14ac:dyDescent="0.55000000000000004">
      <c r="A254" s="10">
        <v>254</v>
      </c>
      <c r="B254" s="10"/>
      <c r="C254" s="19"/>
      <c r="D254" s="10"/>
      <c r="E254" s="65"/>
      <c r="F254" s="72"/>
      <c r="G254" s="46">
        <v>0</v>
      </c>
      <c r="H254" s="82">
        <v>0</v>
      </c>
      <c r="I254" s="80">
        <v>0</v>
      </c>
      <c r="J254" s="46">
        <v>0</v>
      </c>
      <c r="K254" s="73"/>
      <c r="L254" s="20"/>
      <c r="M254" s="66">
        <v>0</v>
      </c>
      <c r="N254" s="17" t="s">
        <v>16</v>
      </c>
      <c r="O254" s="18"/>
      <c r="P254" s="23">
        <v>0</v>
      </c>
      <c r="Q254" s="94"/>
      <c r="R254" s="43">
        <v>0</v>
      </c>
    </row>
    <row r="255" spans="1:19" ht="24" customHeight="1" x14ac:dyDescent="0.55000000000000004">
      <c r="A255" s="10">
        <v>255</v>
      </c>
      <c r="B255" s="10"/>
      <c r="C255" s="19"/>
      <c r="D255" s="10"/>
      <c r="E255" s="65"/>
      <c r="F255" s="72"/>
      <c r="G255" s="46">
        <v>0</v>
      </c>
      <c r="H255" s="82">
        <v>0</v>
      </c>
      <c r="I255" s="80">
        <v>0</v>
      </c>
      <c r="J255" s="46">
        <v>0</v>
      </c>
      <c r="K255" s="73"/>
      <c r="L255" s="20"/>
      <c r="M255" s="66">
        <v>0</v>
      </c>
      <c r="N255" s="17" t="s">
        <v>16</v>
      </c>
      <c r="O255" s="18"/>
      <c r="P255" s="23">
        <v>0</v>
      </c>
      <c r="Q255" s="94"/>
      <c r="R255" s="43"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6" t="s">
        <v>213</v>
      </c>
      <c r="R256" s="77">
        <v>1110.0999999999999</v>
      </c>
      <c r="S256" s="77"/>
    </row>
    <row r="257" spans="1:22" ht="25.5" customHeight="1" x14ac:dyDescent="0.5">
      <c r="A257" s="1"/>
      <c r="E257" s="1"/>
      <c r="F257" s="1"/>
      <c r="G257" s="24"/>
      <c r="H257" s="25"/>
      <c r="I257" s="25"/>
      <c r="J257" s="24"/>
      <c r="K257" s="157" t="s">
        <v>212</v>
      </c>
      <c r="L257" s="158"/>
      <c r="M257" s="30">
        <v>0</v>
      </c>
      <c r="N257" s="27"/>
      <c r="O257" s="29"/>
    </row>
    <row r="258" spans="1:22" ht="25.5" x14ac:dyDescent="0.55000000000000004">
      <c r="A258" s="1"/>
      <c r="E258" s="1"/>
      <c r="F258" s="1"/>
      <c r="G258" s="31"/>
      <c r="J258" s="31"/>
      <c r="K258" s="32"/>
      <c r="L258" s="159" t="s">
        <v>202</v>
      </c>
      <c r="M258" s="159"/>
      <c r="N258" s="33">
        <v>2970</v>
      </c>
    </row>
    <row r="259" spans="1:22" ht="25.5" x14ac:dyDescent="0.55000000000000004">
      <c r="A259" s="1"/>
      <c r="E259" s="1"/>
      <c r="F259" s="1"/>
      <c r="G259" s="31"/>
      <c r="J259" s="31"/>
      <c r="L259" s="154" t="s">
        <v>203</v>
      </c>
      <c r="M259" s="155"/>
      <c r="N259" s="36"/>
    </row>
    <row r="260" spans="1:22" ht="25.5" x14ac:dyDescent="0.55000000000000004">
      <c r="A260" s="1"/>
      <c r="E260" s="1"/>
      <c r="F260" s="1"/>
      <c r="G260" s="31"/>
      <c r="J260" s="31"/>
      <c r="L260" s="154" t="s">
        <v>204</v>
      </c>
      <c r="M260" s="155"/>
      <c r="N260" s="36">
        <v>1105</v>
      </c>
      <c r="O260" s="2">
        <v>250</v>
      </c>
      <c r="P260" s="2">
        <v>100</v>
      </c>
      <c r="Q260" s="2">
        <v>170</v>
      </c>
      <c r="R260" s="2">
        <v>55</v>
      </c>
      <c r="S260" s="2">
        <v>75</v>
      </c>
      <c r="T260" s="2">
        <v>35</v>
      </c>
      <c r="U260" s="2">
        <v>70</v>
      </c>
      <c r="V260" s="2">
        <v>350</v>
      </c>
    </row>
    <row r="261" spans="1:22" ht="25.5" x14ac:dyDescent="0.55000000000000004">
      <c r="A261" s="1"/>
      <c r="E261" s="1"/>
      <c r="F261" s="1"/>
      <c r="G261" s="31"/>
      <c r="J261" s="31"/>
      <c r="L261" s="154" t="s">
        <v>205</v>
      </c>
      <c r="M261" s="155"/>
      <c r="N261" s="36">
        <v>0</v>
      </c>
    </row>
    <row r="262" spans="1:22" ht="25.5" x14ac:dyDescent="0.55000000000000004">
      <c r="A262" s="1"/>
      <c r="E262" s="1"/>
      <c r="F262" s="1"/>
      <c r="G262" s="31"/>
      <c r="J262" s="31"/>
      <c r="L262" s="154" t="s">
        <v>206</v>
      </c>
      <c r="M262" s="155"/>
      <c r="N262" s="36"/>
    </row>
    <row r="263" spans="1:22" ht="25.5" x14ac:dyDescent="0.55000000000000004">
      <c r="A263" s="1"/>
      <c r="E263" s="1"/>
      <c r="F263" s="1"/>
      <c r="G263" s="31"/>
      <c r="J263" s="31"/>
      <c r="L263" s="154" t="s">
        <v>207</v>
      </c>
      <c r="M263" s="155"/>
      <c r="N263" s="37">
        <v>109</v>
      </c>
    </row>
    <row r="264" spans="1:22" ht="25.5" x14ac:dyDescent="0.55000000000000004">
      <c r="A264" s="1"/>
      <c r="E264" s="1"/>
      <c r="F264" s="1"/>
      <c r="G264" s="31"/>
      <c r="J264" s="31"/>
      <c r="L264" s="154" t="s">
        <v>208</v>
      </c>
      <c r="M264" s="155"/>
      <c r="N264" s="33">
        <v>1756</v>
      </c>
    </row>
    <row r="265" spans="1:22" ht="25.5" x14ac:dyDescent="0.55000000000000004">
      <c r="A265" s="1"/>
      <c r="E265" s="1"/>
      <c r="F265" s="1"/>
      <c r="G265" s="31"/>
      <c r="J265" s="31"/>
      <c r="L265" s="154" t="s">
        <v>209</v>
      </c>
      <c r="M265" s="155"/>
      <c r="N265" s="37">
        <v>1756</v>
      </c>
    </row>
    <row r="266" spans="1:22" ht="25.5" x14ac:dyDescent="0.55000000000000004">
      <c r="A266" s="1"/>
      <c r="E266" s="1"/>
      <c r="F266" s="1"/>
      <c r="G266" s="31"/>
      <c r="J266" s="31"/>
      <c r="L266" s="154" t="s">
        <v>210</v>
      </c>
      <c r="M266" s="155"/>
      <c r="N266" s="33">
        <v>0</v>
      </c>
    </row>
    <row r="267" spans="1:22" ht="25.5" x14ac:dyDescent="0.55000000000000004">
      <c r="E267" s="1"/>
      <c r="F267" s="1"/>
      <c r="J267" s="2"/>
      <c r="L267" s="154" t="s">
        <v>211</v>
      </c>
      <c r="M267" s="155"/>
      <c r="N267" s="33">
        <v>0</v>
      </c>
    </row>
    <row r="268" spans="1:22" x14ac:dyDescent="0.5">
      <c r="J268" s="2"/>
      <c r="L268" s="2"/>
    </row>
    <row r="269" spans="1:22" ht="25.5" x14ac:dyDescent="0.55000000000000004">
      <c r="J269" s="2"/>
      <c r="L269" s="74" t="s">
        <v>273</v>
      </c>
      <c r="M269" s="2" t="s">
        <v>309</v>
      </c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3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45" customHeight="1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+ยกมา!J16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+ยกมา!J86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+ยกมา!J91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+ยกมา!J97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+ยกมา!J98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+ยกมา!J99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+ยกมา!J100</f>
        <v>3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+ยกมา!J101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+ยกมา!J102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+ยกมา!J103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+ยกมา!J110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+ยกมา!J112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+ยกมา!J113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+ยกมา!J114</f>
        <v>9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+ยกมา!J116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+ยกมา!J117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+ยกมา!J118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+ยกมา!J128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+ยกมา!J129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+ยกมา!J154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+ยกมา!J156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+ยกมา!J159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+ยกมา!J162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+ยกมา!J164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+ยกมา!J167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+ยกมา!J168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+ยกมา!J169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+ยกมา!J171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+ยกมา!J176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+ยกมา!J179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+ยกมา!J181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+ยกมา!J182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+ยกมา!J183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+ยกมา!J184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+ยกมา!J185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+ยกมา!J189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+ยกมา!J190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+ยกมา!J191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+ยกมา!J193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+ยกมา!J194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+ยกมา!J197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+ยกมา!J201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+ยกมา!J202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+ยกมา!J203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+ยกมา!J204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+ยกมา!J205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+ยกมา!J206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+ยกมา!J207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+ยกมา!J208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+ยกมา!J209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+ยกมา!J210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+ยกมา!J211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+ยกมา!J212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+ยกมา!J213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+ยกมา!J215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12"/>
  <sheetViews>
    <sheetView zoomScale="80" zoomScaleNormal="80" workbookViewId="0">
      <pane xSplit="10" ySplit="4" topLeftCell="N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+'3'!J16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+'3'!J91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+'3'!J97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+'4'!J16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+'4'!J91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+'4'!J97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+'4'!J110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+'4'!J112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+'4'!J113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+'4'!J128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+'4'!J129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+'4'!J159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+'4'!J169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+'4'!J171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+'4'!J176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+'4'!J181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+'4'!J183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+'4'!J184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+'4'!J185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+'4'!J194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+'4'!J201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+'5'!J16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+'5'!J91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+'5'!J97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+'5'!J110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+'5'!J112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+'5'!J113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+'5'!J128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+'5'!J129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+'5'!J159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+'5'!J169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+'5'!J171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+'5'!J176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+'5'!J181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+'5'!J183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+'5'!J184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+'5'!J185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+'5'!J194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+'5'!J201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+'6'!J16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+'6'!J91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+'6'!J97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+'6'!J110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+'6'!J112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+'6'!J113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+'6'!J128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+'6'!J129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+'6'!J159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+'6'!J169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+'6'!J171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+'6'!J176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+'6'!J181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+'6'!J183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+'6'!J184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+'6'!J185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+'6'!J194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+'6'!J201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+'7'!J16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+'7'!J91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+'7'!J97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+'7'!J110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+'7'!J112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+'7'!J113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+'7'!J128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+'7'!J129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+'7'!J159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+'7'!J169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+'7'!J171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+'7'!J176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+'7'!J181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+'7'!J183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+'7'!J184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+'7'!J185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+'7'!J194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+'7'!J201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+'8'!J16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+'8'!J91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+'8'!J97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+'8'!J110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+'8'!J112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+'8'!J113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+'8'!J128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+'8'!J129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+'8'!J159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+'8'!J169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+'8'!J171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+'8'!J176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+'8'!J181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+'8'!J183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+'8'!J184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+'8'!J185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+'8'!J194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+'8'!J201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+'9'!J16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+'9'!J91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+'9'!J97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+'9'!J110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+'9'!J112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+'9'!J113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+'9'!J128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+'9'!J129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+'9'!J159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+'9'!J169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+'9'!J171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+'9'!J176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+'9'!J181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+'9'!J183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+'9'!J184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+'9'!J185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+'9'!J194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+'9'!J201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+'10'!J16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+'10'!J91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+'10'!J97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+'10'!J110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+'10'!J112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+'10'!J113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+'10'!J128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+'10'!J129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+'10'!J159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+'10'!J169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+'10'!J171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+'10'!J176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+'10'!J181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+'10'!J183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+'10'!J184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+'10'!J185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+'10'!J194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+'10'!J201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+'11'!J16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+'11'!J91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+'11'!J97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+'11'!J110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+'11'!J112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+'11'!J113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+'11'!J128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+'11'!J129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+'11'!J159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+'11'!J169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+'11'!J171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+'11'!J176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+'11'!J181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+'11'!J183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+'11'!J184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+'11'!J185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+'11'!J194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+'11'!J201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+'12'!J16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+'12'!J91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+'12'!J97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+'12'!J110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+'12'!J112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+'12'!J113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+'12'!J128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+'12'!J129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+'12'!J159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+'12'!J169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+'12'!J171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+'12'!J176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+'12'!J181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+'12'!J183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+'12'!J184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+'12'!J185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+'12'!J194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+'12'!J201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+'13'!J16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+'13'!J91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+'13'!J97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+'13'!J110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+'13'!J112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+'13'!J113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+'13'!J128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+'13'!J129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+'13'!J159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+'13'!J169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+'13'!J171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+'13'!J176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+'13'!J181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+'13'!J183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+'13'!J184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+'13'!J185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+'13'!J194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+'13'!J201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+'14'!J16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+'14'!J91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+'14'!J97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+'14'!J110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+'14'!J112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+'14'!J113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+'14'!J128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+'14'!J129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+'14'!J159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+'14'!J169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+'14'!J171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+'14'!J176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+'14'!J181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+'14'!J183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+'14'!J184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+'14'!J185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+'14'!J194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+'14'!J201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+'15'!J16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+'15'!J91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+'15'!J97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+'15'!J110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+'15'!J112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+'15'!J113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+'15'!J128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+'15'!J129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+'15'!J159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+'15'!J169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+'15'!J171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+'15'!J176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+'15'!J181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+'15'!J183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+'15'!J184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+'15'!J185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+'15'!J194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+'15'!J201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+'16'!J16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+'16'!J91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+'16'!J97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+'16'!J110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+'16'!J112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+'16'!J113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+'16'!J128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+'16'!J129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+'16'!J159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+'16'!J169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+'16'!J171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+'16'!J176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+'16'!J181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+'16'!J183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+'16'!J184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+'16'!J185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+'16'!J194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+'16'!J201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+'17'!J16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+'17'!J91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+'17'!J97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+'17'!J110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+'17'!J112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+'17'!J113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+'17'!J128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+'17'!J129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+'17'!J159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+'17'!J169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+'17'!J171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+'17'!J176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+'17'!J181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+'17'!J183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+'17'!J184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+'17'!J185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+'17'!J194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+'17'!J201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+'18'!J16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+'18'!J91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+'18'!J97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+'18'!J110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+'18'!J112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+'18'!J113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+'18'!J128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+'18'!J129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+'18'!J159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+'18'!J169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+'18'!J171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+'18'!J176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+'18'!J181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+'18'!J183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+'18'!J184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+'18'!J185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+'18'!J194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+'18'!J201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+'19'!J16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+'19'!J91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+'19'!J97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+'19'!J110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+'19'!J112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+'19'!J113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+'19'!J128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+'19'!J129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+'19'!J159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+'19'!J169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+'19'!J171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+'19'!J176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+'19'!J181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+'19'!J183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+'19'!J184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+'19'!J185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+'19'!J194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+'19'!J201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+'20'!J16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+'20'!J91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+'20'!J97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+'20'!J110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+'20'!J112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+'20'!J113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+'20'!J128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+'20'!J129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+'20'!J159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+'20'!J169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+'20'!J171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+'20'!J176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+'20'!J181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+'20'!J183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+'20'!J184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+'20'!J185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+'20'!J194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+'20'!J201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+'21'!J16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+'21'!J91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+'21'!J97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+'21'!J110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+'21'!J112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+'21'!J113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+'21'!J128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+'21'!J129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+'21'!J159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+'21'!J169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+'21'!J171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+'21'!J176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+'21'!J181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+'21'!J183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+'21'!J184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+'21'!J185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+'21'!J194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+'21'!J201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+'22'!J16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+'22'!J91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+'22'!J97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+'22'!J110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+'22'!J112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+'22'!J113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+'22'!J128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+'22'!J129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+'22'!J159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+'22'!J169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+'22'!J171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+'22'!J176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+'22'!J181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+'22'!J183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+'22'!J184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+'22'!J185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+'22'!J194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+'22'!J201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+'23'!J16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+'23'!J91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+'23'!J97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+'23'!J110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+'23'!J112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+'23'!J113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+'23'!J128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+'23'!J129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+'23'!J159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+'23'!J169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+'23'!J171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+'23'!J176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+'23'!J181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+'23'!J183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+'23'!J184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+'23'!J185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+'23'!J194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+'23'!J201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+'24'!J16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+'24'!J91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+'24'!J97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+'24'!J110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+'24'!J112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+'24'!J113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+'24'!J128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+'24'!J129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+'24'!J159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+'24'!J169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+'24'!J171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+'24'!J176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+'24'!J181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+'24'!J183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+'24'!J184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+'24'!J185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+'24'!J194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+'24'!J201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+'25'!J16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+'25'!J91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+'25'!J97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+'25'!J110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+'25'!J112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+'25'!J113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+'25'!J128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+'25'!J129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+'25'!J159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+'25'!J169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+'25'!J171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+'25'!J176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+'25'!J181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+'25'!J183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+'25'!J184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+'25'!J185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+'25'!J194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+'25'!J201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+'26'!J16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+'26'!J91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+'26'!J97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+'26'!J110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+'26'!J112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+'26'!J113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+'26'!J128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+'26'!J129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+'26'!J159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+'26'!J169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+'26'!J171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+'26'!J176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+'26'!J181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+'26'!J183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+'26'!J184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+'26'!J185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+'26'!J194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+'26'!J201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+'27'!J16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+'27'!J91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+'27'!J97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+'27'!J110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+'27'!J112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+'27'!J113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+'27'!J128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+'27'!J129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+'27'!J159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+'27'!J169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+'27'!J171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+'27'!J176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+'27'!J181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+'27'!J183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+'27'!J184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+'27'!J185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+'27'!J194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+'27'!J201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+'28'!J16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+'28'!J91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+'28'!J97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+'28'!J110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+'28'!J112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+'28'!J113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+'28'!J128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+'28'!J129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+'28'!J159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+'28'!J169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+'28'!J171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+'28'!J176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+'28'!J181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+'28'!J183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+'28'!J184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+'28'!J185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+'28'!J194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+'28'!J201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+'29'!J16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+'29'!J91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+'29'!J97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+'29'!J110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+'29'!J112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+'29'!J113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+'29'!J128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+'29'!J129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+'29'!J159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+'29'!J169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+'29'!J171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+'29'!J176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+'29'!J181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+'29'!J183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+'29'!J184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+'29'!J185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+'29'!J194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+'29'!J201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T13" sqref="T1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82" t="s">
        <v>1405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Q2" s="93"/>
    </row>
    <row r="3" spans="1:18" s="5" customFormat="1" ht="26.25" x14ac:dyDescent="0.55000000000000004">
      <c r="A3" s="217" t="s">
        <v>1</v>
      </c>
      <c r="B3" s="217" t="s">
        <v>1370</v>
      </c>
      <c r="C3" s="217" t="s">
        <v>2</v>
      </c>
      <c r="D3" s="217" t="s">
        <v>1371</v>
      </c>
      <c r="E3" s="219" t="s">
        <v>3</v>
      </c>
      <c r="F3" s="219" t="s">
        <v>4</v>
      </c>
      <c r="G3" s="219" t="s">
        <v>5</v>
      </c>
      <c r="H3" s="81" t="s">
        <v>6</v>
      </c>
      <c r="I3" s="183" t="s">
        <v>274</v>
      </c>
      <c r="J3" s="219" t="s">
        <v>7</v>
      </c>
      <c r="K3" s="220" t="s">
        <v>8</v>
      </c>
      <c r="L3" s="220"/>
      <c r="M3" s="220"/>
      <c r="N3" s="219" t="s">
        <v>9</v>
      </c>
      <c r="O3" s="216" t="s">
        <v>10</v>
      </c>
      <c r="Q3" s="212" t="s">
        <v>275</v>
      </c>
      <c r="R3" s="214" t="s">
        <v>276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81" t="s">
        <v>11</v>
      </c>
      <c r="I4" s="184"/>
      <c r="J4" s="219"/>
      <c r="K4" s="70" t="s">
        <v>12</v>
      </c>
      <c r="L4" s="71" t="s">
        <v>13</v>
      </c>
      <c r="M4" s="70" t="s">
        <v>14</v>
      </c>
      <c r="N4" s="219"/>
      <c r="O4" s="216"/>
      <c r="Q4" s="213"/>
      <c r="R4" s="215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+'30'!J16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+'30'!J80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+'30'!J82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+'30'!J83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+'30'!J84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+'30'!J85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+'30'!J87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+'30'!J88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+'30'!J90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+'30'!J91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+'30'!J97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+'30'!J98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+'30'!J99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+'30'!J110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+'30'!J112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+'30'!J113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+'30'!J128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+'30'!J129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+'30'!J150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+'30'!J159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+'30'!J169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+'30'!J171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+'30'!J176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+'30'!J181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+'30'!J183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+'30'!J184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+'30'!J185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+'30'!J192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+'30'!J194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+'30'!J201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+'30'!J215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+'30'!J216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+'30'!J217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+'30'!J218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+'30'!J219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+'30'!J220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209" t="s">
        <v>212</v>
      </c>
      <c r="L227" s="210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211" t="s">
        <v>202</v>
      </c>
      <c r="M228" s="211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207" t="s">
        <v>203</v>
      </c>
      <c r="M229" s="208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207" t="s">
        <v>205</v>
      </c>
      <c r="M231" s="208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207" t="s">
        <v>206</v>
      </c>
      <c r="M232" s="208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207" t="s">
        <v>207</v>
      </c>
      <c r="M233" s="208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207" t="s">
        <v>208</v>
      </c>
      <c r="M234" s="208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207" t="s">
        <v>209</v>
      </c>
      <c r="M235" s="208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207" t="s">
        <v>210</v>
      </c>
      <c r="M236" s="208"/>
      <c r="N236" s="33">
        <f>+N235-N234</f>
        <v>0</v>
      </c>
    </row>
    <row r="237" spans="1:19" ht="25.5" x14ac:dyDescent="0.55000000000000004">
      <c r="E237" s="1"/>
      <c r="F237" s="1"/>
      <c r="J237" s="2"/>
      <c r="L237" s="207" t="s">
        <v>211</v>
      </c>
      <c r="M237" s="208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28" t="s">
        <v>243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O2" s="229" t="s">
        <v>0</v>
      </c>
      <c r="P2" s="229"/>
      <c r="Q2" s="229"/>
      <c r="R2" s="229"/>
      <c r="S2" s="229"/>
      <c r="T2" s="229"/>
      <c r="U2" s="229"/>
      <c r="V2" s="229"/>
      <c r="W2" s="229"/>
      <c r="X2" s="229"/>
      <c r="Y2" s="229"/>
    </row>
    <row r="3" spans="1:26" s="5" customFormat="1" ht="26.25" x14ac:dyDescent="0.55000000000000004">
      <c r="A3" s="227" t="s">
        <v>1</v>
      </c>
      <c r="B3" s="227" t="s">
        <v>2</v>
      </c>
      <c r="C3" s="224" t="s">
        <v>3</v>
      </c>
      <c r="D3" s="224" t="s">
        <v>4</v>
      </c>
      <c r="E3" s="224" t="s">
        <v>5</v>
      </c>
      <c r="F3" s="4" t="s">
        <v>6</v>
      </c>
      <c r="G3" s="230" t="s">
        <v>7</v>
      </c>
      <c r="H3" s="232" t="s">
        <v>8</v>
      </c>
      <c r="I3" s="233"/>
      <c r="J3" s="234"/>
      <c r="K3" s="235" t="s">
        <v>9</v>
      </c>
      <c r="L3" s="216" t="s">
        <v>10</v>
      </c>
      <c r="O3" s="227" t="s">
        <v>1</v>
      </c>
      <c r="P3" s="227" t="s">
        <v>2</v>
      </c>
      <c r="Q3" s="224" t="s">
        <v>3</v>
      </c>
      <c r="R3" s="224" t="s">
        <v>4</v>
      </c>
      <c r="S3" s="224" t="s">
        <v>5</v>
      </c>
      <c r="T3" s="4" t="s">
        <v>6</v>
      </c>
      <c r="U3" s="230" t="s">
        <v>7</v>
      </c>
      <c r="V3" s="232" t="s">
        <v>8</v>
      </c>
      <c r="W3" s="233"/>
      <c r="X3" s="234"/>
      <c r="Y3" s="235" t="s">
        <v>9</v>
      </c>
      <c r="Z3" s="216" t="s">
        <v>10</v>
      </c>
    </row>
    <row r="4" spans="1:26" s="5" customFormat="1" ht="27" thickBot="1" x14ac:dyDescent="0.6">
      <c r="A4" s="227"/>
      <c r="B4" s="227"/>
      <c r="C4" s="225"/>
      <c r="D4" s="225"/>
      <c r="E4" s="225"/>
      <c r="F4" s="6" t="s">
        <v>11</v>
      </c>
      <c r="G4" s="231"/>
      <c r="H4" s="7" t="s">
        <v>12</v>
      </c>
      <c r="I4" s="8" t="s">
        <v>13</v>
      </c>
      <c r="J4" s="9" t="s">
        <v>14</v>
      </c>
      <c r="K4" s="236"/>
      <c r="L4" s="216"/>
      <c r="O4" s="227"/>
      <c r="P4" s="227"/>
      <c r="Q4" s="225"/>
      <c r="R4" s="225"/>
      <c r="S4" s="225"/>
      <c r="T4" s="6" t="s">
        <v>11</v>
      </c>
      <c r="U4" s="231"/>
      <c r="V4" s="7" t="s">
        <v>12</v>
      </c>
      <c r="W4" s="8" t="s">
        <v>13</v>
      </c>
      <c r="X4" s="9" t="s">
        <v>14</v>
      </c>
      <c r="Y4" s="236"/>
      <c r="Z4" s="216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21" t="s">
        <v>119</v>
      </c>
      <c r="Q107" s="222"/>
      <c r="R107" s="222"/>
      <c r="S107" s="222"/>
      <c r="T107" s="222"/>
      <c r="U107" s="222"/>
      <c r="V107" s="222"/>
      <c r="W107" s="22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26" t="s">
        <v>213</v>
      </c>
      <c r="N205" s="22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209" t="s">
        <v>212</v>
      </c>
      <c r="I206" s="210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1" t="s">
        <v>202</v>
      </c>
      <c r="J207" s="211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7" t="s">
        <v>203</v>
      </c>
      <c r="J208" s="20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7" t="s">
        <v>205</v>
      </c>
      <c r="J210" s="208"/>
      <c r="K210" s="36">
        <v>0</v>
      </c>
    </row>
    <row r="211" spans="1:11" ht="25.5" x14ac:dyDescent="0.55000000000000004">
      <c r="A211" s="1"/>
      <c r="C211" s="31"/>
      <c r="E211" s="31"/>
      <c r="G211" s="31"/>
      <c r="I211" s="207" t="s">
        <v>206</v>
      </c>
      <c r="J211" s="208"/>
      <c r="K211" s="36">
        <v>0</v>
      </c>
    </row>
    <row r="212" spans="1:11" ht="25.5" x14ac:dyDescent="0.55000000000000004">
      <c r="A212" s="1"/>
      <c r="C212" s="31"/>
      <c r="E212" s="31"/>
      <c r="G212" s="31"/>
      <c r="I212" s="207" t="s">
        <v>207</v>
      </c>
      <c r="J212" s="20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7" t="s">
        <v>208</v>
      </c>
      <c r="J213" s="20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7" t="s">
        <v>209</v>
      </c>
      <c r="J214" s="208"/>
      <c r="K214" s="37">
        <v>0</v>
      </c>
    </row>
    <row r="215" spans="1:11" ht="25.5" x14ac:dyDescent="0.55000000000000004">
      <c r="A215" s="1"/>
      <c r="C215" s="31"/>
      <c r="E215" s="31"/>
      <c r="G215" s="31"/>
      <c r="I215" s="207" t="s">
        <v>210</v>
      </c>
      <c r="J215" s="208"/>
      <c r="K215" s="33">
        <f>+K214-K213</f>
        <v>0</v>
      </c>
    </row>
    <row r="216" spans="1:11" ht="25.5" x14ac:dyDescent="0.55000000000000004">
      <c r="G216" s="2"/>
      <c r="I216" s="207" t="s">
        <v>211</v>
      </c>
      <c r="J216" s="20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43</vt:i4>
      </vt:variant>
    </vt:vector>
  </HeadingPairs>
  <TitlesOfParts>
    <vt:vector size="43" baseType="lpstr">
      <vt:lpstr>ต้นทุนพี่ตุ๊ก</vt:lpstr>
      <vt:lpstr>DATA POS</vt:lpstr>
      <vt:lpstr>ค่าใช้จ่าย</vt:lpstr>
      <vt:lpstr>รายการลูกค้าราชการ</vt:lpstr>
      <vt:lpstr>รายการส่วนลด</vt:lpstr>
      <vt:lpstr>รายการเบิกชิม ไหว้พระ</vt:lpstr>
      <vt:lpstr>รายการคืนสินค้า</vt:lpstr>
      <vt:lpstr>รายการโยกย้ายสินค้า</vt:lpstr>
      <vt:lpstr>รายการเบิกทำจัดเบรค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2024-09-22T03:52:58Z</cp:lastPrinted>
  <dcterms:created xsi:type="dcterms:W3CDTF">2023-12-01T06:41:03Z</dcterms:created>
  <dcterms:modified xsi:type="dcterms:W3CDTF">2025-01-03T09:00:52Z</dcterms:modified>
</cp:coreProperties>
</file>