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F877DDB8-742D-49AB-933C-B9C56A98C7B1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'1'!$A$1:$S$280</definedName>
    <definedName name="_xlnm._FilterDatabase" localSheetId="13" hidden="1">'10'!$A$1:$S$280</definedName>
    <definedName name="_xlnm._FilterDatabase" localSheetId="14" hidden="1">'11'!$A$1:$S$280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'16'!$A$1:$S$280</definedName>
    <definedName name="_xlnm._FilterDatabase" localSheetId="20" hidden="1">'17'!$A$1:$S$280</definedName>
    <definedName name="_xlnm._FilterDatabase" localSheetId="21" hidden="1">'18'!$A$1:$S$280</definedName>
    <definedName name="_xlnm._FilterDatabase" localSheetId="22" hidden="1">'19'!$A$1:$S$280</definedName>
    <definedName name="_xlnm._FilterDatabase" localSheetId="5" hidden="1">'2'!$A$1:$S$280</definedName>
    <definedName name="_xlnm._FilterDatabase" localSheetId="23" hidden="1">'20'!$A$1:$S$280</definedName>
    <definedName name="_xlnm._FilterDatabase" localSheetId="24" hidden="1">'21'!$A$1:$S$280</definedName>
    <definedName name="_xlnm._FilterDatabase" localSheetId="25" hidden="1">'22'!$A$1:$S$280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'25'!$A$1:$S$280</definedName>
    <definedName name="_xlnm._FilterDatabase" localSheetId="29" hidden="1">'26'!$A$1:$S$280</definedName>
    <definedName name="_xlnm._FilterDatabase" localSheetId="30" hidden="1">'27'!$A$1:$S$280</definedName>
    <definedName name="_xlnm._FilterDatabase" localSheetId="31" hidden="1">'28'!$A$1:$S$280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'30'!$A$1:$S$280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'4'!$A$1:$S$280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'7'!$A$1:$S$280</definedName>
    <definedName name="_xlnm._FilterDatabase" localSheetId="11" hidden="1">'8'!$A$1:$S$280</definedName>
    <definedName name="_xlnm._FilterDatabase" localSheetId="12" hidden="1">'9'!$A$1:$S$280</definedName>
    <definedName name="_xlnm._FilterDatabase" localSheetId="0" hidden="1">'DATA POS'!$A$1:$J$536</definedName>
    <definedName name="_xlnm._FilterDatabase" localSheetId="3" hidden="1">ยกมา!$A$1:$S$279</definedName>
    <definedName name="_xlnm._FilterDatabase" localSheetId="2" hidden="1">สรุป!$A$4:$AC$277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5" i="8" l="1"/>
  <c r="W35" i="8"/>
  <c r="V35" i="8"/>
  <c r="U35" i="8"/>
  <c r="T35" i="8"/>
  <c r="S35" i="8"/>
  <c r="R35" i="8"/>
  <c r="Y34" i="8"/>
  <c r="W34" i="8"/>
  <c r="V34" i="8"/>
  <c r="U34" i="8"/>
  <c r="T34" i="8"/>
  <c r="S34" i="8"/>
  <c r="R34" i="8"/>
  <c r="W33" i="8"/>
  <c r="V33" i="8"/>
  <c r="U33" i="8"/>
  <c r="T33" i="8"/>
  <c r="S33" i="8"/>
  <c r="R33" i="8"/>
  <c r="Y33" i="8"/>
  <c r="Y32" i="8"/>
  <c r="W32" i="8"/>
  <c r="V32" i="8"/>
  <c r="T32" i="8"/>
  <c r="S32" i="8"/>
  <c r="R32" i="8"/>
  <c r="Y31" i="8"/>
  <c r="W31" i="8"/>
  <c r="V31" i="8"/>
  <c r="U31" i="8"/>
  <c r="T31" i="8"/>
  <c r="S31" i="8"/>
  <c r="R31" i="8"/>
  <c r="Y30" i="8"/>
  <c r="W30" i="8"/>
  <c r="V30" i="8"/>
  <c r="U30" i="8"/>
  <c r="T30" i="8"/>
  <c r="S30" i="8"/>
  <c r="R30" i="8"/>
  <c r="Y29" i="8"/>
  <c r="W29" i="8"/>
  <c r="V29" i="8"/>
  <c r="U29" i="8"/>
  <c r="T29" i="8"/>
  <c r="S29" i="8"/>
  <c r="R29" i="8"/>
  <c r="Y28" i="8"/>
  <c r="W28" i="8"/>
  <c r="V28" i="8"/>
  <c r="U28" i="8"/>
  <c r="T28" i="8"/>
  <c r="S28" i="8"/>
  <c r="R28" i="8"/>
  <c r="Y27" i="8"/>
  <c r="W27" i="8"/>
  <c r="V27" i="8"/>
  <c r="U27" i="8"/>
  <c r="T27" i="8"/>
  <c r="S27" i="8"/>
  <c r="R27" i="8"/>
  <c r="Y26" i="8"/>
  <c r="W26" i="8"/>
  <c r="V26" i="8"/>
  <c r="U26" i="8"/>
  <c r="T26" i="8"/>
  <c r="S26" i="8"/>
  <c r="R26" i="8"/>
  <c r="Y25" i="8"/>
  <c r="W25" i="8"/>
  <c r="V25" i="8"/>
  <c r="U25" i="8"/>
  <c r="T25" i="8"/>
  <c r="S25" i="8"/>
  <c r="R25" i="8"/>
  <c r="N274" i="97"/>
  <c r="N271" i="97"/>
  <c r="M268" i="97"/>
  <c r="R266" i="97"/>
  <c r="P266" i="97"/>
  <c r="M266" i="97"/>
  <c r="E266" i="97"/>
  <c r="G266" i="97" s="1"/>
  <c r="J266" i="97" s="1"/>
  <c r="R265" i="97"/>
  <c r="P265" i="97"/>
  <c r="M265" i="97"/>
  <c r="E265" i="97"/>
  <c r="G265" i="97" s="1"/>
  <c r="J265" i="97" s="1"/>
  <c r="R264" i="97"/>
  <c r="P264" i="97"/>
  <c r="M264" i="97"/>
  <c r="E264" i="97"/>
  <c r="G264" i="97" s="1"/>
  <c r="J264" i="97" s="1"/>
  <c r="R263" i="97"/>
  <c r="P263" i="97"/>
  <c r="M263" i="97"/>
  <c r="E263" i="97"/>
  <c r="G263" i="97" s="1"/>
  <c r="J263" i="97" s="1"/>
  <c r="R262" i="97"/>
  <c r="P262" i="97"/>
  <c r="M262" i="97"/>
  <c r="E262" i="97"/>
  <c r="G262" i="97" s="1"/>
  <c r="J262" i="97" s="1"/>
  <c r="R261" i="97"/>
  <c r="P261" i="97"/>
  <c r="M261" i="97"/>
  <c r="E261" i="97"/>
  <c r="G261" i="97" s="1"/>
  <c r="J261" i="97" s="1"/>
  <c r="R260" i="97"/>
  <c r="P260" i="97"/>
  <c r="M260" i="97"/>
  <c r="J260" i="97"/>
  <c r="E260" i="97"/>
  <c r="G260" i="97" s="1"/>
  <c r="R259" i="97"/>
  <c r="P259" i="97"/>
  <c r="M259" i="97"/>
  <c r="E259" i="97"/>
  <c r="G259" i="97" s="1"/>
  <c r="J259" i="97" s="1"/>
  <c r="R258" i="97"/>
  <c r="P258" i="97"/>
  <c r="M258" i="97"/>
  <c r="E258" i="97"/>
  <c r="G258" i="97" s="1"/>
  <c r="J258" i="97" s="1"/>
  <c r="R257" i="97"/>
  <c r="P257" i="97"/>
  <c r="M257" i="97"/>
  <c r="E257" i="97"/>
  <c r="G257" i="97" s="1"/>
  <c r="J257" i="97" s="1"/>
  <c r="R256" i="97"/>
  <c r="P256" i="97"/>
  <c r="M256" i="97"/>
  <c r="E256" i="97"/>
  <c r="G256" i="97" s="1"/>
  <c r="J256" i="97" s="1"/>
  <c r="R255" i="97"/>
  <c r="P255" i="97"/>
  <c r="M255" i="97"/>
  <c r="E255" i="97"/>
  <c r="G255" i="97" s="1"/>
  <c r="J255" i="97" s="1"/>
  <c r="R254" i="97"/>
  <c r="P254" i="97"/>
  <c r="M254" i="97"/>
  <c r="E254" i="97"/>
  <c r="G254" i="97" s="1"/>
  <c r="J254" i="97" s="1"/>
  <c r="R253" i="97"/>
  <c r="P253" i="97"/>
  <c r="M253" i="97"/>
  <c r="E253" i="97"/>
  <c r="G253" i="97" s="1"/>
  <c r="J253" i="97" s="1"/>
  <c r="R252" i="97"/>
  <c r="P252" i="97"/>
  <c r="M252" i="97"/>
  <c r="E252" i="97"/>
  <c r="G252" i="97" s="1"/>
  <c r="J252" i="97" s="1"/>
  <c r="R251" i="97"/>
  <c r="P251" i="97"/>
  <c r="M251" i="97"/>
  <c r="E251" i="97"/>
  <c r="G251" i="97" s="1"/>
  <c r="J251" i="97" s="1"/>
  <c r="R250" i="97"/>
  <c r="P250" i="97"/>
  <c r="M250" i="97"/>
  <c r="E250" i="97"/>
  <c r="G250" i="97" s="1"/>
  <c r="J250" i="97" s="1"/>
  <c r="R249" i="97"/>
  <c r="P249" i="97"/>
  <c r="M249" i="97"/>
  <c r="E249" i="97"/>
  <c r="G249" i="97" s="1"/>
  <c r="J249" i="97" s="1"/>
  <c r="R248" i="97"/>
  <c r="P248" i="97"/>
  <c r="M248" i="97"/>
  <c r="E248" i="97"/>
  <c r="G248" i="97" s="1"/>
  <c r="J248" i="97" s="1"/>
  <c r="R247" i="97"/>
  <c r="P247" i="97"/>
  <c r="M247" i="97"/>
  <c r="E247" i="97"/>
  <c r="G247" i="97" s="1"/>
  <c r="J247" i="97" s="1"/>
  <c r="R246" i="97"/>
  <c r="P246" i="97"/>
  <c r="M246" i="97"/>
  <c r="E246" i="97"/>
  <c r="G246" i="97" s="1"/>
  <c r="J246" i="97" s="1"/>
  <c r="R245" i="97"/>
  <c r="P245" i="97"/>
  <c r="M245" i="97"/>
  <c r="E245" i="97"/>
  <c r="G245" i="97" s="1"/>
  <c r="J245" i="97" s="1"/>
  <c r="R244" i="97"/>
  <c r="P244" i="97"/>
  <c r="M244" i="97"/>
  <c r="E244" i="97"/>
  <c r="G244" i="97" s="1"/>
  <c r="J244" i="97" s="1"/>
  <c r="R243" i="97"/>
  <c r="P243" i="97"/>
  <c r="M243" i="97"/>
  <c r="J243" i="97"/>
  <c r="E243" i="97"/>
  <c r="G243" i="97" s="1"/>
  <c r="R242" i="97"/>
  <c r="P242" i="97"/>
  <c r="M242" i="97"/>
  <c r="E242" i="97"/>
  <c r="G242" i="97" s="1"/>
  <c r="J242" i="97" s="1"/>
  <c r="R241" i="97"/>
  <c r="P241" i="97"/>
  <c r="M241" i="97"/>
  <c r="E241" i="97"/>
  <c r="G241" i="97" s="1"/>
  <c r="J241" i="97" s="1"/>
  <c r="R240" i="97"/>
  <c r="P240" i="97"/>
  <c r="M240" i="97"/>
  <c r="E240" i="97"/>
  <c r="G240" i="97" s="1"/>
  <c r="J240" i="97" s="1"/>
  <c r="R239" i="97"/>
  <c r="P239" i="97"/>
  <c r="M239" i="97"/>
  <c r="E239" i="97"/>
  <c r="G239" i="97" s="1"/>
  <c r="J239" i="97" s="1"/>
  <c r="R238" i="97"/>
  <c r="P238" i="97"/>
  <c r="M238" i="97"/>
  <c r="E238" i="97"/>
  <c r="G238" i="97" s="1"/>
  <c r="J238" i="97" s="1"/>
  <c r="R237" i="97"/>
  <c r="P237" i="97"/>
  <c r="M237" i="97"/>
  <c r="E237" i="97"/>
  <c r="G237" i="97" s="1"/>
  <c r="J237" i="97" s="1"/>
  <c r="R236" i="97"/>
  <c r="P236" i="97"/>
  <c r="M236" i="97"/>
  <c r="E236" i="97"/>
  <c r="G236" i="97" s="1"/>
  <c r="J236" i="97" s="1"/>
  <c r="R235" i="97"/>
  <c r="P235" i="97"/>
  <c r="M235" i="97"/>
  <c r="E235" i="97"/>
  <c r="G235" i="97" s="1"/>
  <c r="J235" i="97" s="1"/>
  <c r="R234" i="97"/>
  <c r="P234" i="97"/>
  <c r="M234" i="97"/>
  <c r="E234" i="97"/>
  <c r="G234" i="97" s="1"/>
  <c r="J234" i="97" s="1"/>
  <c r="R233" i="97"/>
  <c r="P233" i="97"/>
  <c r="M233" i="97"/>
  <c r="E233" i="97"/>
  <c r="G233" i="97" s="1"/>
  <c r="J233" i="97" s="1"/>
  <c r="R232" i="97"/>
  <c r="P232" i="97"/>
  <c r="M232" i="97"/>
  <c r="E232" i="97"/>
  <c r="G232" i="97" s="1"/>
  <c r="J232" i="97" s="1"/>
  <c r="R231" i="97"/>
  <c r="P231" i="97"/>
  <c r="M231" i="97"/>
  <c r="E231" i="97"/>
  <c r="G231" i="97" s="1"/>
  <c r="J231" i="97" s="1"/>
  <c r="R230" i="97"/>
  <c r="P230" i="97"/>
  <c r="M230" i="97"/>
  <c r="E230" i="97"/>
  <c r="G230" i="97" s="1"/>
  <c r="J230" i="97" s="1"/>
  <c r="R229" i="97"/>
  <c r="P229" i="97"/>
  <c r="M229" i="97"/>
  <c r="E229" i="97"/>
  <c r="G229" i="97" s="1"/>
  <c r="J229" i="97" s="1"/>
  <c r="R228" i="97"/>
  <c r="P228" i="97"/>
  <c r="M228" i="97"/>
  <c r="J228" i="97"/>
  <c r="E228" i="97"/>
  <c r="G228" i="97" s="1"/>
  <c r="R227" i="97"/>
  <c r="P227" i="97"/>
  <c r="M227" i="97"/>
  <c r="E227" i="97"/>
  <c r="G227" i="97" s="1"/>
  <c r="J227" i="97" s="1"/>
  <c r="R226" i="97"/>
  <c r="P226" i="97"/>
  <c r="M226" i="97"/>
  <c r="E226" i="97"/>
  <c r="G226" i="97" s="1"/>
  <c r="J226" i="97" s="1"/>
  <c r="R225" i="97"/>
  <c r="P225" i="97"/>
  <c r="M225" i="97"/>
  <c r="E225" i="97"/>
  <c r="G225" i="97" s="1"/>
  <c r="J225" i="97" s="1"/>
  <c r="R224" i="97"/>
  <c r="P224" i="97"/>
  <c r="M224" i="97"/>
  <c r="E224" i="97"/>
  <c r="G224" i="97" s="1"/>
  <c r="J224" i="97" s="1"/>
  <c r="R223" i="97"/>
  <c r="P223" i="97"/>
  <c r="M223" i="97"/>
  <c r="E223" i="97"/>
  <c r="G223" i="97" s="1"/>
  <c r="J223" i="97" s="1"/>
  <c r="R222" i="97"/>
  <c r="P222" i="97"/>
  <c r="M222" i="97"/>
  <c r="E222" i="97"/>
  <c r="G222" i="97" s="1"/>
  <c r="J222" i="97" s="1"/>
  <c r="R221" i="97"/>
  <c r="P221" i="97"/>
  <c r="M221" i="97"/>
  <c r="E221" i="97"/>
  <c r="G221" i="97" s="1"/>
  <c r="J221" i="97" s="1"/>
  <c r="R220" i="97"/>
  <c r="P220" i="97"/>
  <c r="M220" i="97"/>
  <c r="E220" i="97"/>
  <c r="G220" i="97" s="1"/>
  <c r="J220" i="97" s="1"/>
  <c r="R219" i="97"/>
  <c r="P219" i="97"/>
  <c r="M219" i="97"/>
  <c r="E219" i="97"/>
  <c r="G219" i="97" s="1"/>
  <c r="J219" i="97" s="1"/>
  <c r="R218" i="97"/>
  <c r="P218" i="97"/>
  <c r="M218" i="97"/>
  <c r="E218" i="97"/>
  <c r="G218" i="97" s="1"/>
  <c r="J218" i="97" s="1"/>
  <c r="R217" i="97"/>
  <c r="P217" i="97"/>
  <c r="M217" i="97"/>
  <c r="E217" i="97"/>
  <c r="G217" i="97" s="1"/>
  <c r="J217" i="97" s="1"/>
  <c r="R216" i="97"/>
  <c r="P216" i="97"/>
  <c r="M216" i="97"/>
  <c r="E216" i="97"/>
  <c r="G216" i="97" s="1"/>
  <c r="J216" i="97" s="1"/>
  <c r="R215" i="97"/>
  <c r="P215" i="97"/>
  <c r="M215" i="97"/>
  <c r="E215" i="97"/>
  <c r="G215" i="97" s="1"/>
  <c r="J215" i="97" s="1"/>
  <c r="R214" i="97"/>
  <c r="P214" i="97"/>
  <c r="M214" i="97"/>
  <c r="E214" i="97"/>
  <c r="G214" i="97" s="1"/>
  <c r="J214" i="97" s="1"/>
  <c r="R213" i="97"/>
  <c r="P213" i="97"/>
  <c r="M213" i="97"/>
  <c r="E213" i="97"/>
  <c r="G213" i="97" s="1"/>
  <c r="J213" i="97" s="1"/>
  <c r="R212" i="97"/>
  <c r="P212" i="97"/>
  <c r="M212" i="97"/>
  <c r="E212" i="97"/>
  <c r="G212" i="97" s="1"/>
  <c r="J212" i="97" s="1"/>
  <c r="R211" i="97"/>
  <c r="P211" i="97"/>
  <c r="M211" i="97"/>
  <c r="E211" i="97"/>
  <c r="G211" i="97" s="1"/>
  <c r="J211" i="97" s="1"/>
  <c r="R210" i="97"/>
  <c r="P210" i="97"/>
  <c r="M210" i="97"/>
  <c r="E210" i="97"/>
  <c r="G210" i="97" s="1"/>
  <c r="J210" i="97" s="1"/>
  <c r="R209" i="97"/>
  <c r="P209" i="97"/>
  <c r="M209" i="97"/>
  <c r="E209" i="97"/>
  <c r="G209" i="97" s="1"/>
  <c r="J209" i="97" s="1"/>
  <c r="R208" i="97"/>
  <c r="P208" i="97"/>
  <c r="M208" i="97"/>
  <c r="E208" i="97"/>
  <c r="G208" i="97" s="1"/>
  <c r="J208" i="97" s="1"/>
  <c r="R207" i="97"/>
  <c r="P207" i="97"/>
  <c r="M207" i="97"/>
  <c r="E207" i="97"/>
  <c r="G207" i="97" s="1"/>
  <c r="J207" i="97" s="1"/>
  <c r="R206" i="97"/>
  <c r="P206" i="97"/>
  <c r="M206" i="97"/>
  <c r="E206" i="97"/>
  <c r="G206" i="97" s="1"/>
  <c r="J206" i="97" s="1"/>
  <c r="R205" i="97"/>
  <c r="P205" i="97"/>
  <c r="M205" i="97"/>
  <c r="E205" i="97"/>
  <c r="G205" i="97" s="1"/>
  <c r="J205" i="97" s="1"/>
  <c r="R204" i="97"/>
  <c r="P204" i="97"/>
  <c r="M204" i="97"/>
  <c r="E204" i="97"/>
  <c r="G204" i="97" s="1"/>
  <c r="J204" i="97" s="1"/>
  <c r="R203" i="97"/>
  <c r="P203" i="97"/>
  <c r="M203" i="97"/>
  <c r="E203" i="97"/>
  <c r="G203" i="97" s="1"/>
  <c r="J203" i="97" s="1"/>
  <c r="R202" i="97"/>
  <c r="P202" i="97"/>
  <c r="M202" i="97"/>
  <c r="E202" i="97"/>
  <c r="G202" i="97" s="1"/>
  <c r="J202" i="97" s="1"/>
  <c r="R201" i="97"/>
  <c r="P201" i="97"/>
  <c r="M201" i="97"/>
  <c r="E201" i="97"/>
  <c r="G201" i="97" s="1"/>
  <c r="J201" i="97" s="1"/>
  <c r="R200" i="97"/>
  <c r="P200" i="97"/>
  <c r="M200" i="97"/>
  <c r="E200" i="97"/>
  <c r="G200" i="97" s="1"/>
  <c r="J200" i="97" s="1"/>
  <c r="R199" i="97"/>
  <c r="P199" i="97"/>
  <c r="M199" i="97"/>
  <c r="E199" i="97"/>
  <c r="G199" i="97" s="1"/>
  <c r="J199" i="97" s="1"/>
  <c r="R198" i="97"/>
  <c r="P198" i="97"/>
  <c r="M198" i="97"/>
  <c r="E198" i="97"/>
  <c r="G198" i="97" s="1"/>
  <c r="J198" i="97" s="1"/>
  <c r="R197" i="97"/>
  <c r="P197" i="97"/>
  <c r="M197" i="97"/>
  <c r="E197" i="97"/>
  <c r="G197" i="97" s="1"/>
  <c r="J197" i="97" s="1"/>
  <c r="R196" i="97"/>
  <c r="P196" i="97"/>
  <c r="M196" i="97"/>
  <c r="J196" i="97"/>
  <c r="E196" i="97"/>
  <c r="G196" i="97" s="1"/>
  <c r="R195" i="97"/>
  <c r="P195" i="97"/>
  <c r="M195" i="97"/>
  <c r="E195" i="97"/>
  <c r="G195" i="97" s="1"/>
  <c r="J195" i="97" s="1"/>
  <c r="R194" i="97"/>
  <c r="P194" i="97"/>
  <c r="M194" i="97"/>
  <c r="E194" i="97"/>
  <c r="G194" i="97" s="1"/>
  <c r="J194" i="97" s="1"/>
  <c r="R193" i="97"/>
  <c r="P193" i="97"/>
  <c r="M193" i="97"/>
  <c r="E193" i="97"/>
  <c r="G193" i="97" s="1"/>
  <c r="J193" i="97" s="1"/>
  <c r="R192" i="97"/>
  <c r="P192" i="97"/>
  <c r="M192" i="97"/>
  <c r="E192" i="97"/>
  <c r="G192" i="97" s="1"/>
  <c r="J192" i="97" s="1"/>
  <c r="R191" i="97"/>
  <c r="P191" i="97"/>
  <c r="M191" i="97"/>
  <c r="E191" i="97"/>
  <c r="G191" i="97" s="1"/>
  <c r="J191" i="97" s="1"/>
  <c r="R190" i="97"/>
  <c r="P190" i="97"/>
  <c r="M190" i="97"/>
  <c r="E190" i="97"/>
  <c r="G190" i="97" s="1"/>
  <c r="J190" i="97" s="1"/>
  <c r="R189" i="97"/>
  <c r="P189" i="97"/>
  <c r="M189" i="97"/>
  <c r="E189" i="97"/>
  <c r="G189" i="97" s="1"/>
  <c r="J189" i="97" s="1"/>
  <c r="R188" i="97"/>
  <c r="P188" i="97"/>
  <c r="M188" i="97"/>
  <c r="E188" i="97"/>
  <c r="G188" i="97" s="1"/>
  <c r="J188" i="97" s="1"/>
  <c r="R187" i="97"/>
  <c r="P187" i="97"/>
  <c r="M187" i="97"/>
  <c r="E187" i="97"/>
  <c r="G187" i="97" s="1"/>
  <c r="J187" i="97" s="1"/>
  <c r="R186" i="97"/>
  <c r="P186" i="97"/>
  <c r="M186" i="97"/>
  <c r="E186" i="97"/>
  <c r="G186" i="97" s="1"/>
  <c r="J186" i="97" s="1"/>
  <c r="R185" i="97"/>
  <c r="P185" i="97"/>
  <c r="M185" i="97"/>
  <c r="E185" i="97"/>
  <c r="G185" i="97" s="1"/>
  <c r="J185" i="97" s="1"/>
  <c r="R184" i="97"/>
  <c r="P184" i="97"/>
  <c r="M184" i="97"/>
  <c r="E184" i="97"/>
  <c r="G184" i="97" s="1"/>
  <c r="J184" i="97" s="1"/>
  <c r="R183" i="97"/>
  <c r="P183" i="97"/>
  <c r="M183" i="97"/>
  <c r="E183" i="97"/>
  <c r="G183" i="97" s="1"/>
  <c r="J183" i="97" s="1"/>
  <c r="R182" i="97"/>
  <c r="P182" i="97"/>
  <c r="M182" i="97"/>
  <c r="E182" i="97"/>
  <c r="G182" i="97" s="1"/>
  <c r="J182" i="97" s="1"/>
  <c r="R181" i="97"/>
  <c r="P181" i="97"/>
  <c r="M181" i="97"/>
  <c r="E181" i="97"/>
  <c r="G181" i="97" s="1"/>
  <c r="J181" i="97" s="1"/>
  <c r="R180" i="97"/>
  <c r="P180" i="97"/>
  <c r="M180" i="97"/>
  <c r="E180" i="97"/>
  <c r="G180" i="97" s="1"/>
  <c r="J180" i="97" s="1"/>
  <c r="R179" i="97"/>
  <c r="P179" i="97"/>
  <c r="M179" i="97"/>
  <c r="J179" i="97"/>
  <c r="E179" i="97"/>
  <c r="G179" i="97" s="1"/>
  <c r="M178" i="97"/>
  <c r="P178" i="97" s="1"/>
  <c r="E178" i="97"/>
  <c r="G178" i="97" s="1"/>
  <c r="J178" i="97" s="1"/>
  <c r="R177" i="97"/>
  <c r="M177" i="97"/>
  <c r="P177" i="97" s="1"/>
  <c r="E177" i="97"/>
  <c r="G177" i="97" s="1"/>
  <c r="J177" i="97" s="1"/>
  <c r="R176" i="97"/>
  <c r="M176" i="97"/>
  <c r="P176" i="97" s="1"/>
  <c r="E176" i="97"/>
  <c r="G176" i="97" s="1"/>
  <c r="J176" i="97" s="1"/>
  <c r="R175" i="97"/>
  <c r="M175" i="97"/>
  <c r="P175" i="97" s="1"/>
  <c r="E175" i="97"/>
  <c r="G175" i="97" s="1"/>
  <c r="J175" i="97" s="1"/>
  <c r="R174" i="97"/>
  <c r="M174" i="97"/>
  <c r="P174" i="97" s="1"/>
  <c r="E174" i="97"/>
  <c r="G174" i="97" s="1"/>
  <c r="J174" i="97" s="1"/>
  <c r="R173" i="97"/>
  <c r="M173" i="97"/>
  <c r="P173" i="97" s="1"/>
  <c r="E173" i="97"/>
  <c r="G173" i="97" s="1"/>
  <c r="J173" i="97" s="1"/>
  <c r="R172" i="97"/>
  <c r="M172" i="97"/>
  <c r="P172" i="97" s="1"/>
  <c r="E172" i="97"/>
  <c r="G172" i="97" s="1"/>
  <c r="J172" i="97" s="1"/>
  <c r="R171" i="97"/>
  <c r="M171" i="97"/>
  <c r="P171" i="97" s="1"/>
  <c r="E171" i="97"/>
  <c r="G171" i="97" s="1"/>
  <c r="J171" i="97" s="1"/>
  <c r="R170" i="97"/>
  <c r="M170" i="97"/>
  <c r="P170" i="97" s="1"/>
  <c r="E170" i="97"/>
  <c r="G170" i="97" s="1"/>
  <c r="J170" i="97" s="1"/>
  <c r="R169" i="97"/>
  <c r="M169" i="97"/>
  <c r="P169" i="97" s="1"/>
  <c r="E169" i="97"/>
  <c r="G169" i="97" s="1"/>
  <c r="J169" i="97" s="1"/>
  <c r="R168" i="97"/>
  <c r="M168" i="97"/>
  <c r="P168" i="97" s="1"/>
  <c r="E168" i="97"/>
  <c r="G168" i="97" s="1"/>
  <c r="J168" i="97" s="1"/>
  <c r="R167" i="97"/>
  <c r="M167" i="97"/>
  <c r="P167" i="97" s="1"/>
  <c r="G167" i="97"/>
  <c r="J167" i="97" s="1"/>
  <c r="E167" i="97"/>
  <c r="R166" i="97"/>
  <c r="M166" i="97"/>
  <c r="P166" i="97" s="1"/>
  <c r="E166" i="97"/>
  <c r="G166" i="97" s="1"/>
  <c r="J166" i="97" s="1"/>
  <c r="R165" i="97"/>
  <c r="M165" i="97"/>
  <c r="P165" i="97" s="1"/>
  <c r="E165" i="97"/>
  <c r="G165" i="97" s="1"/>
  <c r="J165" i="97" s="1"/>
  <c r="R164" i="97"/>
  <c r="M164" i="97"/>
  <c r="P164" i="97" s="1"/>
  <c r="E164" i="97"/>
  <c r="G164" i="97" s="1"/>
  <c r="J164" i="97" s="1"/>
  <c r="R163" i="97"/>
  <c r="M163" i="97"/>
  <c r="P163" i="97" s="1"/>
  <c r="E163" i="97"/>
  <c r="G163" i="97" s="1"/>
  <c r="J163" i="97" s="1"/>
  <c r="R162" i="97"/>
  <c r="M162" i="97"/>
  <c r="P162" i="97" s="1"/>
  <c r="E162" i="97"/>
  <c r="G162" i="97" s="1"/>
  <c r="J162" i="97" s="1"/>
  <c r="R161" i="97"/>
  <c r="M161" i="97"/>
  <c r="P161" i="97" s="1"/>
  <c r="E161" i="97"/>
  <c r="G161" i="97" s="1"/>
  <c r="J161" i="97" s="1"/>
  <c r="R160" i="97"/>
  <c r="M160" i="97"/>
  <c r="P160" i="97" s="1"/>
  <c r="E160" i="97"/>
  <c r="G160" i="97" s="1"/>
  <c r="J160" i="97" s="1"/>
  <c r="R159" i="97"/>
  <c r="M159" i="97"/>
  <c r="P159" i="97" s="1"/>
  <c r="G159" i="97"/>
  <c r="J159" i="97" s="1"/>
  <c r="E159" i="97"/>
  <c r="R158" i="97"/>
  <c r="M158" i="97"/>
  <c r="P158" i="97" s="1"/>
  <c r="E158" i="97"/>
  <c r="G158" i="97" s="1"/>
  <c r="J158" i="97" s="1"/>
  <c r="R157" i="97"/>
  <c r="M157" i="97"/>
  <c r="P157" i="97" s="1"/>
  <c r="E157" i="97"/>
  <c r="G157" i="97" s="1"/>
  <c r="J157" i="97" s="1"/>
  <c r="R156" i="97"/>
  <c r="M156" i="97"/>
  <c r="P156" i="97" s="1"/>
  <c r="E156" i="97"/>
  <c r="G156" i="97" s="1"/>
  <c r="J156" i="97" s="1"/>
  <c r="R155" i="97"/>
  <c r="M155" i="97"/>
  <c r="P155" i="97" s="1"/>
  <c r="E155" i="97"/>
  <c r="G155" i="97" s="1"/>
  <c r="J155" i="97" s="1"/>
  <c r="R154" i="97"/>
  <c r="M154" i="97"/>
  <c r="P154" i="97" s="1"/>
  <c r="E154" i="97"/>
  <c r="G154" i="97" s="1"/>
  <c r="J154" i="97" s="1"/>
  <c r="R153" i="97"/>
  <c r="M153" i="97"/>
  <c r="P153" i="97" s="1"/>
  <c r="E153" i="97"/>
  <c r="G153" i="97" s="1"/>
  <c r="J153" i="97" s="1"/>
  <c r="R152" i="97"/>
  <c r="M152" i="97"/>
  <c r="P152" i="97" s="1"/>
  <c r="E152" i="97"/>
  <c r="G152" i="97" s="1"/>
  <c r="J152" i="97" s="1"/>
  <c r="R151" i="97"/>
  <c r="M151" i="97"/>
  <c r="P151" i="97" s="1"/>
  <c r="E151" i="97"/>
  <c r="G151" i="97" s="1"/>
  <c r="J151" i="97" s="1"/>
  <c r="R150" i="97"/>
  <c r="M150" i="97"/>
  <c r="P150" i="97" s="1"/>
  <c r="E150" i="97"/>
  <c r="G150" i="97" s="1"/>
  <c r="J150" i="97" s="1"/>
  <c r="R149" i="97"/>
  <c r="M149" i="97"/>
  <c r="P149" i="97" s="1"/>
  <c r="E149" i="97"/>
  <c r="G149" i="97" s="1"/>
  <c r="J149" i="97" s="1"/>
  <c r="R148" i="97"/>
  <c r="M148" i="97"/>
  <c r="P148" i="97" s="1"/>
  <c r="E148" i="97"/>
  <c r="G148" i="97" s="1"/>
  <c r="J148" i="97" s="1"/>
  <c r="R147" i="97"/>
  <c r="M147" i="97"/>
  <c r="P147" i="97" s="1"/>
  <c r="E147" i="97"/>
  <c r="G147" i="97" s="1"/>
  <c r="J147" i="97" s="1"/>
  <c r="R146" i="97"/>
  <c r="M146" i="97"/>
  <c r="P146" i="97" s="1"/>
  <c r="E146" i="97"/>
  <c r="G146" i="97" s="1"/>
  <c r="J146" i="97" s="1"/>
  <c r="R145" i="97"/>
  <c r="M145" i="97"/>
  <c r="P145" i="97" s="1"/>
  <c r="E145" i="97"/>
  <c r="G145" i="97" s="1"/>
  <c r="J145" i="97" s="1"/>
  <c r="R144" i="97"/>
  <c r="M144" i="97"/>
  <c r="P144" i="97" s="1"/>
  <c r="E144" i="97"/>
  <c r="G144" i="97" s="1"/>
  <c r="J144" i="97" s="1"/>
  <c r="R143" i="97"/>
  <c r="M143" i="97"/>
  <c r="P143" i="97" s="1"/>
  <c r="G143" i="97"/>
  <c r="J143" i="97" s="1"/>
  <c r="E143" i="97"/>
  <c r="R142" i="97"/>
  <c r="M142" i="97"/>
  <c r="P142" i="97" s="1"/>
  <c r="E142" i="97"/>
  <c r="G142" i="97" s="1"/>
  <c r="J142" i="97" s="1"/>
  <c r="R141" i="97"/>
  <c r="M141" i="97"/>
  <c r="P141" i="97" s="1"/>
  <c r="E141" i="97"/>
  <c r="G141" i="97" s="1"/>
  <c r="J141" i="97" s="1"/>
  <c r="R140" i="97"/>
  <c r="M140" i="97"/>
  <c r="P140" i="97" s="1"/>
  <c r="E140" i="97"/>
  <c r="G140" i="97" s="1"/>
  <c r="J140" i="97" s="1"/>
  <c r="R139" i="97"/>
  <c r="M139" i="97"/>
  <c r="P139" i="97" s="1"/>
  <c r="E139" i="97"/>
  <c r="G139" i="97" s="1"/>
  <c r="J139" i="97" s="1"/>
  <c r="R138" i="97"/>
  <c r="M138" i="97"/>
  <c r="P138" i="97" s="1"/>
  <c r="E138" i="97"/>
  <c r="G138" i="97" s="1"/>
  <c r="J138" i="97" s="1"/>
  <c r="R137" i="97"/>
  <c r="M137" i="97"/>
  <c r="P137" i="97" s="1"/>
  <c r="G137" i="97"/>
  <c r="J137" i="97" s="1"/>
  <c r="E137" i="97"/>
  <c r="R136" i="97"/>
  <c r="M136" i="97"/>
  <c r="P136" i="97" s="1"/>
  <c r="E136" i="97"/>
  <c r="G136" i="97" s="1"/>
  <c r="J136" i="97" s="1"/>
  <c r="R135" i="97"/>
  <c r="M135" i="97"/>
  <c r="P135" i="97" s="1"/>
  <c r="E135" i="97"/>
  <c r="G135" i="97" s="1"/>
  <c r="J135" i="97" s="1"/>
  <c r="R134" i="97"/>
  <c r="M134" i="97"/>
  <c r="P134" i="97" s="1"/>
  <c r="E134" i="97"/>
  <c r="G134" i="97" s="1"/>
  <c r="J134" i="97" s="1"/>
  <c r="R133" i="97"/>
  <c r="M133" i="97"/>
  <c r="P133" i="97" s="1"/>
  <c r="G133" i="97"/>
  <c r="J133" i="97" s="1"/>
  <c r="E133" i="97"/>
  <c r="R132" i="97"/>
  <c r="M132" i="97"/>
  <c r="P132" i="97" s="1"/>
  <c r="E132" i="97"/>
  <c r="G132" i="97" s="1"/>
  <c r="J132" i="97" s="1"/>
  <c r="R131" i="97"/>
  <c r="M131" i="97"/>
  <c r="P131" i="97" s="1"/>
  <c r="E131" i="97"/>
  <c r="G131" i="97" s="1"/>
  <c r="J131" i="97" s="1"/>
  <c r="R130" i="97"/>
  <c r="M130" i="97"/>
  <c r="P130" i="97" s="1"/>
  <c r="E130" i="97"/>
  <c r="G130" i="97" s="1"/>
  <c r="J130" i="97" s="1"/>
  <c r="P129" i="97"/>
  <c r="M129" i="97"/>
  <c r="E129" i="97"/>
  <c r="G129" i="97" s="1"/>
  <c r="J129" i="97" s="1"/>
  <c r="R128" i="97"/>
  <c r="P128" i="97"/>
  <c r="M128" i="97"/>
  <c r="E128" i="97"/>
  <c r="G128" i="97" s="1"/>
  <c r="J128" i="97" s="1"/>
  <c r="R127" i="97"/>
  <c r="P127" i="97"/>
  <c r="M127" i="97"/>
  <c r="E127" i="97"/>
  <c r="G127" i="97" s="1"/>
  <c r="J127" i="97" s="1"/>
  <c r="R126" i="97"/>
  <c r="P126" i="97"/>
  <c r="M126" i="97"/>
  <c r="E126" i="97"/>
  <c r="G126" i="97" s="1"/>
  <c r="J126" i="97" s="1"/>
  <c r="R125" i="97"/>
  <c r="P125" i="97"/>
  <c r="M125" i="97"/>
  <c r="J125" i="97"/>
  <c r="E125" i="97"/>
  <c r="G125" i="97" s="1"/>
  <c r="R124" i="97"/>
  <c r="P124" i="97"/>
  <c r="M124" i="97"/>
  <c r="E124" i="97"/>
  <c r="G124" i="97" s="1"/>
  <c r="J124" i="97" s="1"/>
  <c r="R123" i="97"/>
  <c r="P123" i="97"/>
  <c r="M123" i="97"/>
  <c r="E123" i="97"/>
  <c r="G123" i="97" s="1"/>
  <c r="J123" i="97" s="1"/>
  <c r="R122" i="97"/>
  <c r="P122" i="97"/>
  <c r="M122" i="97"/>
  <c r="E122" i="97"/>
  <c r="G122" i="97" s="1"/>
  <c r="J122" i="97" s="1"/>
  <c r="R121" i="97"/>
  <c r="P121" i="97"/>
  <c r="M121" i="97"/>
  <c r="E121" i="97"/>
  <c r="G121" i="97" s="1"/>
  <c r="J121" i="97" s="1"/>
  <c r="R120" i="97"/>
  <c r="P120" i="97"/>
  <c r="M120" i="97"/>
  <c r="E120" i="97"/>
  <c r="G120" i="97" s="1"/>
  <c r="J120" i="97" s="1"/>
  <c r="R119" i="97"/>
  <c r="P119" i="97"/>
  <c r="M119" i="97"/>
  <c r="E119" i="97"/>
  <c r="G119" i="97" s="1"/>
  <c r="J119" i="97" s="1"/>
  <c r="R118" i="97"/>
  <c r="P118" i="97"/>
  <c r="M118" i="97"/>
  <c r="E118" i="97"/>
  <c r="G118" i="97" s="1"/>
  <c r="J118" i="97" s="1"/>
  <c r="R117" i="97"/>
  <c r="P117" i="97"/>
  <c r="M117" i="97"/>
  <c r="E117" i="97"/>
  <c r="G117" i="97" s="1"/>
  <c r="J117" i="97" s="1"/>
  <c r="R116" i="97"/>
  <c r="P116" i="97"/>
  <c r="M116" i="97"/>
  <c r="E116" i="97"/>
  <c r="G116" i="97" s="1"/>
  <c r="J116" i="97" s="1"/>
  <c r="R115" i="97"/>
  <c r="P115" i="97"/>
  <c r="M115" i="97"/>
  <c r="E115" i="97"/>
  <c r="G115" i="97" s="1"/>
  <c r="J115" i="97" s="1"/>
  <c r="M114" i="97"/>
  <c r="P114" i="97" s="1"/>
  <c r="E114" i="97"/>
  <c r="G114" i="97" s="1"/>
  <c r="J114" i="97" s="1"/>
  <c r="R113" i="97"/>
  <c r="M113" i="97"/>
  <c r="P113" i="97" s="1"/>
  <c r="G113" i="97"/>
  <c r="J113" i="97" s="1"/>
  <c r="E113" i="97"/>
  <c r="R112" i="97"/>
  <c r="M112" i="97"/>
  <c r="P112" i="97" s="1"/>
  <c r="E112" i="97"/>
  <c r="G112" i="97" s="1"/>
  <c r="J112" i="97" s="1"/>
  <c r="R111" i="97"/>
  <c r="M111" i="97"/>
  <c r="P111" i="97" s="1"/>
  <c r="E111" i="97"/>
  <c r="G111" i="97" s="1"/>
  <c r="J111" i="97" s="1"/>
  <c r="R110" i="97"/>
  <c r="M110" i="97"/>
  <c r="P110" i="97" s="1"/>
  <c r="E110" i="97"/>
  <c r="G110" i="97" s="1"/>
  <c r="J110" i="97" s="1"/>
  <c r="P109" i="97"/>
  <c r="M109" i="97"/>
  <c r="E109" i="97"/>
  <c r="G109" i="97" s="1"/>
  <c r="J109" i="97" s="1"/>
  <c r="R108" i="97"/>
  <c r="P108" i="97"/>
  <c r="M108" i="97"/>
  <c r="E108" i="97"/>
  <c r="G108" i="97" s="1"/>
  <c r="J108" i="97" s="1"/>
  <c r="R107" i="97"/>
  <c r="P107" i="97"/>
  <c r="M107" i="97"/>
  <c r="E107" i="97"/>
  <c r="G107" i="97" s="1"/>
  <c r="J107" i="97" s="1"/>
  <c r="R106" i="97"/>
  <c r="P106" i="97"/>
  <c r="M106" i="97"/>
  <c r="E106" i="97"/>
  <c r="G106" i="97" s="1"/>
  <c r="J106" i="97" s="1"/>
  <c r="R105" i="97"/>
  <c r="P105" i="97"/>
  <c r="M105" i="97"/>
  <c r="E105" i="97"/>
  <c r="G105" i="97" s="1"/>
  <c r="J105" i="97" s="1"/>
  <c r="R104" i="97"/>
  <c r="P104" i="97"/>
  <c r="M104" i="97"/>
  <c r="E104" i="97"/>
  <c r="G104" i="97" s="1"/>
  <c r="J104" i="97" s="1"/>
  <c r="R103" i="97"/>
  <c r="P103" i="97"/>
  <c r="M103" i="97"/>
  <c r="E103" i="97"/>
  <c r="G103" i="97" s="1"/>
  <c r="J103" i="97" s="1"/>
  <c r="R102" i="97"/>
  <c r="P102" i="97"/>
  <c r="M102" i="97"/>
  <c r="E102" i="97"/>
  <c r="G102" i="97" s="1"/>
  <c r="J102" i="97" s="1"/>
  <c r="R101" i="97"/>
  <c r="P101" i="97"/>
  <c r="M101" i="97"/>
  <c r="E101" i="97"/>
  <c r="G101" i="97" s="1"/>
  <c r="J101" i="97" s="1"/>
  <c r="R100" i="97"/>
  <c r="P100" i="97"/>
  <c r="M100" i="97"/>
  <c r="E100" i="97"/>
  <c r="G100" i="97" s="1"/>
  <c r="J100" i="97" s="1"/>
  <c r="R99" i="97"/>
  <c r="P99" i="97"/>
  <c r="M99" i="97"/>
  <c r="E99" i="97"/>
  <c r="G99" i="97" s="1"/>
  <c r="J99" i="97" s="1"/>
  <c r="R98" i="97"/>
  <c r="P98" i="97"/>
  <c r="M98" i="97"/>
  <c r="E98" i="97"/>
  <c r="G98" i="97" s="1"/>
  <c r="J98" i="97" s="1"/>
  <c r="R97" i="97"/>
  <c r="P97" i="97"/>
  <c r="M97" i="97"/>
  <c r="E97" i="97"/>
  <c r="G97" i="97" s="1"/>
  <c r="J97" i="97" s="1"/>
  <c r="R96" i="97"/>
  <c r="P96" i="97"/>
  <c r="M96" i="97"/>
  <c r="E96" i="97"/>
  <c r="G96" i="97" s="1"/>
  <c r="J96" i="97" s="1"/>
  <c r="R95" i="97"/>
  <c r="P95" i="97"/>
  <c r="M95" i="97"/>
  <c r="E95" i="97"/>
  <c r="G95" i="97" s="1"/>
  <c r="J95" i="97" s="1"/>
  <c r="E94" i="97"/>
  <c r="G94" i="97" s="1"/>
  <c r="J94" i="97" s="1"/>
  <c r="R93" i="97"/>
  <c r="M93" i="97"/>
  <c r="P93" i="97" s="1"/>
  <c r="E93" i="97"/>
  <c r="G93" i="97" s="1"/>
  <c r="J93" i="97" s="1"/>
  <c r="R92" i="97"/>
  <c r="M92" i="97"/>
  <c r="P92" i="97" s="1"/>
  <c r="E92" i="97"/>
  <c r="G92" i="97" s="1"/>
  <c r="J92" i="97" s="1"/>
  <c r="R91" i="97"/>
  <c r="M91" i="97"/>
  <c r="P91" i="97" s="1"/>
  <c r="E91" i="97"/>
  <c r="G91" i="97" s="1"/>
  <c r="J91" i="97" s="1"/>
  <c r="R90" i="97"/>
  <c r="M90" i="97"/>
  <c r="P90" i="97" s="1"/>
  <c r="E90" i="97"/>
  <c r="G90" i="97" s="1"/>
  <c r="J90" i="97" s="1"/>
  <c r="R89" i="97"/>
  <c r="M89" i="97"/>
  <c r="P89" i="97" s="1"/>
  <c r="E89" i="97"/>
  <c r="G89" i="97" s="1"/>
  <c r="J89" i="97" s="1"/>
  <c r="R88" i="97"/>
  <c r="M88" i="97"/>
  <c r="P88" i="97" s="1"/>
  <c r="E88" i="97"/>
  <c r="G88" i="97" s="1"/>
  <c r="J88" i="97" s="1"/>
  <c r="R87" i="97"/>
  <c r="M87" i="97"/>
  <c r="P87" i="97" s="1"/>
  <c r="G87" i="97"/>
  <c r="J87" i="97" s="1"/>
  <c r="E87" i="97"/>
  <c r="R86" i="97"/>
  <c r="M86" i="97"/>
  <c r="P86" i="97" s="1"/>
  <c r="E86" i="97"/>
  <c r="G86" i="97" s="1"/>
  <c r="J86" i="97" s="1"/>
  <c r="R85" i="97"/>
  <c r="M85" i="97"/>
  <c r="P85" i="97" s="1"/>
  <c r="E85" i="97"/>
  <c r="G85" i="97" s="1"/>
  <c r="J85" i="97" s="1"/>
  <c r="R84" i="97"/>
  <c r="M84" i="97"/>
  <c r="P84" i="97" s="1"/>
  <c r="E84" i="97"/>
  <c r="G84" i="97" s="1"/>
  <c r="J84" i="97" s="1"/>
  <c r="R83" i="97"/>
  <c r="M83" i="97"/>
  <c r="P83" i="97" s="1"/>
  <c r="E83" i="97"/>
  <c r="G83" i="97" s="1"/>
  <c r="J83" i="97" s="1"/>
  <c r="R82" i="97"/>
  <c r="M82" i="97"/>
  <c r="P82" i="97" s="1"/>
  <c r="E82" i="97"/>
  <c r="G82" i="97" s="1"/>
  <c r="J82" i="97" s="1"/>
  <c r="R81" i="97"/>
  <c r="M81" i="97"/>
  <c r="P81" i="97" s="1"/>
  <c r="E81" i="97"/>
  <c r="G81" i="97" s="1"/>
  <c r="J81" i="97" s="1"/>
  <c r="R80" i="97"/>
  <c r="M80" i="97"/>
  <c r="P80" i="97" s="1"/>
  <c r="E80" i="97"/>
  <c r="G80" i="97" s="1"/>
  <c r="J80" i="97" s="1"/>
  <c r="R79" i="97"/>
  <c r="M79" i="97"/>
  <c r="P79" i="97" s="1"/>
  <c r="E79" i="97"/>
  <c r="G79" i="97" s="1"/>
  <c r="J79" i="97" s="1"/>
  <c r="R78" i="97"/>
  <c r="M78" i="97"/>
  <c r="P78" i="97" s="1"/>
  <c r="E78" i="97"/>
  <c r="G78" i="97" s="1"/>
  <c r="J78" i="97" s="1"/>
  <c r="R77" i="97"/>
  <c r="M77" i="97"/>
  <c r="P77" i="97" s="1"/>
  <c r="E77" i="97"/>
  <c r="G77" i="97" s="1"/>
  <c r="J77" i="97" s="1"/>
  <c r="R76" i="97"/>
  <c r="M76" i="97"/>
  <c r="P76" i="97" s="1"/>
  <c r="E76" i="97"/>
  <c r="G76" i="97" s="1"/>
  <c r="J76" i="97" s="1"/>
  <c r="P75" i="97"/>
  <c r="M75" i="97"/>
  <c r="E75" i="97"/>
  <c r="G75" i="97" s="1"/>
  <c r="J75" i="97" s="1"/>
  <c r="R74" i="97"/>
  <c r="P74" i="97"/>
  <c r="M74" i="97"/>
  <c r="E74" i="97"/>
  <c r="G74" i="97" s="1"/>
  <c r="J74" i="97" s="1"/>
  <c r="R73" i="97"/>
  <c r="P73" i="97"/>
  <c r="M73" i="97"/>
  <c r="E73" i="97"/>
  <c r="G73" i="97" s="1"/>
  <c r="J73" i="97" s="1"/>
  <c r="R72" i="97"/>
  <c r="P72" i="97"/>
  <c r="M72" i="97"/>
  <c r="E72" i="97"/>
  <c r="G72" i="97" s="1"/>
  <c r="J72" i="97" s="1"/>
  <c r="R71" i="97"/>
  <c r="P71" i="97"/>
  <c r="M71" i="97"/>
  <c r="E71" i="97"/>
  <c r="G71" i="97" s="1"/>
  <c r="J71" i="97" s="1"/>
  <c r="R70" i="97"/>
  <c r="P70" i="97"/>
  <c r="M70" i="97"/>
  <c r="E70" i="97"/>
  <c r="G70" i="97" s="1"/>
  <c r="J70" i="97" s="1"/>
  <c r="R69" i="97"/>
  <c r="P69" i="97"/>
  <c r="M69" i="97"/>
  <c r="E69" i="97"/>
  <c r="G69" i="97" s="1"/>
  <c r="J69" i="97" s="1"/>
  <c r="R68" i="97"/>
  <c r="P68" i="97"/>
  <c r="M68" i="97"/>
  <c r="E68" i="97"/>
  <c r="G68" i="97" s="1"/>
  <c r="J68" i="97" s="1"/>
  <c r="R67" i="97"/>
  <c r="P67" i="97"/>
  <c r="M67" i="97"/>
  <c r="E67" i="97"/>
  <c r="G67" i="97" s="1"/>
  <c r="J67" i="97" s="1"/>
  <c r="R66" i="97"/>
  <c r="P66" i="97"/>
  <c r="M66" i="97"/>
  <c r="E66" i="97"/>
  <c r="G66" i="97" s="1"/>
  <c r="J66" i="97" s="1"/>
  <c r="R65" i="97"/>
  <c r="P65" i="97"/>
  <c r="M65" i="97"/>
  <c r="E65" i="97"/>
  <c r="G65" i="97" s="1"/>
  <c r="J65" i="97" s="1"/>
  <c r="R64" i="97"/>
  <c r="P64" i="97"/>
  <c r="M64" i="97"/>
  <c r="E64" i="97"/>
  <c r="G64" i="97" s="1"/>
  <c r="J64" i="97" s="1"/>
  <c r="R63" i="97"/>
  <c r="P63" i="97"/>
  <c r="M63" i="97"/>
  <c r="E63" i="97"/>
  <c r="G63" i="97" s="1"/>
  <c r="J63" i="97" s="1"/>
  <c r="R62" i="97"/>
  <c r="P62" i="97"/>
  <c r="M62" i="97"/>
  <c r="E62" i="97"/>
  <c r="G62" i="97" s="1"/>
  <c r="J62" i="97" s="1"/>
  <c r="R61" i="97"/>
  <c r="P61" i="97"/>
  <c r="M61" i="97"/>
  <c r="E61" i="97"/>
  <c r="G61" i="97" s="1"/>
  <c r="J61" i="97" s="1"/>
  <c r="R60" i="97"/>
  <c r="P60" i="97"/>
  <c r="M60" i="97"/>
  <c r="E60" i="97"/>
  <c r="G60" i="97" s="1"/>
  <c r="J60" i="97" s="1"/>
  <c r="R59" i="97"/>
  <c r="P59" i="97"/>
  <c r="M59" i="97"/>
  <c r="E59" i="97"/>
  <c r="G59" i="97" s="1"/>
  <c r="J59" i="97" s="1"/>
  <c r="R58" i="97"/>
  <c r="P58" i="97"/>
  <c r="M58" i="97"/>
  <c r="E58" i="97"/>
  <c r="G58" i="97" s="1"/>
  <c r="J58" i="97" s="1"/>
  <c r="R57" i="97"/>
  <c r="P57" i="97"/>
  <c r="M57" i="97"/>
  <c r="J57" i="97"/>
  <c r="E57" i="97"/>
  <c r="G57" i="97" s="1"/>
  <c r="R56" i="97"/>
  <c r="P56" i="97"/>
  <c r="M56" i="97"/>
  <c r="E56" i="97"/>
  <c r="G56" i="97" s="1"/>
  <c r="J56" i="97" s="1"/>
  <c r="R55" i="97"/>
  <c r="P55" i="97"/>
  <c r="M55" i="97"/>
  <c r="E55" i="97"/>
  <c r="G55" i="97" s="1"/>
  <c r="J55" i="97" s="1"/>
  <c r="R54" i="97"/>
  <c r="P54" i="97"/>
  <c r="M54" i="97"/>
  <c r="E54" i="97"/>
  <c r="G54" i="97" s="1"/>
  <c r="J54" i="97" s="1"/>
  <c r="R53" i="97"/>
  <c r="P53" i="97"/>
  <c r="M53" i="97"/>
  <c r="E53" i="97"/>
  <c r="G53" i="97" s="1"/>
  <c r="J53" i="97" s="1"/>
  <c r="R52" i="97"/>
  <c r="P52" i="97"/>
  <c r="M52" i="97"/>
  <c r="E52" i="97"/>
  <c r="G52" i="97" s="1"/>
  <c r="J52" i="97" s="1"/>
  <c r="R51" i="97"/>
  <c r="P51" i="97"/>
  <c r="M51" i="97"/>
  <c r="E51" i="97"/>
  <c r="G51" i="97" s="1"/>
  <c r="J51" i="97" s="1"/>
  <c r="R50" i="97"/>
  <c r="P50" i="97"/>
  <c r="M50" i="97"/>
  <c r="E50" i="97"/>
  <c r="G50" i="97" s="1"/>
  <c r="J50" i="97" s="1"/>
  <c r="R49" i="97"/>
  <c r="P49" i="97"/>
  <c r="M49" i="97"/>
  <c r="J49" i="97"/>
  <c r="E49" i="97"/>
  <c r="G49" i="97" s="1"/>
  <c r="R48" i="97"/>
  <c r="P48" i="97"/>
  <c r="M48" i="97"/>
  <c r="E48" i="97"/>
  <c r="G48" i="97" s="1"/>
  <c r="J48" i="97" s="1"/>
  <c r="R47" i="97"/>
  <c r="P47" i="97"/>
  <c r="M47" i="97"/>
  <c r="E47" i="97"/>
  <c r="G47" i="97" s="1"/>
  <c r="J47" i="97" s="1"/>
  <c r="R46" i="97"/>
  <c r="P46" i="97"/>
  <c r="M46" i="97"/>
  <c r="E46" i="97"/>
  <c r="G46" i="97" s="1"/>
  <c r="J46" i="97" s="1"/>
  <c r="M45" i="97"/>
  <c r="P45" i="97" s="1"/>
  <c r="E45" i="97"/>
  <c r="G45" i="97" s="1"/>
  <c r="J45" i="97" s="1"/>
  <c r="R44" i="97"/>
  <c r="M44" i="97"/>
  <c r="P44" i="97" s="1"/>
  <c r="E44" i="97"/>
  <c r="G44" i="97" s="1"/>
  <c r="J44" i="97" s="1"/>
  <c r="R43" i="97"/>
  <c r="M43" i="97"/>
  <c r="P43" i="97" s="1"/>
  <c r="E43" i="97"/>
  <c r="G43" i="97" s="1"/>
  <c r="J43" i="97" s="1"/>
  <c r="R42" i="97"/>
  <c r="M42" i="97"/>
  <c r="P42" i="97" s="1"/>
  <c r="G42" i="97"/>
  <c r="J42" i="97" s="1"/>
  <c r="E42" i="97"/>
  <c r="R41" i="97"/>
  <c r="M41" i="97"/>
  <c r="P41" i="97" s="1"/>
  <c r="E41" i="97"/>
  <c r="G41" i="97" s="1"/>
  <c r="J41" i="97" s="1"/>
  <c r="R40" i="97"/>
  <c r="M40" i="97"/>
  <c r="P40" i="97" s="1"/>
  <c r="E40" i="97"/>
  <c r="G40" i="97" s="1"/>
  <c r="J40" i="97" s="1"/>
  <c r="R39" i="97"/>
  <c r="M39" i="97"/>
  <c r="P39" i="97" s="1"/>
  <c r="E39" i="97"/>
  <c r="G39" i="97" s="1"/>
  <c r="J39" i="97" s="1"/>
  <c r="R38" i="97"/>
  <c r="M38" i="97"/>
  <c r="P38" i="97" s="1"/>
  <c r="E38" i="97"/>
  <c r="G38" i="97" s="1"/>
  <c r="J38" i="97" s="1"/>
  <c r="R37" i="97"/>
  <c r="M37" i="97"/>
  <c r="P37" i="97" s="1"/>
  <c r="E37" i="97"/>
  <c r="G37" i="97" s="1"/>
  <c r="J37" i="97" s="1"/>
  <c r="R36" i="97"/>
  <c r="M36" i="97"/>
  <c r="P36" i="97" s="1"/>
  <c r="E36" i="97"/>
  <c r="G36" i="97" s="1"/>
  <c r="J36" i="97" s="1"/>
  <c r="R35" i="97"/>
  <c r="M35" i="97"/>
  <c r="P35" i="97" s="1"/>
  <c r="E35" i="97"/>
  <c r="G35" i="97" s="1"/>
  <c r="J35" i="97" s="1"/>
  <c r="R34" i="97"/>
  <c r="M34" i="97"/>
  <c r="P34" i="97" s="1"/>
  <c r="E34" i="97"/>
  <c r="G34" i="97" s="1"/>
  <c r="J34" i="97" s="1"/>
  <c r="R33" i="97"/>
  <c r="M33" i="97"/>
  <c r="P33" i="97" s="1"/>
  <c r="E33" i="97"/>
  <c r="G33" i="97" s="1"/>
  <c r="J33" i="97" s="1"/>
  <c r="R32" i="97"/>
  <c r="M32" i="97"/>
  <c r="P32" i="97" s="1"/>
  <c r="E32" i="97"/>
  <c r="G32" i="97" s="1"/>
  <c r="J32" i="97" s="1"/>
  <c r="R31" i="97"/>
  <c r="M31" i="97"/>
  <c r="P31" i="97" s="1"/>
  <c r="E31" i="97"/>
  <c r="G31" i="97" s="1"/>
  <c r="J31" i="97" s="1"/>
  <c r="R30" i="97"/>
  <c r="M30" i="97"/>
  <c r="P30" i="97" s="1"/>
  <c r="E30" i="97"/>
  <c r="G30" i="97" s="1"/>
  <c r="J30" i="97" s="1"/>
  <c r="R29" i="97"/>
  <c r="M29" i="97"/>
  <c r="P29" i="97" s="1"/>
  <c r="E29" i="97"/>
  <c r="G29" i="97" s="1"/>
  <c r="J29" i="97" s="1"/>
  <c r="R28" i="97"/>
  <c r="M28" i="97"/>
  <c r="P28" i="97" s="1"/>
  <c r="E28" i="97"/>
  <c r="G28" i="97" s="1"/>
  <c r="J28" i="97" s="1"/>
  <c r="R27" i="97"/>
  <c r="M27" i="97"/>
  <c r="P27" i="97" s="1"/>
  <c r="E27" i="97"/>
  <c r="G27" i="97" s="1"/>
  <c r="J27" i="97" s="1"/>
  <c r="R26" i="97"/>
  <c r="M26" i="97"/>
  <c r="P26" i="97" s="1"/>
  <c r="E26" i="97"/>
  <c r="G26" i="97" s="1"/>
  <c r="J26" i="97" s="1"/>
  <c r="R25" i="97"/>
  <c r="M25" i="97"/>
  <c r="P25" i="97" s="1"/>
  <c r="E25" i="97"/>
  <c r="G25" i="97" s="1"/>
  <c r="J25" i="97" s="1"/>
  <c r="R24" i="97"/>
  <c r="M24" i="97"/>
  <c r="P24" i="97" s="1"/>
  <c r="E24" i="97"/>
  <c r="G24" i="97" s="1"/>
  <c r="J24" i="97" s="1"/>
  <c r="R23" i="97"/>
  <c r="P23" i="97"/>
  <c r="M23" i="97"/>
  <c r="E23" i="97"/>
  <c r="G23" i="97" s="1"/>
  <c r="J23" i="97" s="1"/>
  <c r="R22" i="97"/>
  <c r="M22" i="97"/>
  <c r="M22" i="8" s="1"/>
  <c r="E22" i="97"/>
  <c r="G22" i="97" s="1"/>
  <c r="J22" i="97" s="1"/>
  <c r="R21" i="97"/>
  <c r="P21" i="97"/>
  <c r="M21" i="97"/>
  <c r="E21" i="97"/>
  <c r="G21" i="97" s="1"/>
  <c r="J21" i="97" s="1"/>
  <c r="R20" i="97"/>
  <c r="P20" i="97"/>
  <c r="M20" i="97"/>
  <c r="E20" i="97"/>
  <c r="G20" i="97" s="1"/>
  <c r="J20" i="97" s="1"/>
  <c r="R19" i="97"/>
  <c r="P19" i="97"/>
  <c r="M19" i="97"/>
  <c r="E19" i="97"/>
  <c r="G19" i="97" s="1"/>
  <c r="J19" i="97" s="1"/>
  <c r="R18" i="97"/>
  <c r="M18" i="97"/>
  <c r="P18" i="97" s="1"/>
  <c r="E18" i="97"/>
  <c r="G18" i="97" s="1"/>
  <c r="J18" i="97" s="1"/>
  <c r="R17" i="97"/>
  <c r="P17" i="97"/>
  <c r="M17" i="97"/>
  <c r="E17" i="97"/>
  <c r="G17" i="97" s="1"/>
  <c r="J17" i="97" s="1"/>
  <c r="R16" i="97"/>
  <c r="P16" i="97"/>
  <c r="M16" i="97"/>
  <c r="E16" i="97"/>
  <c r="G16" i="97" s="1"/>
  <c r="J16" i="97" s="1"/>
  <c r="R15" i="97"/>
  <c r="P15" i="97"/>
  <c r="M15" i="97"/>
  <c r="E15" i="97"/>
  <c r="G15" i="97" s="1"/>
  <c r="J15" i="97" s="1"/>
  <c r="R14" i="97"/>
  <c r="M14" i="97"/>
  <c r="M14" i="8" s="1"/>
  <c r="E14" i="97"/>
  <c r="G14" i="97" s="1"/>
  <c r="J14" i="97" s="1"/>
  <c r="R13" i="97"/>
  <c r="P13" i="97"/>
  <c r="M13" i="97"/>
  <c r="E13" i="97"/>
  <c r="G13" i="97" s="1"/>
  <c r="J13" i="97" s="1"/>
  <c r="R12" i="97"/>
  <c r="P12" i="97"/>
  <c r="M12" i="97"/>
  <c r="E12" i="97"/>
  <c r="G12" i="97" s="1"/>
  <c r="J12" i="97" s="1"/>
  <c r="R11" i="97"/>
  <c r="P11" i="97"/>
  <c r="M11" i="97"/>
  <c r="E11" i="97"/>
  <c r="G11" i="97" s="1"/>
  <c r="J11" i="97" s="1"/>
  <c r="R10" i="97"/>
  <c r="M10" i="97"/>
  <c r="P10" i="97" s="1"/>
  <c r="E10" i="97"/>
  <c r="G10" i="97" s="1"/>
  <c r="J10" i="97" s="1"/>
  <c r="R9" i="97"/>
  <c r="P9" i="97"/>
  <c r="M9" i="97"/>
  <c r="E9" i="97"/>
  <c r="G9" i="97" s="1"/>
  <c r="J9" i="97" s="1"/>
  <c r="R8" i="97"/>
  <c r="P8" i="97"/>
  <c r="M8" i="97"/>
  <c r="E8" i="97"/>
  <c r="G8" i="97" s="1"/>
  <c r="J8" i="97" s="1"/>
  <c r="R7" i="97"/>
  <c r="P7" i="97"/>
  <c r="M7" i="97"/>
  <c r="E7" i="97"/>
  <c r="G7" i="97" s="1"/>
  <c r="J7" i="97" s="1"/>
  <c r="R6" i="97"/>
  <c r="M6" i="97"/>
  <c r="M6" i="8" s="1"/>
  <c r="E6" i="97"/>
  <c r="G6" i="97" s="1"/>
  <c r="J6" i="97" s="1"/>
  <c r="R5" i="97"/>
  <c r="R267" i="97" s="1"/>
  <c r="P5" i="97"/>
  <c r="M5" i="97"/>
  <c r="N269" i="97" s="1"/>
  <c r="E5" i="97"/>
  <c r="G5" i="97" s="1"/>
  <c r="J5" i="97" s="1"/>
  <c r="Y24" i="8"/>
  <c r="W24" i="8"/>
  <c r="V24" i="8"/>
  <c r="U24" i="8"/>
  <c r="T24" i="8"/>
  <c r="S24" i="8"/>
  <c r="R24" i="8"/>
  <c r="Y23" i="8"/>
  <c r="W23" i="8"/>
  <c r="V23" i="8"/>
  <c r="U23" i="8"/>
  <c r="T23" i="8"/>
  <c r="S23" i="8"/>
  <c r="R23" i="8"/>
  <c r="Y22" i="8"/>
  <c r="W22" i="8"/>
  <c r="V22" i="8"/>
  <c r="U22" i="8"/>
  <c r="T22" i="8"/>
  <c r="S22" i="8"/>
  <c r="R22" i="8"/>
  <c r="Y21" i="8"/>
  <c r="W21" i="8"/>
  <c r="V21" i="8"/>
  <c r="U21" i="8"/>
  <c r="T21" i="8"/>
  <c r="S21" i="8"/>
  <c r="R21" i="8"/>
  <c r="Y20" i="8"/>
  <c r="W20" i="8"/>
  <c r="V20" i="8"/>
  <c r="U20" i="8"/>
  <c r="T20" i="8"/>
  <c r="S20" i="8"/>
  <c r="R20" i="8"/>
  <c r="Y19" i="8"/>
  <c r="W19" i="8"/>
  <c r="V19" i="8"/>
  <c r="U19" i="8"/>
  <c r="T19" i="8"/>
  <c r="S19" i="8"/>
  <c r="R19" i="8"/>
  <c r="X17" i="8"/>
  <c r="Y17" i="8"/>
  <c r="W17" i="8"/>
  <c r="V17" i="8"/>
  <c r="U17" i="8"/>
  <c r="T17" i="8"/>
  <c r="S17" i="8"/>
  <c r="R17" i="8"/>
  <c r="Y16" i="8"/>
  <c r="W16" i="8"/>
  <c r="V16" i="8"/>
  <c r="U16" i="8"/>
  <c r="T16" i="8"/>
  <c r="S16" i="8"/>
  <c r="R16" i="8"/>
  <c r="Y15" i="8"/>
  <c r="W15" i="8"/>
  <c r="V15" i="8"/>
  <c r="U15" i="8"/>
  <c r="T15" i="8"/>
  <c r="S15" i="8"/>
  <c r="R15" i="8"/>
  <c r="Y14" i="8"/>
  <c r="W14" i="8"/>
  <c r="V14" i="8"/>
  <c r="U14" i="8"/>
  <c r="T14" i="8"/>
  <c r="S14" i="8"/>
  <c r="R14" i="8"/>
  <c r="Y13" i="8"/>
  <c r="W13" i="8"/>
  <c r="V13" i="8"/>
  <c r="U13" i="8"/>
  <c r="T13" i="8"/>
  <c r="S13" i="8"/>
  <c r="R13" i="8"/>
  <c r="Y12" i="8"/>
  <c r="W12" i="8"/>
  <c r="V12" i="8"/>
  <c r="U12" i="8"/>
  <c r="T12" i="8"/>
  <c r="S12" i="8"/>
  <c r="R12" i="8"/>
  <c r="Y11" i="8"/>
  <c r="W11" i="8"/>
  <c r="V11" i="8"/>
  <c r="U11" i="8"/>
  <c r="T11" i="8"/>
  <c r="S11" i="8"/>
  <c r="R11" i="8"/>
  <c r="Y10" i="8"/>
  <c r="W10" i="8"/>
  <c r="V10" i="8"/>
  <c r="T10" i="8"/>
  <c r="S10" i="8"/>
  <c r="R10" i="8"/>
  <c r="Y9" i="8"/>
  <c r="W9" i="8"/>
  <c r="U9" i="8"/>
  <c r="V9" i="8"/>
  <c r="T9" i="8"/>
  <c r="S9" i="8"/>
  <c r="R9" i="8"/>
  <c r="Y8" i="8"/>
  <c r="W8" i="8"/>
  <c r="V8" i="8"/>
  <c r="U8" i="8"/>
  <c r="T8" i="8"/>
  <c r="S8" i="8"/>
  <c r="R8" i="8"/>
  <c r="Y7" i="8"/>
  <c r="W7" i="8"/>
  <c r="V7" i="8"/>
  <c r="U7" i="8"/>
  <c r="T7" i="8"/>
  <c r="S7" i="8"/>
  <c r="R7" i="8"/>
  <c r="Y6" i="8"/>
  <c r="W6" i="8"/>
  <c r="V6" i="8"/>
  <c r="U6" i="8"/>
  <c r="T6" i="8"/>
  <c r="S6" i="8"/>
  <c r="R6" i="8"/>
  <c r="Y5" i="8"/>
  <c r="W5" i="8"/>
  <c r="V5" i="8"/>
  <c r="U5" i="8"/>
  <c r="T5" i="8"/>
  <c r="S5" i="8"/>
  <c r="R5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80" i="8"/>
  <c r="M81" i="8"/>
  <c r="M82" i="8"/>
  <c r="M84" i="8"/>
  <c r="M85" i="8"/>
  <c r="M86" i="8"/>
  <c r="M88" i="8"/>
  <c r="M89" i="8"/>
  <c r="M90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1" i="8"/>
  <c r="M112" i="8"/>
  <c r="M113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7" i="8"/>
  <c r="M8" i="8"/>
  <c r="M9" i="8"/>
  <c r="M11" i="8"/>
  <c r="M12" i="8"/>
  <c r="M13" i="8"/>
  <c r="M15" i="8"/>
  <c r="M16" i="8"/>
  <c r="M17" i="8"/>
  <c r="M19" i="8"/>
  <c r="M20" i="8"/>
  <c r="M21" i="8"/>
  <c r="M23" i="8"/>
  <c r="M24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P258" i="8" s="1"/>
  <c r="K259" i="8"/>
  <c r="P259" i="8" s="1"/>
  <c r="K260" i="8"/>
  <c r="P260" i="8" s="1"/>
  <c r="K261" i="8"/>
  <c r="K262" i="8"/>
  <c r="K263" i="8"/>
  <c r="K264" i="8"/>
  <c r="K265" i="8"/>
  <c r="K266" i="8"/>
  <c r="P266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G17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G46" i="8" s="1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G110" i="8" s="1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G174" i="8" s="1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G260" i="8" s="1"/>
  <c r="F261" i="8"/>
  <c r="F262" i="8"/>
  <c r="F263" i="8"/>
  <c r="F264" i="8"/>
  <c r="F265" i="8"/>
  <c r="F266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E23" i="8"/>
  <c r="E24" i="8"/>
  <c r="E25" i="8"/>
  <c r="E26" i="8"/>
  <c r="E27" i="8"/>
  <c r="G27" i="8" s="1"/>
  <c r="E28" i="8"/>
  <c r="E29" i="8"/>
  <c r="E30" i="8"/>
  <c r="E31" i="8"/>
  <c r="E32" i="8"/>
  <c r="G32" i="8" s="1"/>
  <c r="E33" i="8"/>
  <c r="E34" i="8"/>
  <c r="E35" i="8"/>
  <c r="E36" i="8"/>
  <c r="E37" i="8"/>
  <c r="E38" i="8"/>
  <c r="E39" i="8"/>
  <c r="E40" i="8"/>
  <c r="G40" i="8" s="1"/>
  <c r="E41" i="8"/>
  <c r="E42" i="8"/>
  <c r="E43" i="8"/>
  <c r="E44" i="8"/>
  <c r="E45" i="8"/>
  <c r="E46" i="8"/>
  <c r="E47" i="8"/>
  <c r="E48" i="8"/>
  <c r="G48" i="8" s="1"/>
  <c r="E49" i="8"/>
  <c r="E50" i="8"/>
  <c r="E51" i="8"/>
  <c r="E52" i="8"/>
  <c r="E53" i="8"/>
  <c r="E54" i="8"/>
  <c r="E55" i="8"/>
  <c r="E56" i="8"/>
  <c r="G56" i="8" s="1"/>
  <c r="E57" i="8"/>
  <c r="E58" i="8"/>
  <c r="E59" i="8"/>
  <c r="E60" i="8"/>
  <c r="E61" i="8"/>
  <c r="E62" i="8"/>
  <c r="E63" i="8"/>
  <c r="G63" i="8" s="1"/>
  <c r="E64" i="8"/>
  <c r="G64" i="8" s="1"/>
  <c r="E65" i="8"/>
  <c r="E66" i="8"/>
  <c r="E67" i="8"/>
  <c r="E68" i="8"/>
  <c r="E69" i="8"/>
  <c r="E70" i="8"/>
  <c r="E71" i="8"/>
  <c r="E72" i="8"/>
  <c r="G72" i="8" s="1"/>
  <c r="E73" i="8"/>
  <c r="G73" i="8" s="1"/>
  <c r="E74" i="8"/>
  <c r="E75" i="8"/>
  <c r="E76" i="8"/>
  <c r="E77" i="8"/>
  <c r="E78" i="8"/>
  <c r="E79" i="8"/>
  <c r="E80" i="8"/>
  <c r="G80" i="8" s="1"/>
  <c r="E81" i="8"/>
  <c r="E82" i="8"/>
  <c r="E83" i="8"/>
  <c r="E84" i="8"/>
  <c r="E85" i="8"/>
  <c r="E86" i="8"/>
  <c r="E87" i="8"/>
  <c r="E88" i="8"/>
  <c r="G88" i="8" s="1"/>
  <c r="E89" i="8"/>
  <c r="E90" i="8"/>
  <c r="E91" i="8"/>
  <c r="G91" i="8" s="1"/>
  <c r="E92" i="8"/>
  <c r="E93" i="8"/>
  <c r="E94" i="8"/>
  <c r="E95" i="8"/>
  <c r="E96" i="8"/>
  <c r="G96" i="8" s="1"/>
  <c r="E97" i="8"/>
  <c r="E98" i="8"/>
  <c r="E99" i="8"/>
  <c r="E100" i="8"/>
  <c r="E101" i="8"/>
  <c r="E102" i="8"/>
  <c r="E103" i="8"/>
  <c r="E104" i="8"/>
  <c r="G104" i="8" s="1"/>
  <c r="E105" i="8"/>
  <c r="E106" i="8"/>
  <c r="E107" i="8"/>
  <c r="E108" i="8"/>
  <c r="E109" i="8"/>
  <c r="E110" i="8"/>
  <c r="E111" i="8"/>
  <c r="E112" i="8"/>
  <c r="G112" i="8" s="1"/>
  <c r="E113" i="8"/>
  <c r="E114" i="8"/>
  <c r="E115" i="8"/>
  <c r="E116" i="8"/>
  <c r="E117" i="8"/>
  <c r="E118" i="8"/>
  <c r="E119" i="8"/>
  <c r="E120" i="8"/>
  <c r="G120" i="8" s="1"/>
  <c r="E121" i="8"/>
  <c r="E122" i="8"/>
  <c r="E123" i="8"/>
  <c r="E124" i="8"/>
  <c r="E125" i="8"/>
  <c r="E126" i="8"/>
  <c r="E127" i="8"/>
  <c r="G127" i="8" s="1"/>
  <c r="E128" i="8"/>
  <c r="G128" i="8" s="1"/>
  <c r="E129" i="8"/>
  <c r="E130" i="8"/>
  <c r="E131" i="8"/>
  <c r="E132" i="8"/>
  <c r="E133" i="8"/>
  <c r="E134" i="8"/>
  <c r="E135" i="8"/>
  <c r="G135" i="8" s="1"/>
  <c r="E136" i="8"/>
  <c r="G136" i="8" s="1"/>
  <c r="E137" i="8"/>
  <c r="E138" i="8"/>
  <c r="E139" i="8"/>
  <c r="E140" i="8"/>
  <c r="E141" i="8"/>
  <c r="E142" i="8"/>
  <c r="E143" i="8"/>
  <c r="G143" i="8" s="1"/>
  <c r="E144" i="8"/>
  <c r="G144" i="8" s="1"/>
  <c r="E145" i="8"/>
  <c r="E146" i="8"/>
  <c r="E147" i="8"/>
  <c r="E148" i="8"/>
  <c r="E149" i="8"/>
  <c r="E150" i="8"/>
  <c r="E151" i="8"/>
  <c r="G151" i="8" s="1"/>
  <c r="E152" i="8"/>
  <c r="G152" i="8" s="1"/>
  <c r="E153" i="8"/>
  <c r="E154" i="8"/>
  <c r="E155" i="8"/>
  <c r="E156" i="8"/>
  <c r="E157" i="8"/>
  <c r="E158" i="8"/>
  <c r="E159" i="8"/>
  <c r="G159" i="8" s="1"/>
  <c r="E160" i="8"/>
  <c r="G160" i="8" s="1"/>
  <c r="E161" i="8"/>
  <c r="E162" i="8"/>
  <c r="E163" i="8"/>
  <c r="E164" i="8"/>
  <c r="E165" i="8"/>
  <c r="E166" i="8"/>
  <c r="E167" i="8"/>
  <c r="G167" i="8" s="1"/>
  <c r="E168" i="8"/>
  <c r="G168" i="8" s="1"/>
  <c r="E169" i="8"/>
  <c r="E170" i="8"/>
  <c r="E171" i="8"/>
  <c r="E172" i="8"/>
  <c r="E173" i="8"/>
  <c r="E174" i="8"/>
  <c r="E175" i="8"/>
  <c r="G175" i="8" s="1"/>
  <c r="E176" i="8"/>
  <c r="G176" i="8" s="1"/>
  <c r="E177" i="8"/>
  <c r="E178" i="8"/>
  <c r="E179" i="8"/>
  <c r="E180" i="8"/>
  <c r="E181" i="8"/>
  <c r="E182" i="8"/>
  <c r="E183" i="8"/>
  <c r="G183" i="8" s="1"/>
  <c r="E184" i="8"/>
  <c r="G184" i="8" s="1"/>
  <c r="E185" i="8"/>
  <c r="E186" i="8"/>
  <c r="E187" i="8"/>
  <c r="E188" i="8"/>
  <c r="E189" i="8"/>
  <c r="E190" i="8"/>
  <c r="E191" i="8"/>
  <c r="G191" i="8" s="1"/>
  <c r="E192" i="8"/>
  <c r="G192" i="8" s="1"/>
  <c r="E193" i="8"/>
  <c r="E194" i="8"/>
  <c r="E195" i="8"/>
  <c r="E196" i="8"/>
  <c r="E197" i="8"/>
  <c r="E198" i="8"/>
  <c r="E199" i="8"/>
  <c r="G199" i="8" s="1"/>
  <c r="E200" i="8"/>
  <c r="G200" i="8" s="1"/>
  <c r="E201" i="8"/>
  <c r="E202" i="8"/>
  <c r="E203" i="8"/>
  <c r="E204" i="8"/>
  <c r="E205" i="8"/>
  <c r="E206" i="8"/>
  <c r="E207" i="8"/>
  <c r="G207" i="8" s="1"/>
  <c r="E208" i="8"/>
  <c r="G208" i="8" s="1"/>
  <c r="E209" i="8"/>
  <c r="E210" i="8"/>
  <c r="E211" i="8"/>
  <c r="E212" i="8"/>
  <c r="E213" i="8"/>
  <c r="E214" i="8"/>
  <c r="E215" i="8"/>
  <c r="G215" i="8" s="1"/>
  <c r="E216" i="8"/>
  <c r="G216" i="8" s="1"/>
  <c r="E217" i="8"/>
  <c r="E218" i="8"/>
  <c r="E219" i="8"/>
  <c r="E220" i="8"/>
  <c r="E221" i="8"/>
  <c r="E222" i="8"/>
  <c r="E223" i="8"/>
  <c r="G223" i="8" s="1"/>
  <c r="E224" i="8"/>
  <c r="E225" i="8"/>
  <c r="E226" i="8"/>
  <c r="E227" i="8"/>
  <c r="E228" i="8"/>
  <c r="E229" i="8"/>
  <c r="E230" i="8"/>
  <c r="E231" i="8"/>
  <c r="G231" i="8" s="1"/>
  <c r="E232" i="8"/>
  <c r="E233" i="8"/>
  <c r="E234" i="8"/>
  <c r="E235" i="8"/>
  <c r="E236" i="8"/>
  <c r="E237" i="8"/>
  <c r="E238" i="8"/>
  <c r="E239" i="8"/>
  <c r="G239" i="8" s="1"/>
  <c r="E240" i="8"/>
  <c r="E241" i="8"/>
  <c r="E242" i="8"/>
  <c r="E243" i="8"/>
  <c r="E244" i="8"/>
  <c r="E245" i="8"/>
  <c r="E246" i="8"/>
  <c r="E247" i="8"/>
  <c r="G247" i="8" s="1"/>
  <c r="E248" i="8"/>
  <c r="E249" i="8"/>
  <c r="E250" i="8"/>
  <c r="E251" i="8"/>
  <c r="E252" i="8"/>
  <c r="E253" i="8"/>
  <c r="E254" i="8"/>
  <c r="E255" i="8"/>
  <c r="G255" i="8" s="1"/>
  <c r="E256" i="8"/>
  <c r="E257" i="8"/>
  <c r="J257" i="8" s="1"/>
  <c r="E258" i="8"/>
  <c r="E259" i="8"/>
  <c r="E260" i="8"/>
  <c r="E261" i="8"/>
  <c r="E262" i="8"/>
  <c r="E263" i="8"/>
  <c r="G263" i="8" s="1"/>
  <c r="E264" i="8"/>
  <c r="E265" i="8"/>
  <c r="J265" i="8" s="1"/>
  <c r="E266" i="8"/>
  <c r="E6" i="8"/>
  <c r="E7" i="8"/>
  <c r="E8" i="8"/>
  <c r="E9" i="8"/>
  <c r="E10" i="8"/>
  <c r="E11" i="8"/>
  <c r="E12" i="8"/>
  <c r="G12" i="8" s="1"/>
  <c r="E13" i="8"/>
  <c r="G13" i="8" s="1"/>
  <c r="E14" i="8"/>
  <c r="E15" i="8"/>
  <c r="E16" i="8"/>
  <c r="E17" i="8"/>
  <c r="E18" i="8"/>
  <c r="E19" i="8"/>
  <c r="E20" i="8"/>
  <c r="G20" i="8" s="1"/>
  <c r="E21" i="8"/>
  <c r="G21" i="8" s="1"/>
  <c r="E22" i="8"/>
  <c r="N274" i="107"/>
  <c r="N271" i="107"/>
  <c r="M268" i="107"/>
  <c r="R266" i="107"/>
  <c r="M266" i="107"/>
  <c r="P266" i="107" s="1"/>
  <c r="E266" i="107"/>
  <c r="G266" i="107" s="1"/>
  <c r="J266" i="107" s="1"/>
  <c r="R265" i="107"/>
  <c r="P265" i="107"/>
  <c r="M265" i="107"/>
  <c r="E265" i="107"/>
  <c r="G265" i="107" s="1"/>
  <c r="J265" i="107" s="1"/>
  <c r="R264" i="107"/>
  <c r="M264" i="107"/>
  <c r="P264" i="107" s="1"/>
  <c r="E264" i="107"/>
  <c r="G264" i="107" s="1"/>
  <c r="J264" i="107" s="1"/>
  <c r="R263" i="107"/>
  <c r="P263" i="107"/>
  <c r="M263" i="107"/>
  <c r="E263" i="107"/>
  <c r="G263" i="107" s="1"/>
  <c r="J263" i="107" s="1"/>
  <c r="R262" i="107"/>
  <c r="M262" i="107"/>
  <c r="P262" i="107" s="1"/>
  <c r="E262" i="107"/>
  <c r="G262" i="107" s="1"/>
  <c r="J262" i="107" s="1"/>
  <c r="R261" i="107"/>
  <c r="P261" i="107"/>
  <c r="M261" i="107"/>
  <c r="E261" i="107"/>
  <c r="G261" i="107" s="1"/>
  <c r="J261" i="107" s="1"/>
  <c r="R260" i="107"/>
  <c r="M260" i="107"/>
  <c r="P260" i="107" s="1"/>
  <c r="E260" i="107"/>
  <c r="G260" i="107" s="1"/>
  <c r="J260" i="107" s="1"/>
  <c r="R259" i="107"/>
  <c r="P259" i="107"/>
  <c r="M259" i="107"/>
  <c r="E259" i="107"/>
  <c r="G259" i="107" s="1"/>
  <c r="J259" i="107" s="1"/>
  <c r="R258" i="107"/>
  <c r="M258" i="107"/>
  <c r="P258" i="107" s="1"/>
  <c r="E258" i="107"/>
  <c r="G258" i="107" s="1"/>
  <c r="J258" i="107" s="1"/>
  <c r="R257" i="107"/>
  <c r="P257" i="107"/>
  <c r="M257" i="107"/>
  <c r="E257" i="107"/>
  <c r="G257" i="107" s="1"/>
  <c r="J257" i="107" s="1"/>
  <c r="R256" i="107"/>
  <c r="M256" i="107"/>
  <c r="P256" i="107" s="1"/>
  <c r="E256" i="107"/>
  <c r="G256" i="107" s="1"/>
  <c r="J256" i="107" s="1"/>
  <c r="R255" i="107"/>
  <c r="P255" i="107"/>
  <c r="M255" i="107"/>
  <c r="E255" i="107"/>
  <c r="G255" i="107" s="1"/>
  <c r="J255" i="107" s="1"/>
  <c r="R254" i="107"/>
  <c r="M254" i="107"/>
  <c r="P254" i="107" s="1"/>
  <c r="E254" i="107"/>
  <c r="G254" i="107" s="1"/>
  <c r="J254" i="107" s="1"/>
  <c r="R253" i="107"/>
  <c r="P253" i="107"/>
  <c r="M253" i="107"/>
  <c r="E253" i="107"/>
  <c r="G253" i="107" s="1"/>
  <c r="J253" i="107" s="1"/>
  <c r="R252" i="107"/>
  <c r="M252" i="107"/>
  <c r="P252" i="107" s="1"/>
  <c r="E252" i="107"/>
  <c r="G252" i="107" s="1"/>
  <c r="J252" i="107" s="1"/>
  <c r="R251" i="107"/>
  <c r="P251" i="107"/>
  <c r="M251" i="107"/>
  <c r="E251" i="107"/>
  <c r="G251" i="107" s="1"/>
  <c r="J251" i="107" s="1"/>
  <c r="R250" i="107"/>
  <c r="M250" i="107"/>
  <c r="P250" i="107" s="1"/>
  <c r="E250" i="107"/>
  <c r="G250" i="107" s="1"/>
  <c r="J250" i="107" s="1"/>
  <c r="R249" i="107"/>
  <c r="P249" i="107"/>
  <c r="M249" i="107"/>
  <c r="E249" i="107"/>
  <c r="G249" i="107" s="1"/>
  <c r="J249" i="107" s="1"/>
  <c r="R248" i="107"/>
  <c r="M248" i="107"/>
  <c r="P248" i="107" s="1"/>
  <c r="E248" i="107"/>
  <c r="G248" i="107" s="1"/>
  <c r="J248" i="107" s="1"/>
  <c r="R247" i="107"/>
  <c r="P247" i="107"/>
  <c r="M247" i="107"/>
  <c r="E247" i="107"/>
  <c r="G247" i="107" s="1"/>
  <c r="J247" i="107" s="1"/>
  <c r="R246" i="107"/>
  <c r="M246" i="107"/>
  <c r="P246" i="107" s="1"/>
  <c r="E246" i="107"/>
  <c r="G246" i="107" s="1"/>
  <c r="J246" i="107" s="1"/>
  <c r="R245" i="107"/>
  <c r="P245" i="107"/>
  <c r="M245" i="107"/>
  <c r="E245" i="107"/>
  <c r="G245" i="107" s="1"/>
  <c r="J245" i="107" s="1"/>
  <c r="R244" i="107"/>
  <c r="M244" i="107"/>
  <c r="P244" i="107" s="1"/>
  <c r="E244" i="107"/>
  <c r="G244" i="107" s="1"/>
  <c r="J244" i="107" s="1"/>
  <c r="R243" i="107"/>
  <c r="P243" i="107"/>
  <c r="M243" i="107"/>
  <c r="E243" i="107"/>
  <c r="G243" i="107" s="1"/>
  <c r="J243" i="107" s="1"/>
  <c r="R242" i="107"/>
  <c r="M242" i="107"/>
  <c r="P242" i="107" s="1"/>
  <c r="E242" i="107"/>
  <c r="G242" i="107" s="1"/>
  <c r="J242" i="107" s="1"/>
  <c r="R241" i="107"/>
  <c r="P241" i="107"/>
  <c r="M241" i="107"/>
  <c r="E241" i="107"/>
  <c r="G241" i="107" s="1"/>
  <c r="J241" i="107" s="1"/>
  <c r="R240" i="107"/>
  <c r="M240" i="107"/>
  <c r="P240" i="107" s="1"/>
  <c r="E240" i="107"/>
  <c r="G240" i="107" s="1"/>
  <c r="J240" i="107" s="1"/>
  <c r="R239" i="107"/>
  <c r="P239" i="107"/>
  <c r="M239" i="107"/>
  <c r="E239" i="107"/>
  <c r="G239" i="107" s="1"/>
  <c r="J239" i="107" s="1"/>
  <c r="R238" i="107"/>
  <c r="M238" i="107"/>
  <c r="P238" i="107" s="1"/>
  <c r="E238" i="107"/>
  <c r="G238" i="107" s="1"/>
  <c r="J238" i="107" s="1"/>
  <c r="R237" i="107"/>
  <c r="P237" i="107"/>
  <c r="M237" i="107"/>
  <c r="E237" i="107"/>
  <c r="G237" i="107" s="1"/>
  <c r="J237" i="107" s="1"/>
  <c r="R236" i="107"/>
  <c r="M236" i="107"/>
  <c r="P236" i="107" s="1"/>
  <c r="E236" i="107"/>
  <c r="G236" i="107" s="1"/>
  <c r="J236" i="107" s="1"/>
  <c r="R235" i="107"/>
  <c r="P235" i="107"/>
  <c r="M235" i="107"/>
  <c r="E235" i="107"/>
  <c r="G235" i="107" s="1"/>
  <c r="J235" i="107" s="1"/>
  <c r="R234" i="107"/>
  <c r="M234" i="107"/>
  <c r="P234" i="107" s="1"/>
  <c r="E234" i="107"/>
  <c r="G234" i="107" s="1"/>
  <c r="J234" i="107" s="1"/>
  <c r="R233" i="107"/>
  <c r="P233" i="107"/>
  <c r="M233" i="107"/>
  <c r="E233" i="107"/>
  <c r="G233" i="107" s="1"/>
  <c r="J233" i="107" s="1"/>
  <c r="R232" i="107"/>
  <c r="M232" i="107"/>
  <c r="P232" i="107" s="1"/>
  <c r="E232" i="107"/>
  <c r="G232" i="107" s="1"/>
  <c r="J232" i="107" s="1"/>
  <c r="R231" i="107"/>
  <c r="P231" i="107"/>
  <c r="M231" i="107"/>
  <c r="E231" i="107"/>
  <c r="G231" i="107" s="1"/>
  <c r="J231" i="107" s="1"/>
  <c r="R230" i="107"/>
  <c r="M230" i="107"/>
  <c r="P230" i="107" s="1"/>
  <c r="E230" i="107"/>
  <c r="G230" i="107" s="1"/>
  <c r="J230" i="107" s="1"/>
  <c r="R229" i="107"/>
  <c r="P229" i="107"/>
  <c r="M229" i="107"/>
  <c r="E229" i="107"/>
  <c r="G229" i="107" s="1"/>
  <c r="J229" i="107" s="1"/>
  <c r="R228" i="107"/>
  <c r="M228" i="107"/>
  <c r="P228" i="107" s="1"/>
  <c r="E228" i="107"/>
  <c r="G228" i="107" s="1"/>
  <c r="J228" i="107" s="1"/>
  <c r="R227" i="107"/>
  <c r="P227" i="107"/>
  <c r="M227" i="107"/>
  <c r="E227" i="107"/>
  <c r="G227" i="107" s="1"/>
  <c r="J227" i="107" s="1"/>
  <c r="R226" i="107"/>
  <c r="M226" i="107"/>
  <c r="P226" i="107" s="1"/>
  <c r="E226" i="107"/>
  <c r="G226" i="107" s="1"/>
  <c r="J226" i="107" s="1"/>
  <c r="R225" i="107"/>
  <c r="P225" i="107"/>
  <c r="M225" i="107"/>
  <c r="E225" i="107"/>
  <c r="G225" i="107" s="1"/>
  <c r="J225" i="107" s="1"/>
  <c r="R224" i="107"/>
  <c r="M224" i="107"/>
  <c r="P224" i="107" s="1"/>
  <c r="E224" i="107"/>
  <c r="G224" i="107" s="1"/>
  <c r="J224" i="107" s="1"/>
  <c r="R223" i="107"/>
  <c r="P223" i="107"/>
  <c r="M223" i="107"/>
  <c r="E223" i="107"/>
  <c r="G223" i="107" s="1"/>
  <c r="J223" i="107" s="1"/>
  <c r="R222" i="107"/>
  <c r="M222" i="107"/>
  <c r="P222" i="107" s="1"/>
  <c r="E222" i="107"/>
  <c r="G222" i="107" s="1"/>
  <c r="J222" i="107" s="1"/>
  <c r="R221" i="107"/>
  <c r="P221" i="107"/>
  <c r="M221" i="107"/>
  <c r="E221" i="107"/>
  <c r="G221" i="107" s="1"/>
  <c r="J221" i="107" s="1"/>
  <c r="R220" i="107"/>
  <c r="M220" i="107"/>
  <c r="P220" i="107" s="1"/>
  <c r="E220" i="107"/>
  <c r="G220" i="107" s="1"/>
  <c r="J220" i="107" s="1"/>
  <c r="R219" i="107"/>
  <c r="P219" i="107"/>
  <c r="M219" i="107"/>
  <c r="E219" i="107"/>
  <c r="G219" i="107" s="1"/>
  <c r="J219" i="107" s="1"/>
  <c r="R218" i="107"/>
  <c r="M218" i="107"/>
  <c r="P218" i="107" s="1"/>
  <c r="E218" i="107"/>
  <c r="G218" i="107" s="1"/>
  <c r="J218" i="107" s="1"/>
  <c r="R217" i="107"/>
  <c r="P217" i="107"/>
  <c r="M217" i="107"/>
  <c r="E217" i="107"/>
  <c r="G217" i="107" s="1"/>
  <c r="J217" i="107" s="1"/>
  <c r="R216" i="107"/>
  <c r="M216" i="107"/>
  <c r="P216" i="107" s="1"/>
  <c r="E216" i="107"/>
  <c r="G216" i="107" s="1"/>
  <c r="J216" i="107" s="1"/>
  <c r="R215" i="107"/>
  <c r="P215" i="107"/>
  <c r="M215" i="107"/>
  <c r="E215" i="107"/>
  <c r="G215" i="107" s="1"/>
  <c r="J215" i="107" s="1"/>
  <c r="R214" i="107"/>
  <c r="M214" i="107"/>
  <c r="P214" i="107" s="1"/>
  <c r="E214" i="107"/>
  <c r="G214" i="107" s="1"/>
  <c r="J214" i="107" s="1"/>
  <c r="R213" i="107"/>
  <c r="P213" i="107"/>
  <c r="M213" i="107"/>
  <c r="E213" i="107"/>
  <c r="G213" i="107" s="1"/>
  <c r="J213" i="107" s="1"/>
  <c r="R212" i="107"/>
  <c r="M212" i="107"/>
  <c r="P212" i="107" s="1"/>
  <c r="E212" i="107"/>
  <c r="G212" i="107" s="1"/>
  <c r="J212" i="107" s="1"/>
  <c r="R211" i="107"/>
  <c r="P211" i="107"/>
  <c r="M211" i="107"/>
  <c r="E211" i="107"/>
  <c r="G211" i="107" s="1"/>
  <c r="J211" i="107" s="1"/>
  <c r="R210" i="107"/>
  <c r="M210" i="107"/>
  <c r="P210" i="107" s="1"/>
  <c r="E210" i="107"/>
  <c r="G210" i="107" s="1"/>
  <c r="J210" i="107" s="1"/>
  <c r="R209" i="107"/>
  <c r="P209" i="107"/>
  <c r="M209" i="107"/>
  <c r="E209" i="107"/>
  <c r="G209" i="107" s="1"/>
  <c r="J209" i="107" s="1"/>
  <c r="R208" i="107"/>
  <c r="M208" i="107"/>
  <c r="P208" i="107" s="1"/>
  <c r="E208" i="107"/>
  <c r="G208" i="107" s="1"/>
  <c r="J208" i="107" s="1"/>
  <c r="R207" i="107"/>
  <c r="P207" i="107"/>
  <c r="M207" i="107"/>
  <c r="E207" i="107"/>
  <c r="G207" i="107" s="1"/>
  <c r="J207" i="107" s="1"/>
  <c r="R206" i="107"/>
  <c r="M206" i="107"/>
  <c r="P206" i="107" s="1"/>
  <c r="E206" i="107"/>
  <c r="G206" i="107" s="1"/>
  <c r="J206" i="107" s="1"/>
  <c r="R205" i="107"/>
  <c r="P205" i="107"/>
  <c r="M205" i="107"/>
  <c r="E205" i="107"/>
  <c r="G205" i="107" s="1"/>
  <c r="J205" i="107" s="1"/>
  <c r="R204" i="107"/>
  <c r="M204" i="107"/>
  <c r="P204" i="107" s="1"/>
  <c r="E204" i="107"/>
  <c r="G204" i="107" s="1"/>
  <c r="J204" i="107" s="1"/>
  <c r="R203" i="107"/>
  <c r="P203" i="107"/>
  <c r="M203" i="107"/>
  <c r="E203" i="107"/>
  <c r="G203" i="107" s="1"/>
  <c r="J203" i="107" s="1"/>
  <c r="R202" i="107"/>
  <c r="M202" i="107"/>
  <c r="P202" i="107" s="1"/>
  <c r="E202" i="107"/>
  <c r="G202" i="107" s="1"/>
  <c r="J202" i="107" s="1"/>
  <c r="R201" i="107"/>
  <c r="P201" i="107"/>
  <c r="M201" i="107"/>
  <c r="E201" i="107"/>
  <c r="G201" i="107" s="1"/>
  <c r="J201" i="107" s="1"/>
  <c r="R200" i="107"/>
  <c r="M200" i="107"/>
  <c r="P200" i="107" s="1"/>
  <c r="E200" i="107"/>
  <c r="G200" i="107" s="1"/>
  <c r="J200" i="107" s="1"/>
  <c r="R199" i="107"/>
  <c r="P199" i="107"/>
  <c r="M199" i="107"/>
  <c r="E199" i="107"/>
  <c r="G199" i="107" s="1"/>
  <c r="J199" i="107" s="1"/>
  <c r="R198" i="107"/>
  <c r="M198" i="107"/>
  <c r="P198" i="107" s="1"/>
  <c r="E198" i="107"/>
  <c r="G198" i="107" s="1"/>
  <c r="J198" i="107" s="1"/>
  <c r="R197" i="107"/>
  <c r="P197" i="107"/>
  <c r="M197" i="107"/>
  <c r="E197" i="107"/>
  <c r="G197" i="107" s="1"/>
  <c r="J197" i="107" s="1"/>
  <c r="R196" i="107"/>
  <c r="M196" i="107"/>
  <c r="P196" i="107" s="1"/>
  <c r="E196" i="107"/>
  <c r="G196" i="107" s="1"/>
  <c r="J196" i="107" s="1"/>
  <c r="R195" i="107"/>
  <c r="P195" i="107"/>
  <c r="M195" i="107"/>
  <c r="E195" i="107"/>
  <c r="G195" i="107" s="1"/>
  <c r="J195" i="107" s="1"/>
  <c r="R194" i="107"/>
  <c r="P194" i="107"/>
  <c r="M194" i="107"/>
  <c r="E194" i="107"/>
  <c r="G194" i="107" s="1"/>
  <c r="J194" i="107" s="1"/>
  <c r="R193" i="107"/>
  <c r="P193" i="107"/>
  <c r="M193" i="107"/>
  <c r="E193" i="107"/>
  <c r="G193" i="107" s="1"/>
  <c r="J193" i="107" s="1"/>
  <c r="R192" i="107"/>
  <c r="M192" i="107"/>
  <c r="P192" i="107" s="1"/>
  <c r="E192" i="107"/>
  <c r="G192" i="107" s="1"/>
  <c r="J192" i="107" s="1"/>
  <c r="R191" i="107"/>
  <c r="P191" i="107"/>
  <c r="M191" i="107"/>
  <c r="E191" i="107"/>
  <c r="G191" i="107" s="1"/>
  <c r="J191" i="107" s="1"/>
  <c r="R190" i="107"/>
  <c r="P190" i="107"/>
  <c r="M190" i="107"/>
  <c r="E190" i="107"/>
  <c r="G190" i="107" s="1"/>
  <c r="J190" i="107" s="1"/>
  <c r="R189" i="107"/>
  <c r="P189" i="107"/>
  <c r="M189" i="107"/>
  <c r="E189" i="107"/>
  <c r="G189" i="107" s="1"/>
  <c r="J189" i="107" s="1"/>
  <c r="R188" i="107"/>
  <c r="M188" i="107"/>
  <c r="P188" i="107" s="1"/>
  <c r="E188" i="107"/>
  <c r="G188" i="107" s="1"/>
  <c r="J188" i="107" s="1"/>
  <c r="R187" i="107"/>
  <c r="P187" i="107"/>
  <c r="M187" i="107"/>
  <c r="E187" i="107"/>
  <c r="G187" i="107" s="1"/>
  <c r="J187" i="107" s="1"/>
  <c r="R186" i="107"/>
  <c r="P186" i="107"/>
  <c r="M186" i="107"/>
  <c r="E186" i="107"/>
  <c r="G186" i="107" s="1"/>
  <c r="J186" i="107" s="1"/>
  <c r="R185" i="107"/>
  <c r="P185" i="107"/>
  <c r="M185" i="107"/>
  <c r="E185" i="107"/>
  <c r="G185" i="107" s="1"/>
  <c r="J185" i="107" s="1"/>
  <c r="R184" i="107"/>
  <c r="M184" i="107"/>
  <c r="P184" i="107" s="1"/>
  <c r="E184" i="107"/>
  <c r="G184" i="107" s="1"/>
  <c r="J184" i="107" s="1"/>
  <c r="R183" i="107"/>
  <c r="P183" i="107"/>
  <c r="M183" i="107"/>
  <c r="E183" i="107"/>
  <c r="G183" i="107" s="1"/>
  <c r="J183" i="107" s="1"/>
  <c r="R182" i="107"/>
  <c r="P182" i="107"/>
  <c r="M182" i="107"/>
  <c r="E182" i="107"/>
  <c r="G182" i="107" s="1"/>
  <c r="J182" i="107" s="1"/>
  <c r="R181" i="107"/>
  <c r="P181" i="107"/>
  <c r="M181" i="107"/>
  <c r="E181" i="107"/>
  <c r="G181" i="107" s="1"/>
  <c r="J181" i="107" s="1"/>
  <c r="R180" i="107"/>
  <c r="M180" i="107"/>
  <c r="P180" i="107" s="1"/>
  <c r="E180" i="107"/>
  <c r="G180" i="107" s="1"/>
  <c r="J180" i="107" s="1"/>
  <c r="R179" i="107"/>
  <c r="P179" i="107"/>
  <c r="M179" i="107"/>
  <c r="E179" i="107"/>
  <c r="G179" i="107" s="1"/>
  <c r="J179" i="107" s="1"/>
  <c r="M178" i="107"/>
  <c r="P178" i="107" s="1"/>
  <c r="G178" i="107"/>
  <c r="J178" i="107" s="1"/>
  <c r="E178" i="107"/>
  <c r="R177" i="107"/>
  <c r="M177" i="107"/>
  <c r="P177" i="107" s="1"/>
  <c r="E177" i="107"/>
  <c r="G177" i="107" s="1"/>
  <c r="J177" i="107" s="1"/>
  <c r="R176" i="107"/>
  <c r="M176" i="107"/>
  <c r="P176" i="107" s="1"/>
  <c r="E176" i="107"/>
  <c r="G176" i="107" s="1"/>
  <c r="J176" i="107" s="1"/>
  <c r="R175" i="107"/>
  <c r="M175" i="107"/>
  <c r="P175" i="107" s="1"/>
  <c r="E175" i="107"/>
  <c r="G175" i="107" s="1"/>
  <c r="J175" i="107" s="1"/>
  <c r="R174" i="107"/>
  <c r="M174" i="107"/>
  <c r="P174" i="107" s="1"/>
  <c r="E174" i="107"/>
  <c r="G174" i="107" s="1"/>
  <c r="J174" i="107" s="1"/>
  <c r="R173" i="107"/>
  <c r="M173" i="107"/>
  <c r="P173" i="107" s="1"/>
  <c r="E173" i="107"/>
  <c r="G173" i="107" s="1"/>
  <c r="J173" i="107" s="1"/>
  <c r="R172" i="107"/>
  <c r="M172" i="107"/>
  <c r="P172" i="107" s="1"/>
  <c r="E172" i="107"/>
  <c r="G172" i="107" s="1"/>
  <c r="J172" i="107" s="1"/>
  <c r="R171" i="107"/>
  <c r="M171" i="107"/>
  <c r="P171" i="107" s="1"/>
  <c r="E171" i="107"/>
  <c r="G171" i="107" s="1"/>
  <c r="J171" i="107" s="1"/>
  <c r="R170" i="107"/>
  <c r="M170" i="107"/>
  <c r="P170" i="107" s="1"/>
  <c r="E170" i="107"/>
  <c r="G170" i="107" s="1"/>
  <c r="J170" i="107" s="1"/>
  <c r="R169" i="107"/>
  <c r="M169" i="107"/>
  <c r="P169" i="107" s="1"/>
  <c r="E169" i="107"/>
  <c r="G169" i="107" s="1"/>
  <c r="J169" i="107" s="1"/>
  <c r="R168" i="107"/>
  <c r="M168" i="107"/>
  <c r="P168" i="107" s="1"/>
  <c r="E168" i="107"/>
  <c r="G168" i="107" s="1"/>
  <c r="J168" i="107" s="1"/>
  <c r="R167" i="107"/>
  <c r="M167" i="107"/>
  <c r="P167" i="107" s="1"/>
  <c r="E167" i="107"/>
  <c r="G167" i="107" s="1"/>
  <c r="J167" i="107" s="1"/>
  <c r="R166" i="107"/>
  <c r="M166" i="107"/>
  <c r="P166" i="107" s="1"/>
  <c r="E166" i="107"/>
  <c r="G166" i="107" s="1"/>
  <c r="J166" i="107" s="1"/>
  <c r="R165" i="107"/>
  <c r="M165" i="107"/>
  <c r="P165" i="107" s="1"/>
  <c r="E165" i="107"/>
  <c r="G165" i="107" s="1"/>
  <c r="J165" i="107" s="1"/>
  <c r="R164" i="107"/>
  <c r="M164" i="107"/>
  <c r="P164" i="107" s="1"/>
  <c r="E164" i="107"/>
  <c r="G164" i="107" s="1"/>
  <c r="J164" i="107" s="1"/>
  <c r="R163" i="107"/>
  <c r="M163" i="107"/>
  <c r="P163" i="107" s="1"/>
  <c r="E163" i="107"/>
  <c r="G163" i="107" s="1"/>
  <c r="J163" i="107" s="1"/>
  <c r="R162" i="107"/>
  <c r="M162" i="107"/>
  <c r="P162" i="107" s="1"/>
  <c r="E162" i="107"/>
  <c r="G162" i="107" s="1"/>
  <c r="J162" i="107" s="1"/>
  <c r="R161" i="107"/>
  <c r="M161" i="107"/>
  <c r="P161" i="107" s="1"/>
  <c r="E161" i="107"/>
  <c r="G161" i="107" s="1"/>
  <c r="J161" i="107" s="1"/>
  <c r="R160" i="107"/>
  <c r="M160" i="107"/>
  <c r="P160" i="107" s="1"/>
  <c r="E160" i="107"/>
  <c r="G160" i="107" s="1"/>
  <c r="J160" i="107" s="1"/>
  <c r="R159" i="107"/>
  <c r="M159" i="107"/>
  <c r="P159" i="107" s="1"/>
  <c r="E159" i="107"/>
  <c r="G159" i="107" s="1"/>
  <c r="J159" i="107" s="1"/>
  <c r="R158" i="107"/>
  <c r="M158" i="107"/>
  <c r="P158" i="107" s="1"/>
  <c r="E158" i="107"/>
  <c r="G158" i="107" s="1"/>
  <c r="J158" i="107" s="1"/>
  <c r="R157" i="107"/>
  <c r="M157" i="107"/>
  <c r="P157" i="107" s="1"/>
  <c r="E157" i="107"/>
  <c r="G157" i="107" s="1"/>
  <c r="J157" i="107" s="1"/>
  <c r="R156" i="107"/>
  <c r="M156" i="107"/>
  <c r="P156" i="107" s="1"/>
  <c r="E156" i="107"/>
  <c r="G156" i="107" s="1"/>
  <c r="J156" i="107" s="1"/>
  <c r="R155" i="107"/>
  <c r="M155" i="107"/>
  <c r="P155" i="107" s="1"/>
  <c r="E155" i="107"/>
  <c r="G155" i="107" s="1"/>
  <c r="J155" i="107" s="1"/>
  <c r="R154" i="107"/>
  <c r="M154" i="107"/>
  <c r="P154" i="107" s="1"/>
  <c r="E154" i="107"/>
  <c r="G154" i="107" s="1"/>
  <c r="J154" i="107" s="1"/>
  <c r="R153" i="107"/>
  <c r="M153" i="107"/>
  <c r="P153" i="107" s="1"/>
  <c r="E153" i="107"/>
  <c r="G153" i="107" s="1"/>
  <c r="J153" i="107" s="1"/>
  <c r="R152" i="107"/>
  <c r="M152" i="107"/>
  <c r="P152" i="107" s="1"/>
  <c r="E152" i="107"/>
  <c r="G152" i="107" s="1"/>
  <c r="J152" i="107" s="1"/>
  <c r="R151" i="107"/>
  <c r="M151" i="107"/>
  <c r="P151" i="107" s="1"/>
  <c r="E151" i="107"/>
  <c r="G151" i="107" s="1"/>
  <c r="J151" i="107" s="1"/>
  <c r="R150" i="107"/>
  <c r="M150" i="107"/>
  <c r="P150" i="107" s="1"/>
  <c r="E150" i="107"/>
  <c r="G150" i="107" s="1"/>
  <c r="J150" i="107" s="1"/>
  <c r="R149" i="107"/>
  <c r="M149" i="107"/>
  <c r="P149" i="107" s="1"/>
  <c r="E149" i="107"/>
  <c r="G149" i="107" s="1"/>
  <c r="J149" i="107" s="1"/>
  <c r="R148" i="107"/>
  <c r="M148" i="107"/>
  <c r="P148" i="107" s="1"/>
  <c r="E148" i="107"/>
  <c r="G148" i="107" s="1"/>
  <c r="J148" i="107" s="1"/>
  <c r="R147" i="107"/>
  <c r="M147" i="107"/>
  <c r="P147" i="107" s="1"/>
  <c r="E147" i="107"/>
  <c r="G147" i="107" s="1"/>
  <c r="J147" i="107" s="1"/>
  <c r="R146" i="107"/>
  <c r="M146" i="107"/>
  <c r="P146" i="107" s="1"/>
  <c r="E146" i="107"/>
  <c r="G146" i="107" s="1"/>
  <c r="J146" i="107" s="1"/>
  <c r="R145" i="107"/>
  <c r="M145" i="107"/>
  <c r="P145" i="107" s="1"/>
  <c r="E145" i="107"/>
  <c r="G145" i="107" s="1"/>
  <c r="J145" i="107" s="1"/>
  <c r="R144" i="107"/>
  <c r="P144" i="107"/>
  <c r="M144" i="107"/>
  <c r="E144" i="107"/>
  <c r="G144" i="107" s="1"/>
  <c r="J144" i="107" s="1"/>
  <c r="R143" i="107"/>
  <c r="M143" i="107"/>
  <c r="P143" i="107" s="1"/>
  <c r="E143" i="107"/>
  <c r="G143" i="107" s="1"/>
  <c r="J143" i="107" s="1"/>
  <c r="R142" i="107"/>
  <c r="M142" i="107"/>
  <c r="P142" i="107" s="1"/>
  <c r="E142" i="107"/>
  <c r="G142" i="107" s="1"/>
  <c r="J142" i="107" s="1"/>
  <c r="R141" i="107"/>
  <c r="M141" i="107"/>
  <c r="P141" i="107" s="1"/>
  <c r="E141" i="107"/>
  <c r="G141" i="107" s="1"/>
  <c r="J141" i="107" s="1"/>
  <c r="R140" i="107"/>
  <c r="P140" i="107"/>
  <c r="M140" i="107"/>
  <c r="E140" i="107"/>
  <c r="G140" i="107" s="1"/>
  <c r="J140" i="107" s="1"/>
  <c r="R139" i="107"/>
  <c r="M139" i="107"/>
  <c r="P139" i="107" s="1"/>
  <c r="E139" i="107"/>
  <c r="G139" i="107" s="1"/>
  <c r="J139" i="107" s="1"/>
  <c r="R138" i="107"/>
  <c r="M138" i="107"/>
  <c r="P138" i="107" s="1"/>
  <c r="E138" i="107"/>
  <c r="G138" i="107" s="1"/>
  <c r="J138" i="107" s="1"/>
  <c r="R137" i="107"/>
  <c r="M137" i="107"/>
  <c r="P137" i="107" s="1"/>
  <c r="E137" i="107"/>
  <c r="G137" i="107" s="1"/>
  <c r="J137" i="107" s="1"/>
  <c r="R136" i="107"/>
  <c r="P136" i="107"/>
  <c r="M136" i="107"/>
  <c r="E136" i="107"/>
  <c r="G136" i="107" s="1"/>
  <c r="J136" i="107" s="1"/>
  <c r="R135" i="107"/>
  <c r="M135" i="107"/>
  <c r="P135" i="107" s="1"/>
  <c r="E135" i="107"/>
  <c r="G135" i="107" s="1"/>
  <c r="J135" i="107" s="1"/>
  <c r="R134" i="107"/>
  <c r="M134" i="107"/>
  <c r="P134" i="107" s="1"/>
  <c r="E134" i="107"/>
  <c r="G134" i="107" s="1"/>
  <c r="J134" i="107" s="1"/>
  <c r="R133" i="107"/>
  <c r="M133" i="107"/>
  <c r="P133" i="107" s="1"/>
  <c r="E133" i="107"/>
  <c r="G133" i="107" s="1"/>
  <c r="J133" i="107" s="1"/>
  <c r="R132" i="107"/>
  <c r="P132" i="107"/>
  <c r="M132" i="107"/>
  <c r="E132" i="107"/>
  <c r="G132" i="107" s="1"/>
  <c r="J132" i="107" s="1"/>
  <c r="R131" i="107"/>
  <c r="M131" i="107"/>
  <c r="P131" i="107" s="1"/>
  <c r="E131" i="107"/>
  <c r="G131" i="107" s="1"/>
  <c r="J131" i="107" s="1"/>
  <c r="R130" i="107"/>
  <c r="M130" i="107"/>
  <c r="P130" i="107" s="1"/>
  <c r="E130" i="107"/>
  <c r="G130" i="107" s="1"/>
  <c r="J130" i="107" s="1"/>
  <c r="M129" i="107"/>
  <c r="P129" i="107" s="1"/>
  <c r="E129" i="107"/>
  <c r="G129" i="107" s="1"/>
  <c r="J129" i="107" s="1"/>
  <c r="R128" i="107"/>
  <c r="P128" i="107"/>
  <c r="M128" i="107"/>
  <c r="E128" i="107"/>
  <c r="G128" i="107" s="1"/>
  <c r="J128" i="107" s="1"/>
  <c r="R127" i="107"/>
  <c r="P127" i="107"/>
  <c r="M127" i="107"/>
  <c r="E127" i="107"/>
  <c r="G127" i="107" s="1"/>
  <c r="J127" i="107" s="1"/>
  <c r="R126" i="107"/>
  <c r="P126" i="107"/>
  <c r="M126" i="107"/>
  <c r="E126" i="107"/>
  <c r="G126" i="107" s="1"/>
  <c r="J126" i="107" s="1"/>
  <c r="R125" i="107"/>
  <c r="M125" i="107"/>
  <c r="P125" i="107" s="1"/>
  <c r="E125" i="107"/>
  <c r="G125" i="107" s="1"/>
  <c r="J125" i="107" s="1"/>
  <c r="R124" i="107"/>
  <c r="P124" i="107"/>
  <c r="M124" i="107"/>
  <c r="E124" i="107"/>
  <c r="G124" i="107" s="1"/>
  <c r="J124" i="107" s="1"/>
  <c r="R123" i="107"/>
  <c r="P123" i="107"/>
  <c r="M123" i="107"/>
  <c r="E123" i="107"/>
  <c r="G123" i="107" s="1"/>
  <c r="J123" i="107" s="1"/>
  <c r="R122" i="107"/>
  <c r="P122" i="107"/>
  <c r="M122" i="107"/>
  <c r="E122" i="107"/>
  <c r="G122" i="107" s="1"/>
  <c r="J122" i="107" s="1"/>
  <c r="R121" i="107"/>
  <c r="M121" i="107"/>
  <c r="P121" i="107" s="1"/>
  <c r="E121" i="107"/>
  <c r="G121" i="107" s="1"/>
  <c r="J121" i="107" s="1"/>
  <c r="R120" i="107"/>
  <c r="P120" i="107"/>
  <c r="M120" i="107"/>
  <c r="E120" i="107"/>
  <c r="G120" i="107" s="1"/>
  <c r="J120" i="107" s="1"/>
  <c r="R119" i="107"/>
  <c r="P119" i="107"/>
  <c r="M119" i="107"/>
  <c r="E119" i="107"/>
  <c r="G119" i="107" s="1"/>
  <c r="J119" i="107" s="1"/>
  <c r="R118" i="107"/>
  <c r="P118" i="107"/>
  <c r="M118" i="107"/>
  <c r="E118" i="107"/>
  <c r="G118" i="107" s="1"/>
  <c r="J118" i="107" s="1"/>
  <c r="R117" i="107"/>
  <c r="M117" i="107"/>
  <c r="P117" i="107" s="1"/>
  <c r="E117" i="107"/>
  <c r="G117" i="107" s="1"/>
  <c r="J117" i="107" s="1"/>
  <c r="R116" i="107"/>
  <c r="P116" i="107"/>
  <c r="M116" i="107"/>
  <c r="E116" i="107"/>
  <c r="G116" i="107" s="1"/>
  <c r="J116" i="107" s="1"/>
  <c r="R115" i="107"/>
  <c r="P115" i="107"/>
  <c r="M115" i="107"/>
  <c r="G115" i="107"/>
  <c r="J115" i="107" s="1"/>
  <c r="E115" i="107"/>
  <c r="M114" i="107"/>
  <c r="P114" i="107" s="1"/>
  <c r="E114" i="107"/>
  <c r="G114" i="107" s="1"/>
  <c r="J114" i="107" s="1"/>
  <c r="R113" i="107"/>
  <c r="P113" i="107"/>
  <c r="M113" i="107"/>
  <c r="E113" i="107"/>
  <c r="G113" i="107" s="1"/>
  <c r="J113" i="107" s="1"/>
  <c r="R112" i="107"/>
  <c r="M112" i="107"/>
  <c r="P112" i="107" s="1"/>
  <c r="E112" i="107"/>
  <c r="G112" i="107" s="1"/>
  <c r="J112" i="107" s="1"/>
  <c r="R111" i="107"/>
  <c r="M111" i="107"/>
  <c r="P111" i="107" s="1"/>
  <c r="E111" i="107"/>
  <c r="G111" i="107" s="1"/>
  <c r="J111" i="107" s="1"/>
  <c r="R110" i="107"/>
  <c r="M110" i="107"/>
  <c r="P110" i="107" s="1"/>
  <c r="E110" i="107"/>
  <c r="G110" i="107" s="1"/>
  <c r="J110" i="107" s="1"/>
  <c r="P109" i="107"/>
  <c r="M109" i="107"/>
  <c r="E109" i="107"/>
  <c r="G109" i="107" s="1"/>
  <c r="J109" i="107" s="1"/>
  <c r="R108" i="107"/>
  <c r="P108" i="107"/>
  <c r="M108" i="107"/>
  <c r="E108" i="107"/>
  <c r="G108" i="107" s="1"/>
  <c r="J108" i="107" s="1"/>
  <c r="R107" i="107"/>
  <c r="P107" i="107"/>
  <c r="M107" i="107"/>
  <c r="E107" i="107"/>
  <c r="G107" i="107" s="1"/>
  <c r="J107" i="107" s="1"/>
  <c r="R106" i="107"/>
  <c r="M106" i="107"/>
  <c r="P106" i="107" s="1"/>
  <c r="E106" i="107"/>
  <c r="G106" i="107" s="1"/>
  <c r="J106" i="107" s="1"/>
  <c r="R105" i="107"/>
  <c r="P105" i="107"/>
  <c r="M105" i="107"/>
  <c r="E105" i="107"/>
  <c r="G105" i="107" s="1"/>
  <c r="J105" i="107" s="1"/>
  <c r="R104" i="107"/>
  <c r="P104" i="107"/>
  <c r="M104" i="107"/>
  <c r="E104" i="107"/>
  <c r="G104" i="107" s="1"/>
  <c r="J104" i="107" s="1"/>
  <c r="R103" i="107"/>
  <c r="P103" i="107"/>
  <c r="M103" i="107"/>
  <c r="E103" i="107"/>
  <c r="G103" i="107" s="1"/>
  <c r="J103" i="107" s="1"/>
  <c r="R102" i="107"/>
  <c r="M102" i="107"/>
  <c r="P102" i="107" s="1"/>
  <c r="E102" i="107"/>
  <c r="G102" i="107" s="1"/>
  <c r="J102" i="107" s="1"/>
  <c r="R101" i="107"/>
  <c r="P101" i="107"/>
  <c r="M101" i="107"/>
  <c r="E101" i="107"/>
  <c r="G101" i="107" s="1"/>
  <c r="J101" i="107" s="1"/>
  <c r="R100" i="107"/>
  <c r="P100" i="107"/>
  <c r="M100" i="107"/>
  <c r="E100" i="107"/>
  <c r="G100" i="107" s="1"/>
  <c r="J100" i="107" s="1"/>
  <c r="R99" i="107"/>
  <c r="P99" i="107"/>
  <c r="M99" i="107"/>
  <c r="E99" i="107"/>
  <c r="G99" i="107" s="1"/>
  <c r="J99" i="107" s="1"/>
  <c r="R98" i="107"/>
  <c r="M98" i="107"/>
  <c r="P98" i="107" s="1"/>
  <c r="E98" i="107"/>
  <c r="G98" i="107" s="1"/>
  <c r="J98" i="107" s="1"/>
  <c r="R97" i="107"/>
  <c r="P97" i="107"/>
  <c r="M97" i="107"/>
  <c r="E97" i="107"/>
  <c r="G97" i="107" s="1"/>
  <c r="J97" i="107" s="1"/>
  <c r="R96" i="107"/>
  <c r="P96" i="107"/>
  <c r="M96" i="107"/>
  <c r="E96" i="107"/>
  <c r="G96" i="107" s="1"/>
  <c r="J96" i="107" s="1"/>
  <c r="R95" i="107"/>
  <c r="P95" i="107"/>
  <c r="M95" i="107"/>
  <c r="E95" i="107"/>
  <c r="G95" i="107" s="1"/>
  <c r="J95" i="107" s="1"/>
  <c r="P94" i="107"/>
  <c r="E94" i="107"/>
  <c r="G94" i="107" s="1"/>
  <c r="J94" i="107" s="1"/>
  <c r="R93" i="107"/>
  <c r="P93" i="107"/>
  <c r="M93" i="107"/>
  <c r="E93" i="107"/>
  <c r="G93" i="107" s="1"/>
  <c r="J93" i="107" s="1"/>
  <c r="R92" i="107"/>
  <c r="P92" i="107"/>
  <c r="M92" i="107"/>
  <c r="E92" i="107"/>
  <c r="G92" i="107" s="1"/>
  <c r="J92" i="107" s="1"/>
  <c r="R91" i="107"/>
  <c r="P91" i="107"/>
  <c r="M91" i="107"/>
  <c r="E91" i="107"/>
  <c r="G91" i="107" s="1"/>
  <c r="J91" i="107" s="1"/>
  <c r="R90" i="107"/>
  <c r="P90" i="107"/>
  <c r="M90" i="107"/>
  <c r="E90" i="107"/>
  <c r="G90" i="107" s="1"/>
  <c r="J90" i="107" s="1"/>
  <c r="R89" i="107"/>
  <c r="P89" i="107"/>
  <c r="M89" i="107"/>
  <c r="E89" i="107"/>
  <c r="G89" i="107" s="1"/>
  <c r="J89" i="107" s="1"/>
  <c r="R88" i="107"/>
  <c r="P88" i="107"/>
  <c r="M88" i="107"/>
  <c r="E88" i="107"/>
  <c r="G88" i="107" s="1"/>
  <c r="J88" i="107" s="1"/>
  <c r="R87" i="107"/>
  <c r="P87" i="107"/>
  <c r="M87" i="107"/>
  <c r="E87" i="107"/>
  <c r="G87" i="107" s="1"/>
  <c r="J87" i="107" s="1"/>
  <c r="R86" i="107"/>
  <c r="P86" i="107"/>
  <c r="M86" i="107"/>
  <c r="E86" i="107"/>
  <c r="G86" i="107" s="1"/>
  <c r="J86" i="107" s="1"/>
  <c r="R85" i="107"/>
  <c r="P85" i="107"/>
  <c r="M85" i="107"/>
  <c r="G85" i="107"/>
  <c r="J85" i="107" s="1"/>
  <c r="E85" i="107"/>
  <c r="R84" i="107"/>
  <c r="P84" i="107"/>
  <c r="M84" i="107"/>
  <c r="E84" i="107"/>
  <c r="G84" i="107" s="1"/>
  <c r="J84" i="107" s="1"/>
  <c r="R83" i="107"/>
  <c r="P83" i="107"/>
  <c r="M83" i="107"/>
  <c r="E83" i="107"/>
  <c r="G83" i="107" s="1"/>
  <c r="J83" i="107" s="1"/>
  <c r="R82" i="107"/>
  <c r="P82" i="107"/>
  <c r="M82" i="107"/>
  <c r="E82" i="107"/>
  <c r="G82" i="107" s="1"/>
  <c r="J82" i="107" s="1"/>
  <c r="R81" i="107"/>
  <c r="P81" i="107"/>
  <c r="M81" i="107"/>
  <c r="E81" i="107"/>
  <c r="G81" i="107" s="1"/>
  <c r="J81" i="107" s="1"/>
  <c r="R80" i="107"/>
  <c r="P80" i="107"/>
  <c r="M80" i="107"/>
  <c r="E80" i="107"/>
  <c r="G80" i="107" s="1"/>
  <c r="J80" i="107" s="1"/>
  <c r="R79" i="107"/>
  <c r="P79" i="107"/>
  <c r="M79" i="107"/>
  <c r="E79" i="107"/>
  <c r="G79" i="107" s="1"/>
  <c r="J79" i="107" s="1"/>
  <c r="R78" i="107"/>
  <c r="P78" i="107"/>
  <c r="M78" i="107"/>
  <c r="E78" i="107"/>
  <c r="G78" i="107" s="1"/>
  <c r="J78" i="107" s="1"/>
  <c r="R77" i="107"/>
  <c r="P77" i="107"/>
  <c r="M77" i="107"/>
  <c r="E77" i="107"/>
  <c r="G77" i="107" s="1"/>
  <c r="J77" i="107" s="1"/>
  <c r="R76" i="107"/>
  <c r="P76" i="107"/>
  <c r="M76" i="107"/>
  <c r="E76" i="107"/>
  <c r="G76" i="107" s="1"/>
  <c r="J76" i="107" s="1"/>
  <c r="P75" i="107"/>
  <c r="M75" i="107"/>
  <c r="E75" i="107"/>
  <c r="G75" i="107" s="1"/>
  <c r="J75" i="107" s="1"/>
  <c r="R74" i="107"/>
  <c r="M74" i="107"/>
  <c r="P74" i="107" s="1"/>
  <c r="E74" i="107"/>
  <c r="G74" i="107" s="1"/>
  <c r="J74" i="107" s="1"/>
  <c r="R73" i="107"/>
  <c r="M73" i="107"/>
  <c r="P73" i="107" s="1"/>
  <c r="G73" i="107"/>
  <c r="J73" i="107" s="1"/>
  <c r="E73" i="107"/>
  <c r="R72" i="107"/>
  <c r="M72" i="107"/>
  <c r="P72" i="107" s="1"/>
  <c r="E72" i="107"/>
  <c r="G72" i="107" s="1"/>
  <c r="J72" i="107" s="1"/>
  <c r="R71" i="107"/>
  <c r="P71" i="107"/>
  <c r="M71" i="107"/>
  <c r="E71" i="107"/>
  <c r="G71" i="107" s="1"/>
  <c r="J71" i="107" s="1"/>
  <c r="R70" i="107"/>
  <c r="M70" i="107"/>
  <c r="P70" i="107" s="1"/>
  <c r="E70" i="107"/>
  <c r="G70" i="107" s="1"/>
  <c r="J70" i="107" s="1"/>
  <c r="R69" i="107"/>
  <c r="M69" i="107"/>
  <c r="P69" i="107" s="1"/>
  <c r="E69" i="107"/>
  <c r="G69" i="107" s="1"/>
  <c r="J69" i="107" s="1"/>
  <c r="R68" i="107"/>
  <c r="M68" i="107"/>
  <c r="P68" i="107" s="1"/>
  <c r="E68" i="107"/>
  <c r="G68" i="107" s="1"/>
  <c r="J68" i="107" s="1"/>
  <c r="R67" i="107"/>
  <c r="P67" i="107"/>
  <c r="M67" i="107"/>
  <c r="E67" i="107"/>
  <c r="G67" i="107" s="1"/>
  <c r="J67" i="107" s="1"/>
  <c r="R66" i="107"/>
  <c r="M66" i="107"/>
  <c r="P66" i="107" s="1"/>
  <c r="E66" i="107"/>
  <c r="G66" i="107" s="1"/>
  <c r="J66" i="107" s="1"/>
  <c r="R65" i="107"/>
  <c r="M65" i="107"/>
  <c r="P65" i="107" s="1"/>
  <c r="E65" i="107"/>
  <c r="G65" i="107" s="1"/>
  <c r="J65" i="107" s="1"/>
  <c r="R64" i="107"/>
  <c r="M64" i="107"/>
  <c r="P64" i="107" s="1"/>
  <c r="E64" i="107"/>
  <c r="G64" i="107" s="1"/>
  <c r="J64" i="107" s="1"/>
  <c r="R63" i="107"/>
  <c r="P63" i="107"/>
  <c r="M63" i="107"/>
  <c r="E63" i="107"/>
  <c r="G63" i="107" s="1"/>
  <c r="J63" i="107" s="1"/>
  <c r="R62" i="107"/>
  <c r="M62" i="107"/>
  <c r="P62" i="107" s="1"/>
  <c r="E62" i="107"/>
  <c r="G62" i="107" s="1"/>
  <c r="J62" i="107" s="1"/>
  <c r="R61" i="107"/>
  <c r="M61" i="107"/>
  <c r="P61" i="107" s="1"/>
  <c r="E61" i="107"/>
  <c r="G61" i="107" s="1"/>
  <c r="J61" i="107" s="1"/>
  <c r="R60" i="107"/>
  <c r="M60" i="107"/>
  <c r="P60" i="107" s="1"/>
  <c r="E60" i="107"/>
  <c r="G60" i="107" s="1"/>
  <c r="J60" i="107" s="1"/>
  <c r="R59" i="107"/>
  <c r="P59" i="107"/>
  <c r="M59" i="107"/>
  <c r="E59" i="107"/>
  <c r="G59" i="107" s="1"/>
  <c r="J59" i="107" s="1"/>
  <c r="R58" i="107"/>
  <c r="M58" i="107"/>
  <c r="P58" i="107" s="1"/>
  <c r="E58" i="107"/>
  <c r="G58" i="107" s="1"/>
  <c r="J58" i="107" s="1"/>
  <c r="R57" i="107"/>
  <c r="M57" i="107"/>
  <c r="P57" i="107" s="1"/>
  <c r="E57" i="107"/>
  <c r="G57" i="107" s="1"/>
  <c r="J57" i="107" s="1"/>
  <c r="R56" i="107"/>
  <c r="M56" i="107"/>
  <c r="P56" i="107" s="1"/>
  <c r="E56" i="107"/>
  <c r="G56" i="107" s="1"/>
  <c r="J56" i="107" s="1"/>
  <c r="R55" i="107"/>
  <c r="P55" i="107"/>
  <c r="M55" i="107"/>
  <c r="E55" i="107"/>
  <c r="G55" i="107" s="1"/>
  <c r="J55" i="107" s="1"/>
  <c r="R54" i="107"/>
  <c r="M54" i="107"/>
  <c r="P54" i="107" s="1"/>
  <c r="E54" i="107"/>
  <c r="G54" i="107" s="1"/>
  <c r="J54" i="107" s="1"/>
  <c r="R53" i="107"/>
  <c r="M53" i="107"/>
  <c r="P53" i="107" s="1"/>
  <c r="G53" i="107"/>
  <c r="J53" i="107" s="1"/>
  <c r="E53" i="107"/>
  <c r="R52" i="107"/>
  <c r="M52" i="107"/>
  <c r="P52" i="107" s="1"/>
  <c r="E52" i="107"/>
  <c r="G52" i="107" s="1"/>
  <c r="J52" i="107" s="1"/>
  <c r="R51" i="107"/>
  <c r="P51" i="107"/>
  <c r="M51" i="107"/>
  <c r="E51" i="107"/>
  <c r="G51" i="107" s="1"/>
  <c r="J51" i="107" s="1"/>
  <c r="R50" i="107"/>
  <c r="M50" i="107"/>
  <c r="P50" i="107" s="1"/>
  <c r="E50" i="107"/>
  <c r="G50" i="107" s="1"/>
  <c r="J50" i="107" s="1"/>
  <c r="R49" i="107"/>
  <c r="M49" i="107"/>
  <c r="P49" i="107" s="1"/>
  <c r="G49" i="107"/>
  <c r="J49" i="107" s="1"/>
  <c r="E49" i="107"/>
  <c r="R48" i="107"/>
  <c r="M48" i="107"/>
  <c r="P48" i="107" s="1"/>
  <c r="E48" i="107"/>
  <c r="G48" i="107" s="1"/>
  <c r="J48" i="107" s="1"/>
  <c r="R47" i="107"/>
  <c r="P47" i="107"/>
  <c r="M47" i="107"/>
  <c r="E47" i="107"/>
  <c r="G47" i="107" s="1"/>
  <c r="J47" i="107" s="1"/>
  <c r="R46" i="107"/>
  <c r="M46" i="107"/>
  <c r="P46" i="107" s="1"/>
  <c r="E46" i="107"/>
  <c r="G46" i="107" s="1"/>
  <c r="J46" i="107" s="1"/>
  <c r="P45" i="107"/>
  <c r="M45" i="107"/>
  <c r="E45" i="107"/>
  <c r="G45" i="107" s="1"/>
  <c r="J45" i="107" s="1"/>
  <c r="R44" i="107"/>
  <c r="P44" i="107"/>
  <c r="M44" i="107"/>
  <c r="E44" i="107"/>
  <c r="G44" i="107" s="1"/>
  <c r="J44" i="107" s="1"/>
  <c r="R43" i="107"/>
  <c r="P43" i="107"/>
  <c r="M43" i="107"/>
  <c r="E43" i="107"/>
  <c r="G43" i="107" s="1"/>
  <c r="J43" i="107" s="1"/>
  <c r="R42" i="107"/>
  <c r="P42" i="107"/>
  <c r="M42" i="107"/>
  <c r="G42" i="107"/>
  <c r="J42" i="107" s="1"/>
  <c r="E42" i="107"/>
  <c r="R41" i="107"/>
  <c r="P41" i="107"/>
  <c r="M41" i="107"/>
  <c r="E41" i="107"/>
  <c r="G41" i="107" s="1"/>
  <c r="J41" i="107" s="1"/>
  <c r="R40" i="107"/>
  <c r="P40" i="107"/>
  <c r="M40" i="107"/>
  <c r="E40" i="107"/>
  <c r="G40" i="107" s="1"/>
  <c r="J40" i="107" s="1"/>
  <c r="R39" i="107"/>
  <c r="M39" i="107"/>
  <c r="P39" i="107" s="1"/>
  <c r="E39" i="107"/>
  <c r="G39" i="107" s="1"/>
  <c r="J39" i="107" s="1"/>
  <c r="R38" i="107"/>
  <c r="P38" i="107"/>
  <c r="M38" i="107"/>
  <c r="E38" i="107"/>
  <c r="G38" i="107" s="1"/>
  <c r="J38" i="107" s="1"/>
  <c r="R37" i="107"/>
  <c r="P37" i="107"/>
  <c r="M37" i="107"/>
  <c r="E37" i="107"/>
  <c r="G37" i="107" s="1"/>
  <c r="J37" i="107" s="1"/>
  <c r="R36" i="107"/>
  <c r="P36" i="107"/>
  <c r="M36" i="107"/>
  <c r="E36" i="107"/>
  <c r="G36" i="107" s="1"/>
  <c r="J36" i="107" s="1"/>
  <c r="R35" i="107"/>
  <c r="P35" i="107"/>
  <c r="M35" i="107"/>
  <c r="E35" i="107"/>
  <c r="G35" i="107" s="1"/>
  <c r="J35" i="107" s="1"/>
  <c r="R34" i="107"/>
  <c r="P34" i="107"/>
  <c r="M34" i="107"/>
  <c r="E34" i="107"/>
  <c r="G34" i="107" s="1"/>
  <c r="J34" i="107" s="1"/>
  <c r="R33" i="107"/>
  <c r="P33" i="107"/>
  <c r="M33" i="107"/>
  <c r="E33" i="107"/>
  <c r="G33" i="107" s="1"/>
  <c r="J33" i="107" s="1"/>
  <c r="R32" i="107"/>
  <c r="P32" i="107"/>
  <c r="M32" i="107"/>
  <c r="E32" i="107"/>
  <c r="G32" i="107" s="1"/>
  <c r="J32" i="107" s="1"/>
  <c r="R31" i="107"/>
  <c r="M31" i="107"/>
  <c r="P31" i="107" s="1"/>
  <c r="E31" i="107"/>
  <c r="G31" i="107" s="1"/>
  <c r="J31" i="107" s="1"/>
  <c r="R30" i="107"/>
  <c r="P30" i="107"/>
  <c r="M30" i="107"/>
  <c r="E30" i="107"/>
  <c r="G30" i="107" s="1"/>
  <c r="J30" i="107" s="1"/>
  <c r="R29" i="107"/>
  <c r="P29" i="107"/>
  <c r="M29" i="107"/>
  <c r="E29" i="107"/>
  <c r="G29" i="107" s="1"/>
  <c r="J29" i="107" s="1"/>
  <c r="R28" i="107"/>
  <c r="P28" i="107"/>
  <c r="M28" i="107"/>
  <c r="E28" i="107"/>
  <c r="G28" i="107" s="1"/>
  <c r="J28" i="107" s="1"/>
  <c r="R27" i="107"/>
  <c r="M27" i="107"/>
  <c r="P27" i="107" s="1"/>
  <c r="E27" i="107"/>
  <c r="G27" i="107" s="1"/>
  <c r="J27" i="107" s="1"/>
  <c r="R26" i="107"/>
  <c r="P26" i="107"/>
  <c r="M26" i="107"/>
  <c r="E26" i="107"/>
  <c r="G26" i="107" s="1"/>
  <c r="J26" i="107" s="1"/>
  <c r="R25" i="107"/>
  <c r="P25" i="107"/>
  <c r="M25" i="107"/>
  <c r="E25" i="107"/>
  <c r="G25" i="107" s="1"/>
  <c r="J25" i="107" s="1"/>
  <c r="R24" i="107"/>
  <c r="P24" i="107"/>
  <c r="M24" i="107"/>
  <c r="E24" i="107"/>
  <c r="G24" i="107" s="1"/>
  <c r="J24" i="107" s="1"/>
  <c r="R23" i="107"/>
  <c r="M23" i="107"/>
  <c r="P23" i="107" s="1"/>
  <c r="E23" i="107"/>
  <c r="G23" i="107" s="1"/>
  <c r="J23" i="107" s="1"/>
  <c r="R22" i="107"/>
  <c r="P22" i="107"/>
  <c r="M22" i="107"/>
  <c r="E22" i="107"/>
  <c r="G22" i="107" s="1"/>
  <c r="J22" i="107" s="1"/>
  <c r="R21" i="107"/>
  <c r="P21" i="107"/>
  <c r="M21" i="107"/>
  <c r="E21" i="107"/>
  <c r="G21" i="107" s="1"/>
  <c r="J21" i="107" s="1"/>
  <c r="R20" i="107"/>
  <c r="P20" i="107"/>
  <c r="M20" i="107"/>
  <c r="E20" i="107"/>
  <c r="G20" i="107" s="1"/>
  <c r="J20" i="107" s="1"/>
  <c r="R19" i="107"/>
  <c r="M19" i="107"/>
  <c r="P19" i="107" s="1"/>
  <c r="E19" i="107"/>
  <c r="G19" i="107" s="1"/>
  <c r="J19" i="107" s="1"/>
  <c r="R18" i="107"/>
  <c r="M18" i="107"/>
  <c r="P18" i="107" s="1"/>
  <c r="E18" i="107"/>
  <c r="G18" i="107" s="1"/>
  <c r="J18" i="107" s="1"/>
  <c r="R17" i="107"/>
  <c r="P17" i="107"/>
  <c r="M17" i="107"/>
  <c r="E17" i="107"/>
  <c r="G17" i="107" s="1"/>
  <c r="J17" i="107" s="1"/>
  <c r="R16" i="107"/>
  <c r="P16" i="107"/>
  <c r="M16" i="107"/>
  <c r="E16" i="107"/>
  <c r="G16" i="107" s="1"/>
  <c r="J16" i="107" s="1"/>
  <c r="R15" i="107"/>
  <c r="M15" i="107"/>
  <c r="P15" i="107" s="1"/>
  <c r="E15" i="107"/>
  <c r="G15" i="107" s="1"/>
  <c r="J15" i="107" s="1"/>
  <c r="R14" i="107"/>
  <c r="P14" i="107"/>
  <c r="M14" i="107"/>
  <c r="E14" i="107"/>
  <c r="G14" i="107" s="1"/>
  <c r="J14" i="107" s="1"/>
  <c r="R13" i="107"/>
  <c r="M13" i="107"/>
  <c r="P13" i="107" s="1"/>
  <c r="E13" i="107"/>
  <c r="G13" i="107" s="1"/>
  <c r="J13" i="107" s="1"/>
  <c r="R12" i="107"/>
  <c r="P12" i="107"/>
  <c r="M12" i="107"/>
  <c r="E12" i="107"/>
  <c r="G12" i="107" s="1"/>
  <c r="J12" i="107" s="1"/>
  <c r="R11" i="107"/>
  <c r="M11" i="107"/>
  <c r="P11" i="107" s="1"/>
  <c r="E11" i="107"/>
  <c r="G11" i="107" s="1"/>
  <c r="J11" i="107" s="1"/>
  <c r="R10" i="107"/>
  <c r="P10" i="107"/>
  <c r="M10" i="107"/>
  <c r="E10" i="107"/>
  <c r="G10" i="107" s="1"/>
  <c r="J10" i="107" s="1"/>
  <c r="R9" i="107"/>
  <c r="M9" i="107"/>
  <c r="P9" i="107" s="1"/>
  <c r="E9" i="107"/>
  <c r="G9" i="107" s="1"/>
  <c r="J9" i="107" s="1"/>
  <c r="R8" i="107"/>
  <c r="P8" i="107"/>
  <c r="M8" i="107"/>
  <c r="E8" i="107"/>
  <c r="G8" i="107" s="1"/>
  <c r="J8" i="107" s="1"/>
  <c r="R7" i="107"/>
  <c r="M7" i="107"/>
  <c r="P7" i="107" s="1"/>
  <c r="E7" i="107"/>
  <c r="G7" i="107" s="1"/>
  <c r="J7" i="107" s="1"/>
  <c r="R6" i="107"/>
  <c r="P6" i="107"/>
  <c r="M6" i="107"/>
  <c r="E6" i="107"/>
  <c r="G6" i="107" s="1"/>
  <c r="J6" i="107" s="1"/>
  <c r="R5" i="107"/>
  <c r="R267" i="107" s="1"/>
  <c r="M5" i="107"/>
  <c r="P5" i="107" s="1"/>
  <c r="E5" i="107"/>
  <c r="G5" i="107" s="1"/>
  <c r="J5" i="107" s="1"/>
  <c r="N274" i="106"/>
  <c r="N271" i="106"/>
  <c r="M268" i="106"/>
  <c r="R266" i="106"/>
  <c r="M266" i="106"/>
  <c r="P266" i="106" s="1"/>
  <c r="E266" i="106"/>
  <c r="G266" i="106" s="1"/>
  <c r="J266" i="106" s="1"/>
  <c r="R265" i="106"/>
  <c r="P265" i="106"/>
  <c r="M265" i="106"/>
  <c r="E265" i="106"/>
  <c r="G265" i="106" s="1"/>
  <c r="J265" i="106" s="1"/>
  <c r="R264" i="106"/>
  <c r="M264" i="106"/>
  <c r="P264" i="106" s="1"/>
  <c r="E264" i="106"/>
  <c r="G264" i="106" s="1"/>
  <c r="J264" i="106" s="1"/>
  <c r="R263" i="106"/>
  <c r="P263" i="106"/>
  <c r="M263" i="106"/>
  <c r="E263" i="106"/>
  <c r="G263" i="106" s="1"/>
  <c r="J263" i="106" s="1"/>
  <c r="R262" i="106"/>
  <c r="M262" i="106"/>
  <c r="P262" i="106" s="1"/>
  <c r="E262" i="106"/>
  <c r="G262" i="106" s="1"/>
  <c r="J262" i="106" s="1"/>
  <c r="R261" i="106"/>
  <c r="P261" i="106"/>
  <c r="M261" i="106"/>
  <c r="E261" i="106"/>
  <c r="G261" i="106" s="1"/>
  <c r="J261" i="106" s="1"/>
  <c r="R260" i="106"/>
  <c r="M260" i="106"/>
  <c r="P260" i="106" s="1"/>
  <c r="E260" i="106"/>
  <c r="G260" i="106" s="1"/>
  <c r="J260" i="106" s="1"/>
  <c r="R259" i="106"/>
  <c r="P259" i="106"/>
  <c r="M259" i="106"/>
  <c r="E259" i="106"/>
  <c r="G259" i="106" s="1"/>
  <c r="J259" i="106" s="1"/>
  <c r="R258" i="106"/>
  <c r="M258" i="106"/>
  <c r="P258" i="106" s="1"/>
  <c r="E258" i="106"/>
  <c r="G258" i="106" s="1"/>
  <c r="J258" i="106" s="1"/>
  <c r="R257" i="106"/>
  <c r="P257" i="106"/>
  <c r="M257" i="106"/>
  <c r="G257" i="106"/>
  <c r="J257" i="106" s="1"/>
  <c r="E257" i="106"/>
  <c r="R256" i="106"/>
  <c r="M256" i="106"/>
  <c r="P256" i="106" s="1"/>
  <c r="E256" i="106"/>
  <c r="G256" i="106" s="1"/>
  <c r="J256" i="106" s="1"/>
  <c r="R255" i="106"/>
  <c r="P255" i="106"/>
  <c r="M255" i="106"/>
  <c r="E255" i="106"/>
  <c r="G255" i="106" s="1"/>
  <c r="J255" i="106" s="1"/>
  <c r="R254" i="106"/>
  <c r="M254" i="106"/>
  <c r="P254" i="106" s="1"/>
  <c r="E254" i="106"/>
  <c r="G254" i="106" s="1"/>
  <c r="J254" i="106" s="1"/>
  <c r="R253" i="106"/>
  <c r="P253" i="106"/>
  <c r="M253" i="106"/>
  <c r="E253" i="106"/>
  <c r="G253" i="106" s="1"/>
  <c r="J253" i="106" s="1"/>
  <c r="R252" i="106"/>
  <c r="M252" i="106"/>
  <c r="P252" i="106" s="1"/>
  <c r="E252" i="106"/>
  <c r="G252" i="106" s="1"/>
  <c r="J252" i="106" s="1"/>
  <c r="R251" i="106"/>
  <c r="P251" i="106"/>
  <c r="M251" i="106"/>
  <c r="E251" i="106"/>
  <c r="G251" i="106" s="1"/>
  <c r="J251" i="106" s="1"/>
  <c r="R250" i="106"/>
  <c r="M250" i="106"/>
  <c r="P250" i="106" s="1"/>
  <c r="E250" i="106"/>
  <c r="G250" i="106" s="1"/>
  <c r="J250" i="106" s="1"/>
  <c r="R249" i="106"/>
  <c r="P249" i="106"/>
  <c r="M249" i="106"/>
  <c r="E249" i="106"/>
  <c r="G249" i="106" s="1"/>
  <c r="J249" i="106" s="1"/>
  <c r="R248" i="106"/>
  <c r="M248" i="106"/>
  <c r="P248" i="106" s="1"/>
  <c r="E248" i="106"/>
  <c r="G248" i="106" s="1"/>
  <c r="J248" i="106" s="1"/>
  <c r="R247" i="106"/>
  <c r="P247" i="106"/>
  <c r="M247" i="106"/>
  <c r="E247" i="106"/>
  <c r="G247" i="106" s="1"/>
  <c r="J247" i="106" s="1"/>
  <c r="R246" i="106"/>
  <c r="M246" i="106"/>
  <c r="P246" i="106" s="1"/>
  <c r="E246" i="106"/>
  <c r="G246" i="106" s="1"/>
  <c r="J246" i="106" s="1"/>
  <c r="R245" i="106"/>
  <c r="P245" i="106"/>
  <c r="M245" i="106"/>
  <c r="E245" i="106"/>
  <c r="G245" i="106" s="1"/>
  <c r="J245" i="106" s="1"/>
  <c r="R244" i="106"/>
  <c r="M244" i="106"/>
  <c r="P244" i="106" s="1"/>
  <c r="E244" i="106"/>
  <c r="G244" i="106" s="1"/>
  <c r="J244" i="106" s="1"/>
  <c r="R243" i="106"/>
  <c r="P243" i="106"/>
  <c r="M243" i="106"/>
  <c r="E243" i="106"/>
  <c r="G243" i="106" s="1"/>
  <c r="J243" i="106" s="1"/>
  <c r="R242" i="106"/>
  <c r="M242" i="106"/>
  <c r="P242" i="106" s="1"/>
  <c r="E242" i="106"/>
  <c r="G242" i="106" s="1"/>
  <c r="J242" i="106" s="1"/>
  <c r="R241" i="106"/>
  <c r="P241" i="106"/>
  <c r="M241" i="106"/>
  <c r="E241" i="106"/>
  <c r="G241" i="106" s="1"/>
  <c r="J241" i="106" s="1"/>
  <c r="R240" i="106"/>
  <c r="M240" i="106"/>
  <c r="P240" i="106" s="1"/>
  <c r="E240" i="106"/>
  <c r="G240" i="106" s="1"/>
  <c r="J240" i="106" s="1"/>
  <c r="R239" i="106"/>
  <c r="P239" i="106"/>
  <c r="M239" i="106"/>
  <c r="E239" i="106"/>
  <c r="G239" i="106" s="1"/>
  <c r="J239" i="106" s="1"/>
  <c r="R238" i="106"/>
  <c r="M238" i="106"/>
  <c r="P238" i="106" s="1"/>
  <c r="E238" i="106"/>
  <c r="G238" i="106" s="1"/>
  <c r="J238" i="106" s="1"/>
  <c r="R237" i="106"/>
  <c r="P237" i="106"/>
  <c r="M237" i="106"/>
  <c r="E237" i="106"/>
  <c r="G237" i="106" s="1"/>
  <c r="J237" i="106" s="1"/>
  <c r="R236" i="106"/>
  <c r="M236" i="106"/>
  <c r="P236" i="106" s="1"/>
  <c r="E236" i="106"/>
  <c r="G236" i="106" s="1"/>
  <c r="J236" i="106" s="1"/>
  <c r="R235" i="106"/>
  <c r="P235" i="106"/>
  <c r="M235" i="106"/>
  <c r="E235" i="106"/>
  <c r="G235" i="106" s="1"/>
  <c r="J235" i="106" s="1"/>
  <c r="R234" i="106"/>
  <c r="M234" i="106"/>
  <c r="P234" i="106" s="1"/>
  <c r="E234" i="106"/>
  <c r="G234" i="106" s="1"/>
  <c r="J234" i="106" s="1"/>
  <c r="R233" i="106"/>
  <c r="P233" i="106"/>
  <c r="M233" i="106"/>
  <c r="E233" i="106"/>
  <c r="G233" i="106" s="1"/>
  <c r="J233" i="106" s="1"/>
  <c r="R232" i="106"/>
  <c r="M232" i="106"/>
  <c r="P232" i="106" s="1"/>
  <c r="E232" i="106"/>
  <c r="G232" i="106" s="1"/>
  <c r="J232" i="106" s="1"/>
  <c r="R231" i="106"/>
  <c r="P231" i="106"/>
  <c r="M231" i="106"/>
  <c r="E231" i="106"/>
  <c r="G231" i="106" s="1"/>
  <c r="J231" i="106" s="1"/>
  <c r="R230" i="106"/>
  <c r="M230" i="106"/>
  <c r="P230" i="106" s="1"/>
  <c r="E230" i="106"/>
  <c r="G230" i="106" s="1"/>
  <c r="J230" i="106" s="1"/>
  <c r="R229" i="106"/>
  <c r="P229" i="106"/>
  <c r="M229" i="106"/>
  <c r="E229" i="106"/>
  <c r="G229" i="106" s="1"/>
  <c r="J229" i="106" s="1"/>
  <c r="R228" i="106"/>
  <c r="M228" i="106"/>
  <c r="P228" i="106" s="1"/>
  <c r="E228" i="106"/>
  <c r="G228" i="106" s="1"/>
  <c r="J228" i="106" s="1"/>
  <c r="R227" i="106"/>
  <c r="P227" i="106"/>
  <c r="M227" i="106"/>
  <c r="E227" i="106"/>
  <c r="G227" i="106" s="1"/>
  <c r="J227" i="106" s="1"/>
  <c r="R226" i="106"/>
  <c r="M226" i="106"/>
  <c r="P226" i="106" s="1"/>
  <c r="E226" i="106"/>
  <c r="G226" i="106" s="1"/>
  <c r="J226" i="106" s="1"/>
  <c r="R225" i="106"/>
  <c r="P225" i="106"/>
  <c r="M225" i="106"/>
  <c r="E225" i="106"/>
  <c r="G225" i="106" s="1"/>
  <c r="J225" i="106" s="1"/>
  <c r="R224" i="106"/>
  <c r="M224" i="106"/>
  <c r="P224" i="106" s="1"/>
  <c r="E224" i="106"/>
  <c r="G224" i="106" s="1"/>
  <c r="J224" i="106" s="1"/>
  <c r="R223" i="106"/>
  <c r="P223" i="106"/>
  <c r="M223" i="106"/>
  <c r="E223" i="106"/>
  <c r="G223" i="106" s="1"/>
  <c r="J223" i="106" s="1"/>
  <c r="R222" i="106"/>
  <c r="M222" i="106"/>
  <c r="P222" i="106" s="1"/>
  <c r="E222" i="106"/>
  <c r="G222" i="106" s="1"/>
  <c r="J222" i="106" s="1"/>
  <c r="R221" i="106"/>
  <c r="P221" i="106"/>
  <c r="M221" i="106"/>
  <c r="E221" i="106"/>
  <c r="G221" i="106" s="1"/>
  <c r="J221" i="106" s="1"/>
  <c r="R220" i="106"/>
  <c r="M220" i="106"/>
  <c r="P220" i="106" s="1"/>
  <c r="E220" i="106"/>
  <c r="G220" i="106" s="1"/>
  <c r="J220" i="106" s="1"/>
  <c r="R219" i="106"/>
  <c r="P219" i="106"/>
  <c r="M219" i="106"/>
  <c r="E219" i="106"/>
  <c r="G219" i="106" s="1"/>
  <c r="J219" i="106" s="1"/>
  <c r="R218" i="106"/>
  <c r="M218" i="106"/>
  <c r="P218" i="106" s="1"/>
  <c r="E218" i="106"/>
  <c r="G218" i="106" s="1"/>
  <c r="J218" i="106" s="1"/>
  <c r="R217" i="106"/>
  <c r="P217" i="106"/>
  <c r="M217" i="106"/>
  <c r="E217" i="106"/>
  <c r="G217" i="106" s="1"/>
  <c r="J217" i="106" s="1"/>
  <c r="R216" i="106"/>
  <c r="M216" i="106"/>
  <c r="P216" i="106" s="1"/>
  <c r="E216" i="106"/>
  <c r="G216" i="106" s="1"/>
  <c r="J216" i="106" s="1"/>
  <c r="R215" i="106"/>
  <c r="P215" i="106"/>
  <c r="M215" i="106"/>
  <c r="E215" i="106"/>
  <c r="G215" i="106" s="1"/>
  <c r="J215" i="106" s="1"/>
  <c r="R214" i="106"/>
  <c r="M214" i="106"/>
  <c r="P214" i="106" s="1"/>
  <c r="E214" i="106"/>
  <c r="G214" i="106" s="1"/>
  <c r="J214" i="106" s="1"/>
  <c r="R213" i="106"/>
  <c r="P213" i="106"/>
  <c r="M213" i="106"/>
  <c r="E213" i="106"/>
  <c r="G213" i="106" s="1"/>
  <c r="J213" i="106" s="1"/>
  <c r="R212" i="106"/>
  <c r="M212" i="106"/>
  <c r="P212" i="106" s="1"/>
  <c r="E212" i="106"/>
  <c r="G212" i="106" s="1"/>
  <c r="J212" i="106" s="1"/>
  <c r="R211" i="106"/>
  <c r="P211" i="106"/>
  <c r="M211" i="106"/>
  <c r="E211" i="106"/>
  <c r="G211" i="106" s="1"/>
  <c r="J211" i="106" s="1"/>
  <c r="R210" i="106"/>
  <c r="M210" i="106"/>
  <c r="P210" i="106" s="1"/>
  <c r="E210" i="106"/>
  <c r="G210" i="106" s="1"/>
  <c r="J210" i="106" s="1"/>
  <c r="R209" i="106"/>
  <c r="P209" i="106"/>
  <c r="M209" i="106"/>
  <c r="E209" i="106"/>
  <c r="G209" i="106" s="1"/>
  <c r="J209" i="106" s="1"/>
  <c r="R208" i="106"/>
  <c r="M208" i="106"/>
  <c r="P208" i="106" s="1"/>
  <c r="E208" i="106"/>
  <c r="G208" i="106" s="1"/>
  <c r="J208" i="106" s="1"/>
  <c r="R207" i="106"/>
  <c r="P207" i="106"/>
  <c r="M207" i="106"/>
  <c r="E207" i="106"/>
  <c r="G207" i="106" s="1"/>
  <c r="J207" i="106" s="1"/>
  <c r="R206" i="106"/>
  <c r="M206" i="106"/>
  <c r="P206" i="106" s="1"/>
  <c r="E206" i="106"/>
  <c r="G206" i="106" s="1"/>
  <c r="J206" i="106" s="1"/>
  <c r="R205" i="106"/>
  <c r="P205" i="106"/>
  <c r="M205" i="106"/>
  <c r="E205" i="106"/>
  <c r="G205" i="106" s="1"/>
  <c r="J205" i="106" s="1"/>
  <c r="R204" i="106"/>
  <c r="P204" i="106"/>
  <c r="M204" i="106"/>
  <c r="E204" i="106"/>
  <c r="G204" i="106" s="1"/>
  <c r="J204" i="106" s="1"/>
  <c r="R203" i="106"/>
  <c r="P203" i="106"/>
  <c r="M203" i="106"/>
  <c r="E203" i="106"/>
  <c r="G203" i="106" s="1"/>
  <c r="J203" i="106" s="1"/>
  <c r="R202" i="106"/>
  <c r="M202" i="106"/>
  <c r="P202" i="106" s="1"/>
  <c r="E202" i="106"/>
  <c r="G202" i="106" s="1"/>
  <c r="J202" i="106" s="1"/>
  <c r="R201" i="106"/>
  <c r="P201" i="106"/>
  <c r="M201" i="106"/>
  <c r="E201" i="106"/>
  <c r="G201" i="106" s="1"/>
  <c r="J201" i="106" s="1"/>
  <c r="R200" i="106"/>
  <c r="P200" i="106"/>
  <c r="M200" i="106"/>
  <c r="E200" i="106"/>
  <c r="G200" i="106" s="1"/>
  <c r="J200" i="106" s="1"/>
  <c r="R199" i="106"/>
  <c r="P199" i="106"/>
  <c r="M199" i="106"/>
  <c r="E199" i="106"/>
  <c r="G199" i="106" s="1"/>
  <c r="J199" i="106" s="1"/>
  <c r="R198" i="106"/>
  <c r="M198" i="106"/>
  <c r="P198" i="106" s="1"/>
  <c r="E198" i="106"/>
  <c r="G198" i="106" s="1"/>
  <c r="J198" i="106" s="1"/>
  <c r="R197" i="106"/>
  <c r="P197" i="106"/>
  <c r="M197" i="106"/>
  <c r="E197" i="106"/>
  <c r="G197" i="106" s="1"/>
  <c r="J197" i="106" s="1"/>
  <c r="R196" i="106"/>
  <c r="P196" i="106"/>
  <c r="M196" i="106"/>
  <c r="E196" i="106"/>
  <c r="G196" i="106" s="1"/>
  <c r="J196" i="106" s="1"/>
  <c r="R195" i="106"/>
  <c r="P195" i="106"/>
  <c r="M195" i="106"/>
  <c r="E195" i="106"/>
  <c r="G195" i="106" s="1"/>
  <c r="J195" i="106" s="1"/>
  <c r="R194" i="106"/>
  <c r="M194" i="106"/>
  <c r="P194" i="106" s="1"/>
  <c r="E194" i="106"/>
  <c r="G194" i="106" s="1"/>
  <c r="J194" i="106" s="1"/>
  <c r="R193" i="106"/>
  <c r="P193" i="106"/>
  <c r="M193" i="106"/>
  <c r="E193" i="106"/>
  <c r="G193" i="106" s="1"/>
  <c r="J193" i="106" s="1"/>
  <c r="R192" i="106"/>
  <c r="P192" i="106"/>
  <c r="M192" i="106"/>
  <c r="E192" i="106"/>
  <c r="G192" i="106" s="1"/>
  <c r="J192" i="106" s="1"/>
  <c r="R191" i="106"/>
  <c r="P191" i="106"/>
  <c r="M191" i="106"/>
  <c r="E191" i="106"/>
  <c r="G191" i="106" s="1"/>
  <c r="J191" i="106" s="1"/>
  <c r="R190" i="106"/>
  <c r="M190" i="106"/>
  <c r="P190" i="106" s="1"/>
  <c r="E190" i="106"/>
  <c r="G190" i="106" s="1"/>
  <c r="J190" i="106" s="1"/>
  <c r="R189" i="106"/>
  <c r="P189" i="106"/>
  <c r="M189" i="106"/>
  <c r="E189" i="106"/>
  <c r="G189" i="106" s="1"/>
  <c r="J189" i="106" s="1"/>
  <c r="R188" i="106"/>
  <c r="P188" i="106"/>
  <c r="M188" i="106"/>
  <c r="E188" i="106"/>
  <c r="G188" i="106" s="1"/>
  <c r="J188" i="106" s="1"/>
  <c r="R187" i="106"/>
  <c r="P187" i="106"/>
  <c r="M187" i="106"/>
  <c r="E187" i="106"/>
  <c r="G187" i="106" s="1"/>
  <c r="J187" i="106" s="1"/>
  <c r="R186" i="106"/>
  <c r="M186" i="106"/>
  <c r="P186" i="106" s="1"/>
  <c r="E186" i="106"/>
  <c r="G186" i="106" s="1"/>
  <c r="J186" i="106" s="1"/>
  <c r="R185" i="106"/>
  <c r="P185" i="106"/>
  <c r="M185" i="106"/>
  <c r="E185" i="106"/>
  <c r="G185" i="106" s="1"/>
  <c r="J185" i="106" s="1"/>
  <c r="R184" i="106"/>
  <c r="P184" i="106"/>
  <c r="M184" i="106"/>
  <c r="E184" i="106"/>
  <c r="G184" i="106" s="1"/>
  <c r="J184" i="106" s="1"/>
  <c r="R183" i="106"/>
  <c r="P183" i="106"/>
  <c r="M183" i="106"/>
  <c r="E183" i="106"/>
  <c r="G183" i="106" s="1"/>
  <c r="J183" i="106" s="1"/>
  <c r="R182" i="106"/>
  <c r="M182" i="106"/>
  <c r="P182" i="106" s="1"/>
  <c r="E182" i="106"/>
  <c r="G182" i="106" s="1"/>
  <c r="J182" i="106" s="1"/>
  <c r="R181" i="106"/>
  <c r="P181" i="106"/>
  <c r="M181" i="106"/>
  <c r="E181" i="106"/>
  <c r="G181" i="106" s="1"/>
  <c r="J181" i="106" s="1"/>
  <c r="R180" i="106"/>
  <c r="P180" i="106"/>
  <c r="M180" i="106"/>
  <c r="G180" i="106"/>
  <c r="J180" i="106" s="1"/>
  <c r="E180" i="106"/>
  <c r="R179" i="106"/>
  <c r="P179" i="106"/>
  <c r="M179" i="106"/>
  <c r="E179" i="106"/>
  <c r="G179" i="106" s="1"/>
  <c r="J179" i="106" s="1"/>
  <c r="P178" i="106"/>
  <c r="M178" i="106"/>
  <c r="E178" i="106"/>
  <c r="G178" i="106" s="1"/>
  <c r="J178" i="106" s="1"/>
  <c r="R177" i="106"/>
  <c r="M177" i="106"/>
  <c r="P177" i="106" s="1"/>
  <c r="E177" i="106"/>
  <c r="G177" i="106" s="1"/>
  <c r="J177" i="106" s="1"/>
  <c r="R176" i="106"/>
  <c r="P176" i="106"/>
  <c r="M176" i="106"/>
  <c r="E176" i="106"/>
  <c r="G176" i="106" s="1"/>
  <c r="J176" i="106" s="1"/>
  <c r="R175" i="106"/>
  <c r="P175" i="106"/>
  <c r="M175" i="106"/>
  <c r="E175" i="106"/>
  <c r="G175" i="106" s="1"/>
  <c r="J175" i="106" s="1"/>
  <c r="R174" i="106"/>
  <c r="P174" i="106"/>
  <c r="M174" i="106"/>
  <c r="G174" i="106"/>
  <c r="J174" i="106" s="1"/>
  <c r="E174" i="106"/>
  <c r="R173" i="106"/>
  <c r="M173" i="106"/>
  <c r="P173" i="106" s="1"/>
  <c r="E173" i="106"/>
  <c r="G173" i="106" s="1"/>
  <c r="J173" i="106" s="1"/>
  <c r="R172" i="106"/>
  <c r="P172" i="106"/>
  <c r="M172" i="106"/>
  <c r="E172" i="106"/>
  <c r="G172" i="106" s="1"/>
  <c r="J172" i="106" s="1"/>
  <c r="R171" i="106"/>
  <c r="P171" i="106"/>
  <c r="M171" i="106"/>
  <c r="G171" i="106"/>
  <c r="J171" i="106" s="1"/>
  <c r="E171" i="106"/>
  <c r="R170" i="106"/>
  <c r="P170" i="106"/>
  <c r="M170" i="106"/>
  <c r="E170" i="106"/>
  <c r="G170" i="106" s="1"/>
  <c r="J170" i="106" s="1"/>
  <c r="R169" i="106"/>
  <c r="M169" i="106"/>
  <c r="P169" i="106" s="1"/>
  <c r="E169" i="106"/>
  <c r="G169" i="106" s="1"/>
  <c r="J169" i="106" s="1"/>
  <c r="R168" i="106"/>
  <c r="P168" i="106"/>
  <c r="M168" i="106"/>
  <c r="E168" i="106"/>
  <c r="G168" i="106" s="1"/>
  <c r="J168" i="106" s="1"/>
  <c r="R167" i="106"/>
  <c r="P167" i="106"/>
  <c r="M167" i="106"/>
  <c r="E167" i="106"/>
  <c r="G167" i="106" s="1"/>
  <c r="J167" i="106" s="1"/>
  <c r="R166" i="106"/>
  <c r="P166" i="106"/>
  <c r="M166" i="106"/>
  <c r="E166" i="106"/>
  <c r="G166" i="106" s="1"/>
  <c r="J166" i="106" s="1"/>
  <c r="R165" i="106"/>
  <c r="M165" i="106"/>
  <c r="P165" i="106" s="1"/>
  <c r="E165" i="106"/>
  <c r="G165" i="106" s="1"/>
  <c r="J165" i="106" s="1"/>
  <c r="R164" i="106"/>
  <c r="P164" i="106"/>
  <c r="M164" i="106"/>
  <c r="E164" i="106"/>
  <c r="G164" i="106" s="1"/>
  <c r="J164" i="106" s="1"/>
  <c r="R163" i="106"/>
  <c r="P163" i="106"/>
  <c r="M163" i="106"/>
  <c r="E163" i="106"/>
  <c r="G163" i="106" s="1"/>
  <c r="J163" i="106" s="1"/>
  <c r="R162" i="106"/>
  <c r="P162" i="106"/>
  <c r="M162" i="106"/>
  <c r="E162" i="106"/>
  <c r="G162" i="106" s="1"/>
  <c r="J162" i="106" s="1"/>
  <c r="R161" i="106"/>
  <c r="M161" i="106"/>
  <c r="P161" i="106" s="1"/>
  <c r="E161" i="106"/>
  <c r="G161" i="106" s="1"/>
  <c r="J161" i="106" s="1"/>
  <c r="R160" i="106"/>
  <c r="P160" i="106"/>
  <c r="M160" i="106"/>
  <c r="E160" i="106"/>
  <c r="G160" i="106" s="1"/>
  <c r="J160" i="106" s="1"/>
  <c r="R159" i="106"/>
  <c r="P159" i="106"/>
  <c r="M159" i="106"/>
  <c r="E159" i="106"/>
  <c r="G159" i="106" s="1"/>
  <c r="J159" i="106" s="1"/>
  <c r="R158" i="106"/>
  <c r="P158" i="106"/>
  <c r="M158" i="106"/>
  <c r="G158" i="106"/>
  <c r="J158" i="106" s="1"/>
  <c r="E158" i="106"/>
  <c r="R157" i="106"/>
  <c r="M157" i="106"/>
  <c r="P157" i="106" s="1"/>
  <c r="E157" i="106"/>
  <c r="G157" i="106" s="1"/>
  <c r="J157" i="106" s="1"/>
  <c r="R156" i="106"/>
  <c r="P156" i="106"/>
  <c r="M156" i="106"/>
  <c r="G156" i="106"/>
  <c r="J156" i="106" s="1"/>
  <c r="E156" i="106"/>
  <c r="R155" i="106"/>
  <c r="P155" i="106"/>
  <c r="M155" i="106"/>
  <c r="E155" i="106"/>
  <c r="G155" i="106" s="1"/>
  <c r="J155" i="106" s="1"/>
  <c r="R154" i="106"/>
  <c r="P154" i="106"/>
  <c r="M154" i="106"/>
  <c r="E154" i="106"/>
  <c r="G154" i="106" s="1"/>
  <c r="J154" i="106" s="1"/>
  <c r="R153" i="106"/>
  <c r="M153" i="106"/>
  <c r="P153" i="106" s="1"/>
  <c r="E153" i="106"/>
  <c r="G153" i="106" s="1"/>
  <c r="J153" i="106" s="1"/>
  <c r="R152" i="106"/>
  <c r="P152" i="106"/>
  <c r="M152" i="106"/>
  <c r="E152" i="106"/>
  <c r="G152" i="106" s="1"/>
  <c r="J152" i="106" s="1"/>
  <c r="R151" i="106"/>
  <c r="P151" i="106"/>
  <c r="M151" i="106"/>
  <c r="E151" i="106"/>
  <c r="G151" i="106" s="1"/>
  <c r="J151" i="106" s="1"/>
  <c r="R150" i="106"/>
  <c r="P150" i="106"/>
  <c r="M150" i="106"/>
  <c r="E150" i="106"/>
  <c r="G150" i="106" s="1"/>
  <c r="J150" i="106" s="1"/>
  <c r="R149" i="106"/>
  <c r="M149" i="106"/>
  <c r="P149" i="106" s="1"/>
  <c r="E149" i="106"/>
  <c r="G149" i="106" s="1"/>
  <c r="J149" i="106" s="1"/>
  <c r="R148" i="106"/>
  <c r="P148" i="106"/>
  <c r="M148" i="106"/>
  <c r="E148" i="106"/>
  <c r="G148" i="106" s="1"/>
  <c r="J148" i="106" s="1"/>
  <c r="R147" i="106"/>
  <c r="P147" i="106"/>
  <c r="M147" i="106"/>
  <c r="E147" i="106"/>
  <c r="G147" i="106" s="1"/>
  <c r="J147" i="106" s="1"/>
  <c r="R146" i="106"/>
  <c r="P146" i="106"/>
  <c r="M146" i="106"/>
  <c r="E146" i="106"/>
  <c r="G146" i="106" s="1"/>
  <c r="J146" i="106" s="1"/>
  <c r="R145" i="106"/>
  <c r="M145" i="106"/>
  <c r="P145" i="106" s="1"/>
  <c r="E145" i="106"/>
  <c r="G145" i="106" s="1"/>
  <c r="J145" i="106" s="1"/>
  <c r="R144" i="106"/>
  <c r="P144" i="106"/>
  <c r="M144" i="106"/>
  <c r="E144" i="106"/>
  <c r="G144" i="106" s="1"/>
  <c r="J144" i="106" s="1"/>
  <c r="R143" i="106"/>
  <c r="P143" i="106"/>
  <c r="M143" i="106"/>
  <c r="E143" i="106"/>
  <c r="G143" i="106" s="1"/>
  <c r="J143" i="106" s="1"/>
  <c r="R142" i="106"/>
  <c r="P142" i="106"/>
  <c r="M142" i="106"/>
  <c r="E142" i="106"/>
  <c r="G142" i="106" s="1"/>
  <c r="J142" i="106" s="1"/>
  <c r="R141" i="106"/>
  <c r="M141" i="106"/>
  <c r="P141" i="106" s="1"/>
  <c r="E141" i="106"/>
  <c r="G141" i="106" s="1"/>
  <c r="J141" i="106" s="1"/>
  <c r="R140" i="106"/>
  <c r="P140" i="106"/>
  <c r="M140" i="106"/>
  <c r="E140" i="106"/>
  <c r="G140" i="106" s="1"/>
  <c r="J140" i="106" s="1"/>
  <c r="R139" i="106"/>
  <c r="P139" i="106"/>
  <c r="M139" i="106"/>
  <c r="E139" i="106"/>
  <c r="G139" i="106" s="1"/>
  <c r="J139" i="106" s="1"/>
  <c r="R138" i="106"/>
  <c r="P138" i="106"/>
  <c r="M138" i="106"/>
  <c r="E138" i="106"/>
  <c r="G138" i="106" s="1"/>
  <c r="J138" i="106" s="1"/>
  <c r="R137" i="106"/>
  <c r="M137" i="106"/>
  <c r="P137" i="106" s="1"/>
  <c r="E137" i="106"/>
  <c r="G137" i="106" s="1"/>
  <c r="J137" i="106" s="1"/>
  <c r="R136" i="106"/>
  <c r="P136" i="106"/>
  <c r="M136" i="106"/>
  <c r="E136" i="106"/>
  <c r="G136" i="106" s="1"/>
  <c r="J136" i="106" s="1"/>
  <c r="R135" i="106"/>
  <c r="P135" i="106"/>
  <c r="M135" i="106"/>
  <c r="E135" i="106"/>
  <c r="G135" i="106" s="1"/>
  <c r="J135" i="106" s="1"/>
  <c r="R134" i="106"/>
  <c r="P134" i="106"/>
  <c r="M134" i="106"/>
  <c r="E134" i="106"/>
  <c r="G134" i="106" s="1"/>
  <c r="J134" i="106" s="1"/>
  <c r="R133" i="106"/>
  <c r="M133" i="106"/>
  <c r="P133" i="106" s="1"/>
  <c r="E133" i="106"/>
  <c r="G133" i="106" s="1"/>
  <c r="J133" i="106" s="1"/>
  <c r="R132" i="106"/>
  <c r="P132" i="106"/>
  <c r="M132" i="106"/>
  <c r="E132" i="106"/>
  <c r="G132" i="106" s="1"/>
  <c r="J132" i="106" s="1"/>
  <c r="R131" i="106"/>
  <c r="P131" i="106"/>
  <c r="M131" i="106"/>
  <c r="E131" i="106"/>
  <c r="G131" i="106" s="1"/>
  <c r="J131" i="106" s="1"/>
  <c r="R130" i="106"/>
  <c r="P130" i="106"/>
  <c r="M130" i="106"/>
  <c r="E130" i="106"/>
  <c r="G130" i="106" s="1"/>
  <c r="J130" i="106" s="1"/>
  <c r="P129" i="106"/>
  <c r="M129" i="106"/>
  <c r="E129" i="106"/>
  <c r="G129" i="106" s="1"/>
  <c r="J129" i="106" s="1"/>
  <c r="R128" i="106"/>
  <c r="P128" i="106"/>
  <c r="M128" i="106"/>
  <c r="E128" i="106"/>
  <c r="G128" i="106" s="1"/>
  <c r="J128" i="106" s="1"/>
  <c r="R127" i="106"/>
  <c r="M127" i="106"/>
  <c r="P127" i="106" s="1"/>
  <c r="E127" i="106"/>
  <c r="G127" i="106" s="1"/>
  <c r="J127" i="106" s="1"/>
  <c r="R126" i="106"/>
  <c r="P126" i="106"/>
  <c r="M126" i="106"/>
  <c r="E126" i="106"/>
  <c r="G126" i="106" s="1"/>
  <c r="J126" i="106" s="1"/>
  <c r="R125" i="106"/>
  <c r="P125" i="106"/>
  <c r="M125" i="106"/>
  <c r="G125" i="106"/>
  <c r="J125" i="106" s="1"/>
  <c r="E125" i="106"/>
  <c r="R124" i="106"/>
  <c r="P124" i="106"/>
  <c r="M124" i="106"/>
  <c r="E124" i="106"/>
  <c r="G124" i="106" s="1"/>
  <c r="J124" i="106" s="1"/>
  <c r="R123" i="106"/>
  <c r="M123" i="106"/>
  <c r="P123" i="106" s="1"/>
  <c r="E123" i="106"/>
  <c r="G123" i="106" s="1"/>
  <c r="J123" i="106" s="1"/>
  <c r="R122" i="106"/>
  <c r="M122" i="106"/>
  <c r="P122" i="106" s="1"/>
  <c r="E122" i="106"/>
  <c r="G122" i="106" s="1"/>
  <c r="J122" i="106" s="1"/>
  <c r="R121" i="106"/>
  <c r="P121" i="106"/>
  <c r="M121" i="106"/>
  <c r="E121" i="106"/>
  <c r="G121" i="106" s="1"/>
  <c r="J121" i="106" s="1"/>
  <c r="R120" i="106"/>
  <c r="P120" i="106"/>
  <c r="M120" i="106"/>
  <c r="E120" i="106"/>
  <c r="G120" i="106" s="1"/>
  <c r="J120" i="106" s="1"/>
  <c r="R119" i="106"/>
  <c r="M119" i="106"/>
  <c r="P119" i="106" s="1"/>
  <c r="E119" i="106"/>
  <c r="G119" i="106" s="1"/>
  <c r="J119" i="106" s="1"/>
  <c r="R118" i="106"/>
  <c r="P118" i="106"/>
  <c r="M118" i="106"/>
  <c r="E118" i="106"/>
  <c r="G118" i="106" s="1"/>
  <c r="J118" i="106" s="1"/>
  <c r="R117" i="106"/>
  <c r="P117" i="106"/>
  <c r="M117" i="106"/>
  <c r="E117" i="106"/>
  <c r="G117" i="106" s="1"/>
  <c r="J117" i="106" s="1"/>
  <c r="R116" i="106"/>
  <c r="P116" i="106"/>
  <c r="M116" i="106"/>
  <c r="E116" i="106"/>
  <c r="G116" i="106" s="1"/>
  <c r="J116" i="106" s="1"/>
  <c r="R115" i="106"/>
  <c r="M115" i="106"/>
  <c r="P115" i="106" s="1"/>
  <c r="E115" i="106"/>
  <c r="G115" i="106" s="1"/>
  <c r="J115" i="106" s="1"/>
  <c r="M114" i="106"/>
  <c r="P114" i="106" s="1"/>
  <c r="E114" i="106"/>
  <c r="G114" i="106" s="1"/>
  <c r="J114" i="106" s="1"/>
  <c r="R113" i="106"/>
  <c r="P113" i="106"/>
  <c r="M113" i="106"/>
  <c r="E113" i="106"/>
  <c r="G113" i="106" s="1"/>
  <c r="J113" i="106" s="1"/>
  <c r="R112" i="106"/>
  <c r="M112" i="106"/>
  <c r="P112" i="106" s="1"/>
  <c r="E112" i="106"/>
  <c r="G112" i="106" s="1"/>
  <c r="J112" i="106" s="1"/>
  <c r="R111" i="106"/>
  <c r="P111" i="106"/>
  <c r="M111" i="106"/>
  <c r="E111" i="106"/>
  <c r="G111" i="106" s="1"/>
  <c r="J111" i="106" s="1"/>
  <c r="R110" i="106"/>
  <c r="M110" i="106"/>
  <c r="P110" i="106" s="1"/>
  <c r="E110" i="106"/>
  <c r="G110" i="106" s="1"/>
  <c r="J110" i="106" s="1"/>
  <c r="P109" i="106"/>
  <c r="M109" i="106"/>
  <c r="E109" i="106"/>
  <c r="G109" i="106" s="1"/>
  <c r="J109" i="106" s="1"/>
  <c r="R108" i="106"/>
  <c r="M108" i="106"/>
  <c r="P108" i="106" s="1"/>
  <c r="E108" i="106"/>
  <c r="G108" i="106" s="1"/>
  <c r="J108" i="106" s="1"/>
  <c r="R107" i="106"/>
  <c r="M107" i="106"/>
  <c r="P107" i="106" s="1"/>
  <c r="E107" i="106"/>
  <c r="G107" i="106" s="1"/>
  <c r="J107" i="106" s="1"/>
  <c r="R106" i="106"/>
  <c r="P106" i="106"/>
  <c r="M106" i="106"/>
  <c r="E106" i="106"/>
  <c r="G106" i="106" s="1"/>
  <c r="J106" i="106" s="1"/>
  <c r="R105" i="106"/>
  <c r="M105" i="106"/>
  <c r="P105" i="106" s="1"/>
  <c r="E105" i="106"/>
  <c r="G105" i="106" s="1"/>
  <c r="J105" i="106" s="1"/>
  <c r="R104" i="106"/>
  <c r="M104" i="106"/>
  <c r="P104" i="106" s="1"/>
  <c r="E104" i="106"/>
  <c r="G104" i="106" s="1"/>
  <c r="J104" i="106" s="1"/>
  <c r="R103" i="106"/>
  <c r="P103" i="106"/>
  <c r="M103" i="106"/>
  <c r="E103" i="106"/>
  <c r="G103" i="106" s="1"/>
  <c r="J103" i="106" s="1"/>
  <c r="R102" i="106"/>
  <c r="P102" i="106"/>
  <c r="M102" i="106"/>
  <c r="E102" i="106"/>
  <c r="G102" i="106" s="1"/>
  <c r="J102" i="106" s="1"/>
  <c r="R101" i="106"/>
  <c r="P101" i="106"/>
  <c r="M101" i="106"/>
  <c r="E101" i="106"/>
  <c r="G101" i="106" s="1"/>
  <c r="J101" i="106" s="1"/>
  <c r="R100" i="106"/>
  <c r="M100" i="106"/>
  <c r="P100" i="106" s="1"/>
  <c r="E100" i="106"/>
  <c r="G100" i="106" s="1"/>
  <c r="J100" i="106" s="1"/>
  <c r="R99" i="106"/>
  <c r="M99" i="106"/>
  <c r="P99" i="106" s="1"/>
  <c r="E99" i="106"/>
  <c r="G99" i="106" s="1"/>
  <c r="J99" i="106" s="1"/>
  <c r="R98" i="106"/>
  <c r="P98" i="106"/>
  <c r="M98" i="106"/>
  <c r="E98" i="106"/>
  <c r="G98" i="106" s="1"/>
  <c r="J98" i="106" s="1"/>
  <c r="R97" i="106"/>
  <c r="M97" i="106"/>
  <c r="P97" i="106" s="1"/>
  <c r="E97" i="106"/>
  <c r="G97" i="106" s="1"/>
  <c r="J97" i="106" s="1"/>
  <c r="R96" i="106"/>
  <c r="M96" i="106"/>
  <c r="P96" i="106" s="1"/>
  <c r="E96" i="106"/>
  <c r="G96" i="106" s="1"/>
  <c r="J96" i="106" s="1"/>
  <c r="R95" i="106"/>
  <c r="P95" i="106"/>
  <c r="M95" i="106"/>
  <c r="E95" i="106"/>
  <c r="G95" i="106" s="1"/>
  <c r="J95" i="106" s="1"/>
  <c r="P94" i="106"/>
  <c r="E94" i="106"/>
  <c r="G94" i="106" s="1"/>
  <c r="J94" i="106" s="1"/>
  <c r="R93" i="106"/>
  <c r="M93" i="106"/>
  <c r="P93" i="106" s="1"/>
  <c r="E93" i="106"/>
  <c r="G93" i="106" s="1"/>
  <c r="J93" i="106" s="1"/>
  <c r="R92" i="106"/>
  <c r="M92" i="106"/>
  <c r="P92" i="106" s="1"/>
  <c r="E92" i="106"/>
  <c r="G92" i="106" s="1"/>
  <c r="J92" i="106" s="1"/>
  <c r="R91" i="106"/>
  <c r="P91" i="106"/>
  <c r="M91" i="106"/>
  <c r="E91" i="106"/>
  <c r="G91" i="106" s="1"/>
  <c r="J91" i="106" s="1"/>
  <c r="R90" i="106"/>
  <c r="M90" i="106"/>
  <c r="P90" i="106" s="1"/>
  <c r="E90" i="106"/>
  <c r="G90" i="106" s="1"/>
  <c r="J90" i="106" s="1"/>
  <c r="R89" i="106"/>
  <c r="M89" i="106"/>
  <c r="P89" i="106" s="1"/>
  <c r="E89" i="106"/>
  <c r="G89" i="106" s="1"/>
  <c r="J89" i="106" s="1"/>
  <c r="R88" i="106"/>
  <c r="P88" i="106"/>
  <c r="M88" i="106"/>
  <c r="E88" i="106"/>
  <c r="G88" i="106" s="1"/>
  <c r="J88" i="106" s="1"/>
  <c r="R87" i="106"/>
  <c r="P87" i="106"/>
  <c r="M87" i="106"/>
  <c r="E87" i="106"/>
  <c r="G87" i="106" s="1"/>
  <c r="J87" i="106" s="1"/>
  <c r="R86" i="106"/>
  <c r="P86" i="106"/>
  <c r="M86" i="106"/>
  <c r="E86" i="106"/>
  <c r="G86" i="106" s="1"/>
  <c r="J86" i="106" s="1"/>
  <c r="R85" i="106"/>
  <c r="M85" i="106"/>
  <c r="P85" i="106" s="1"/>
  <c r="E85" i="106"/>
  <c r="G85" i="106" s="1"/>
  <c r="J85" i="106" s="1"/>
  <c r="R84" i="106"/>
  <c r="M84" i="106"/>
  <c r="P84" i="106" s="1"/>
  <c r="E84" i="106"/>
  <c r="G84" i="106" s="1"/>
  <c r="J84" i="106" s="1"/>
  <c r="R83" i="106"/>
  <c r="P83" i="106"/>
  <c r="M83" i="106"/>
  <c r="E83" i="106"/>
  <c r="G83" i="106" s="1"/>
  <c r="J83" i="106" s="1"/>
  <c r="R82" i="106"/>
  <c r="M82" i="106"/>
  <c r="P82" i="106" s="1"/>
  <c r="E82" i="106"/>
  <c r="G82" i="106" s="1"/>
  <c r="J82" i="106" s="1"/>
  <c r="R81" i="106"/>
  <c r="M81" i="106"/>
  <c r="P81" i="106" s="1"/>
  <c r="E81" i="106"/>
  <c r="G81" i="106" s="1"/>
  <c r="J81" i="106" s="1"/>
  <c r="R80" i="106"/>
  <c r="P80" i="106"/>
  <c r="M80" i="106"/>
  <c r="E80" i="106"/>
  <c r="G80" i="106" s="1"/>
  <c r="J80" i="106" s="1"/>
  <c r="R79" i="106"/>
  <c r="P79" i="106"/>
  <c r="M79" i="106"/>
  <c r="E79" i="106"/>
  <c r="G79" i="106" s="1"/>
  <c r="J79" i="106" s="1"/>
  <c r="R78" i="106"/>
  <c r="M78" i="106"/>
  <c r="P78" i="106" s="1"/>
  <c r="E78" i="106"/>
  <c r="G78" i="106" s="1"/>
  <c r="J78" i="106" s="1"/>
  <c r="R77" i="106"/>
  <c r="M77" i="106"/>
  <c r="P77" i="106" s="1"/>
  <c r="E77" i="106"/>
  <c r="G77" i="106" s="1"/>
  <c r="J77" i="106" s="1"/>
  <c r="R76" i="106"/>
  <c r="P76" i="106"/>
  <c r="M76" i="106"/>
  <c r="E76" i="106"/>
  <c r="G76" i="106" s="1"/>
  <c r="J76" i="106" s="1"/>
  <c r="M75" i="106"/>
  <c r="P75" i="106" s="1"/>
  <c r="E75" i="106"/>
  <c r="G75" i="106" s="1"/>
  <c r="J75" i="106" s="1"/>
  <c r="R74" i="106"/>
  <c r="M74" i="106"/>
  <c r="P74" i="106" s="1"/>
  <c r="E74" i="106"/>
  <c r="G74" i="106" s="1"/>
  <c r="J74" i="106" s="1"/>
  <c r="R73" i="106"/>
  <c r="P73" i="106"/>
  <c r="M73" i="106"/>
  <c r="E73" i="106"/>
  <c r="G73" i="106" s="1"/>
  <c r="J73" i="106" s="1"/>
  <c r="R72" i="106"/>
  <c r="M72" i="106"/>
  <c r="P72" i="106" s="1"/>
  <c r="E72" i="106"/>
  <c r="G72" i="106" s="1"/>
  <c r="J72" i="106" s="1"/>
  <c r="R71" i="106"/>
  <c r="M71" i="106"/>
  <c r="P71" i="106" s="1"/>
  <c r="E71" i="106"/>
  <c r="G71" i="106" s="1"/>
  <c r="J71" i="106" s="1"/>
  <c r="R70" i="106"/>
  <c r="M70" i="106"/>
  <c r="P70" i="106" s="1"/>
  <c r="E70" i="106"/>
  <c r="G70" i="106" s="1"/>
  <c r="J70" i="106" s="1"/>
  <c r="R69" i="106"/>
  <c r="M69" i="106"/>
  <c r="P69" i="106" s="1"/>
  <c r="E69" i="106"/>
  <c r="G69" i="106" s="1"/>
  <c r="J69" i="106" s="1"/>
  <c r="R68" i="106"/>
  <c r="P68" i="106"/>
  <c r="M68" i="106"/>
  <c r="E68" i="106"/>
  <c r="G68" i="106" s="1"/>
  <c r="J68" i="106" s="1"/>
  <c r="R67" i="106"/>
  <c r="P67" i="106"/>
  <c r="M67" i="106"/>
  <c r="E67" i="106"/>
  <c r="G67" i="106" s="1"/>
  <c r="J67" i="106" s="1"/>
  <c r="R66" i="106"/>
  <c r="M66" i="106"/>
  <c r="P66" i="106" s="1"/>
  <c r="E66" i="106"/>
  <c r="G66" i="106" s="1"/>
  <c r="J66" i="106" s="1"/>
  <c r="R65" i="106"/>
  <c r="M65" i="106"/>
  <c r="P65" i="106" s="1"/>
  <c r="E65" i="106"/>
  <c r="G65" i="106" s="1"/>
  <c r="J65" i="106" s="1"/>
  <c r="R64" i="106"/>
  <c r="P64" i="106"/>
  <c r="M64" i="106"/>
  <c r="E64" i="106"/>
  <c r="G64" i="106" s="1"/>
  <c r="J64" i="106" s="1"/>
  <c r="R63" i="106"/>
  <c r="P63" i="106"/>
  <c r="M63" i="106"/>
  <c r="G63" i="106"/>
  <c r="J63" i="106" s="1"/>
  <c r="E63" i="106"/>
  <c r="R62" i="106"/>
  <c r="M62" i="106"/>
  <c r="P62" i="106" s="1"/>
  <c r="E62" i="106"/>
  <c r="G62" i="106" s="1"/>
  <c r="J62" i="106" s="1"/>
  <c r="R61" i="106"/>
  <c r="M61" i="106"/>
  <c r="P61" i="106" s="1"/>
  <c r="E61" i="106"/>
  <c r="G61" i="106" s="1"/>
  <c r="J61" i="106" s="1"/>
  <c r="R60" i="106"/>
  <c r="P60" i="106"/>
  <c r="M60" i="106"/>
  <c r="E60" i="106"/>
  <c r="G60" i="106" s="1"/>
  <c r="J60" i="106" s="1"/>
  <c r="R59" i="106"/>
  <c r="P59" i="106"/>
  <c r="M59" i="106"/>
  <c r="E59" i="106"/>
  <c r="G59" i="106" s="1"/>
  <c r="J59" i="106" s="1"/>
  <c r="R58" i="106"/>
  <c r="M58" i="106"/>
  <c r="P58" i="106" s="1"/>
  <c r="E58" i="106"/>
  <c r="G58" i="106" s="1"/>
  <c r="J58" i="106" s="1"/>
  <c r="R57" i="106"/>
  <c r="M57" i="106"/>
  <c r="P57" i="106" s="1"/>
  <c r="E57" i="106"/>
  <c r="G57" i="106" s="1"/>
  <c r="J57" i="106" s="1"/>
  <c r="R56" i="106"/>
  <c r="P56" i="106"/>
  <c r="M56" i="106"/>
  <c r="E56" i="106"/>
  <c r="G56" i="106" s="1"/>
  <c r="J56" i="106" s="1"/>
  <c r="R55" i="106"/>
  <c r="P55" i="106"/>
  <c r="M55" i="106"/>
  <c r="E55" i="106"/>
  <c r="G55" i="106" s="1"/>
  <c r="J55" i="106" s="1"/>
  <c r="R54" i="106"/>
  <c r="M54" i="106"/>
  <c r="P54" i="106" s="1"/>
  <c r="E54" i="106"/>
  <c r="G54" i="106" s="1"/>
  <c r="J54" i="106" s="1"/>
  <c r="R53" i="106"/>
  <c r="M53" i="106"/>
  <c r="P53" i="106" s="1"/>
  <c r="E53" i="106"/>
  <c r="G53" i="106" s="1"/>
  <c r="J53" i="106" s="1"/>
  <c r="R52" i="106"/>
  <c r="P52" i="106"/>
  <c r="M52" i="106"/>
  <c r="E52" i="106"/>
  <c r="G52" i="106" s="1"/>
  <c r="J52" i="106" s="1"/>
  <c r="R51" i="106"/>
  <c r="P51" i="106"/>
  <c r="M51" i="106"/>
  <c r="E51" i="106"/>
  <c r="G51" i="106" s="1"/>
  <c r="J51" i="106" s="1"/>
  <c r="R50" i="106"/>
  <c r="M50" i="106"/>
  <c r="P50" i="106" s="1"/>
  <c r="E50" i="106"/>
  <c r="G50" i="106" s="1"/>
  <c r="J50" i="106" s="1"/>
  <c r="R49" i="106"/>
  <c r="M49" i="106"/>
  <c r="P49" i="106" s="1"/>
  <c r="E49" i="106"/>
  <c r="G49" i="106" s="1"/>
  <c r="J49" i="106" s="1"/>
  <c r="R48" i="106"/>
  <c r="P48" i="106"/>
  <c r="M48" i="106"/>
  <c r="E48" i="106"/>
  <c r="G48" i="106" s="1"/>
  <c r="J48" i="106" s="1"/>
  <c r="R47" i="106"/>
  <c r="P47" i="106"/>
  <c r="M47" i="106"/>
  <c r="J47" i="106"/>
  <c r="E47" i="106"/>
  <c r="G47" i="106" s="1"/>
  <c r="R46" i="106"/>
  <c r="M46" i="106"/>
  <c r="P46" i="106" s="1"/>
  <c r="E46" i="106"/>
  <c r="G46" i="106" s="1"/>
  <c r="J46" i="106" s="1"/>
  <c r="P45" i="106"/>
  <c r="M45" i="106"/>
  <c r="E45" i="106"/>
  <c r="G45" i="106" s="1"/>
  <c r="J45" i="106" s="1"/>
  <c r="R44" i="106"/>
  <c r="M44" i="106"/>
  <c r="P44" i="106" s="1"/>
  <c r="E44" i="106"/>
  <c r="G44" i="106" s="1"/>
  <c r="J44" i="106" s="1"/>
  <c r="R43" i="106"/>
  <c r="M43" i="106"/>
  <c r="P43" i="106" s="1"/>
  <c r="E43" i="106"/>
  <c r="G43" i="106" s="1"/>
  <c r="J43" i="106" s="1"/>
  <c r="R42" i="106"/>
  <c r="P42" i="106"/>
  <c r="M42" i="106"/>
  <c r="E42" i="106"/>
  <c r="G42" i="106" s="1"/>
  <c r="J42" i="106" s="1"/>
  <c r="R41" i="106"/>
  <c r="P41" i="106"/>
  <c r="M41" i="106"/>
  <c r="E41" i="106"/>
  <c r="G41" i="106" s="1"/>
  <c r="J41" i="106" s="1"/>
  <c r="R40" i="106"/>
  <c r="M40" i="106"/>
  <c r="P40" i="106" s="1"/>
  <c r="E40" i="106"/>
  <c r="G40" i="106" s="1"/>
  <c r="J40" i="106" s="1"/>
  <c r="R39" i="106"/>
  <c r="M39" i="106"/>
  <c r="P39" i="106" s="1"/>
  <c r="E39" i="106"/>
  <c r="G39" i="106" s="1"/>
  <c r="J39" i="106" s="1"/>
  <c r="R38" i="106"/>
  <c r="P38" i="106"/>
  <c r="M38" i="106"/>
  <c r="E38" i="106"/>
  <c r="G38" i="106" s="1"/>
  <c r="J38" i="106" s="1"/>
  <c r="R37" i="106"/>
  <c r="P37" i="106"/>
  <c r="M37" i="106"/>
  <c r="E37" i="106"/>
  <c r="G37" i="106" s="1"/>
  <c r="J37" i="106" s="1"/>
  <c r="R36" i="106"/>
  <c r="M36" i="106"/>
  <c r="P36" i="106" s="1"/>
  <c r="E36" i="106"/>
  <c r="G36" i="106" s="1"/>
  <c r="J36" i="106" s="1"/>
  <c r="R35" i="106"/>
  <c r="M35" i="106"/>
  <c r="P35" i="106" s="1"/>
  <c r="E35" i="106"/>
  <c r="G35" i="106" s="1"/>
  <c r="J35" i="106" s="1"/>
  <c r="R34" i="106"/>
  <c r="P34" i="106"/>
  <c r="M34" i="106"/>
  <c r="E34" i="106"/>
  <c r="G34" i="106" s="1"/>
  <c r="J34" i="106" s="1"/>
  <c r="R33" i="106"/>
  <c r="P33" i="106"/>
  <c r="M33" i="106"/>
  <c r="E33" i="106"/>
  <c r="G33" i="106" s="1"/>
  <c r="J33" i="106" s="1"/>
  <c r="R32" i="106"/>
  <c r="M32" i="106"/>
  <c r="P32" i="106" s="1"/>
  <c r="E32" i="106"/>
  <c r="G32" i="106" s="1"/>
  <c r="J32" i="106" s="1"/>
  <c r="R31" i="106"/>
  <c r="M31" i="106"/>
  <c r="P31" i="106" s="1"/>
  <c r="E31" i="106"/>
  <c r="G31" i="106" s="1"/>
  <c r="J31" i="106" s="1"/>
  <c r="R30" i="106"/>
  <c r="P30" i="106"/>
  <c r="M30" i="106"/>
  <c r="E30" i="106"/>
  <c r="G30" i="106" s="1"/>
  <c r="J30" i="106" s="1"/>
  <c r="R29" i="106"/>
  <c r="P29" i="106"/>
  <c r="M29" i="106"/>
  <c r="E29" i="106"/>
  <c r="G29" i="106" s="1"/>
  <c r="J29" i="106" s="1"/>
  <c r="R28" i="106"/>
  <c r="M28" i="106"/>
  <c r="P28" i="106" s="1"/>
  <c r="E28" i="106"/>
  <c r="G28" i="106" s="1"/>
  <c r="J28" i="106" s="1"/>
  <c r="R27" i="106"/>
  <c r="M27" i="106"/>
  <c r="P27" i="106" s="1"/>
  <c r="E27" i="106"/>
  <c r="G27" i="106" s="1"/>
  <c r="J27" i="106" s="1"/>
  <c r="R26" i="106"/>
  <c r="P26" i="106"/>
  <c r="M26" i="106"/>
  <c r="E26" i="106"/>
  <c r="G26" i="106" s="1"/>
  <c r="J26" i="106" s="1"/>
  <c r="R25" i="106"/>
  <c r="P25" i="106"/>
  <c r="M25" i="106"/>
  <c r="E25" i="106"/>
  <c r="G25" i="106" s="1"/>
  <c r="J25" i="106" s="1"/>
  <c r="R24" i="106"/>
  <c r="M24" i="106"/>
  <c r="P24" i="106" s="1"/>
  <c r="E24" i="106"/>
  <c r="G24" i="106" s="1"/>
  <c r="J24" i="106" s="1"/>
  <c r="R23" i="106"/>
  <c r="M23" i="106"/>
  <c r="P23" i="106" s="1"/>
  <c r="E23" i="106"/>
  <c r="G23" i="106" s="1"/>
  <c r="J23" i="106" s="1"/>
  <c r="R22" i="106"/>
  <c r="P22" i="106"/>
  <c r="M22" i="106"/>
  <c r="E22" i="106"/>
  <c r="G22" i="106" s="1"/>
  <c r="J22" i="106" s="1"/>
  <c r="R21" i="106"/>
  <c r="P21" i="106"/>
  <c r="M21" i="106"/>
  <c r="E21" i="106"/>
  <c r="G21" i="106" s="1"/>
  <c r="J21" i="106" s="1"/>
  <c r="R20" i="106"/>
  <c r="M20" i="106"/>
  <c r="P20" i="106" s="1"/>
  <c r="E20" i="106"/>
  <c r="G20" i="106" s="1"/>
  <c r="J20" i="106" s="1"/>
  <c r="R19" i="106"/>
  <c r="M19" i="106"/>
  <c r="P19" i="106" s="1"/>
  <c r="E19" i="106"/>
  <c r="G19" i="106" s="1"/>
  <c r="J19" i="106" s="1"/>
  <c r="R18" i="106"/>
  <c r="P18" i="106"/>
  <c r="M18" i="106"/>
  <c r="E18" i="106"/>
  <c r="G18" i="106" s="1"/>
  <c r="J18" i="106" s="1"/>
  <c r="R17" i="106"/>
  <c r="P17" i="106"/>
  <c r="M17" i="106"/>
  <c r="E17" i="106"/>
  <c r="G17" i="106" s="1"/>
  <c r="J17" i="106" s="1"/>
  <c r="R16" i="106"/>
  <c r="M16" i="106"/>
  <c r="P16" i="106" s="1"/>
  <c r="E16" i="106"/>
  <c r="G16" i="106" s="1"/>
  <c r="J16" i="106" s="1"/>
  <c r="R15" i="106"/>
  <c r="M15" i="106"/>
  <c r="P15" i="106" s="1"/>
  <c r="E15" i="106"/>
  <c r="G15" i="106" s="1"/>
  <c r="J15" i="106" s="1"/>
  <c r="R14" i="106"/>
  <c r="P14" i="106"/>
  <c r="M14" i="106"/>
  <c r="E14" i="106"/>
  <c r="G14" i="106" s="1"/>
  <c r="J14" i="106" s="1"/>
  <c r="R13" i="106"/>
  <c r="P13" i="106"/>
  <c r="M13" i="106"/>
  <c r="E13" i="106"/>
  <c r="G13" i="106" s="1"/>
  <c r="J13" i="106" s="1"/>
  <c r="R12" i="106"/>
  <c r="M12" i="106"/>
  <c r="P12" i="106" s="1"/>
  <c r="E12" i="106"/>
  <c r="G12" i="106" s="1"/>
  <c r="J12" i="106" s="1"/>
  <c r="R11" i="106"/>
  <c r="M11" i="106"/>
  <c r="P11" i="106" s="1"/>
  <c r="E11" i="106"/>
  <c r="G11" i="106" s="1"/>
  <c r="J11" i="106" s="1"/>
  <c r="R10" i="106"/>
  <c r="P10" i="106"/>
  <c r="M10" i="106"/>
  <c r="E10" i="106"/>
  <c r="G10" i="106" s="1"/>
  <c r="J10" i="106" s="1"/>
  <c r="R9" i="106"/>
  <c r="P9" i="106"/>
  <c r="M9" i="106"/>
  <c r="E9" i="106"/>
  <c r="G9" i="106" s="1"/>
  <c r="J9" i="106" s="1"/>
  <c r="R8" i="106"/>
  <c r="M8" i="106"/>
  <c r="P8" i="106" s="1"/>
  <c r="E8" i="106"/>
  <c r="G8" i="106" s="1"/>
  <c r="J8" i="106" s="1"/>
  <c r="R7" i="106"/>
  <c r="M7" i="106"/>
  <c r="P7" i="106" s="1"/>
  <c r="E7" i="106"/>
  <c r="G7" i="106" s="1"/>
  <c r="J7" i="106" s="1"/>
  <c r="R6" i="106"/>
  <c r="P6" i="106"/>
  <c r="M6" i="106"/>
  <c r="E6" i="106"/>
  <c r="G6" i="106" s="1"/>
  <c r="J6" i="106" s="1"/>
  <c r="R5" i="106"/>
  <c r="R267" i="106" s="1"/>
  <c r="P5" i="106"/>
  <c r="M5" i="106"/>
  <c r="E5" i="106"/>
  <c r="G5" i="106" s="1"/>
  <c r="J5" i="106" s="1"/>
  <c r="N274" i="105"/>
  <c r="N271" i="105"/>
  <c r="M268" i="105"/>
  <c r="R266" i="105"/>
  <c r="M266" i="105"/>
  <c r="P266" i="105" s="1"/>
  <c r="E266" i="105"/>
  <c r="G266" i="105" s="1"/>
  <c r="J266" i="105" s="1"/>
  <c r="R265" i="105"/>
  <c r="P265" i="105"/>
  <c r="M265" i="105"/>
  <c r="E265" i="105"/>
  <c r="G265" i="105" s="1"/>
  <c r="J265" i="105" s="1"/>
  <c r="R264" i="105"/>
  <c r="M264" i="105"/>
  <c r="P264" i="105" s="1"/>
  <c r="E264" i="105"/>
  <c r="G264" i="105" s="1"/>
  <c r="J264" i="105" s="1"/>
  <c r="R263" i="105"/>
  <c r="P263" i="105"/>
  <c r="M263" i="105"/>
  <c r="E263" i="105"/>
  <c r="G263" i="105" s="1"/>
  <c r="J263" i="105" s="1"/>
  <c r="R262" i="105"/>
  <c r="M262" i="105"/>
  <c r="P262" i="105" s="1"/>
  <c r="E262" i="105"/>
  <c r="G262" i="105" s="1"/>
  <c r="J262" i="105" s="1"/>
  <c r="R261" i="105"/>
  <c r="P261" i="105"/>
  <c r="M261" i="105"/>
  <c r="E261" i="105"/>
  <c r="G261" i="105" s="1"/>
  <c r="J261" i="105" s="1"/>
  <c r="R260" i="105"/>
  <c r="M260" i="105"/>
  <c r="P260" i="105" s="1"/>
  <c r="G260" i="105"/>
  <c r="J260" i="105" s="1"/>
  <c r="R259" i="105"/>
  <c r="M259" i="105"/>
  <c r="P259" i="105" s="1"/>
  <c r="G259" i="105"/>
  <c r="J259" i="105" s="1"/>
  <c r="R258" i="105"/>
  <c r="P258" i="105"/>
  <c r="M258" i="105"/>
  <c r="G258" i="105"/>
  <c r="J258" i="105" s="1"/>
  <c r="R257" i="105"/>
  <c r="M257" i="105"/>
  <c r="P257" i="105" s="1"/>
  <c r="G257" i="105"/>
  <c r="J257" i="105" s="1"/>
  <c r="R256" i="105"/>
  <c r="P256" i="105"/>
  <c r="M256" i="105"/>
  <c r="G256" i="105"/>
  <c r="J256" i="105" s="1"/>
  <c r="R255" i="105"/>
  <c r="M255" i="105"/>
  <c r="P255" i="105" s="1"/>
  <c r="G255" i="105"/>
  <c r="J255" i="105" s="1"/>
  <c r="R254" i="105"/>
  <c r="P254" i="105"/>
  <c r="M254" i="105"/>
  <c r="G254" i="105"/>
  <c r="J254" i="105" s="1"/>
  <c r="R253" i="105"/>
  <c r="M253" i="105"/>
  <c r="P253" i="105" s="1"/>
  <c r="G253" i="105"/>
  <c r="J253" i="105" s="1"/>
  <c r="R252" i="105"/>
  <c r="M252" i="105"/>
  <c r="P252" i="105" s="1"/>
  <c r="J252" i="105"/>
  <c r="G252" i="105"/>
  <c r="R251" i="105"/>
  <c r="M251" i="105"/>
  <c r="P251" i="105" s="1"/>
  <c r="G251" i="105"/>
  <c r="J251" i="105" s="1"/>
  <c r="R250" i="105"/>
  <c r="P250" i="105"/>
  <c r="M250" i="105"/>
  <c r="J250" i="105"/>
  <c r="G250" i="105"/>
  <c r="R249" i="105"/>
  <c r="M249" i="105"/>
  <c r="P249" i="105" s="1"/>
  <c r="E249" i="105"/>
  <c r="G249" i="105" s="1"/>
  <c r="J249" i="105" s="1"/>
  <c r="R248" i="105"/>
  <c r="M248" i="105"/>
  <c r="P248" i="105" s="1"/>
  <c r="E248" i="105"/>
  <c r="G248" i="105" s="1"/>
  <c r="J248" i="105" s="1"/>
  <c r="R247" i="105"/>
  <c r="P247" i="105"/>
  <c r="M247" i="105"/>
  <c r="E247" i="105"/>
  <c r="G247" i="105" s="1"/>
  <c r="J247" i="105" s="1"/>
  <c r="R246" i="105"/>
  <c r="M246" i="105"/>
  <c r="P246" i="105" s="1"/>
  <c r="E246" i="105"/>
  <c r="G246" i="105" s="1"/>
  <c r="J246" i="105" s="1"/>
  <c r="R245" i="105"/>
  <c r="M245" i="105"/>
  <c r="P245" i="105" s="1"/>
  <c r="E245" i="105"/>
  <c r="G245" i="105" s="1"/>
  <c r="J245" i="105" s="1"/>
  <c r="R244" i="105"/>
  <c r="M244" i="105"/>
  <c r="P244" i="105" s="1"/>
  <c r="E244" i="105"/>
  <c r="G244" i="105" s="1"/>
  <c r="J244" i="105" s="1"/>
  <c r="R243" i="105"/>
  <c r="P243" i="105"/>
  <c r="M243" i="105"/>
  <c r="E243" i="105"/>
  <c r="G243" i="105" s="1"/>
  <c r="J243" i="105" s="1"/>
  <c r="R242" i="105"/>
  <c r="M242" i="105"/>
  <c r="P242" i="105" s="1"/>
  <c r="E242" i="105"/>
  <c r="G242" i="105" s="1"/>
  <c r="J242" i="105" s="1"/>
  <c r="R241" i="105"/>
  <c r="M241" i="105"/>
  <c r="P241" i="105" s="1"/>
  <c r="E241" i="105"/>
  <c r="G241" i="105" s="1"/>
  <c r="J241" i="105" s="1"/>
  <c r="R240" i="105"/>
  <c r="M240" i="105"/>
  <c r="P240" i="105" s="1"/>
  <c r="E240" i="105"/>
  <c r="G240" i="105" s="1"/>
  <c r="J240" i="105" s="1"/>
  <c r="R239" i="105"/>
  <c r="P239" i="105"/>
  <c r="M239" i="105"/>
  <c r="E239" i="105"/>
  <c r="G239" i="105" s="1"/>
  <c r="J239" i="105" s="1"/>
  <c r="R238" i="105"/>
  <c r="M238" i="105"/>
  <c r="P238" i="105" s="1"/>
  <c r="E238" i="105"/>
  <c r="G238" i="105" s="1"/>
  <c r="J238" i="105" s="1"/>
  <c r="R237" i="105"/>
  <c r="M237" i="105"/>
  <c r="P237" i="105" s="1"/>
  <c r="E237" i="105"/>
  <c r="G237" i="105" s="1"/>
  <c r="J237" i="105" s="1"/>
  <c r="R236" i="105"/>
  <c r="M236" i="105"/>
  <c r="P236" i="105" s="1"/>
  <c r="E236" i="105"/>
  <c r="G236" i="105" s="1"/>
  <c r="J236" i="105" s="1"/>
  <c r="R235" i="105"/>
  <c r="P235" i="105"/>
  <c r="M235" i="105"/>
  <c r="E235" i="105"/>
  <c r="G235" i="105" s="1"/>
  <c r="J235" i="105" s="1"/>
  <c r="R234" i="105"/>
  <c r="M234" i="105"/>
  <c r="P234" i="105" s="1"/>
  <c r="E234" i="105"/>
  <c r="G234" i="105" s="1"/>
  <c r="J234" i="105" s="1"/>
  <c r="R233" i="105"/>
  <c r="M233" i="105"/>
  <c r="P233" i="105" s="1"/>
  <c r="E233" i="105"/>
  <c r="G233" i="105" s="1"/>
  <c r="J233" i="105" s="1"/>
  <c r="R232" i="105"/>
  <c r="M232" i="105"/>
  <c r="P232" i="105" s="1"/>
  <c r="E232" i="105"/>
  <c r="G232" i="105" s="1"/>
  <c r="J232" i="105" s="1"/>
  <c r="R231" i="105"/>
  <c r="P231" i="105"/>
  <c r="M231" i="105"/>
  <c r="E231" i="105"/>
  <c r="G231" i="105" s="1"/>
  <c r="J231" i="105" s="1"/>
  <c r="R230" i="105"/>
  <c r="M230" i="105"/>
  <c r="P230" i="105" s="1"/>
  <c r="E230" i="105"/>
  <c r="G230" i="105" s="1"/>
  <c r="J230" i="105" s="1"/>
  <c r="R229" i="105"/>
  <c r="M229" i="105"/>
  <c r="P229" i="105" s="1"/>
  <c r="E229" i="105"/>
  <c r="G229" i="105" s="1"/>
  <c r="J229" i="105" s="1"/>
  <c r="R228" i="105"/>
  <c r="M228" i="105"/>
  <c r="P228" i="105" s="1"/>
  <c r="E228" i="105"/>
  <c r="G228" i="105" s="1"/>
  <c r="J228" i="105" s="1"/>
  <c r="R227" i="105"/>
  <c r="P227" i="105"/>
  <c r="M227" i="105"/>
  <c r="E227" i="105"/>
  <c r="G227" i="105" s="1"/>
  <c r="J227" i="105" s="1"/>
  <c r="R226" i="105"/>
  <c r="M226" i="105"/>
  <c r="P226" i="105" s="1"/>
  <c r="E226" i="105"/>
  <c r="G226" i="105" s="1"/>
  <c r="J226" i="105" s="1"/>
  <c r="R225" i="105"/>
  <c r="M225" i="105"/>
  <c r="P225" i="105" s="1"/>
  <c r="E225" i="105"/>
  <c r="G225" i="105" s="1"/>
  <c r="J225" i="105" s="1"/>
  <c r="R224" i="105"/>
  <c r="M224" i="105"/>
  <c r="P224" i="105" s="1"/>
  <c r="E224" i="105"/>
  <c r="G224" i="105" s="1"/>
  <c r="J224" i="105" s="1"/>
  <c r="R223" i="105"/>
  <c r="P223" i="105"/>
  <c r="M223" i="105"/>
  <c r="E223" i="105"/>
  <c r="G223" i="105" s="1"/>
  <c r="J223" i="105" s="1"/>
  <c r="R222" i="105"/>
  <c r="M222" i="105"/>
  <c r="P222" i="105" s="1"/>
  <c r="E222" i="105"/>
  <c r="G222" i="105" s="1"/>
  <c r="J222" i="105" s="1"/>
  <c r="R221" i="105"/>
  <c r="M221" i="105"/>
  <c r="P221" i="105" s="1"/>
  <c r="E221" i="105"/>
  <c r="G221" i="105" s="1"/>
  <c r="J221" i="105" s="1"/>
  <c r="R220" i="105"/>
  <c r="M220" i="105"/>
  <c r="P220" i="105" s="1"/>
  <c r="E220" i="105"/>
  <c r="G220" i="105" s="1"/>
  <c r="J220" i="105" s="1"/>
  <c r="R219" i="105"/>
  <c r="P219" i="105"/>
  <c r="M219" i="105"/>
  <c r="E219" i="105"/>
  <c r="G219" i="105" s="1"/>
  <c r="J219" i="105" s="1"/>
  <c r="R218" i="105"/>
  <c r="M218" i="105"/>
  <c r="P218" i="105" s="1"/>
  <c r="E218" i="105"/>
  <c r="G218" i="105" s="1"/>
  <c r="J218" i="105" s="1"/>
  <c r="R217" i="105"/>
  <c r="M217" i="105"/>
  <c r="P217" i="105" s="1"/>
  <c r="E217" i="105"/>
  <c r="G217" i="105" s="1"/>
  <c r="J217" i="105" s="1"/>
  <c r="R216" i="105"/>
  <c r="M216" i="105"/>
  <c r="P216" i="105" s="1"/>
  <c r="E216" i="105"/>
  <c r="G216" i="105" s="1"/>
  <c r="J216" i="105" s="1"/>
  <c r="R215" i="105"/>
  <c r="P215" i="105"/>
  <c r="M215" i="105"/>
  <c r="E215" i="105"/>
  <c r="G215" i="105" s="1"/>
  <c r="J215" i="105" s="1"/>
  <c r="R214" i="105"/>
  <c r="M214" i="105"/>
  <c r="P214" i="105" s="1"/>
  <c r="E214" i="105"/>
  <c r="G214" i="105" s="1"/>
  <c r="J214" i="105" s="1"/>
  <c r="R213" i="105"/>
  <c r="M213" i="105"/>
  <c r="P213" i="105" s="1"/>
  <c r="E213" i="105"/>
  <c r="G213" i="105" s="1"/>
  <c r="J213" i="105" s="1"/>
  <c r="R212" i="105"/>
  <c r="M212" i="105"/>
  <c r="P212" i="105" s="1"/>
  <c r="E212" i="105"/>
  <c r="G212" i="105" s="1"/>
  <c r="J212" i="105" s="1"/>
  <c r="R211" i="105"/>
  <c r="P211" i="105"/>
  <c r="M211" i="105"/>
  <c r="E211" i="105"/>
  <c r="G211" i="105" s="1"/>
  <c r="J211" i="105" s="1"/>
  <c r="R210" i="105"/>
  <c r="M210" i="105"/>
  <c r="P210" i="105" s="1"/>
  <c r="E210" i="105"/>
  <c r="G210" i="105" s="1"/>
  <c r="J210" i="105" s="1"/>
  <c r="R209" i="105"/>
  <c r="M209" i="105"/>
  <c r="P209" i="105" s="1"/>
  <c r="E209" i="105"/>
  <c r="G209" i="105" s="1"/>
  <c r="J209" i="105" s="1"/>
  <c r="R208" i="105"/>
  <c r="M208" i="105"/>
  <c r="P208" i="105" s="1"/>
  <c r="E208" i="105"/>
  <c r="G208" i="105" s="1"/>
  <c r="J208" i="105" s="1"/>
  <c r="R207" i="105"/>
  <c r="P207" i="105"/>
  <c r="M207" i="105"/>
  <c r="E207" i="105"/>
  <c r="G207" i="105" s="1"/>
  <c r="J207" i="105" s="1"/>
  <c r="R206" i="105"/>
  <c r="M206" i="105"/>
  <c r="P206" i="105" s="1"/>
  <c r="E206" i="105"/>
  <c r="G206" i="105" s="1"/>
  <c r="J206" i="105" s="1"/>
  <c r="R205" i="105"/>
  <c r="M205" i="105"/>
  <c r="P205" i="105" s="1"/>
  <c r="E205" i="105"/>
  <c r="G205" i="105" s="1"/>
  <c r="J205" i="105" s="1"/>
  <c r="R204" i="105"/>
  <c r="M204" i="105"/>
  <c r="P204" i="105" s="1"/>
  <c r="E204" i="105"/>
  <c r="G204" i="105" s="1"/>
  <c r="J204" i="105" s="1"/>
  <c r="R203" i="105"/>
  <c r="P203" i="105"/>
  <c r="M203" i="105"/>
  <c r="E203" i="105"/>
  <c r="G203" i="105" s="1"/>
  <c r="J203" i="105" s="1"/>
  <c r="R202" i="105"/>
  <c r="M202" i="105"/>
  <c r="P202" i="105" s="1"/>
  <c r="E202" i="105"/>
  <c r="G202" i="105" s="1"/>
  <c r="J202" i="105" s="1"/>
  <c r="R201" i="105"/>
  <c r="M201" i="105"/>
  <c r="P201" i="105" s="1"/>
  <c r="E201" i="105"/>
  <c r="G201" i="105" s="1"/>
  <c r="J201" i="105" s="1"/>
  <c r="R200" i="105"/>
  <c r="M200" i="105"/>
  <c r="P200" i="105" s="1"/>
  <c r="E200" i="105"/>
  <c r="G200" i="105" s="1"/>
  <c r="J200" i="105" s="1"/>
  <c r="R199" i="105"/>
  <c r="P199" i="105"/>
  <c r="M199" i="105"/>
  <c r="E199" i="105"/>
  <c r="G199" i="105" s="1"/>
  <c r="J199" i="105" s="1"/>
  <c r="R198" i="105"/>
  <c r="M198" i="105"/>
  <c r="P198" i="105" s="1"/>
  <c r="E198" i="105"/>
  <c r="G198" i="105" s="1"/>
  <c r="J198" i="105" s="1"/>
  <c r="R197" i="105"/>
  <c r="M197" i="105"/>
  <c r="P197" i="105" s="1"/>
  <c r="E197" i="105"/>
  <c r="G197" i="105" s="1"/>
  <c r="J197" i="105" s="1"/>
  <c r="R196" i="105"/>
  <c r="M196" i="105"/>
  <c r="P196" i="105" s="1"/>
  <c r="E196" i="105"/>
  <c r="G196" i="105" s="1"/>
  <c r="J196" i="105" s="1"/>
  <c r="R195" i="105"/>
  <c r="P195" i="105"/>
  <c r="M195" i="105"/>
  <c r="E195" i="105"/>
  <c r="G195" i="105" s="1"/>
  <c r="J195" i="105" s="1"/>
  <c r="R194" i="105"/>
  <c r="M194" i="105"/>
  <c r="P194" i="105" s="1"/>
  <c r="E194" i="105"/>
  <c r="G194" i="105" s="1"/>
  <c r="J194" i="105" s="1"/>
  <c r="R193" i="105"/>
  <c r="M193" i="105"/>
  <c r="P193" i="105" s="1"/>
  <c r="E193" i="105"/>
  <c r="G193" i="105" s="1"/>
  <c r="J193" i="105" s="1"/>
  <c r="R192" i="105"/>
  <c r="M192" i="105"/>
  <c r="P192" i="105" s="1"/>
  <c r="E192" i="105"/>
  <c r="G192" i="105" s="1"/>
  <c r="J192" i="105" s="1"/>
  <c r="R191" i="105"/>
  <c r="P191" i="105"/>
  <c r="M191" i="105"/>
  <c r="E191" i="105"/>
  <c r="G191" i="105" s="1"/>
  <c r="J191" i="105" s="1"/>
  <c r="R190" i="105"/>
  <c r="M190" i="105"/>
  <c r="P190" i="105" s="1"/>
  <c r="E190" i="105"/>
  <c r="G190" i="105" s="1"/>
  <c r="J190" i="105" s="1"/>
  <c r="R189" i="105"/>
  <c r="M189" i="105"/>
  <c r="P189" i="105" s="1"/>
  <c r="E189" i="105"/>
  <c r="G189" i="105" s="1"/>
  <c r="J189" i="105" s="1"/>
  <c r="R188" i="105"/>
  <c r="M188" i="105"/>
  <c r="P188" i="105" s="1"/>
  <c r="E188" i="105"/>
  <c r="G188" i="105" s="1"/>
  <c r="J188" i="105" s="1"/>
  <c r="R187" i="105"/>
  <c r="P187" i="105"/>
  <c r="M187" i="105"/>
  <c r="E187" i="105"/>
  <c r="G187" i="105" s="1"/>
  <c r="J187" i="105" s="1"/>
  <c r="R186" i="105"/>
  <c r="M186" i="105"/>
  <c r="P186" i="105" s="1"/>
  <c r="E186" i="105"/>
  <c r="G186" i="105" s="1"/>
  <c r="J186" i="105" s="1"/>
  <c r="R185" i="105"/>
  <c r="M185" i="105"/>
  <c r="P185" i="105" s="1"/>
  <c r="E185" i="105"/>
  <c r="G185" i="105" s="1"/>
  <c r="J185" i="105" s="1"/>
  <c r="R184" i="105"/>
  <c r="M184" i="105"/>
  <c r="P184" i="105" s="1"/>
  <c r="E184" i="105"/>
  <c r="G184" i="105" s="1"/>
  <c r="J184" i="105" s="1"/>
  <c r="R183" i="105"/>
  <c r="P183" i="105"/>
  <c r="M183" i="105"/>
  <c r="E183" i="105"/>
  <c r="G183" i="105" s="1"/>
  <c r="J183" i="105" s="1"/>
  <c r="R182" i="105"/>
  <c r="M182" i="105"/>
  <c r="P182" i="105" s="1"/>
  <c r="E182" i="105"/>
  <c r="G182" i="105" s="1"/>
  <c r="J182" i="105" s="1"/>
  <c r="R181" i="105"/>
  <c r="M181" i="105"/>
  <c r="P181" i="105" s="1"/>
  <c r="E181" i="105"/>
  <c r="G181" i="105" s="1"/>
  <c r="J181" i="105" s="1"/>
  <c r="R180" i="105"/>
  <c r="M180" i="105"/>
  <c r="P180" i="105" s="1"/>
  <c r="G180" i="105"/>
  <c r="J180" i="105" s="1"/>
  <c r="E180" i="105"/>
  <c r="R179" i="105"/>
  <c r="P179" i="105"/>
  <c r="M179" i="105"/>
  <c r="E179" i="105"/>
  <c r="G179" i="105" s="1"/>
  <c r="J179" i="105" s="1"/>
  <c r="P178" i="105"/>
  <c r="M178" i="105"/>
  <c r="G178" i="105"/>
  <c r="J178" i="105" s="1"/>
  <c r="E178" i="105"/>
  <c r="R177" i="105"/>
  <c r="P177" i="105"/>
  <c r="M177" i="105"/>
  <c r="E177" i="105"/>
  <c r="G177" i="105" s="1"/>
  <c r="J177" i="105" s="1"/>
  <c r="R176" i="105"/>
  <c r="P176" i="105"/>
  <c r="M176" i="105"/>
  <c r="E176" i="105"/>
  <c r="G176" i="105" s="1"/>
  <c r="J176" i="105" s="1"/>
  <c r="R175" i="105"/>
  <c r="P175" i="105"/>
  <c r="M175" i="105"/>
  <c r="E175" i="105"/>
  <c r="G175" i="105" s="1"/>
  <c r="J175" i="105" s="1"/>
  <c r="R174" i="105"/>
  <c r="P174" i="105"/>
  <c r="M174" i="105"/>
  <c r="G174" i="105"/>
  <c r="J174" i="105" s="1"/>
  <c r="E174" i="105"/>
  <c r="R173" i="105"/>
  <c r="P173" i="105"/>
  <c r="M173" i="105"/>
  <c r="E173" i="105"/>
  <c r="G173" i="105" s="1"/>
  <c r="J173" i="105" s="1"/>
  <c r="R172" i="105"/>
  <c r="P172" i="105"/>
  <c r="M172" i="105"/>
  <c r="E172" i="105"/>
  <c r="G172" i="105" s="1"/>
  <c r="J172" i="105" s="1"/>
  <c r="R171" i="105"/>
  <c r="P171" i="105"/>
  <c r="M171" i="105"/>
  <c r="E171" i="105"/>
  <c r="G171" i="105" s="1"/>
  <c r="J171" i="105" s="1"/>
  <c r="R170" i="105"/>
  <c r="P170" i="105"/>
  <c r="M170" i="105"/>
  <c r="E170" i="105"/>
  <c r="G170" i="105" s="1"/>
  <c r="J170" i="105" s="1"/>
  <c r="R169" i="105"/>
  <c r="P169" i="105"/>
  <c r="M169" i="105"/>
  <c r="E169" i="105"/>
  <c r="G169" i="105" s="1"/>
  <c r="J169" i="105" s="1"/>
  <c r="R168" i="105"/>
  <c r="P168" i="105"/>
  <c r="M168" i="105"/>
  <c r="E168" i="105"/>
  <c r="G168" i="105" s="1"/>
  <c r="J168" i="105" s="1"/>
  <c r="R167" i="105"/>
  <c r="P167" i="105"/>
  <c r="M167" i="105"/>
  <c r="E167" i="105"/>
  <c r="G167" i="105" s="1"/>
  <c r="J167" i="105" s="1"/>
  <c r="R166" i="105"/>
  <c r="P166" i="105"/>
  <c r="M166" i="105"/>
  <c r="E166" i="105"/>
  <c r="G166" i="105" s="1"/>
  <c r="J166" i="105" s="1"/>
  <c r="R165" i="105"/>
  <c r="P165" i="105"/>
  <c r="M165" i="105"/>
  <c r="E165" i="105"/>
  <c r="G165" i="105" s="1"/>
  <c r="J165" i="105" s="1"/>
  <c r="R164" i="105"/>
  <c r="P164" i="105"/>
  <c r="M164" i="105"/>
  <c r="E164" i="105"/>
  <c r="G164" i="105" s="1"/>
  <c r="J164" i="105" s="1"/>
  <c r="R163" i="105"/>
  <c r="P163" i="105"/>
  <c r="M163" i="105"/>
  <c r="E163" i="105"/>
  <c r="G163" i="105" s="1"/>
  <c r="J163" i="105" s="1"/>
  <c r="R162" i="105"/>
  <c r="P162" i="105"/>
  <c r="M162" i="105"/>
  <c r="E162" i="105"/>
  <c r="G162" i="105" s="1"/>
  <c r="J162" i="105" s="1"/>
  <c r="R161" i="105"/>
  <c r="P161" i="105"/>
  <c r="M161" i="105"/>
  <c r="E161" i="105"/>
  <c r="G161" i="105" s="1"/>
  <c r="J161" i="105" s="1"/>
  <c r="R160" i="105"/>
  <c r="P160" i="105"/>
  <c r="M160" i="105"/>
  <c r="E160" i="105"/>
  <c r="G160" i="105" s="1"/>
  <c r="J160" i="105" s="1"/>
  <c r="R159" i="105"/>
  <c r="P159" i="105"/>
  <c r="M159" i="105"/>
  <c r="E159" i="105"/>
  <c r="G159" i="105" s="1"/>
  <c r="J159" i="105" s="1"/>
  <c r="R158" i="105"/>
  <c r="P158" i="105"/>
  <c r="M158" i="105"/>
  <c r="E158" i="105"/>
  <c r="G158" i="105" s="1"/>
  <c r="J158" i="105" s="1"/>
  <c r="R157" i="105"/>
  <c r="P157" i="105"/>
  <c r="M157" i="105"/>
  <c r="E157" i="105"/>
  <c r="G157" i="105" s="1"/>
  <c r="J157" i="105" s="1"/>
  <c r="R156" i="105"/>
  <c r="P156" i="105"/>
  <c r="M156" i="105"/>
  <c r="E156" i="105"/>
  <c r="G156" i="105" s="1"/>
  <c r="J156" i="105" s="1"/>
  <c r="R155" i="105"/>
  <c r="P155" i="105"/>
  <c r="M155" i="105"/>
  <c r="E155" i="105"/>
  <c r="G155" i="105" s="1"/>
  <c r="J155" i="105" s="1"/>
  <c r="R154" i="105"/>
  <c r="P154" i="105"/>
  <c r="M154" i="105"/>
  <c r="E154" i="105"/>
  <c r="G154" i="105" s="1"/>
  <c r="J154" i="105" s="1"/>
  <c r="R153" i="105"/>
  <c r="P153" i="105"/>
  <c r="M153" i="105"/>
  <c r="E153" i="105"/>
  <c r="G153" i="105" s="1"/>
  <c r="J153" i="105" s="1"/>
  <c r="R152" i="105"/>
  <c r="P152" i="105"/>
  <c r="M152" i="105"/>
  <c r="E152" i="105"/>
  <c r="G152" i="105" s="1"/>
  <c r="J152" i="105" s="1"/>
  <c r="R151" i="105"/>
  <c r="P151" i="105"/>
  <c r="M151" i="105"/>
  <c r="E151" i="105"/>
  <c r="G151" i="105" s="1"/>
  <c r="J151" i="105" s="1"/>
  <c r="R150" i="105"/>
  <c r="P150" i="105"/>
  <c r="M150" i="105"/>
  <c r="G150" i="105"/>
  <c r="J150" i="105" s="1"/>
  <c r="E150" i="105"/>
  <c r="R149" i="105"/>
  <c r="P149" i="105"/>
  <c r="M149" i="105"/>
  <c r="E149" i="105"/>
  <c r="G149" i="105" s="1"/>
  <c r="J149" i="105" s="1"/>
  <c r="R148" i="105"/>
  <c r="P148" i="105"/>
  <c r="M148" i="105"/>
  <c r="E148" i="105"/>
  <c r="G148" i="105" s="1"/>
  <c r="J148" i="105" s="1"/>
  <c r="R147" i="105"/>
  <c r="P147" i="105"/>
  <c r="M147" i="105"/>
  <c r="E147" i="105"/>
  <c r="G147" i="105" s="1"/>
  <c r="J147" i="105" s="1"/>
  <c r="R146" i="105"/>
  <c r="P146" i="105"/>
  <c r="M146" i="105"/>
  <c r="E146" i="105"/>
  <c r="G146" i="105" s="1"/>
  <c r="J146" i="105" s="1"/>
  <c r="R145" i="105"/>
  <c r="P145" i="105"/>
  <c r="M145" i="105"/>
  <c r="E145" i="105"/>
  <c r="G145" i="105" s="1"/>
  <c r="J145" i="105" s="1"/>
  <c r="R144" i="105"/>
  <c r="P144" i="105"/>
  <c r="M144" i="105"/>
  <c r="E144" i="105"/>
  <c r="G144" i="105" s="1"/>
  <c r="J144" i="105" s="1"/>
  <c r="R143" i="105"/>
  <c r="P143" i="105"/>
  <c r="M143" i="105"/>
  <c r="E143" i="105"/>
  <c r="G143" i="105" s="1"/>
  <c r="J143" i="105" s="1"/>
  <c r="R142" i="105"/>
  <c r="P142" i="105"/>
  <c r="M142" i="105"/>
  <c r="E142" i="105"/>
  <c r="G142" i="105" s="1"/>
  <c r="J142" i="105" s="1"/>
  <c r="R141" i="105"/>
  <c r="P141" i="105"/>
  <c r="M141" i="105"/>
  <c r="E141" i="105"/>
  <c r="G141" i="105" s="1"/>
  <c r="J141" i="105" s="1"/>
  <c r="R140" i="105"/>
  <c r="P140" i="105"/>
  <c r="M140" i="105"/>
  <c r="E140" i="105"/>
  <c r="G140" i="105" s="1"/>
  <c r="J140" i="105" s="1"/>
  <c r="R139" i="105"/>
  <c r="P139" i="105"/>
  <c r="M139" i="105"/>
  <c r="E139" i="105"/>
  <c r="G139" i="105" s="1"/>
  <c r="J139" i="105" s="1"/>
  <c r="R138" i="105"/>
  <c r="P138" i="105"/>
  <c r="M138" i="105"/>
  <c r="E138" i="105"/>
  <c r="G138" i="105" s="1"/>
  <c r="J138" i="105" s="1"/>
  <c r="R137" i="105"/>
  <c r="P137" i="105"/>
  <c r="M137" i="105"/>
  <c r="E137" i="105"/>
  <c r="G137" i="105" s="1"/>
  <c r="J137" i="105" s="1"/>
  <c r="R136" i="105"/>
  <c r="P136" i="105"/>
  <c r="M136" i="105"/>
  <c r="E136" i="105"/>
  <c r="G136" i="105" s="1"/>
  <c r="J136" i="105" s="1"/>
  <c r="R135" i="105"/>
  <c r="P135" i="105"/>
  <c r="M135" i="105"/>
  <c r="E135" i="105"/>
  <c r="G135" i="105" s="1"/>
  <c r="J135" i="105" s="1"/>
  <c r="R134" i="105"/>
  <c r="P134" i="105"/>
  <c r="M134" i="105"/>
  <c r="G134" i="105"/>
  <c r="J134" i="105" s="1"/>
  <c r="E134" i="105"/>
  <c r="R133" i="105"/>
  <c r="P133" i="105"/>
  <c r="M133" i="105"/>
  <c r="E133" i="105"/>
  <c r="G133" i="105" s="1"/>
  <c r="J133" i="105" s="1"/>
  <c r="R132" i="105"/>
  <c r="P132" i="105"/>
  <c r="M132" i="105"/>
  <c r="E132" i="105"/>
  <c r="G132" i="105" s="1"/>
  <c r="J132" i="105" s="1"/>
  <c r="R131" i="105"/>
  <c r="P131" i="105"/>
  <c r="M131" i="105"/>
  <c r="E131" i="105"/>
  <c r="G131" i="105" s="1"/>
  <c r="J131" i="105" s="1"/>
  <c r="R130" i="105"/>
  <c r="P130" i="105"/>
  <c r="M130" i="105"/>
  <c r="G130" i="105"/>
  <c r="J130" i="105" s="1"/>
  <c r="E130" i="105"/>
  <c r="M129" i="105"/>
  <c r="P129" i="105" s="1"/>
  <c r="E129" i="105"/>
  <c r="G129" i="105" s="1"/>
  <c r="J129" i="105" s="1"/>
  <c r="R128" i="105"/>
  <c r="P128" i="105"/>
  <c r="M128" i="105"/>
  <c r="G128" i="105"/>
  <c r="J128" i="105" s="1"/>
  <c r="E128" i="105"/>
  <c r="R127" i="105"/>
  <c r="M127" i="105"/>
  <c r="P127" i="105" s="1"/>
  <c r="E127" i="105"/>
  <c r="G127" i="105" s="1"/>
  <c r="J127" i="105" s="1"/>
  <c r="R126" i="105"/>
  <c r="M126" i="105"/>
  <c r="P126" i="105" s="1"/>
  <c r="G126" i="105"/>
  <c r="J126" i="105" s="1"/>
  <c r="E126" i="105"/>
  <c r="R125" i="105"/>
  <c r="M125" i="105"/>
  <c r="P125" i="105" s="1"/>
  <c r="E125" i="105"/>
  <c r="G125" i="105" s="1"/>
  <c r="J125" i="105" s="1"/>
  <c r="R124" i="105"/>
  <c r="P124" i="105"/>
  <c r="M124" i="105"/>
  <c r="E124" i="105"/>
  <c r="G124" i="105" s="1"/>
  <c r="J124" i="105" s="1"/>
  <c r="R123" i="105"/>
  <c r="M123" i="105"/>
  <c r="P123" i="105" s="1"/>
  <c r="E123" i="105"/>
  <c r="G123" i="105" s="1"/>
  <c r="J123" i="105" s="1"/>
  <c r="R122" i="105"/>
  <c r="M122" i="105"/>
  <c r="P122" i="105" s="1"/>
  <c r="E122" i="105"/>
  <c r="G122" i="105" s="1"/>
  <c r="J122" i="105" s="1"/>
  <c r="R121" i="105"/>
  <c r="M121" i="105"/>
  <c r="P121" i="105" s="1"/>
  <c r="E121" i="105"/>
  <c r="G121" i="105" s="1"/>
  <c r="J121" i="105" s="1"/>
  <c r="R120" i="105"/>
  <c r="P120" i="105"/>
  <c r="M120" i="105"/>
  <c r="E120" i="105"/>
  <c r="G120" i="105" s="1"/>
  <c r="J120" i="105" s="1"/>
  <c r="R119" i="105"/>
  <c r="M119" i="105"/>
  <c r="P119" i="105" s="1"/>
  <c r="E119" i="105"/>
  <c r="G119" i="105" s="1"/>
  <c r="J119" i="105" s="1"/>
  <c r="R118" i="105"/>
  <c r="M118" i="105"/>
  <c r="P118" i="105" s="1"/>
  <c r="E118" i="105"/>
  <c r="G118" i="105" s="1"/>
  <c r="J118" i="105" s="1"/>
  <c r="R117" i="105"/>
  <c r="M117" i="105"/>
  <c r="P117" i="105" s="1"/>
  <c r="E117" i="105"/>
  <c r="G117" i="105" s="1"/>
  <c r="J117" i="105" s="1"/>
  <c r="R116" i="105"/>
  <c r="P116" i="105"/>
  <c r="M116" i="105"/>
  <c r="E116" i="105"/>
  <c r="G116" i="105" s="1"/>
  <c r="J116" i="105" s="1"/>
  <c r="R115" i="105"/>
  <c r="M115" i="105"/>
  <c r="P115" i="105" s="1"/>
  <c r="E115" i="105"/>
  <c r="G115" i="105" s="1"/>
  <c r="J115" i="105" s="1"/>
  <c r="P114" i="105"/>
  <c r="M114" i="105"/>
  <c r="E114" i="105"/>
  <c r="G114" i="105" s="1"/>
  <c r="J114" i="105" s="1"/>
  <c r="R113" i="105"/>
  <c r="P113" i="105"/>
  <c r="M113" i="105"/>
  <c r="E113" i="105"/>
  <c r="G113" i="105" s="1"/>
  <c r="J113" i="105" s="1"/>
  <c r="R112" i="105"/>
  <c r="P112" i="105"/>
  <c r="M112" i="105"/>
  <c r="E112" i="105"/>
  <c r="G112" i="105" s="1"/>
  <c r="J112" i="105" s="1"/>
  <c r="R111" i="105"/>
  <c r="P111" i="105"/>
  <c r="M111" i="105"/>
  <c r="E111" i="105"/>
  <c r="G111" i="105" s="1"/>
  <c r="J111" i="105" s="1"/>
  <c r="R110" i="105"/>
  <c r="P110" i="105"/>
  <c r="M110" i="105"/>
  <c r="E110" i="105"/>
  <c r="G110" i="105" s="1"/>
  <c r="J110" i="105" s="1"/>
  <c r="P109" i="105"/>
  <c r="M109" i="105"/>
  <c r="E109" i="105"/>
  <c r="G109" i="105" s="1"/>
  <c r="J109" i="105" s="1"/>
  <c r="R108" i="105"/>
  <c r="M108" i="105"/>
  <c r="P108" i="105" s="1"/>
  <c r="E108" i="105"/>
  <c r="G108" i="105" s="1"/>
  <c r="J108" i="105" s="1"/>
  <c r="R107" i="105"/>
  <c r="M107" i="105"/>
  <c r="P107" i="105" s="1"/>
  <c r="E107" i="105"/>
  <c r="G107" i="105" s="1"/>
  <c r="J107" i="105" s="1"/>
  <c r="R106" i="105"/>
  <c r="M106" i="105"/>
  <c r="P106" i="105" s="1"/>
  <c r="E106" i="105"/>
  <c r="G106" i="105" s="1"/>
  <c r="J106" i="105" s="1"/>
  <c r="R105" i="105"/>
  <c r="P105" i="105"/>
  <c r="M105" i="105"/>
  <c r="E105" i="105"/>
  <c r="G105" i="105" s="1"/>
  <c r="J105" i="105" s="1"/>
  <c r="R104" i="105"/>
  <c r="M104" i="105"/>
  <c r="P104" i="105" s="1"/>
  <c r="E104" i="105"/>
  <c r="G104" i="105" s="1"/>
  <c r="J104" i="105" s="1"/>
  <c r="R103" i="105"/>
  <c r="M103" i="105"/>
  <c r="P103" i="105" s="1"/>
  <c r="E103" i="105"/>
  <c r="G103" i="105" s="1"/>
  <c r="J103" i="105" s="1"/>
  <c r="R102" i="105"/>
  <c r="M102" i="105"/>
  <c r="P102" i="105" s="1"/>
  <c r="E102" i="105"/>
  <c r="G102" i="105" s="1"/>
  <c r="J102" i="105" s="1"/>
  <c r="R101" i="105"/>
  <c r="P101" i="105"/>
  <c r="M101" i="105"/>
  <c r="G101" i="105"/>
  <c r="J101" i="105" s="1"/>
  <c r="E101" i="105"/>
  <c r="R100" i="105"/>
  <c r="M100" i="105"/>
  <c r="P100" i="105" s="1"/>
  <c r="E100" i="105"/>
  <c r="G100" i="105" s="1"/>
  <c r="J100" i="105" s="1"/>
  <c r="R99" i="105"/>
  <c r="M99" i="105"/>
  <c r="P99" i="105" s="1"/>
  <c r="E99" i="105"/>
  <c r="G99" i="105" s="1"/>
  <c r="J99" i="105" s="1"/>
  <c r="R98" i="105"/>
  <c r="M98" i="105"/>
  <c r="P98" i="105" s="1"/>
  <c r="E98" i="105"/>
  <c r="G98" i="105" s="1"/>
  <c r="J98" i="105" s="1"/>
  <c r="R97" i="105"/>
  <c r="P97" i="105"/>
  <c r="M97" i="105"/>
  <c r="E97" i="105"/>
  <c r="G97" i="105" s="1"/>
  <c r="J97" i="105" s="1"/>
  <c r="R96" i="105"/>
  <c r="M96" i="105"/>
  <c r="P96" i="105" s="1"/>
  <c r="E96" i="105"/>
  <c r="G96" i="105" s="1"/>
  <c r="J96" i="105" s="1"/>
  <c r="R95" i="105"/>
  <c r="M95" i="105"/>
  <c r="P95" i="105" s="1"/>
  <c r="E95" i="105"/>
  <c r="G95" i="105" s="1"/>
  <c r="J95" i="105" s="1"/>
  <c r="P94" i="105"/>
  <c r="E94" i="105"/>
  <c r="G94" i="105" s="1"/>
  <c r="J94" i="105" s="1"/>
  <c r="R93" i="105"/>
  <c r="M93" i="105"/>
  <c r="P93" i="105" s="1"/>
  <c r="E93" i="105"/>
  <c r="G93" i="105" s="1"/>
  <c r="J93" i="105" s="1"/>
  <c r="R92" i="105"/>
  <c r="M92" i="105"/>
  <c r="P92" i="105" s="1"/>
  <c r="E92" i="105"/>
  <c r="G92" i="105" s="1"/>
  <c r="J92" i="105" s="1"/>
  <c r="R91" i="105"/>
  <c r="M91" i="105"/>
  <c r="P91" i="105" s="1"/>
  <c r="E91" i="105"/>
  <c r="G91" i="105" s="1"/>
  <c r="J91" i="105" s="1"/>
  <c r="R90" i="105"/>
  <c r="P90" i="105"/>
  <c r="M90" i="105"/>
  <c r="E90" i="105"/>
  <c r="G90" i="105" s="1"/>
  <c r="J90" i="105" s="1"/>
  <c r="R89" i="105"/>
  <c r="M89" i="105"/>
  <c r="P89" i="105" s="1"/>
  <c r="E89" i="105"/>
  <c r="G89" i="105" s="1"/>
  <c r="J89" i="105" s="1"/>
  <c r="R88" i="105"/>
  <c r="M88" i="105"/>
  <c r="P88" i="105" s="1"/>
  <c r="E88" i="105"/>
  <c r="G88" i="105" s="1"/>
  <c r="J88" i="105" s="1"/>
  <c r="R87" i="105"/>
  <c r="M87" i="105"/>
  <c r="P87" i="105" s="1"/>
  <c r="E87" i="105"/>
  <c r="G87" i="105" s="1"/>
  <c r="J87" i="105" s="1"/>
  <c r="R86" i="105"/>
  <c r="P86" i="105"/>
  <c r="M86" i="105"/>
  <c r="G86" i="105"/>
  <c r="J86" i="105" s="1"/>
  <c r="E86" i="105"/>
  <c r="R85" i="105"/>
  <c r="M85" i="105"/>
  <c r="P85" i="105" s="1"/>
  <c r="J85" i="105"/>
  <c r="E85" i="105"/>
  <c r="G85" i="105" s="1"/>
  <c r="R84" i="105"/>
  <c r="M84" i="105"/>
  <c r="P84" i="105" s="1"/>
  <c r="G84" i="105"/>
  <c r="J84" i="105" s="1"/>
  <c r="E84" i="105"/>
  <c r="R83" i="105"/>
  <c r="M83" i="105"/>
  <c r="P83" i="105" s="1"/>
  <c r="E83" i="105"/>
  <c r="G83" i="105" s="1"/>
  <c r="J83" i="105" s="1"/>
  <c r="R82" i="105"/>
  <c r="P82" i="105"/>
  <c r="M82" i="105"/>
  <c r="E82" i="105"/>
  <c r="G82" i="105" s="1"/>
  <c r="J82" i="105" s="1"/>
  <c r="R81" i="105"/>
  <c r="M81" i="105"/>
  <c r="P81" i="105" s="1"/>
  <c r="E81" i="105"/>
  <c r="G81" i="105" s="1"/>
  <c r="J81" i="105" s="1"/>
  <c r="R80" i="105"/>
  <c r="M80" i="105"/>
  <c r="P80" i="105" s="1"/>
  <c r="E80" i="105"/>
  <c r="G80" i="105" s="1"/>
  <c r="J80" i="105" s="1"/>
  <c r="R79" i="105"/>
  <c r="M79" i="105"/>
  <c r="P79" i="105" s="1"/>
  <c r="E79" i="105"/>
  <c r="G79" i="105" s="1"/>
  <c r="J79" i="105" s="1"/>
  <c r="R78" i="105"/>
  <c r="P78" i="105"/>
  <c r="M78" i="105"/>
  <c r="E78" i="105"/>
  <c r="G78" i="105" s="1"/>
  <c r="J78" i="105" s="1"/>
  <c r="R77" i="105"/>
  <c r="M77" i="105"/>
  <c r="P77" i="105" s="1"/>
  <c r="E77" i="105"/>
  <c r="G77" i="105" s="1"/>
  <c r="J77" i="105" s="1"/>
  <c r="R76" i="105"/>
  <c r="M76" i="105"/>
  <c r="P76" i="105" s="1"/>
  <c r="E76" i="105"/>
  <c r="G76" i="105" s="1"/>
  <c r="J76" i="105" s="1"/>
  <c r="P75" i="105"/>
  <c r="M75" i="105"/>
  <c r="E75" i="105"/>
  <c r="G75" i="105" s="1"/>
  <c r="J75" i="105" s="1"/>
  <c r="R74" i="105"/>
  <c r="M74" i="105"/>
  <c r="P74" i="105" s="1"/>
  <c r="E74" i="105"/>
  <c r="G74" i="105" s="1"/>
  <c r="J74" i="105" s="1"/>
  <c r="R73" i="105"/>
  <c r="P73" i="105"/>
  <c r="M73" i="105"/>
  <c r="E73" i="105"/>
  <c r="G73" i="105" s="1"/>
  <c r="J73" i="105" s="1"/>
  <c r="R72" i="105"/>
  <c r="P72" i="105"/>
  <c r="M72" i="105"/>
  <c r="E72" i="105"/>
  <c r="G72" i="105" s="1"/>
  <c r="J72" i="105" s="1"/>
  <c r="R71" i="105"/>
  <c r="P71" i="105"/>
  <c r="M71" i="105"/>
  <c r="E71" i="105"/>
  <c r="G71" i="105" s="1"/>
  <c r="J71" i="105" s="1"/>
  <c r="R70" i="105"/>
  <c r="P70" i="105"/>
  <c r="M70" i="105"/>
  <c r="E70" i="105"/>
  <c r="G70" i="105" s="1"/>
  <c r="J70" i="105" s="1"/>
  <c r="R69" i="105"/>
  <c r="P69" i="105"/>
  <c r="M69" i="105"/>
  <c r="E69" i="105"/>
  <c r="G69" i="105" s="1"/>
  <c r="J69" i="105" s="1"/>
  <c r="R68" i="105"/>
  <c r="P68" i="105"/>
  <c r="M68" i="105"/>
  <c r="E68" i="105"/>
  <c r="G68" i="105" s="1"/>
  <c r="J68" i="105" s="1"/>
  <c r="R67" i="105"/>
  <c r="P67" i="105"/>
  <c r="M67" i="105"/>
  <c r="E67" i="105"/>
  <c r="G67" i="105" s="1"/>
  <c r="J67" i="105" s="1"/>
  <c r="R66" i="105"/>
  <c r="P66" i="105"/>
  <c r="M66" i="105"/>
  <c r="E66" i="105"/>
  <c r="G66" i="105" s="1"/>
  <c r="J66" i="105" s="1"/>
  <c r="R65" i="105"/>
  <c r="P65" i="105"/>
  <c r="M65" i="105"/>
  <c r="E65" i="105"/>
  <c r="G65" i="105" s="1"/>
  <c r="J65" i="105" s="1"/>
  <c r="R64" i="105"/>
  <c r="P64" i="105"/>
  <c r="M64" i="105"/>
  <c r="E64" i="105"/>
  <c r="G64" i="105" s="1"/>
  <c r="J64" i="105" s="1"/>
  <c r="R63" i="105"/>
  <c r="P63" i="105"/>
  <c r="M63" i="105"/>
  <c r="E63" i="105"/>
  <c r="G63" i="105" s="1"/>
  <c r="J63" i="105" s="1"/>
  <c r="R62" i="105"/>
  <c r="P62" i="105"/>
  <c r="M62" i="105"/>
  <c r="E62" i="105"/>
  <c r="G62" i="105" s="1"/>
  <c r="J62" i="105" s="1"/>
  <c r="R61" i="105"/>
  <c r="P61" i="105"/>
  <c r="M61" i="105"/>
  <c r="E61" i="105"/>
  <c r="G61" i="105" s="1"/>
  <c r="J61" i="105" s="1"/>
  <c r="R60" i="105"/>
  <c r="P60" i="105"/>
  <c r="M60" i="105"/>
  <c r="E60" i="105"/>
  <c r="G60" i="105" s="1"/>
  <c r="J60" i="105" s="1"/>
  <c r="R59" i="105"/>
  <c r="P59" i="105"/>
  <c r="M59" i="105"/>
  <c r="E59" i="105"/>
  <c r="G59" i="105" s="1"/>
  <c r="J59" i="105" s="1"/>
  <c r="R58" i="105"/>
  <c r="M58" i="105"/>
  <c r="P58" i="105" s="1"/>
  <c r="J58" i="105"/>
  <c r="E58" i="105"/>
  <c r="G58" i="105" s="1"/>
  <c r="R57" i="105"/>
  <c r="P57" i="105"/>
  <c r="M57" i="105"/>
  <c r="E57" i="105"/>
  <c r="G57" i="105" s="1"/>
  <c r="J57" i="105" s="1"/>
  <c r="R56" i="105"/>
  <c r="P56" i="105"/>
  <c r="M56" i="105"/>
  <c r="E56" i="105"/>
  <c r="G56" i="105" s="1"/>
  <c r="J56" i="105" s="1"/>
  <c r="R55" i="105"/>
  <c r="P55" i="105"/>
  <c r="M55" i="105"/>
  <c r="E55" i="105"/>
  <c r="G55" i="105" s="1"/>
  <c r="J55" i="105" s="1"/>
  <c r="R54" i="105"/>
  <c r="M54" i="105"/>
  <c r="P54" i="105" s="1"/>
  <c r="E54" i="105"/>
  <c r="G54" i="105" s="1"/>
  <c r="J54" i="105" s="1"/>
  <c r="R53" i="105"/>
  <c r="P53" i="105"/>
  <c r="M53" i="105"/>
  <c r="E53" i="105"/>
  <c r="G53" i="105" s="1"/>
  <c r="J53" i="105" s="1"/>
  <c r="R52" i="105"/>
  <c r="P52" i="105"/>
  <c r="M52" i="105"/>
  <c r="E52" i="105"/>
  <c r="G52" i="105" s="1"/>
  <c r="J52" i="105" s="1"/>
  <c r="R51" i="105"/>
  <c r="M51" i="105"/>
  <c r="P51" i="105" s="1"/>
  <c r="E51" i="105"/>
  <c r="G51" i="105" s="1"/>
  <c r="J51" i="105" s="1"/>
  <c r="R50" i="105"/>
  <c r="P50" i="105"/>
  <c r="M50" i="105"/>
  <c r="E50" i="105"/>
  <c r="G50" i="105" s="1"/>
  <c r="J50" i="105" s="1"/>
  <c r="R49" i="105"/>
  <c r="P49" i="105"/>
  <c r="M49" i="105"/>
  <c r="E49" i="105"/>
  <c r="G49" i="105" s="1"/>
  <c r="J49" i="105" s="1"/>
  <c r="R48" i="105"/>
  <c r="P48" i="105"/>
  <c r="M48" i="105"/>
  <c r="E48" i="105"/>
  <c r="G48" i="105" s="1"/>
  <c r="J48" i="105" s="1"/>
  <c r="R47" i="105"/>
  <c r="P47" i="105"/>
  <c r="M47" i="105"/>
  <c r="E47" i="105"/>
  <c r="G47" i="105" s="1"/>
  <c r="J47" i="105" s="1"/>
  <c r="R46" i="105"/>
  <c r="P46" i="105"/>
  <c r="M46" i="105"/>
  <c r="E46" i="105"/>
  <c r="G46" i="105" s="1"/>
  <c r="J46" i="105" s="1"/>
  <c r="M45" i="105"/>
  <c r="P45" i="105" s="1"/>
  <c r="E45" i="105"/>
  <c r="G45" i="105" s="1"/>
  <c r="J45" i="105" s="1"/>
  <c r="R44" i="105"/>
  <c r="M44" i="105"/>
  <c r="P44" i="105" s="1"/>
  <c r="E44" i="105"/>
  <c r="G44" i="105" s="1"/>
  <c r="J44" i="105" s="1"/>
  <c r="R43" i="105"/>
  <c r="M43" i="105"/>
  <c r="P43" i="105" s="1"/>
  <c r="E43" i="105"/>
  <c r="G43" i="105" s="1"/>
  <c r="J43" i="105" s="1"/>
  <c r="R42" i="105"/>
  <c r="P42" i="105"/>
  <c r="M42" i="105"/>
  <c r="E42" i="105"/>
  <c r="G42" i="105" s="1"/>
  <c r="J42" i="105" s="1"/>
  <c r="R41" i="105"/>
  <c r="M41" i="105"/>
  <c r="P41" i="105" s="1"/>
  <c r="E41" i="105"/>
  <c r="G41" i="105" s="1"/>
  <c r="J41" i="105" s="1"/>
  <c r="R40" i="105"/>
  <c r="M40" i="105"/>
  <c r="P40" i="105" s="1"/>
  <c r="E40" i="105"/>
  <c r="G40" i="105" s="1"/>
  <c r="J40" i="105" s="1"/>
  <c r="R39" i="105"/>
  <c r="M39" i="105"/>
  <c r="P39" i="105" s="1"/>
  <c r="E39" i="105"/>
  <c r="G39" i="105" s="1"/>
  <c r="J39" i="105" s="1"/>
  <c r="R38" i="105"/>
  <c r="P38" i="105"/>
  <c r="M38" i="105"/>
  <c r="E38" i="105"/>
  <c r="G38" i="105" s="1"/>
  <c r="J38" i="105" s="1"/>
  <c r="R37" i="105"/>
  <c r="M37" i="105"/>
  <c r="P37" i="105" s="1"/>
  <c r="E37" i="105"/>
  <c r="G37" i="105" s="1"/>
  <c r="J37" i="105" s="1"/>
  <c r="R36" i="105"/>
  <c r="M36" i="105"/>
  <c r="P36" i="105" s="1"/>
  <c r="E36" i="105"/>
  <c r="G36" i="105" s="1"/>
  <c r="J36" i="105" s="1"/>
  <c r="R35" i="105"/>
  <c r="M35" i="105"/>
  <c r="P35" i="105" s="1"/>
  <c r="E35" i="105"/>
  <c r="G35" i="105" s="1"/>
  <c r="J35" i="105" s="1"/>
  <c r="R34" i="105"/>
  <c r="P34" i="105"/>
  <c r="M34" i="105"/>
  <c r="E34" i="105"/>
  <c r="G34" i="105" s="1"/>
  <c r="J34" i="105" s="1"/>
  <c r="R33" i="105"/>
  <c r="M33" i="105"/>
  <c r="P33" i="105" s="1"/>
  <c r="G33" i="105"/>
  <c r="J33" i="105" s="1"/>
  <c r="E33" i="105"/>
  <c r="R32" i="105"/>
  <c r="M32" i="105"/>
  <c r="P32" i="105" s="1"/>
  <c r="E32" i="105"/>
  <c r="G32" i="105" s="1"/>
  <c r="J32" i="105" s="1"/>
  <c r="R31" i="105"/>
  <c r="M31" i="105"/>
  <c r="P31" i="105" s="1"/>
  <c r="E31" i="105"/>
  <c r="G31" i="105" s="1"/>
  <c r="J31" i="105" s="1"/>
  <c r="R30" i="105"/>
  <c r="P30" i="105"/>
  <c r="M30" i="105"/>
  <c r="E30" i="105"/>
  <c r="G30" i="105" s="1"/>
  <c r="J30" i="105" s="1"/>
  <c r="R29" i="105"/>
  <c r="M29" i="105"/>
  <c r="P29" i="105" s="1"/>
  <c r="E29" i="105"/>
  <c r="G29" i="105" s="1"/>
  <c r="J29" i="105" s="1"/>
  <c r="R28" i="105"/>
  <c r="M28" i="105"/>
  <c r="P28" i="105" s="1"/>
  <c r="E28" i="105"/>
  <c r="G28" i="105" s="1"/>
  <c r="J28" i="105" s="1"/>
  <c r="R27" i="105"/>
  <c r="M27" i="105"/>
  <c r="P27" i="105" s="1"/>
  <c r="E27" i="105"/>
  <c r="G27" i="105" s="1"/>
  <c r="J27" i="105" s="1"/>
  <c r="R26" i="105"/>
  <c r="P26" i="105"/>
  <c r="M26" i="105"/>
  <c r="E26" i="105"/>
  <c r="G26" i="105" s="1"/>
  <c r="J26" i="105" s="1"/>
  <c r="R25" i="105"/>
  <c r="M25" i="105"/>
  <c r="P25" i="105" s="1"/>
  <c r="E25" i="105"/>
  <c r="G25" i="105" s="1"/>
  <c r="J25" i="105" s="1"/>
  <c r="R24" i="105"/>
  <c r="M24" i="105"/>
  <c r="P24" i="105" s="1"/>
  <c r="E24" i="105"/>
  <c r="G24" i="105" s="1"/>
  <c r="J24" i="105" s="1"/>
  <c r="R23" i="105"/>
  <c r="M23" i="105"/>
  <c r="P23" i="105" s="1"/>
  <c r="E23" i="105"/>
  <c r="G23" i="105" s="1"/>
  <c r="J23" i="105" s="1"/>
  <c r="R22" i="105"/>
  <c r="P22" i="105"/>
  <c r="M22" i="105"/>
  <c r="E22" i="105"/>
  <c r="G22" i="105" s="1"/>
  <c r="J22" i="105" s="1"/>
  <c r="R21" i="105"/>
  <c r="M21" i="105"/>
  <c r="P21" i="105" s="1"/>
  <c r="E21" i="105"/>
  <c r="G21" i="105" s="1"/>
  <c r="J21" i="105" s="1"/>
  <c r="R20" i="105"/>
  <c r="M20" i="105"/>
  <c r="P20" i="105" s="1"/>
  <c r="E20" i="105"/>
  <c r="G20" i="105" s="1"/>
  <c r="J20" i="105" s="1"/>
  <c r="R19" i="105"/>
  <c r="M19" i="105"/>
  <c r="P19" i="105" s="1"/>
  <c r="E19" i="105"/>
  <c r="G19" i="105" s="1"/>
  <c r="J19" i="105" s="1"/>
  <c r="R18" i="105"/>
  <c r="P18" i="105"/>
  <c r="M18" i="105"/>
  <c r="E18" i="105"/>
  <c r="G18" i="105" s="1"/>
  <c r="J18" i="105" s="1"/>
  <c r="R17" i="105"/>
  <c r="M17" i="105"/>
  <c r="P17" i="105" s="1"/>
  <c r="E17" i="105"/>
  <c r="G17" i="105" s="1"/>
  <c r="J17" i="105" s="1"/>
  <c r="R16" i="105"/>
  <c r="M16" i="105"/>
  <c r="P16" i="105" s="1"/>
  <c r="E16" i="105"/>
  <c r="G16" i="105" s="1"/>
  <c r="J16" i="105" s="1"/>
  <c r="R15" i="105"/>
  <c r="M15" i="105"/>
  <c r="P15" i="105" s="1"/>
  <c r="E15" i="105"/>
  <c r="G15" i="105" s="1"/>
  <c r="J15" i="105" s="1"/>
  <c r="R14" i="105"/>
  <c r="P14" i="105"/>
  <c r="M14" i="105"/>
  <c r="G14" i="105"/>
  <c r="J14" i="105" s="1"/>
  <c r="E14" i="105"/>
  <c r="R13" i="105"/>
  <c r="M13" i="105"/>
  <c r="P13" i="105" s="1"/>
  <c r="E13" i="105"/>
  <c r="G13" i="105" s="1"/>
  <c r="J13" i="105" s="1"/>
  <c r="R12" i="105"/>
  <c r="M12" i="105"/>
  <c r="P12" i="105" s="1"/>
  <c r="E12" i="105"/>
  <c r="G12" i="105" s="1"/>
  <c r="J12" i="105" s="1"/>
  <c r="R11" i="105"/>
  <c r="M11" i="105"/>
  <c r="P11" i="105" s="1"/>
  <c r="E11" i="105"/>
  <c r="G11" i="105" s="1"/>
  <c r="J11" i="105" s="1"/>
  <c r="R10" i="105"/>
  <c r="P10" i="105"/>
  <c r="M10" i="105"/>
  <c r="E10" i="105"/>
  <c r="G10" i="105" s="1"/>
  <c r="J10" i="105" s="1"/>
  <c r="R9" i="105"/>
  <c r="M9" i="105"/>
  <c r="P9" i="105" s="1"/>
  <c r="E9" i="105"/>
  <c r="G9" i="105" s="1"/>
  <c r="J9" i="105" s="1"/>
  <c r="R8" i="105"/>
  <c r="M8" i="105"/>
  <c r="P8" i="105" s="1"/>
  <c r="E8" i="105"/>
  <c r="G8" i="105" s="1"/>
  <c r="J8" i="105" s="1"/>
  <c r="R7" i="105"/>
  <c r="M7" i="105"/>
  <c r="P7" i="105" s="1"/>
  <c r="G7" i="105"/>
  <c r="J7" i="105" s="1"/>
  <c r="E7" i="105"/>
  <c r="R6" i="105"/>
  <c r="P6" i="105"/>
  <c r="M6" i="105"/>
  <c r="E6" i="105"/>
  <c r="G6" i="105" s="1"/>
  <c r="J6" i="105" s="1"/>
  <c r="R5" i="105"/>
  <c r="R267" i="105" s="1"/>
  <c r="M5" i="105"/>
  <c r="P5" i="105" s="1"/>
  <c r="E5" i="105"/>
  <c r="G5" i="105" s="1"/>
  <c r="J5" i="105" s="1"/>
  <c r="N274" i="104"/>
  <c r="N271" i="104"/>
  <c r="M268" i="104"/>
  <c r="R266" i="104"/>
  <c r="M266" i="104"/>
  <c r="P266" i="104" s="1"/>
  <c r="E266" i="104"/>
  <c r="G266" i="104" s="1"/>
  <c r="J266" i="104" s="1"/>
  <c r="R265" i="104"/>
  <c r="P265" i="104"/>
  <c r="M265" i="104"/>
  <c r="E265" i="104"/>
  <c r="G265" i="104" s="1"/>
  <c r="J265" i="104" s="1"/>
  <c r="R264" i="104"/>
  <c r="M264" i="104"/>
  <c r="P264" i="104" s="1"/>
  <c r="E264" i="104"/>
  <c r="G264" i="104" s="1"/>
  <c r="J264" i="104" s="1"/>
  <c r="R263" i="104"/>
  <c r="M263" i="104"/>
  <c r="P263" i="104" s="1"/>
  <c r="E263" i="104"/>
  <c r="G263" i="104" s="1"/>
  <c r="J263" i="104" s="1"/>
  <c r="R262" i="104"/>
  <c r="M262" i="104"/>
  <c r="P262" i="104" s="1"/>
  <c r="E262" i="104"/>
  <c r="G262" i="104" s="1"/>
  <c r="J262" i="104" s="1"/>
  <c r="R261" i="104"/>
  <c r="P261" i="104"/>
  <c r="M261" i="104"/>
  <c r="E261" i="104"/>
  <c r="G261" i="104" s="1"/>
  <c r="J261" i="104" s="1"/>
  <c r="R260" i="104"/>
  <c r="M260" i="104"/>
  <c r="P260" i="104" s="1"/>
  <c r="E260" i="104"/>
  <c r="G260" i="104" s="1"/>
  <c r="J260" i="104" s="1"/>
  <c r="R259" i="104"/>
  <c r="M259" i="104"/>
  <c r="P259" i="104" s="1"/>
  <c r="E259" i="104"/>
  <c r="G259" i="104" s="1"/>
  <c r="J259" i="104" s="1"/>
  <c r="R258" i="104"/>
  <c r="M258" i="104"/>
  <c r="P258" i="104" s="1"/>
  <c r="E258" i="104"/>
  <c r="G258" i="104" s="1"/>
  <c r="J258" i="104" s="1"/>
  <c r="R257" i="104"/>
  <c r="P257" i="104"/>
  <c r="M257" i="104"/>
  <c r="E257" i="104"/>
  <c r="G257" i="104" s="1"/>
  <c r="J257" i="104" s="1"/>
  <c r="R256" i="104"/>
  <c r="M256" i="104"/>
  <c r="P256" i="104" s="1"/>
  <c r="G256" i="104"/>
  <c r="J256" i="104" s="1"/>
  <c r="E256" i="104"/>
  <c r="R255" i="104"/>
  <c r="M255" i="104"/>
  <c r="P255" i="104" s="1"/>
  <c r="E255" i="104"/>
  <c r="G255" i="104" s="1"/>
  <c r="J255" i="104" s="1"/>
  <c r="R254" i="104"/>
  <c r="M254" i="104"/>
  <c r="P254" i="104" s="1"/>
  <c r="E254" i="104"/>
  <c r="G254" i="104" s="1"/>
  <c r="J254" i="104" s="1"/>
  <c r="R253" i="104"/>
  <c r="P253" i="104"/>
  <c r="M253" i="104"/>
  <c r="E253" i="104"/>
  <c r="G253" i="104" s="1"/>
  <c r="J253" i="104" s="1"/>
  <c r="R252" i="104"/>
  <c r="M252" i="104"/>
  <c r="P252" i="104" s="1"/>
  <c r="E252" i="104"/>
  <c r="G252" i="104" s="1"/>
  <c r="J252" i="104" s="1"/>
  <c r="R251" i="104"/>
  <c r="M251" i="104"/>
  <c r="P251" i="104" s="1"/>
  <c r="E251" i="104"/>
  <c r="G251" i="104" s="1"/>
  <c r="J251" i="104" s="1"/>
  <c r="R250" i="104"/>
  <c r="M250" i="104"/>
  <c r="P250" i="104" s="1"/>
  <c r="E250" i="104"/>
  <c r="G250" i="104" s="1"/>
  <c r="J250" i="104" s="1"/>
  <c r="R249" i="104"/>
  <c r="P249" i="104"/>
  <c r="M249" i="104"/>
  <c r="E249" i="104"/>
  <c r="G249" i="104" s="1"/>
  <c r="J249" i="104" s="1"/>
  <c r="R248" i="104"/>
  <c r="M248" i="104"/>
  <c r="P248" i="104" s="1"/>
  <c r="E248" i="104"/>
  <c r="G248" i="104" s="1"/>
  <c r="J248" i="104" s="1"/>
  <c r="R247" i="104"/>
  <c r="M247" i="104"/>
  <c r="P247" i="104" s="1"/>
  <c r="E247" i="104"/>
  <c r="G247" i="104" s="1"/>
  <c r="J247" i="104" s="1"/>
  <c r="R246" i="104"/>
  <c r="M246" i="104"/>
  <c r="P246" i="104" s="1"/>
  <c r="E246" i="104"/>
  <c r="G246" i="104" s="1"/>
  <c r="J246" i="104" s="1"/>
  <c r="R245" i="104"/>
  <c r="P245" i="104"/>
  <c r="M245" i="104"/>
  <c r="E245" i="104"/>
  <c r="G245" i="104" s="1"/>
  <c r="J245" i="104" s="1"/>
  <c r="R244" i="104"/>
  <c r="M244" i="104"/>
  <c r="P244" i="104" s="1"/>
  <c r="E244" i="104"/>
  <c r="G244" i="104" s="1"/>
  <c r="J244" i="104" s="1"/>
  <c r="R243" i="104"/>
  <c r="M243" i="104"/>
  <c r="P243" i="104" s="1"/>
  <c r="E243" i="104"/>
  <c r="G243" i="104" s="1"/>
  <c r="J243" i="104" s="1"/>
  <c r="R242" i="104"/>
  <c r="M242" i="104"/>
  <c r="P242" i="104" s="1"/>
  <c r="E242" i="104"/>
  <c r="G242" i="104" s="1"/>
  <c r="J242" i="104" s="1"/>
  <c r="R241" i="104"/>
  <c r="P241" i="104"/>
  <c r="M241" i="104"/>
  <c r="E241" i="104"/>
  <c r="G241" i="104" s="1"/>
  <c r="J241" i="104" s="1"/>
  <c r="R240" i="104"/>
  <c r="M240" i="104"/>
  <c r="P240" i="104" s="1"/>
  <c r="E240" i="104"/>
  <c r="G240" i="104" s="1"/>
  <c r="J240" i="104" s="1"/>
  <c r="R239" i="104"/>
  <c r="M239" i="104"/>
  <c r="P239" i="104" s="1"/>
  <c r="E239" i="104"/>
  <c r="G239" i="104" s="1"/>
  <c r="J239" i="104" s="1"/>
  <c r="R238" i="104"/>
  <c r="M238" i="104"/>
  <c r="P238" i="104" s="1"/>
  <c r="E238" i="104"/>
  <c r="G238" i="104" s="1"/>
  <c r="J238" i="104" s="1"/>
  <c r="R237" i="104"/>
  <c r="P237" i="104"/>
  <c r="M237" i="104"/>
  <c r="E237" i="104"/>
  <c r="G237" i="104" s="1"/>
  <c r="J237" i="104" s="1"/>
  <c r="R236" i="104"/>
  <c r="M236" i="104"/>
  <c r="P236" i="104" s="1"/>
  <c r="E236" i="104"/>
  <c r="G236" i="104" s="1"/>
  <c r="J236" i="104" s="1"/>
  <c r="R235" i="104"/>
  <c r="M235" i="104"/>
  <c r="P235" i="104" s="1"/>
  <c r="E235" i="104"/>
  <c r="G235" i="104" s="1"/>
  <c r="J235" i="104" s="1"/>
  <c r="R234" i="104"/>
  <c r="M234" i="104"/>
  <c r="P234" i="104" s="1"/>
  <c r="E234" i="104"/>
  <c r="G234" i="104" s="1"/>
  <c r="J234" i="104" s="1"/>
  <c r="R233" i="104"/>
  <c r="P233" i="104"/>
  <c r="M233" i="104"/>
  <c r="E233" i="104"/>
  <c r="G233" i="104" s="1"/>
  <c r="J233" i="104" s="1"/>
  <c r="R232" i="104"/>
  <c r="M232" i="104"/>
  <c r="P232" i="104" s="1"/>
  <c r="E232" i="104"/>
  <c r="G232" i="104" s="1"/>
  <c r="J232" i="104" s="1"/>
  <c r="R231" i="104"/>
  <c r="M231" i="104"/>
  <c r="P231" i="104" s="1"/>
  <c r="E231" i="104"/>
  <c r="G231" i="104" s="1"/>
  <c r="J231" i="104" s="1"/>
  <c r="R230" i="104"/>
  <c r="M230" i="104"/>
  <c r="P230" i="104" s="1"/>
  <c r="E230" i="104"/>
  <c r="G230" i="104" s="1"/>
  <c r="J230" i="104" s="1"/>
  <c r="R229" i="104"/>
  <c r="P229" i="104"/>
  <c r="M229" i="104"/>
  <c r="E229" i="104"/>
  <c r="G229" i="104" s="1"/>
  <c r="J229" i="104" s="1"/>
  <c r="R228" i="104"/>
  <c r="M228" i="104"/>
  <c r="P228" i="104" s="1"/>
  <c r="E228" i="104"/>
  <c r="G228" i="104" s="1"/>
  <c r="J228" i="104" s="1"/>
  <c r="R227" i="104"/>
  <c r="M227" i="104"/>
  <c r="P227" i="104" s="1"/>
  <c r="E227" i="104"/>
  <c r="G227" i="104" s="1"/>
  <c r="J227" i="104" s="1"/>
  <c r="R226" i="104"/>
  <c r="M226" i="104"/>
  <c r="P226" i="104" s="1"/>
  <c r="E226" i="104"/>
  <c r="G226" i="104" s="1"/>
  <c r="J226" i="104" s="1"/>
  <c r="R225" i="104"/>
  <c r="P225" i="104"/>
  <c r="M225" i="104"/>
  <c r="E225" i="104"/>
  <c r="G225" i="104" s="1"/>
  <c r="J225" i="104" s="1"/>
  <c r="R224" i="104"/>
  <c r="M224" i="104"/>
  <c r="P224" i="104" s="1"/>
  <c r="E224" i="104"/>
  <c r="G224" i="104" s="1"/>
  <c r="J224" i="104" s="1"/>
  <c r="R223" i="104"/>
  <c r="M223" i="104"/>
  <c r="P223" i="104" s="1"/>
  <c r="E223" i="104"/>
  <c r="G223" i="104" s="1"/>
  <c r="J223" i="104" s="1"/>
  <c r="R222" i="104"/>
  <c r="M222" i="104"/>
  <c r="P222" i="104" s="1"/>
  <c r="E222" i="104"/>
  <c r="G222" i="104" s="1"/>
  <c r="J222" i="104" s="1"/>
  <c r="R221" i="104"/>
  <c r="P221" i="104"/>
  <c r="M221" i="104"/>
  <c r="E221" i="104"/>
  <c r="G221" i="104" s="1"/>
  <c r="J221" i="104" s="1"/>
  <c r="R220" i="104"/>
  <c r="M220" i="104"/>
  <c r="P220" i="104" s="1"/>
  <c r="E220" i="104"/>
  <c r="G220" i="104" s="1"/>
  <c r="J220" i="104" s="1"/>
  <c r="R219" i="104"/>
  <c r="M219" i="104"/>
  <c r="P219" i="104" s="1"/>
  <c r="E219" i="104"/>
  <c r="G219" i="104" s="1"/>
  <c r="J219" i="104" s="1"/>
  <c r="R218" i="104"/>
  <c r="M218" i="104"/>
  <c r="P218" i="104" s="1"/>
  <c r="E218" i="104"/>
  <c r="G218" i="104" s="1"/>
  <c r="J218" i="104" s="1"/>
  <c r="R217" i="104"/>
  <c r="P217" i="104"/>
  <c r="M217" i="104"/>
  <c r="E217" i="104"/>
  <c r="G217" i="104" s="1"/>
  <c r="J217" i="104" s="1"/>
  <c r="R216" i="104"/>
  <c r="M216" i="104"/>
  <c r="P216" i="104" s="1"/>
  <c r="E216" i="104"/>
  <c r="G216" i="104" s="1"/>
  <c r="J216" i="104" s="1"/>
  <c r="R215" i="104"/>
  <c r="M215" i="104"/>
  <c r="P215" i="104" s="1"/>
  <c r="E215" i="104"/>
  <c r="G215" i="104" s="1"/>
  <c r="J215" i="104" s="1"/>
  <c r="R214" i="104"/>
  <c r="P214" i="104"/>
  <c r="M214" i="104"/>
  <c r="E214" i="104"/>
  <c r="G214" i="104" s="1"/>
  <c r="J214" i="104" s="1"/>
  <c r="R213" i="104"/>
  <c r="P213" i="104"/>
  <c r="M213" i="104"/>
  <c r="E213" i="104"/>
  <c r="G213" i="104" s="1"/>
  <c r="J213" i="104" s="1"/>
  <c r="R212" i="104"/>
  <c r="M212" i="104"/>
  <c r="P212" i="104" s="1"/>
  <c r="G212" i="104"/>
  <c r="J212" i="104" s="1"/>
  <c r="E212" i="104"/>
  <c r="R211" i="104"/>
  <c r="M211" i="104"/>
  <c r="P211" i="104" s="1"/>
  <c r="E211" i="104"/>
  <c r="G211" i="104" s="1"/>
  <c r="J211" i="104" s="1"/>
  <c r="R210" i="104"/>
  <c r="P210" i="104"/>
  <c r="M210" i="104"/>
  <c r="G210" i="104"/>
  <c r="J210" i="104" s="1"/>
  <c r="E210" i="104"/>
  <c r="R209" i="104"/>
  <c r="P209" i="104"/>
  <c r="M209" i="104"/>
  <c r="E209" i="104"/>
  <c r="G209" i="104" s="1"/>
  <c r="J209" i="104" s="1"/>
  <c r="R208" i="104"/>
  <c r="M208" i="104"/>
  <c r="P208" i="104" s="1"/>
  <c r="E208" i="104"/>
  <c r="G208" i="104" s="1"/>
  <c r="J208" i="104" s="1"/>
  <c r="R207" i="104"/>
  <c r="M207" i="104"/>
  <c r="P207" i="104" s="1"/>
  <c r="E207" i="104"/>
  <c r="G207" i="104" s="1"/>
  <c r="J207" i="104" s="1"/>
  <c r="R206" i="104"/>
  <c r="P206" i="104"/>
  <c r="M206" i="104"/>
  <c r="E206" i="104"/>
  <c r="G206" i="104" s="1"/>
  <c r="J206" i="104" s="1"/>
  <c r="R205" i="104"/>
  <c r="P205" i="104"/>
  <c r="M205" i="104"/>
  <c r="E205" i="104"/>
  <c r="G205" i="104" s="1"/>
  <c r="J205" i="104" s="1"/>
  <c r="R204" i="104"/>
  <c r="M204" i="104"/>
  <c r="P204" i="104" s="1"/>
  <c r="E204" i="104"/>
  <c r="G204" i="104" s="1"/>
  <c r="J204" i="104" s="1"/>
  <c r="R203" i="104"/>
  <c r="M203" i="104"/>
  <c r="P203" i="104" s="1"/>
  <c r="E203" i="104"/>
  <c r="G203" i="104" s="1"/>
  <c r="J203" i="104" s="1"/>
  <c r="R202" i="104"/>
  <c r="P202" i="104"/>
  <c r="M202" i="104"/>
  <c r="E202" i="104"/>
  <c r="G202" i="104" s="1"/>
  <c r="J202" i="104" s="1"/>
  <c r="R201" i="104"/>
  <c r="P201" i="104"/>
  <c r="M201" i="104"/>
  <c r="E201" i="104"/>
  <c r="G201" i="104" s="1"/>
  <c r="J201" i="104" s="1"/>
  <c r="R200" i="104"/>
  <c r="M200" i="104"/>
  <c r="P200" i="104" s="1"/>
  <c r="E200" i="104"/>
  <c r="G200" i="104" s="1"/>
  <c r="J200" i="104" s="1"/>
  <c r="R199" i="104"/>
  <c r="M199" i="104"/>
  <c r="P199" i="104" s="1"/>
  <c r="E199" i="104"/>
  <c r="G199" i="104" s="1"/>
  <c r="J199" i="104" s="1"/>
  <c r="R198" i="104"/>
  <c r="P198" i="104"/>
  <c r="M198" i="104"/>
  <c r="E198" i="104"/>
  <c r="G198" i="104" s="1"/>
  <c r="J198" i="104" s="1"/>
  <c r="R197" i="104"/>
  <c r="P197" i="104"/>
  <c r="M197" i="104"/>
  <c r="E197" i="104"/>
  <c r="G197" i="104" s="1"/>
  <c r="J197" i="104" s="1"/>
  <c r="R196" i="104"/>
  <c r="M196" i="104"/>
  <c r="P196" i="104" s="1"/>
  <c r="E196" i="104"/>
  <c r="G196" i="104" s="1"/>
  <c r="J196" i="104" s="1"/>
  <c r="R195" i="104"/>
  <c r="M195" i="104"/>
  <c r="P195" i="104" s="1"/>
  <c r="E195" i="104"/>
  <c r="G195" i="104" s="1"/>
  <c r="J195" i="104" s="1"/>
  <c r="R194" i="104"/>
  <c r="P194" i="104"/>
  <c r="M194" i="104"/>
  <c r="E194" i="104"/>
  <c r="G194" i="104" s="1"/>
  <c r="J194" i="104" s="1"/>
  <c r="R193" i="104"/>
  <c r="P193" i="104"/>
  <c r="M193" i="104"/>
  <c r="E193" i="104"/>
  <c r="G193" i="104" s="1"/>
  <c r="J193" i="104" s="1"/>
  <c r="R192" i="104"/>
  <c r="M192" i="104"/>
  <c r="P192" i="104" s="1"/>
  <c r="E192" i="104"/>
  <c r="G192" i="104" s="1"/>
  <c r="J192" i="104" s="1"/>
  <c r="R191" i="104"/>
  <c r="M191" i="104"/>
  <c r="P191" i="104" s="1"/>
  <c r="E191" i="104"/>
  <c r="G191" i="104" s="1"/>
  <c r="J191" i="104" s="1"/>
  <c r="R190" i="104"/>
  <c r="P190" i="104"/>
  <c r="M190" i="104"/>
  <c r="E190" i="104"/>
  <c r="G190" i="104" s="1"/>
  <c r="J190" i="104" s="1"/>
  <c r="R189" i="104"/>
  <c r="P189" i="104"/>
  <c r="M189" i="104"/>
  <c r="E189" i="104"/>
  <c r="G189" i="104" s="1"/>
  <c r="J189" i="104" s="1"/>
  <c r="R188" i="104"/>
  <c r="M188" i="104"/>
  <c r="P188" i="104" s="1"/>
  <c r="E188" i="104"/>
  <c r="G188" i="104" s="1"/>
  <c r="J188" i="104" s="1"/>
  <c r="R187" i="104"/>
  <c r="M187" i="104"/>
  <c r="P187" i="104" s="1"/>
  <c r="E187" i="104"/>
  <c r="G187" i="104" s="1"/>
  <c r="J187" i="104" s="1"/>
  <c r="R186" i="104"/>
  <c r="P186" i="104"/>
  <c r="M186" i="104"/>
  <c r="E186" i="104"/>
  <c r="G186" i="104" s="1"/>
  <c r="J186" i="104" s="1"/>
  <c r="R185" i="104"/>
  <c r="P185" i="104"/>
  <c r="M185" i="104"/>
  <c r="E185" i="104"/>
  <c r="G185" i="104" s="1"/>
  <c r="J185" i="104" s="1"/>
  <c r="R184" i="104"/>
  <c r="M184" i="104"/>
  <c r="P184" i="104" s="1"/>
  <c r="E184" i="104"/>
  <c r="G184" i="104" s="1"/>
  <c r="J184" i="104" s="1"/>
  <c r="R183" i="104"/>
  <c r="M183" i="104"/>
  <c r="P183" i="104" s="1"/>
  <c r="E183" i="104"/>
  <c r="G183" i="104" s="1"/>
  <c r="J183" i="104" s="1"/>
  <c r="R182" i="104"/>
  <c r="P182" i="104"/>
  <c r="M182" i="104"/>
  <c r="E182" i="104"/>
  <c r="G182" i="104" s="1"/>
  <c r="J182" i="104" s="1"/>
  <c r="R181" i="104"/>
  <c r="P181" i="104"/>
  <c r="M181" i="104"/>
  <c r="E181" i="104"/>
  <c r="G181" i="104" s="1"/>
  <c r="J181" i="104" s="1"/>
  <c r="R180" i="104"/>
  <c r="M180" i="104"/>
  <c r="P180" i="104" s="1"/>
  <c r="E180" i="104"/>
  <c r="G180" i="104" s="1"/>
  <c r="J180" i="104" s="1"/>
  <c r="R179" i="104"/>
  <c r="M179" i="104"/>
  <c r="P179" i="104" s="1"/>
  <c r="E179" i="104"/>
  <c r="G179" i="104" s="1"/>
  <c r="J179" i="104" s="1"/>
  <c r="P178" i="104"/>
  <c r="M178" i="104"/>
  <c r="E178" i="104"/>
  <c r="G178" i="104" s="1"/>
  <c r="J178" i="104" s="1"/>
  <c r="R177" i="104"/>
  <c r="P177" i="104"/>
  <c r="M177" i="104"/>
  <c r="E177" i="104"/>
  <c r="G177" i="104" s="1"/>
  <c r="J177" i="104" s="1"/>
  <c r="R176" i="104"/>
  <c r="P176" i="104"/>
  <c r="M176" i="104"/>
  <c r="J176" i="104"/>
  <c r="E176" i="104"/>
  <c r="G176" i="104" s="1"/>
  <c r="R175" i="104"/>
  <c r="M175" i="104"/>
  <c r="P175" i="104" s="1"/>
  <c r="E175" i="104"/>
  <c r="G175" i="104" s="1"/>
  <c r="J175" i="104" s="1"/>
  <c r="R174" i="104"/>
  <c r="P174" i="104"/>
  <c r="M174" i="104"/>
  <c r="E174" i="104"/>
  <c r="G174" i="104" s="1"/>
  <c r="J174" i="104" s="1"/>
  <c r="R173" i="104"/>
  <c r="M173" i="104"/>
  <c r="P173" i="104" s="1"/>
  <c r="E173" i="104"/>
  <c r="G173" i="104" s="1"/>
  <c r="J173" i="104" s="1"/>
  <c r="R172" i="104"/>
  <c r="P172" i="104"/>
  <c r="M172" i="104"/>
  <c r="E172" i="104"/>
  <c r="G172" i="104" s="1"/>
  <c r="J172" i="104" s="1"/>
  <c r="R171" i="104"/>
  <c r="M171" i="104"/>
  <c r="P171" i="104" s="1"/>
  <c r="E171" i="104"/>
  <c r="G171" i="104" s="1"/>
  <c r="J171" i="104" s="1"/>
  <c r="R170" i="104"/>
  <c r="P170" i="104"/>
  <c r="M170" i="104"/>
  <c r="E170" i="104"/>
  <c r="G170" i="104" s="1"/>
  <c r="J170" i="104" s="1"/>
  <c r="R169" i="104"/>
  <c r="P169" i="104"/>
  <c r="M169" i="104"/>
  <c r="E169" i="104"/>
  <c r="G169" i="104" s="1"/>
  <c r="J169" i="104" s="1"/>
  <c r="R168" i="104"/>
  <c r="P168" i="104"/>
  <c r="M168" i="104"/>
  <c r="G168" i="104"/>
  <c r="J168" i="104" s="1"/>
  <c r="E168" i="104"/>
  <c r="R167" i="104"/>
  <c r="M167" i="104"/>
  <c r="P167" i="104" s="1"/>
  <c r="E167" i="104"/>
  <c r="G167" i="104" s="1"/>
  <c r="J167" i="104" s="1"/>
  <c r="R166" i="104"/>
  <c r="P166" i="104"/>
  <c r="M166" i="104"/>
  <c r="E166" i="104"/>
  <c r="G166" i="104" s="1"/>
  <c r="J166" i="104" s="1"/>
  <c r="R165" i="104"/>
  <c r="M165" i="104"/>
  <c r="P165" i="104" s="1"/>
  <c r="E165" i="104"/>
  <c r="G165" i="104" s="1"/>
  <c r="J165" i="104" s="1"/>
  <c r="R164" i="104"/>
  <c r="P164" i="104"/>
  <c r="M164" i="104"/>
  <c r="E164" i="104"/>
  <c r="G164" i="104" s="1"/>
  <c r="J164" i="104" s="1"/>
  <c r="R163" i="104"/>
  <c r="M163" i="104"/>
  <c r="P163" i="104" s="1"/>
  <c r="E163" i="104"/>
  <c r="G163" i="104" s="1"/>
  <c r="J163" i="104" s="1"/>
  <c r="R162" i="104"/>
  <c r="P162" i="104"/>
  <c r="M162" i="104"/>
  <c r="E162" i="104"/>
  <c r="G162" i="104" s="1"/>
  <c r="J162" i="104" s="1"/>
  <c r="R161" i="104"/>
  <c r="P161" i="104"/>
  <c r="M161" i="104"/>
  <c r="E161" i="104"/>
  <c r="G161" i="104" s="1"/>
  <c r="J161" i="104" s="1"/>
  <c r="R160" i="104"/>
  <c r="P160" i="104"/>
  <c r="M160" i="104"/>
  <c r="E160" i="104"/>
  <c r="G160" i="104" s="1"/>
  <c r="J160" i="104" s="1"/>
  <c r="R159" i="104"/>
  <c r="M159" i="104"/>
  <c r="P159" i="104" s="1"/>
  <c r="E159" i="104"/>
  <c r="G159" i="104" s="1"/>
  <c r="J159" i="104" s="1"/>
  <c r="R158" i="104"/>
  <c r="P158" i="104"/>
  <c r="M158" i="104"/>
  <c r="E158" i="104"/>
  <c r="G158" i="104" s="1"/>
  <c r="J158" i="104" s="1"/>
  <c r="R157" i="104"/>
  <c r="M157" i="104"/>
  <c r="P157" i="104" s="1"/>
  <c r="E157" i="104"/>
  <c r="G157" i="104" s="1"/>
  <c r="J157" i="104" s="1"/>
  <c r="R156" i="104"/>
  <c r="P156" i="104"/>
  <c r="M156" i="104"/>
  <c r="E156" i="104"/>
  <c r="G156" i="104" s="1"/>
  <c r="J156" i="104" s="1"/>
  <c r="R155" i="104"/>
  <c r="M155" i="104"/>
  <c r="P155" i="104" s="1"/>
  <c r="E155" i="104"/>
  <c r="G155" i="104" s="1"/>
  <c r="J155" i="104" s="1"/>
  <c r="R154" i="104"/>
  <c r="P154" i="104"/>
  <c r="M154" i="104"/>
  <c r="E154" i="104"/>
  <c r="G154" i="104" s="1"/>
  <c r="J154" i="104" s="1"/>
  <c r="R153" i="104"/>
  <c r="M153" i="104"/>
  <c r="P153" i="104" s="1"/>
  <c r="E153" i="104"/>
  <c r="G153" i="104" s="1"/>
  <c r="J153" i="104" s="1"/>
  <c r="R152" i="104"/>
  <c r="P152" i="104"/>
  <c r="M152" i="104"/>
  <c r="E152" i="104"/>
  <c r="G152" i="104" s="1"/>
  <c r="J152" i="104" s="1"/>
  <c r="R151" i="104"/>
  <c r="M151" i="104"/>
  <c r="P151" i="104" s="1"/>
  <c r="E151" i="104"/>
  <c r="G151" i="104" s="1"/>
  <c r="J151" i="104" s="1"/>
  <c r="R150" i="104"/>
  <c r="P150" i="104"/>
  <c r="M150" i="104"/>
  <c r="E150" i="104"/>
  <c r="G150" i="104" s="1"/>
  <c r="J150" i="104" s="1"/>
  <c r="R149" i="104"/>
  <c r="M149" i="104"/>
  <c r="P149" i="104" s="1"/>
  <c r="E149" i="104"/>
  <c r="G149" i="104" s="1"/>
  <c r="J149" i="104" s="1"/>
  <c r="R148" i="104"/>
  <c r="P148" i="104"/>
  <c r="M148" i="104"/>
  <c r="E148" i="104"/>
  <c r="G148" i="104" s="1"/>
  <c r="J148" i="104" s="1"/>
  <c r="R147" i="104"/>
  <c r="M147" i="104"/>
  <c r="P147" i="104" s="1"/>
  <c r="E147" i="104"/>
  <c r="G147" i="104" s="1"/>
  <c r="J147" i="104" s="1"/>
  <c r="R146" i="104"/>
  <c r="P146" i="104"/>
  <c r="M146" i="104"/>
  <c r="E146" i="104"/>
  <c r="G146" i="104" s="1"/>
  <c r="J146" i="104" s="1"/>
  <c r="R145" i="104"/>
  <c r="P145" i="104"/>
  <c r="M145" i="104"/>
  <c r="E145" i="104"/>
  <c r="G145" i="104" s="1"/>
  <c r="J145" i="104" s="1"/>
  <c r="R144" i="104"/>
  <c r="P144" i="104"/>
  <c r="M144" i="104"/>
  <c r="E144" i="104"/>
  <c r="G144" i="104" s="1"/>
  <c r="J144" i="104" s="1"/>
  <c r="R143" i="104"/>
  <c r="M143" i="104"/>
  <c r="P143" i="104" s="1"/>
  <c r="E143" i="104"/>
  <c r="G143" i="104" s="1"/>
  <c r="J143" i="104" s="1"/>
  <c r="R142" i="104"/>
  <c r="P142" i="104"/>
  <c r="M142" i="104"/>
  <c r="E142" i="104"/>
  <c r="G142" i="104" s="1"/>
  <c r="J142" i="104" s="1"/>
  <c r="R141" i="104"/>
  <c r="M141" i="104"/>
  <c r="P141" i="104" s="1"/>
  <c r="E141" i="104"/>
  <c r="G141" i="104" s="1"/>
  <c r="J141" i="104" s="1"/>
  <c r="R140" i="104"/>
  <c r="P140" i="104"/>
  <c r="M140" i="104"/>
  <c r="E140" i="104"/>
  <c r="G140" i="104" s="1"/>
  <c r="J140" i="104" s="1"/>
  <c r="R139" i="104"/>
  <c r="M139" i="104"/>
  <c r="P139" i="104" s="1"/>
  <c r="E139" i="104"/>
  <c r="G139" i="104" s="1"/>
  <c r="J139" i="104" s="1"/>
  <c r="R138" i="104"/>
  <c r="P138" i="104"/>
  <c r="M138" i="104"/>
  <c r="E138" i="104"/>
  <c r="G138" i="104" s="1"/>
  <c r="J138" i="104" s="1"/>
  <c r="R137" i="104"/>
  <c r="P137" i="104"/>
  <c r="M137" i="104"/>
  <c r="E137" i="104"/>
  <c r="G137" i="104" s="1"/>
  <c r="J137" i="104" s="1"/>
  <c r="R136" i="104"/>
  <c r="P136" i="104"/>
  <c r="M136" i="104"/>
  <c r="E136" i="104"/>
  <c r="G136" i="104" s="1"/>
  <c r="J136" i="104" s="1"/>
  <c r="R135" i="104"/>
  <c r="M135" i="104"/>
  <c r="P135" i="104" s="1"/>
  <c r="E135" i="104"/>
  <c r="G135" i="104" s="1"/>
  <c r="J135" i="104" s="1"/>
  <c r="R134" i="104"/>
  <c r="P134" i="104"/>
  <c r="M134" i="104"/>
  <c r="E134" i="104"/>
  <c r="G134" i="104" s="1"/>
  <c r="J134" i="104" s="1"/>
  <c r="R133" i="104"/>
  <c r="M133" i="104"/>
  <c r="P133" i="104" s="1"/>
  <c r="E133" i="104"/>
  <c r="G133" i="104" s="1"/>
  <c r="J133" i="104" s="1"/>
  <c r="R132" i="104"/>
  <c r="P132" i="104"/>
  <c r="M132" i="104"/>
  <c r="E132" i="104"/>
  <c r="G132" i="104" s="1"/>
  <c r="J132" i="104" s="1"/>
  <c r="R131" i="104"/>
  <c r="M131" i="104"/>
  <c r="P131" i="104" s="1"/>
  <c r="E131" i="104"/>
  <c r="G131" i="104" s="1"/>
  <c r="J131" i="104" s="1"/>
  <c r="R130" i="104"/>
  <c r="P130" i="104"/>
  <c r="M130" i="104"/>
  <c r="E130" i="104"/>
  <c r="G130" i="104" s="1"/>
  <c r="J130" i="104" s="1"/>
  <c r="M129" i="104"/>
  <c r="P129" i="104" s="1"/>
  <c r="E129" i="104"/>
  <c r="G129" i="104" s="1"/>
  <c r="J129" i="104" s="1"/>
  <c r="R128" i="104"/>
  <c r="M128" i="104"/>
  <c r="P128" i="104" s="1"/>
  <c r="E128" i="104"/>
  <c r="G128" i="104" s="1"/>
  <c r="J128" i="104" s="1"/>
  <c r="R127" i="104"/>
  <c r="P127" i="104"/>
  <c r="M127" i="104"/>
  <c r="E127" i="104"/>
  <c r="G127" i="104" s="1"/>
  <c r="J127" i="104" s="1"/>
  <c r="R126" i="104"/>
  <c r="M126" i="104"/>
  <c r="P126" i="104" s="1"/>
  <c r="E126" i="104"/>
  <c r="G126" i="104" s="1"/>
  <c r="J126" i="104" s="1"/>
  <c r="R125" i="104"/>
  <c r="M125" i="104"/>
  <c r="P125" i="104" s="1"/>
  <c r="E125" i="104"/>
  <c r="G125" i="104" s="1"/>
  <c r="J125" i="104" s="1"/>
  <c r="R124" i="104"/>
  <c r="M124" i="104"/>
  <c r="P124" i="104" s="1"/>
  <c r="E124" i="104"/>
  <c r="G124" i="104" s="1"/>
  <c r="J124" i="104" s="1"/>
  <c r="R123" i="104"/>
  <c r="P123" i="104"/>
  <c r="M123" i="104"/>
  <c r="E123" i="104"/>
  <c r="G123" i="104" s="1"/>
  <c r="J123" i="104" s="1"/>
  <c r="R122" i="104"/>
  <c r="M122" i="104"/>
  <c r="P122" i="104" s="1"/>
  <c r="E122" i="104"/>
  <c r="G122" i="104" s="1"/>
  <c r="J122" i="104" s="1"/>
  <c r="R121" i="104"/>
  <c r="M121" i="104"/>
  <c r="P121" i="104" s="1"/>
  <c r="E121" i="104"/>
  <c r="G121" i="104" s="1"/>
  <c r="J121" i="104" s="1"/>
  <c r="R120" i="104"/>
  <c r="M120" i="104"/>
  <c r="P120" i="104" s="1"/>
  <c r="E120" i="104"/>
  <c r="G120" i="104" s="1"/>
  <c r="J120" i="104" s="1"/>
  <c r="R119" i="104"/>
  <c r="P119" i="104"/>
  <c r="M119" i="104"/>
  <c r="E119" i="104"/>
  <c r="G119" i="104" s="1"/>
  <c r="J119" i="104" s="1"/>
  <c r="R118" i="104"/>
  <c r="M118" i="104"/>
  <c r="P118" i="104" s="1"/>
  <c r="E118" i="104"/>
  <c r="G118" i="104" s="1"/>
  <c r="J118" i="104" s="1"/>
  <c r="R117" i="104"/>
  <c r="M117" i="104"/>
  <c r="P117" i="104" s="1"/>
  <c r="E117" i="104"/>
  <c r="G117" i="104" s="1"/>
  <c r="J117" i="104" s="1"/>
  <c r="R116" i="104"/>
  <c r="M116" i="104"/>
  <c r="P116" i="104" s="1"/>
  <c r="E116" i="104"/>
  <c r="G116" i="104" s="1"/>
  <c r="J116" i="104" s="1"/>
  <c r="R115" i="104"/>
  <c r="P115" i="104"/>
  <c r="M115" i="104"/>
  <c r="E115" i="104"/>
  <c r="G115" i="104" s="1"/>
  <c r="J115" i="104" s="1"/>
  <c r="P114" i="104"/>
  <c r="M114" i="104"/>
  <c r="E114" i="104"/>
  <c r="G114" i="104" s="1"/>
  <c r="J114" i="104" s="1"/>
  <c r="R113" i="104"/>
  <c r="P113" i="104"/>
  <c r="M113" i="104"/>
  <c r="E113" i="104"/>
  <c r="G113" i="104" s="1"/>
  <c r="J113" i="104" s="1"/>
  <c r="R112" i="104"/>
  <c r="M112" i="104"/>
  <c r="P112" i="104" s="1"/>
  <c r="E112" i="104"/>
  <c r="G112" i="104" s="1"/>
  <c r="J112" i="104" s="1"/>
  <c r="R111" i="104"/>
  <c r="P111" i="104"/>
  <c r="M111" i="104"/>
  <c r="E111" i="104"/>
  <c r="G111" i="104" s="1"/>
  <c r="J111" i="104" s="1"/>
  <c r="R110" i="104"/>
  <c r="M110" i="104"/>
  <c r="P110" i="104" s="1"/>
  <c r="E110" i="104"/>
  <c r="G110" i="104" s="1"/>
  <c r="J110" i="104" s="1"/>
  <c r="M109" i="104"/>
  <c r="P109" i="104" s="1"/>
  <c r="E109" i="104"/>
  <c r="G109" i="104" s="1"/>
  <c r="J109" i="104" s="1"/>
  <c r="R108" i="104"/>
  <c r="P108" i="104"/>
  <c r="M108" i="104"/>
  <c r="E108" i="104"/>
  <c r="G108" i="104" s="1"/>
  <c r="J108" i="104" s="1"/>
  <c r="R107" i="104"/>
  <c r="M107" i="104"/>
  <c r="P107" i="104" s="1"/>
  <c r="E107" i="104"/>
  <c r="G107" i="104" s="1"/>
  <c r="J107" i="104" s="1"/>
  <c r="R106" i="104"/>
  <c r="M106" i="104"/>
  <c r="P106" i="104" s="1"/>
  <c r="E106" i="104"/>
  <c r="G106" i="104" s="1"/>
  <c r="J106" i="104" s="1"/>
  <c r="R105" i="104"/>
  <c r="M105" i="104"/>
  <c r="P105" i="104" s="1"/>
  <c r="E105" i="104"/>
  <c r="G105" i="104" s="1"/>
  <c r="J105" i="104" s="1"/>
  <c r="R104" i="104"/>
  <c r="P104" i="104"/>
  <c r="M104" i="104"/>
  <c r="E104" i="104"/>
  <c r="G104" i="104" s="1"/>
  <c r="J104" i="104" s="1"/>
  <c r="R103" i="104"/>
  <c r="M103" i="104"/>
  <c r="P103" i="104" s="1"/>
  <c r="E103" i="104"/>
  <c r="G103" i="104" s="1"/>
  <c r="J103" i="104" s="1"/>
  <c r="R102" i="104"/>
  <c r="M102" i="104"/>
  <c r="P102" i="104" s="1"/>
  <c r="E102" i="104"/>
  <c r="G102" i="104" s="1"/>
  <c r="J102" i="104" s="1"/>
  <c r="R101" i="104"/>
  <c r="M101" i="104"/>
  <c r="P101" i="104" s="1"/>
  <c r="E101" i="104"/>
  <c r="G101" i="104" s="1"/>
  <c r="J101" i="104" s="1"/>
  <c r="R100" i="104"/>
  <c r="P100" i="104"/>
  <c r="M100" i="104"/>
  <c r="E100" i="104"/>
  <c r="G100" i="104" s="1"/>
  <c r="J100" i="104" s="1"/>
  <c r="R99" i="104"/>
  <c r="M99" i="104"/>
  <c r="P99" i="104" s="1"/>
  <c r="E99" i="104"/>
  <c r="G99" i="104" s="1"/>
  <c r="J99" i="104" s="1"/>
  <c r="R98" i="104"/>
  <c r="M98" i="104"/>
  <c r="P98" i="104" s="1"/>
  <c r="E98" i="104"/>
  <c r="G98" i="104" s="1"/>
  <c r="J98" i="104" s="1"/>
  <c r="R97" i="104"/>
  <c r="M97" i="104"/>
  <c r="P97" i="104" s="1"/>
  <c r="E97" i="104"/>
  <c r="G97" i="104" s="1"/>
  <c r="J97" i="104" s="1"/>
  <c r="R96" i="104"/>
  <c r="P96" i="104"/>
  <c r="M96" i="104"/>
  <c r="E96" i="104"/>
  <c r="G96" i="104" s="1"/>
  <c r="J96" i="104" s="1"/>
  <c r="R95" i="104"/>
  <c r="M95" i="104"/>
  <c r="P95" i="104" s="1"/>
  <c r="E95" i="104"/>
  <c r="G95" i="104" s="1"/>
  <c r="J95" i="104" s="1"/>
  <c r="P94" i="104"/>
  <c r="E94" i="104"/>
  <c r="G94" i="104" s="1"/>
  <c r="J94" i="104" s="1"/>
  <c r="R93" i="104"/>
  <c r="P93" i="104"/>
  <c r="M93" i="104"/>
  <c r="E93" i="104"/>
  <c r="G93" i="104" s="1"/>
  <c r="J93" i="104" s="1"/>
  <c r="R92" i="104"/>
  <c r="M92" i="104"/>
  <c r="P92" i="104" s="1"/>
  <c r="E92" i="104"/>
  <c r="G92" i="104" s="1"/>
  <c r="J92" i="104" s="1"/>
  <c r="R91" i="104"/>
  <c r="M91" i="104"/>
  <c r="P91" i="104" s="1"/>
  <c r="E91" i="104"/>
  <c r="G91" i="104" s="1"/>
  <c r="J91" i="104" s="1"/>
  <c r="R90" i="104"/>
  <c r="M90" i="104"/>
  <c r="P90" i="104" s="1"/>
  <c r="E90" i="104"/>
  <c r="G90" i="104" s="1"/>
  <c r="J90" i="104" s="1"/>
  <c r="R89" i="104"/>
  <c r="P89" i="104"/>
  <c r="M89" i="104"/>
  <c r="E89" i="104"/>
  <c r="G89" i="104" s="1"/>
  <c r="J89" i="104" s="1"/>
  <c r="R88" i="104"/>
  <c r="M88" i="104"/>
  <c r="P88" i="104" s="1"/>
  <c r="E88" i="104"/>
  <c r="G88" i="104" s="1"/>
  <c r="J88" i="104" s="1"/>
  <c r="R87" i="104"/>
  <c r="M87" i="104"/>
  <c r="P87" i="104" s="1"/>
  <c r="E87" i="104"/>
  <c r="G87" i="104" s="1"/>
  <c r="J87" i="104" s="1"/>
  <c r="R86" i="104"/>
  <c r="M86" i="104"/>
  <c r="P86" i="104" s="1"/>
  <c r="E86" i="104"/>
  <c r="G86" i="104" s="1"/>
  <c r="J86" i="104" s="1"/>
  <c r="R85" i="104"/>
  <c r="P85" i="104"/>
  <c r="M85" i="104"/>
  <c r="E85" i="104"/>
  <c r="G85" i="104" s="1"/>
  <c r="J85" i="104" s="1"/>
  <c r="R84" i="104"/>
  <c r="M84" i="104"/>
  <c r="P84" i="104" s="1"/>
  <c r="E84" i="104"/>
  <c r="G84" i="104" s="1"/>
  <c r="J84" i="104" s="1"/>
  <c r="R83" i="104"/>
  <c r="M83" i="104"/>
  <c r="P83" i="104" s="1"/>
  <c r="E83" i="104"/>
  <c r="G83" i="104" s="1"/>
  <c r="J83" i="104" s="1"/>
  <c r="R82" i="104"/>
  <c r="M82" i="104"/>
  <c r="P82" i="104" s="1"/>
  <c r="E82" i="104"/>
  <c r="G82" i="104" s="1"/>
  <c r="J82" i="104" s="1"/>
  <c r="R81" i="104"/>
  <c r="P81" i="104"/>
  <c r="M81" i="104"/>
  <c r="E81" i="104"/>
  <c r="G81" i="104" s="1"/>
  <c r="J81" i="104" s="1"/>
  <c r="R80" i="104"/>
  <c r="M80" i="104"/>
  <c r="P80" i="104" s="1"/>
  <c r="E80" i="104"/>
  <c r="G80" i="104" s="1"/>
  <c r="J80" i="104" s="1"/>
  <c r="R79" i="104"/>
  <c r="M79" i="104"/>
  <c r="P79" i="104" s="1"/>
  <c r="E79" i="104"/>
  <c r="G79" i="104" s="1"/>
  <c r="J79" i="104" s="1"/>
  <c r="R78" i="104"/>
  <c r="M78" i="104"/>
  <c r="P78" i="104" s="1"/>
  <c r="E78" i="104"/>
  <c r="G78" i="104" s="1"/>
  <c r="J78" i="104" s="1"/>
  <c r="R77" i="104"/>
  <c r="P77" i="104"/>
  <c r="M77" i="104"/>
  <c r="E77" i="104"/>
  <c r="G77" i="104" s="1"/>
  <c r="J77" i="104" s="1"/>
  <c r="R76" i="104"/>
  <c r="M76" i="104"/>
  <c r="P76" i="104" s="1"/>
  <c r="E76" i="104"/>
  <c r="G76" i="104" s="1"/>
  <c r="J76" i="104" s="1"/>
  <c r="P75" i="104"/>
  <c r="M75" i="104"/>
  <c r="E75" i="104"/>
  <c r="G75" i="104" s="1"/>
  <c r="J75" i="104" s="1"/>
  <c r="R74" i="104"/>
  <c r="M74" i="104"/>
  <c r="P74" i="104" s="1"/>
  <c r="E74" i="104"/>
  <c r="G74" i="104" s="1"/>
  <c r="J74" i="104" s="1"/>
  <c r="R73" i="104"/>
  <c r="P73" i="104"/>
  <c r="M73" i="104"/>
  <c r="E73" i="104"/>
  <c r="G73" i="104" s="1"/>
  <c r="J73" i="104" s="1"/>
  <c r="R72" i="104"/>
  <c r="M72" i="104"/>
  <c r="P72" i="104" s="1"/>
  <c r="E72" i="104"/>
  <c r="G72" i="104" s="1"/>
  <c r="J72" i="104" s="1"/>
  <c r="R71" i="104"/>
  <c r="P71" i="104"/>
  <c r="M71" i="104"/>
  <c r="E71" i="104"/>
  <c r="G71" i="104" s="1"/>
  <c r="J71" i="104" s="1"/>
  <c r="R70" i="104"/>
  <c r="M70" i="104"/>
  <c r="P70" i="104" s="1"/>
  <c r="E70" i="104"/>
  <c r="G70" i="104" s="1"/>
  <c r="J70" i="104" s="1"/>
  <c r="R69" i="104"/>
  <c r="P69" i="104"/>
  <c r="M69" i="104"/>
  <c r="E69" i="104"/>
  <c r="G69" i="104" s="1"/>
  <c r="J69" i="104" s="1"/>
  <c r="R68" i="104"/>
  <c r="M68" i="104"/>
  <c r="P68" i="104" s="1"/>
  <c r="E68" i="104"/>
  <c r="G68" i="104" s="1"/>
  <c r="J68" i="104" s="1"/>
  <c r="R67" i="104"/>
  <c r="P67" i="104"/>
  <c r="M67" i="104"/>
  <c r="E67" i="104"/>
  <c r="G67" i="104" s="1"/>
  <c r="J67" i="104" s="1"/>
  <c r="R66" i="104"/>
  <c r="M66" i="104"/>
  <c r="P66" i="104" s="1"/>
  <c r="E66" i="104"/>
  <c r="G66" i="104" s="1"/>
  <c r="J66" i="104" s="1"/>
  <c r="R65" i="104"/>
  <c r="P65" i="104"/>
  <c r="M65" i="104"/>
  <c r="E65" i="104"/>
  <c r="G65" i="104" s="1"/>
  <c r="J65" i="104" s="1"/>
  <c r="R64" i="104"/>
  <c r="M64" i="104"/>
  <c r="P64" i="104" s="1"/>
  <c r="G64" i="104"/>
  <c r="J64" i="104" s="1"/>
  <c r="E64" i="104"/>
  <c r="R63" i="104"/>
  <c r="M63" i="104"/>
  <c r="P63" i="104" s="1"/>
  <c r="E63" i="104"/>
  <c r="G63" i="104" s="1"/>
  <c r="J63" i="104" s="1"/>
  <c r="R62" i="104"/>
  <c r="M62" i="104"/>
  <c r="P62" i="104" s="1"/>
  <c r="E62" i="104"/>
  <c r="G62" i="104" s="1"/>
  <c r="J62" i="104" s="1"/>
  <c r="R61" i="104"/>
  <c r="P61" i="104"/>
  <c r="M61" i="104"/>
  <c r="E61" i="104"/>
  <c r="G61" i="104" s="1"/>
  <c r="J61" i="104" s="1"/>
  <c r="R60" i="104"/>
  <c r="M60" i="104"/>
  <c r="P60" i="104" s="1"/>
  <c r="G60" i="104"/>
  <c r="J60" i="104" s="1"/>
  <c r="E60" i="104"/>
  <c r="R59" i="104"/>
  <c r="M59" i="104"/>
  <c r="P59" i="104" s="1"/>
  <c r="E59" i="104"/>
  <c r="G59" i="104" s="1"/>
  <c r="J59" i="104" s="1"/>
  <c r="R58" i="104"/>
  <c r="M58" i="104"/>
  <c r="P58" i="104" s="1"/>
  <c r="E58" i="104"/>
  <c r="G58" i="104" s="1"/>
  <c r="J58" i="104" s="1"/>
  <c r="R57" i="104"/>
  <c r="M57" i="104"/>
  <c r="P57" i="104" s="1"/>
  <c r="G57" i="104"/>
  <c r="J57" i="104" s="1"/>
  <c r="E57" i="104"/>
  <c r="R56" i="104"/>
  <c r="M56" i="104"/>
  <c r="P56" i="104" s="1"/>
  <c r="E56" i="104"/>
  <c r="G56" i="104" s="1"/>
  <c r="J56" i="104" s="1"/>
  <c r="R55" i="104"/>
  <c r="M55" i="104"/>
  <c r="P55" i="104" s="1"/>
  <c r="E55" i="104"/>
  <c r="G55" i="104" s="1"/>
  <c r="J55" i="104" s="1"/>
  <c r="R54" i="104"/>
  <c r="M54" i="104"/>
  <c r="P54" i="104" s="1"/>
  <c r="E54" i="104"/>
  <c r="G54" i="104" s="1"/>
  <c r="J54" i="104" s="1"/>
  <c r="R53" i="104"/>
  <c r="M53" i="104"/>
  <c r="P53" i="104" s="1"/>
  <c r="E53" i="104"/>
  <c r="G53" i="104" s="1"/>
  <c r="J53" i="104" s="1"/>
  <c r="R52" i="104"/>
  <c r="M52" i="104"/>
  <c r="P52" i="104" s="1"/>
  <c r="E52" i="104"/>
  <c r="G52" i="104" s="1"/>
  <c r="J52" i="104" s="1"/>
  <c r="R51" i="104"/>
  <c r="M51" i="104"/>
  <c r="P51" i="104" s="1"/>
  <c r="E51" i="104"/>
  <c r="G51" i="104" s="1"/>
  <c r="J51" i="104" s="1"/>
  <c r="R50" i="104"/>
  <c r="M50" i="104"/>
  <c r="P50" i="104" s="1"/>
  <c r="E50" i="104"/>
  <c r="G50" i="104" s="1"/>
  <c r="J50" i="104" s="1"/>
  <c r="R49" i="104"/>
  <c r="M49" i="104"/>
  <c r="P49" i="104" s="1"/>
  <c r="E49" i="104"/>
  <c r="G49" i="104" s="1"/>
  <c r="J49" i="104" s="1"/>
  <c r="R48" i="104"/>
  <c r="M48" i="104"/>
  <c r="P48" i="104" s="1"/>
  <c r="E48" i="104"/>
  <c r="G48" i="104" s="1"/>
  <c r="J48" i="104" s="1"/>
  <c r="R47" i="104"/>
  <c r="M47" i="104"/>
  <c r="P47" i="104" s="1"/>
  <c r="E47" i="104"/>
  <c r="G47" i="104" s="1"/>
  <c r="J47" i="104" s="1"/>
  <c r="R46" i="104"/>
  <c r="M46" i="104"/>
  <c r="P46" i="104" s="1"/>
  <c r="E46" i="104"/>
  <c r="G46" i="104" s="1"/>
  <c r="J46" i="104" s="1"/>
  <c r="M45" i="104"/>
  <c r="P45" i="104" s="1"/>
  <c r="E45" i="104"/>
  <c r="G45" i="104" s="1"/>
  <c r="J45" i="104" s="1"/>
  <c r="R44" i="104"/>
  <c r="P44" i="104"/>
  <c r="M44" i="104"/>
  <c r="E44" i="104"/>
  <c r="G44" i="104" s="1"/>
  <c r="J44" i="104" s="1"/>
  <c r="R43" i="104"/>
  <c r="P43" i="104"/>
  <c r="M43" i="104"/>
  <c r="E43" i="104"/>
  <c r="G43" i="104" s="1"/>
  <c r="J43" i="104" s="1"/>
  <c r="R42" i="104"/>
  <c r="P42" i="104"/>
  <c r="M42" i="104"/>
  <c r="E42" i="104"/>
  <c r="G42" i="104" s="1"/>
  <c r="J42" i="104" s="1"/>
  <c r="R41" i="104"/>
  <c r="M41" i="104"/>
  <c r="P41" i="104" s="1"/>
  <c r="E41" i="104"/>
  <c r="G41" i="104" s="1"/>
  <c r="J41" i="104" s="1"/>
  <c r="R40" i="104"/>
  <c r="P40" i="104"/>
  <c r="M40" i="104"/>
  <c r="E40" i="104"/>
  <c r="G40" i="104" s="1"/>
  <c r="J40" i="104" s="1"/>
  <c r="R39" i="104"/>
  <c r="P39" i="104"/>
  <c r="M39" i="104"/>
  <c r="E39" i="104"/>
  <c r="G39" i="104" s="1"/>
  <c r="J39" i="104" s="1"/>
  <c r="R38" i="104"/>
  <c r="P38" i="104"/>
  <c r="M38" i="104"/>
  <c r="E38" i="104"/>
  <c r="G38" i="104" s="1"/>
  <c r="J38" i="104" s="1"/>
  <c r="R37" i="104"/>
  <c r="M37" i="104"/>
  <c r="P37" i="104" s="1"/>
  <c r="E37" i="104"/>
  <c r="G37" i="104" s="1"/>
  <c r="J37" i="104" s="1"/>
  <c r="R36" i="104"/>
  <c r="P36" i="104"/>
  <c r="M36" i="104"/>
  <c r="E36" i="104"/>
  <c r="G36" i="104" s="1"/>
  <c r="J36" i="104" s="1"/>
  <c r="R35" i="104"/>
  <c r="P35" i="104"/>
  <c r="M35" i="104"/>
  <c r="E35" i="104"/>
  <c r="G35" i="104" s="1"/>
  <c r="J35" i="104" s="1"/>
  <c r="R34" i="104"/>
  <c r="P34" i="104"/>
  <c r="M34" i="104"/>
  <c r="E34" i="104"/>
  <c r="G34" i="104" s="1"/>
  <c r="J34" i="104" s="1"/>
  <c r="R33" i="104"/>
  <c r="M33" i="104"/>
  <c r="P33" i="104" s="1"/>
  <c r="E33" i="104"/>
  <c r="G33" i="104" s="1"/>
  <c r="J33" i="104" s="1"/>
  <c r="R32" i="104"/>
  <c r="P32" i="104"/>
  <c r="M32" i="104"/>
  <c r="E32" i="104"/>
  <c r="G32" i="104" s="1"/>
  <c r="J32" i="104" s="1"/>
  <c r="R31" i="104"/>
  <c r="P31" i="104"/>
  <c r="M31" i="104"/>
  <c r="E31" i="104"/>
  <c r="G31" i="104" s="1"/>
  <c r="J31" i="104" s="1"/>
  <c r="R30" i="104"/>
  <c r="P30" i="104"/>
  <c r="M30" i="104"/>
  <c r="E30" i="104"/>
  <c r="G30" i="104" s="1"/>
  <c r="J30" i="104" s="1"/>
  <c r="R29" i="104"/>
  <c r="M29" i="104"/>
  <c r="P29" i="104" s="1"/>
  <c r="E29" i="104"/>
  <c r="G29" i="104" s="1"/>
  <c r="J29" i="104" s="1"/>
  <c r="R28" i="104"/>
  <c r="P28" i="104"/>
  <c r="M28" i="104"/>
  <c r="E28" i="104"/>
  <c r="G28" i="104" s="1"/>
  <c r="J28" i="104" s="1"/>
  <c r="R27" i="104"/>
  <c r="P27" i="104"/>
  <c r="M27" i="104"/>
  <c r="E27" i="104"/>
  <c r="G27" i="104" s="1"/>
  <c r="J27" i="104" s="1"/>
  <c r="R26" i="104"/>
  <c r="P26" i="104"/>
  <c r="M26" i="104"/>
  <c r="E26" i="104"/>
  <c r="G26" i="104" s="1"/>
  <c r="J26" i="104" s="1"/>
  <c r="R25" i="104"/>
  <c r="M25" i="104"/>
  <c r="P25" i="104" s="1"/>
  <c r="E25" i="104"/>
  <c r="G25" i="104" s="1"/>
  <c r="J25" i="104" s="1"/>
  <c r="R24" i="104"/>
  <c r="P24" i="104"/>
  <c r="M24" i="104"/>
  <c r="E24" i="104"/>
  <c r="G24" i="104" s="1"/>
  <c r="J24" i="104" s="1"/>
  <c r="R23" i="104"/>
  <c r="P23" i="104"/>
  <c r="M23" i="104"/>
  <c r="E23" i="104"/>
  <c r="G23" i="104" s="1"/>
  <c r="J23" i="104" s="1"/>
  <c r="R22" i="104"/>
  <c r="P22" i="104"/>
  <c r="M22" i="104"/>
  <c r="E22" i="104"/>
  <c r="G22" i="104" s="1"/>
  <c r="J22" i="104" s="1"/>
  <c r="R21" i="104"/>
  <c r="M21" i="104"/>
  <c r="P21" i="104" s="1"/>
  <c r="E21" i="104"/>
  <c r="G21" i="104" s="1"/>
  <c r="J21" i="104" s="1"/>
  <c r="R20" i="104"/>
  <c r="P20" i="104"/>
  <c r="M20" i="104"/>
  <c r="E20" i="104"/>
  <c r="G20" i="104" s="1"/>
  <c r="J20" i="104" s="1"/>
  <c r="R19" i="104"/>
  <c r="P19" i="104"/>
  <c r="M19" i="104"/>
  <c r="E19" i="104"/>
  <c r="G19" i="104" s="1"/>
  <c r="J19" i="104" s="1"/>
  <c r="R18" i="104"/>
  <c r="P18" i="104"/>
  <c r="M18" i="104"/>
  <c r="E18" i="104"/>
  <c r="G18" i="104" s="1"/>
  <c r="J18" i="104" s="1"/>
  <c r="R17" i="104"/>
  <c r="M17" i="104"/>
  <c r="P17" i="104" s="1"/>
  <c r="E17" i="104"/>
  <c r="G17" i="104" s="1"/>
  <c r="J17" i="104" s="1"/>
  <c r="R16" i="104"/>
  <c r="P16" i="104"/>
  <c r="M16" i="104"/>
  <c r="E16" i="104"/>
  <c r="G16" i="104" s="1"/>
  <c r="J16" i="104" s="1"/>
  <c r="R15" i="104"/>
  <c r="P15" i="104"/>
  <c r="M15" i="104"/>
  <c r="E15" i="104"/>
  <c r="G15" i="104" s="1"/>
  <c r="J15" i="104" s="1"/>
  <c r="R14" i="104"/>
  <c r="P14" i="104"/>
  <c r="M14" i="104"/>
  <c r="E14" i="104"/>
  <c r="G14" i="104" s="1"/>
  <c r="J14" i="104" s="1"/>
  <c r="R13" i="104"/>
  <c r="M13" i="104"/>
  <c r="P13" i="104" s="1"/>
  <c r="E13" i="104"/>
  <c r="G13" i="104" s="1"/>
  <c r="J13" i="104" s="1"/>
  <c r="R12" i="104"/>
  <c r="P12" i="104"/>
  <c r="M12" i="104"/>
  <c r="E12" i="104"/>
  <c r="G12" i="104" s="1"/>
  <c r="J12" i="104" s="1"/>
  <c r="R11" i="104"/>
  <c r="P11" i="104"/>
  <c r="M11" i="104"/>
  <c r="E11" i="104"/>
  <c r="G11" i="104" s="1"/>
  <c r="J11" i="104" s="1"/>
  <c r="R10" i="104"/>
  <c r="P10" i="104"/>
  <c r="M10" i="104"/>
  <c r="E10" i="104"/>
  <c r="G10" i="104" s="1"/>
  <c r="J10" i="104" s="1"/>
  <c r="R9" i="104"/>
  <c r="M9" i="104"/>
  <c r="P9" i="104" s="1"/>
  <c r="E9" i="104"/>
  <c r="G9" i="104" s="1"/>
  <c r="J9" i="104" s="1"/>
  <c r="R8" i="104"/>
  <c r="P8" i="104"/>
  <c r="M8" i="104"/>
  <c r="E8" i="104"/>
  <c r="G8" i="104" s="1"/>
  <c r="J8" i="104" s="1"/>
  <c r="R7" i="104"/>
  <c r="P7" i="104"/>
  <c r="M7" i="104"/>
  <c r="E7" i="104"/>
  <c r="G7" i="104" s="1"/>
  <c r="J7" i="104" s="1"/>
  <c r="R6" i="104"/>
  <c r="P6" i="104"/>
  <c r="M6" i="104"/>
  <c r="E6" i="104"/>
  <c r="G6" i="104" s="1"/>
  <c r="J6" i="104" s="1"/>
  <c r="R5" i="104"/>
  <c r="R267" i="104" s="1"/>
  <c r="M5" i="104"/>
  <c r="E5" i="104"/>
  <c r="G5" i="104" s="1"/>
  <c r="J5" i="104" s="1"/>
  <c r="N274" i="103"/>
  <c r="N271" i="103"/>
  <c r="M268" i="103"/>
  <c r="R266" i="103"/>
  <c r="P266" i="103"/>
  <c r="M266" i="103"/>
  <c r="E266" i="103"/>
  <c r="G266" i="103" s="1"/>
  <c r="J266" i="103" s="1"/>
  <c r="R265" i="103"/>
  <c r="P265" i="103"/>
  <c r="M265" i="103"/>
  <c r="E265" i="103"/>
  <c r="G265" i="103" s="1"/>
  <c r="J265" i="103" s="1"/>
  <c r="R264" i="103"/>
  <c r="P264" i="103"/>
  <c r="M264" i="103"/>
  <c r="E264" i="103"/>
  <c r="G264" i="103" s="1"/>
  <c r="J264" i="103" s="1"/>
  <c r="R263" i="103"/>
  <c r="P263" i="103"/>
  <c r="M263" i="103"/>
  <c r="E263" i="103"/>
  <c r="G263" i="103" s="1"/>
  <c r="J263" i="103" s="1"/>
  <c r="R262" i="103"/>
  <c r="P262" i="103"/>
  <c r="M262" i="103"/>
  <c r="J262" i="103"/>
  <c r="E262" i="103"/>
  <c r="G262" i="103" s="1"/>
  <c r="R261" i="103"/>
  <c r="P261" i="103"/>
  <c r="M261" i="103"/>
  <c r="E261" i="103"/>
  <c r="G261" i="103" s="1"/>
  <c r="J261" i="103" s="1"/>
  <c r="R260" i="103"/>
  <c r="P260" i="103"/>
  <c r="M260" i="103"/>
  <c r="G260" i="103"/>
  <c r="J260" i="103" s="1"/>
  <c r="R259" i="103"/>
  <c r="M259" i="103"/>
  <c r="P259" i="103" s="1"/>
  <c r="G259" i="103"/>
  <c r="J259" i="103" s="1"/>
  <c r="R258" i="103"/>
  <c r="P258" i="103"/>
  <c r="M258" i="103"/>
  <c r="J258" i="103"/>
  <c r="G258" i="103"/>
  <c r="R257" i="103"/>
  <c r="P257" i="103"/>
  <c r="M257" i="103"/>
  <c r="G257" i="103"/>
  <c r="J257" i="103" s="1"/>
  <c r="R256" i="103"/>
  <c r="P256" i="103"/>
  <c r="M256" i="103"/>
  <c r="G256" i="103"/>
  <c r="J256" i="103" s="1"/>
  <c r="R255" i="103"/>
  <c r="M255" i="103"/>
  <c r="P255" i="103" s="1"/>
  <c r="G255" i="103"/>
  <c r="J255" i="103" s="1"/>
  <c r="R254" i="103"/>
  <c r="P254" i="103"/>
  <c r="M254" i="103"/>
  <c r="G254" i="103"/>
  <c r="J254" i="103" s="1"/>
  <c r="R253" i="103"/>
  <c r="M253" i="103"/>
  <c r="P253" i="103" s="1"/>
  <c r="G253" i="103"/>
  <c r="J253" i="103" s="1"/>
  <c r="R252" i="103"/>
  <c r="P252" i="103"/>
  <c r="M252" i="103"/>
  <c r="G252" i="103"/>
  <c r="J252" i="103" s="1"/>
  <c r="R251" i="103"/>
  <c r="M251" i="103"/>
  <c r="P251" i="103" s="1"/>
  <c r="J251" i="103"/>
  <c r="G251" i="103"/>
  <c r="R250" i="103"/>
  <c r="P250" i="103"/>
  <c r="M250" i="103"/>
  <c r="J250" i="103"/>
  <c r="G250" i="103"/>
  <c r="R249" i="103"/>
  <c r="P249" i="103"/>
  <c r="M249" i="103"/>
  <c r="E249" i="103"/>
  <c r="G249" i="103" s="1"/>
  <c r="J249" i="103" s="1"/>
  <c r="R248" i="103"/>
  <c r="M248" i="103"/>
  <c r="P248" i="103" s="1"/>
  <c r="E248" i="103"/>
  <c r="G248" i="103" s="1"/>
  <c r="J248" i="103" s="1"/>
  <c r="R247" i="103"/>
  <c r="M247" i="103"/>
  <c r="P247" i="103" s="1"/>
  <c r="E247" i="103"/>
  <c r="G247" i="103" s="1"/>
  <c r="J247" i="103" s="1"/>
  <c r="R246" i="103"/>
  <c r="M246" i="103"/>
  <c r="P246" i="103" s="1"/>
  <c r="E246" i="103"/>
  <c r="G246" i="103" s="1"/>
  <c r="J246" i="103" s="1"/>
  <c r="R245" i="103"/>
  <c r="P245" i="103"/>
  <c r="M245" i="103"/>
  <c r="E245" i="103"/>
  <c r="G245" i="103" s="1"/>
  <c r="J245" i="103" s="1"/>
  <c r="R244" i="103"/>
  <c r="M244" i="103"/>
  <c r="P244" i="103" s="1"/>
  <c r="E244" i="103"/>
  <c r="G244" i="103" s="1"/>
  <c r="J244" i="103" s="1"/>
  <c r="R243" i="103"/>
  <c r="M243" i="103"/>
  <c r="P243" i="103" s="1"/>
  <c r="E243" i="103"/>
  <c r="G243" i="103" s="1"/>
  <c r="J243" i="103" s="1"/>
  <c r="R242" i="103"/>
  <c r="M242" i="103"/>
  <c r="P242" i="103" s="1"/>
  <c r="E242" i="103"/>
  <c r="G242" i="103" s="1"/>
  <c r="J242" i="103" s="1"/>
  <c r="R241" i="103"/>
  <c r="P241" i="103"/>
  <c r="M241" i="103"/>
  <c r="E241" i="103"/>
  <c r="G241" i="103" s="1"/>
  <c r="J241" i="103" s="1"/>
  <c r="R240" i="103"/>
  <c r="M240" i="103"/>
  <c r="P240" i="103" s="1"/>
  <c r="E240" i="103"/>
  <c r="G240" i="103" s="1"/>
  <c r="J240" i="103" s="1"/>
  <c r="R239" i="103"/>
  <c r="M239" i="103"/>
  <c r="P239" i="103" s="1"/>
  <c r="E239" i="103"/>
  <c r="G239" i="103" s="1"/>
  <c r="J239" i="103" s="1"/>
  <c r="R238" i="103"/>
  <c r="M238" i="103"/>
  <c r="P238" i="103" s="1"/>
  <c r="E238" i="103"/>
  <c r="G238" i="103" s="1"/>
  <c r="J238" i="103" s="1"/>
  <c r="R237" i="103"/>
  <c r="P237" i="103"/>
  <c r="M237" i="103"/>
  <c r="E237" i="103"/>
  <c r="G237" i="103" s="1"/>
  <c r="J237" i="103" s="1"/>
  <c r="R236" i="103"/>
  <c r="M236" i="103"/>
  <c r="P236" i="103" s="1"/>
  <c r="E236" i="103"/>
  <c r="G236" i="103" s="1"/>
  <c r="J236" i="103" s="1"/>
  <c r="R235" i="103"/>
  <c r="M235" i="103"/>
  <c r="P235" i="103" s="1"/>
  <c r="E235" i="103"/>
  <c r="G235" i="103" s="1"/>
  <c r="J235" i="103" s="1"/>
  <c r="R234" i="103"/>
  <c r="M234" i="103"/>
  <c r="P234" i="103" s="1"/>
  <c r="G234" i="103"/>
  <c r="J234" i="103" s="1"/>
  <c r="E234" i="103"/>
  <c r="R233" i="103"/>
  <c r="P233" i="103"/>
  <c r="M233" i="103"/>
  <c r="E233" i="103"/>
  <c r="G233" i="103" s="1"/>
  <c r="J233" i="103" s="1"/>
  <c r="R232" i="103"/>
  <c r="M232" i="103"/>
  <c r="P232" i="103" s="1"/>
  <c r="E232" i="103"/>
  <c r="G232" i="103" s="1"/>
  <c r="J232" i="103" s="1"/>
  <c r="R231" i="103"/>
  <c r="M231" i="103"/>
  <c r="P231" i="103" s="1"/>
  <c r="E231" i="103"/>
  <c r="G231" i="103" s="1"/>
  <c r="J231" i="103" s="1"/>
  <c r="R230" i="103"/>
  <c r="M230" i="103"/>
  <c r="P230" i="103" s="1"/>
  <c r="E230" i="103"/>
  <c r="G230" i="103" s="1"/>
  <c r="J230" i="103" s="1"/>
  <c r="R229" i="103"/>
  <c r="P229" i="103"/>
  <c r="M229" i="103"/>
  <c r="E229" i="103"/>
  <c r="G229" i="103" s="1"/>
  <c r="J229" i="103" s="1"/>
  <c r="R228" i="103"/>
  <c r="M228" i="103"/>
  <c r="P228" i="103" s="1"/>
  <c r="E228" i="103"/>
  <c r="G228" i="103" s="1"/>
  <c r="J228" i="103" s="1"/>
  <c r="R227" i="103"/>
  <c r="M227" i="103"/>
  <c r="P227" i="103" s="1"/>
  <c r="E227" i="103"/>
  <c r="G227" i="103" s="1"/>
  <c r="J227" i="103" s="1"/>
  <c r="R226" i="103"/>
  <c r="M226" i="103"/>
  <c r="P226" i="103" s="1"/>
  <c r="E226" i="103"/>
  <c r="G226" i="103" s="1"/>
  <c r="J226" i="103" s="1"/>
  <c r="R225" i="103"/>
  <c r="P225" i="103"/>
  <c r="M225" i="103"/>
  <c r="E225" i="103"/>
  <c r="G225" i="103" s="1"/>
  <c r="J225" i="103" s="1"/>
  <c r="R224" i="103"/>
  <c r="M224" i="103"/>
  <c r="P224" i="103" s="1"/>
  <c r="E224" i="103"/>
  <c r="G224" i="103" s="1"/>
  <c r="J224" i="103" s="1"/>
  <c r="R223" i="103"/>
  <c r="M223" i="103"/>
  <c r="P223" i="103" s="1"/>
  <c r="E223" i="103"/>
  <c r="G223" i="103" s="1"/>
  <c r="J223" i="103" s="1"/>
  <c r="R222" i="103"/>
  <c r="M222" i="103"/>
  <c r="P222" i="103" s="1"/>
  <c r="E222" i="103"/>
  <c r="G222" i="103" s="1"/>
  <c r="J222" i="103" s="1"/>
  <c r="R221" i="103"/>
  <c r="P221" i="103"/>
  <c r="M221" i="103"/>
  <c r="E221" i="103"/>
  <c r="G221" i="103" s="1"/>
  <c r="J221" i="103" s="1"/>
  <c r="R220" i="103"/>
  <c r="M220" i="103"/>
  <c r="P220" i="103" s="1"/>
  <c r="E220" i="103"/>
  <c r="G220" i="103" s="1"/>
  <c r="J220" i="103" s="1"/>
  <c r="R219" i="103"/>
  <c r="M219" i="103"/>
  <c r="P219" i="103" s="1"/>
  <c r="E219" i="103"/>
  <c r="G219" i="103" s="1"/>
  <c r="J219" i="103" s="1"/>
  <c r="R218" i="103"/>
  <c r="M218" i="103"/>
  <c r="P218" i="103" s="1"/>
  <c r="E218" i="103"/>
  <c r="G218" i="103" s="1"/>
  <c r="J218" i="103" s="1"/>
  <c r="R217" i="103"/>
  <c r="P217" i="103"/>
  <c r="M217" i="103"/>
  <c r="G217" i="103"/>
  <c r="J217" i="103" s="1"/>
  <c r="E217" i="103"/>
  <c r="R216" i="103"/>
  <c r="M216" i="103"/>
  <c r="P216" i="103" s="1"/>
  <c r="E216" i="103"/>
  <c r="G216" i="103" s="1"/>
  <c r="J216" i="103" s="1"/>
  <c r="R215" i="103"/>
  <c r="M215" i="103"/>
  <c r="P215" i="103" s="1"/>
  <c r="E215" i="103"/>
  <c r="G215" i="103" s="1"/>
  <c r="J215" i="103" s="1"/>
  <c r="R214" i="103"/>
  <c r="M214" i="103"/>
  <c r="P214" i="103" s="1"/>
  <c r="E214" i="103"/>
  <c r="G214" i="103" s="1"/>
  <c r="J214" i="103" s="1"/>
  <c r="R213" i="103"/>
  <c r="P213" i="103"/>
  <c r="M213" i="103"/>
  <c r="E213" i="103"/>
  <c r="G213" i="103" s="1"/>
  <c r="J213" i="103" s="1"/>
  <c r="R212" i="103"/>
  <c r="M212" i="103"/>
  <c r="P212" i="103" s="1"/>
  <c r="E212" i="103"/>
  <c r="G212" i="103" s="1"/>
  <c r="J212" i="103" s="1"/>
  <c r="R211" i="103"/>
  <c r="M211" i="103"/>
  <c r="P211" i="103" s="1"/>
  <c r="E211" i="103"/>
  <c r="G211" i="103" s="1"/>
  <c r="J211" i="103" s="1"/>
  <c r="R210" i="103"/>
  <c r="M210" i="103"/>
  <c r="P210" i="103" s="1"/>
  <c r="E210" i="103"/>
  <c r="G210" i="103" s="1"/>
  <c r="J210" i="103" s="1"/>
  <c r="R209" i="103"/>
  <c r="P209" i="103"/>
  <c r="M209" i="103"/>
  <c r="E209" i="103"/>
  <c r="G209" i="103" s="1"/>
  <c r="J209" i="103" s="1"/>
  <c r="R208" i="103"/>
  <c r="M208" i="103"/>
  <c r="P208" i="103" s="1"/>
  <c r="E208" i="103"/>
  <c r="G208" i="103" s="1"/>
  <c r="J208" i="103" s="1"/>
  <c r="R207" i="103"/>
  <c r="M207" i="103"/>
  <c r="P207" i="103" s="1"/>
  <c r="E207" i="103"/>
  <c r="G207" i="103" s="1"/>
  <c r="J207" i="103" s="1"/>
  <c r="R206" i="103"/>
  <c r="M206" i="103"/>
  <c r="P206" i="103" s="1"/>
  <c r="E206" i="103"/>
  <c r="G206" i="103" s="1"/>
  <c r="J206" i="103" s="1"/>
  <c r="R205" i="103"/>
  <c r="P205" i="103"/>
  <c r="M205" i="103"/>
  <c r="E205" i="103"/>
  <c r="G205" i="103" s="1"/>
  <c r="J205" i="103" s="1"/>
  <c r="R204" i="103"/>
  <c r="M204" i="103"/>
  <c r="P204" i="103" s="1"/>
  <c r="E204" i="103"/>
  <c r="G204" i="103" s="1"/>
  <c r="J204" i="103" s="1"/>
  <c r="R203" i="103"/>
  <c r="M203" i="103"/>
  <c r="P203" i="103" s="1"/>
  <c r="E203" i="103"/>
  <c r="G203" i="103" s="1"/>
  <c r="J203" i="103" s="1"/>
  <c r="R202" i="103"/>
  <c r="M202" i="103"/>
  <c r="P202" i="103" s="1"/>
  <c r="E202" i="103"/>
  <c r="G202" i="103" s="1"/>
  <c r="J202" i="103" s="1"/>
  <c r="R201" i="103"/>
  <c r="P201" i="103"/>
  <c r="M201" i="103"/>
  <c r="E201" i="103"/>
  <c r="G201" i="103" s="1"/>
  <c r="J201" i="103" s="1"/>
  <c r="R200" i="103"/>
  <c r="M200" i="103"/>
  <c r="P200" i="103" s="1"/>
  <c r="E200" i="103"/>
  <c r="G200" i="103" s="1"/>
  <c r="J200" i="103" s="1"/>
  <c r="R199" i="103"/>
  <c r="M199" i="103"/>
  <c r="P199" i="103" s="1"/>
  <c r="E199" i="103"/>
  <c r="G199" i="103" s="1"/>
  <c r="J199" i="103" s="1"/>
  <c r="R198" i="103"/>
  <c r="M198" i="103"/>
  <c r="P198" i="103" s="1"/>
  <c r="E198" i="103"/>
  <c r="G198" i="103" s="1"/>
  <c r="J198" i="103" s="1"/>
  <c r="R197" i="103"/>
  <c r="P197" i="103"/>
  <c r="M197" i="103"/>
  <c r="E197" i="103"/>
  <c r="G197" i="103" s="1"/>
  <c r="J197" i="103" s="1"/>
  <c r="R196" i="103"/>
  <c r="M196" i="103"/>
  <c r="P196" i="103" s="1"/>
  <c r="E196" i="103"/>
  <c r="G196" i="103" s="1"/>
  <c r="J196" i="103" s="1"/>
  <c r="R195" i="103"/>
  <c r="M195" i="103"/>
  <c r="P195" i="103" s="1"/>
  <c r="E195" i="103"/>
  <c r="G195" i="103" s="1"/>
  <c r="J195" i="103" s="1"/>
  <c r="R194" i="103"/>
  <c r="M194" i="103"/>
  <c r="P194" i="103" s="1"/>
  <c r="E194" i="103"/>
  <c r="G194" i="103" s="1"/>
  <c r="J194" i="103" s="1"/>
  <c r="R193" i="103"/>
  <c r="P193" i="103"/>
  <c r="M193" i="103"/>
  <c r="E193" i="103"/>
  <c r="G193" i="103" s="1"/>
  <c r="J193" i="103" s="1"/>
  <c r="R192" i="103"/>
  <c r="M192" i="103"/>
  <c r="P192" i="103" s="1"/>
  <c r="E192" i="103"/>
  <c r="G192" i="103" s="1"/>
  <c r="J192" i="103" s="1"/>
  <c r="R191" i="103"/>
  <c r="M191" i="103"/>
  <c r="P191" i="103" s="1"/>
  <c r="E191" i="103"/>
  <c r="G191" i="103" s="1"/>
  <c r="J191" i="103" s="1"/>
  <c r="R190" i="103"/>
  <c r="M190" i="103"/>
  <c r="P190" i="103" s="1"/>
  <c r="E190" i="103"/>
  <c r="G190" i="103" s="1"/>
  <c r="J190" i="103" s="1"/>
  <c r="R189" i="103"/>
  <c r="P189" i="103"/>
  <c r="M189" i="103"/>
  <c r="E189" i="103"/>
  <c r="G189" i="103" s="1"/>
  <c r="J189" i="103" s="1"/>
  <c r="R188" i="103"/>
  <c r="M188" i="103"/>
  <c r="P188" i="103" s="1"/>
  <c r="E188" i="103"/>
  <c r="G188" i="103" s="1"/>
  <c r="J188" i="103" s="1"/>
  <c r="R187" i="103"/>
  <c r="M187" i="103"/>
  <c r="P187" i="103" s="1"/>
  <c r="E187" i="103"/>
  <c r="G187" i="103" s="1"/>
  <c r="J187" i="103" s="1"/>
  <c r="R186" i="103"/>
  <c r="M186" i="103"/>
  <c r="P186" i="103" s="1"/>
  <c r="G186" i="103"/>
  <c r="J186" i="103" s="1"/>
  <c r="E186" i="103"/>
  <c r="R185" i="103"/>
  <c r="P185" i="103"/>
  <c r="M185" i="103"/>
  <c r="G185" i="103"/>
  <c r="J185" i="103" s="1"/>
  <c r="E185" i="103"/>
  <c r="R184" i="103"/>
  <c r="M184" i="103"/>
  <c r="P184" i="103" s="1"/>
  <c r="E184" i="103"/>
  <c r="G184" i="103" s="1"/>
  <c r="J184" i="103" s="1"/>
  <c r="R183" i="103"/>
  <c r="M183" i="103"/>
  <c r="P183" i="103" s="1"/>
  <c r="E183" i="103"/>
  <c r="G183" i="103" s="1"/>
  <c r="J183" i="103" s="1"/>
  <c r="R182" i="103"/>
  <c r="M182" i="103"/>
  <c r="P182" i="103" s="1"/>
  <c r="E182" i="103"/>
  <c r="G182" i="103" s="1"/>
  <c r="J182" i="103" s="1"/>
  <c r="R181" i="103"/>
  <c r="P181" i="103"/>
  <c r="M181" i="103"/>
  <c r="E181" i="103"/>
  <c r="G181" i="103" s="1"/>
  <c r="J181" i="103" s="1"/>
  <c r="R180" i="103"/>
  <c r="M180" i="103"/>
  <c r="P180" i="103" s="1"/>
  <c r="E180" i="103"/>
  <c r="G180" i="103" s="1"/>
  <c r="J180" i="103" s="1"/>
  <c r="R179" i="103"/>
  <c r="M179" i="103"/>
  <c r="P179" i="103" s="1"/>
  <c r="E179" i="103"/>
  <c r="G179" i="103" s="1"/>
  <c r="J179" i="103" s="1"/>
  <c r="P178" i="103"/>
  <c r="M178" i="103"/>
  <c r="E178" i="103"/>
  <c r="G178" i="103" s="1"/>
  <c r="J178" i="103" s="1"/>
  <c r="R177" i="103"/>
  <c r="P177" i="103"/>
  <c r="M177" i="103"/>
  <c r="E177" i="103"/>
  <c r="G177" i="103" s="1"/>
  <c r="J177" i="103" s="1"/>
  <c r="R176" i="103"/>
  <c r="P176" i="103"/>
  <c r="M176" i="103"/>
  <c r="E176" i="103"/>
  <c r="G176" i="103" s="1"/>
  <c r="J176" i="103" s="1"/>
  <c r="R175" i="103"/>
  <c r="P175" i="103"/>
  <c r="M175" i="103"/>
  <c r="E175" i="103"/>
  <c r="G175" i="103" s="1"/>
  <c r="J175" i="103" s="1"/>
  <c r="R174" i="103"/>
  <c r="P174" i="103"/>
  <c r="M174" i="103"/>
  <c r="E174" i="103"/>
  <c r="G174" i="103" s="1"/>
  <c r="J174" i="103" s="1"/>
  <c r="R173" i="103"/>
  <c r="P173" i="103"/>
  <c r="M173" i="103"/>
  <c r="E173" i="103"/>
  <c r="G173" i="103" s="1"/>
  <c r="J173" i="103" s="1"/>
  <c r="R172" i="103"/>
  <c r="P172" i="103"/>
  <c r="M172" i="103"/>
  <c r="E172" i="103"/>
  <c r="G172" i="103" s="1"/>
  <c r="J172" i="103" s="1"/>
  <c r="R171" i="103"/>
  <c r="P171" i="103"/>
  <c r="M171" i="103"/>
  <c r="E171" i="103"/>
  <c r="G171" i="103" s="1"/>
  <c r="J171" i="103" s="1"/>
  <c r="R170" i="103"/>
  <c r="P170" i="103"/>
  <c r="M170" i="103"/>
  <c r="E170" i="103"/>
  <c r="G170" i="103" s="1"/>
  <c r="J170" i="103" s="1"/>
  <c r="R169" i="103"/>
  <c r="P169" i="103"/>
  <c r="M169" i="103"/>
  <c r="E169" i="103"/>
  <c r="G169" i="103" s="1"/>
  <c r="J169" i="103" s="1"/>
  <c r="R168" i="103"/>
  <c r="P168" i="103"/>
  <c r="M168" i="103"/>
  <c r="E168" i="103"/>
  <c r="G168" i="103" s="1"/>
  <c r="J168" i="103" s="1"/>
  <c r="R167" i="103"/>
  <c r="P167" i="103"/>
  <c r="M167" i="103"/>
  <c r="E167" i="103"/>
  <c r="G167" i="103" s="1"/>
  <c r="J167" i="103" s="1"/>
  <c r="R166" i="103"/>
  <c r="P166" i="103"/>
  <c r="M166" i="103"/>
  <c r="E166" i="103"/>
  <c r="G166" i="103" s="1"/>
  <c r="J166" i="103" s="1"/>
  <c r="R165" i="103"/>
  <c r="P165" i="103"/>
  <c r="M165" i="103"/>
  <c r="E165" i="103"/>
  <c r="G165" i="103" s="1"/>
  <c r="J165" i="103" s="1"/>
  <c r="R164" i="103"/>
  <c r="P164" i="103"/>
  <c r="M164" i="103"/>
  <c r="E164" i="103"/>
  <c r="G164" i="103" s="1"/>
  <c r="J164" i="103" s="1"/>
  <c r="R163" i="103"/>
  <c r="P163" i="103"/>
  <c r="M163" i="103"/>
  <c r="E163" i="103"/>
  <c r="G163" i="103" s="1"/>
  <c r="J163" i="103" s="1"/>
  <c r="R162" i="103"/>
  <c r="P162" i="103"/>
  <c r="M162" i="103"/>
  <c r="E162" i="103"/>
  <c r="G162" i="103" s="1"/>
  <c r="J162" i="103" s="1"/>
  <c r="R161" i="103"/>
  <c r="P161" i="103"/>
  <c r="M161" i="103"/>
  <c r="E161" i="103"/>
  <c r="G161" i="103" s="1"/>
  <c r="J161" i="103" s="1"/>
  <c r="R160" i="103"/>
  <c r="P160" i="103"/>
  <c r="M160" i="103"/>
  <c r="E160" i="103"/>
  <c r="G160" i="103" s="1"/>
  <c r="J160" i="103" s="1"/>
  <c r="R159" i="103"/>
  <c r="P159" i="103"/>
  <c r="M159" i="103"/>
  <c r="E159" i="103"/>
  <c r="G159" i="103" s="1"/>
  <c r="J159" i="103" s="1"/>
  <c r="R158" i="103"/>
  <c r="P158" i="103"/>
  <c r="M158" i="103"/>
  <c r="J158" i="103"/>
  <c r="E158" i="103"/>
  <c r="G158" i="103" s="1"/>
  <c r="R157" i="103"/>
  <c r="P157" i="103"/>
  <c r="M157" i="103"/>
  <c r="E157" i="103"/>
  <c r="G157" i="103" s="1"/>
  <c r="J157" i="103" s="1"/>
  <c r="R156" i="103"/>
  <c r="P156" i="103"/>
  <c r="M156" i="103"/>
  <c r="E156" i="103"/>
  <c r="G156" i="103" s="1"/>
  <c r="J156" i="103" s="1"/>
  <c r="R155" i="103"/>
  <c r="P155" i="103"/>
  <c r="M155" i="103"/>
  <c r="E155" i="103"/>
  <c r="G155" i="103" s="1"/>
  <c r="J155" i="103" s="1"/>
  <c r="R154" i="103"/>
  <c r="P154" i="103"/>
  <c r="M154" i="103"/>
  <c r="E154" i="103"/>
  <c r="G154" i="103" s="1"/>
  <c r="J154" i="103" s="1"/>
  <c r="R153" i="103"/>
  <c r="P153" i="103"/>
  <c r="M153" i="103"/>
  <c r="E153" i="103"/>
  <c r="G153" i="103" s="1"/>
  <c r="J153" i="103" s="1"/>
  <c r="R152" i="103"/>
  <c r="P152" i="103"/>
  <c r="M152" i="103"/>
  <c r="E152" i="103"/>
  <c r="G152" i="103" s="1"/>
  <c r="J152" i="103" s="1"/>
  <c r="R151" i="103"/>
  <c r="P151" i="103"/>
  <c r="M151" i="103"/>
  <c r="E151" i="103"/>
  <c r="G151" i="103" s="1"/>
  <c r="J151" i="103" s="1"/>
  <c r="R150" i="103"/>
  <c r="P150" i="103"/>
  <c r="M150" i="103"/>
  <c r="E150" i="103"/>
  <c r="G150" i="103" s="1"/>
  <c r="J150" i="103" s="1"/>
  <c r="R149" i="103"/>
  <c r="P149" i="103"/>
  <c r="M149" i="103"/>
  <c r="E149" i="103"/>
  <c r="G149" i="103" s="1"/>
  <c r="J149" i="103" s="1"/>
  <c r="R148" i="103"/>
  <c r="P148" i="103"/>
  <c r="M148" i="103"/>
  <c r="E148" i="103"/>
  <c r="G148" i="103" s="1"/>
  <c r="J148" i="103" s="1"/>
  <c r="R147" i="103"/>
  <c r="P147" i="103"/>
  <c r="M147" i="103"/>
  <c r="E147" i="103"/>
  <c r="G147" i="103" s="1"/>
  <c r="J147" i="103" s="1"/>
  <c r="R146" i="103"/>
  <c r="P146" i="103"/>
  <c r="M146" i="103"/>
  <c r="E146" i="103"/>
  <c r="G146" i="103" s="1"/>
  <c r="J146" i="103" s="1"/>
  <c r="R145" i="103"/>
  <c r="P145" i="103"/>
  <c r="M145" i="103"/>
  <c r="E145" i="103"/>
  <c r="G145" i="103" s="1"/>
  <c r="J145" i="103" s="1"/>
  <c r="R144" i="103"/>
  <c r="P144" i="103"/>
  <c r="M144" i="103"/>
  <c r="E144" i="103"/>
  <c r="G144" i="103" s="1"/>
  <c r="J144" i="103" s="1"/>
  <c r="R143" i="103"/>
  <c r="P143" i="103"/>
  <c r="M143" i="103"/>
  <c r="E143" i="103"/>
  <c r="G143" i="103" s="1"/>
  <c r="J143" i="103" s="1"/>
  <c r="R142" i="103"/>
  <c r="P142" i="103"/>
  <c r="M142" i="103"/>
  <c r="E142" i="103"/>
  <c r="G142" i="103" s="1"/>
  <c r="J142" i="103" s="1"/>
  <c r="R141" i="103"/>
  <c r="P141" i="103"/>
  <c r="M141" i="103"/>
  <c r="E141" i="103"/>
  <c r="G141" i="103" s="1"/>
  <c r="J141" i="103" s="1"/>
  <c r="R140" i="103"/>
  <c r="P140" i="103"/>
  <c r="M140" i="103"/>
  <c r="G140" i="103"/>
  <c r="J140" i="103" s="1"/>
  <c r="E140" i="103"/>
  <c r="R139" i="103"/>
  <c r="P139" i="103"/>
  <c r="M139" i="103"/>
  <c r="E139" i="103"/>
  <c r="G139" i="103" s="1"/>
  <c r="J139" i="103" s="1"/>
  <c r="R138" i="103"/>
  <c r="P138" i="103"/>
  <c r="M138" i="103"/>
  <c r="E138" i="103"/>
  <c r="G138" i="103" s="1"/>
  <c r="J138" i="103" s="1"/>
  <c r="R137" i="103"/>
  <c r="P137" i="103"/>
  <c r="M137" i="103"/>
  <c r="E137" i="103"/>
  <c r="G137" i="103" s="1"/>
  <c r="J137" i="103" s="1"/>
  <c r="R136" i="103"/>
  <c r="P136" i="103"/>
  <c r="M136" i="103"/>
  <c r="E136" i="103"/>
  <c r="G136" i="103" s="1"/>
  <c r="J136" i="103" s="1"/>
  <c r="R135" i="103"/>
  <c r="P135" i="103"/>
  <c r="M135" i="103"/>
  <c r="E135" i="103"/>
  <c r="G135" i="103" s="1"/>
  <c r="J135" i="103" s="1"/>
  <c r="R134" i="103"/>
  <c r="P134" i="103"/>
  <c r="M134" i="103"/>
  <c r="E134" i="103"/>
  <c r="G134" i="103" s="1"/>
  <c r="J134" i="103" s="1"/>
  <c r="R133" i="103"/>
  <c r="P133" i="103"/>
  <c r="M133" i="103"/>
  <c r="E133" i="103"/>
  <c r="G133" i="103" s="1"/>
  <c r="J133" i="103" s="1"/>
  <c r="R132" i="103"/>
  <c r="P132" i="103"/>
  <c r="M132" i="103"/>
  <c r="E132" i="103"/>
  <c r="G132" i="103" s="1"/>
  <c r="J132" i="103" s="1"/>
  <c r="R131" i="103"/>
  <c r="P131" i="103"/>
  <c r="M131" i="103"/>
  <c r="E131" i="103"/>
  <c r="G131" i="103" s="1"/>
  <c r="J131" i="103" s="1"/>
  <c r="R130" i="103"/>
  <c r="P130" i="103"/>
  <c r="M130" i="103"/>
  <c r="E130" i="103"/>
  <c r="G130" i="103" s="1"/>
  <c r="J130" i="103" s="1"/>
  <c r="M129" i="103"/>
  <c r="P129" i="103" s="1"/>
  <c r="E129" i="103"/>
  <c r="G129" i="103" s="1"/>
  <c r="J129" i="103" s="1"/>
  <c r="R128" i="103"/>
  <c r="M128" i="103"/>
  <c r="P128" i="103" s="1"/>
  <c r="E128" i="103"/>
  <c r="G128" i="103" s="1"/>
  <c r="J128" i="103" s="1"/>
  <c r="R127" i="103"/>
  <c r="M127" i="103"/>
  <c r="P127" i="103" s="1"/>
  <c r="E127" i="103"/>
  <c r="G127" i="103" s="1"/>
  <c r="J127" i="103" s="1"/>
  <c r="R126" i="103"/>
  <c r="P126" i="103"/>
  <c r="M126" i="103"/>
  <c r="E126" i="103"/>
  <c r="G126" i="103" s="1"/>
  <c r="J126" i="103" s="1"/>
  <c r="R125" i="103"/>
  <c r="M125" i="103"/>
  <c r="P125" i="103" s="1"/>
  <c r="E125" i="103"/>
  <c r="G125" i="103" s="1"/>
  <c r="J125" i="103" s="1"/>
  <c r="R124" i="103"/>
  <c r="M124" i="103"/>
  <c r="P124" i="103" s="1"/>
  <c r="E124" i="103"/>
  <c r="G124" i="103" s="1"/>
  <c r="J124" i="103" s="1"/>
  <c r="R123" i="103"/>
  <c r="M123" i="103"/>
  <c r="P123" i="103" s="1"/>
  <c r="E123" i="103"/>
  <c r="G123" i="103" s="1"/>
  <c r="J123" i="103" s="1"/>
  <c r="R122" i="103"/>
  <c r="P122" i="103"/>
  <c r="M122" i="103"/>
  <c r="E122" i="103"/>
  <c r="G122" i="103" s="1"/>
  <c r="J122" i="103" s="1"/>
  <c r="R121" i="103"/>
  <c r="M121" i="103"/>
  <c r="P121" i="103" s="1"/>
  <c r="E121" i="103"/>
  <c r="G121" i="103" s="1"/>
  <c r="J121" i="103" s="1"/>
  <c r="R120" i="103"/>
  <c r="M120" i="103"/>
  <c r="P120" i="103" s="1"/>
  <c r="E120" i="103"/>
  <c r="G120" i="103" s="1"/>
  <c r="J120" i="103" s="1"/>
  <c r="R119" i="103"/>
  <c r="M119" i="103"/>
  <c r="P119" i="103" s="1"/>
  <c r="E119" i="103"/>
  <c r="G119" i="103" s="1"/>
  <c r="J119" i="103" s="1"/>
  <c r="R118" i="103"/>
  <c r="P118" i="103"/>
  <c r="M118" i="103"/>
  <c r="E118" i="103"/>
  <c r="G118" i="103" s="1"/>
  <c r="J118" i="103" s="1"/>
  <c r="R117" i="103"/>
  <c r="M117" i="103"/>
  <c r="P117" i="103" s="1"/>
  <c r="E117" i="103"/>
  <c r="G117" i="103" s="1"/>
  <c r="J117" i="103" s="1"/>
  <c r="R116" i="103"/>
  <c r="M116" i="103"/>
  <c r="P116" i="103" s="1"/>
  <c r="E116" i="103"/>
  <c r="G116" i="103" s="1"/>
  <c r="J116" i="103" s="1"/>
  <c r="R115" i="103"/>
  <c r="M115" i="103"/>
  <c r="P115" i="103" s="1"/>
  <c r="E115" i="103"/>
  <c r="G115" i="103" s="1"/>
  <c r="J115" i="103" s="1"/>
  <c r="P114" i="103"/>
  <c r="M114" i="103"/>
  <c r="E114" i="103"/>
  <c r="G114" i="103" s="1"/>
  <c r="J114" i="103" s="1"/>
  <c r="R113" i="103"/>
  <c r="P113" i="103"/>
  <c r="M113" i="103"/>
  <c r="E113" i="103"/>
  <c r="G113" i="103" s="1"/>
  <c r="J113" i="103" s="1"/>
  <c r="R112" i="103"/>
  <c r="P112" i="103"/>
  <c r="M112" i="103"/>
  <c r="E112" i="103"/>
  <c r="G112" i="103" s="1"/>
  <c r="J112" i="103" s="1"/>
  <c r="R111" i="103"/>
  <c r="P111" i="103"/>
  <c r="M111" i="103"/>
  <c r="E111" i="103"/>
  <c r="G111" i="103" s="1"/>
  <c r="J111" i="103" s="1"/>
  <c r="R110" i="103"/>
  <c r="M110" i="103"/>
  <c r="P110" i="103" s="1"/>
  <c r="E110" i="103"/>
  <c r="G110" i="103" s="1"/>
  <c r="J110" i="103" s="1"/>
  <c r="M109" i="103"/>
  <c r="P109" i="103" s="1"/>
  <c r="E109" i="103"/>
  <c r="G109" i="103" s="1"/>
  <c r="J109" i="103" s="1"/>
  <c r="R108" i="103"/>
  <c r="M108" i="103"/>
  <c r="P108" i="103" s="1"/>
  <c r="G108" i="103"/>
  <c r="J108" i="103" s="1"/>
  <c r="E108" i="103"/>
  <c r="R107" i="103"/>
  <c r="P107" i="103"/>
  <c r="M107" i="103"/>
  <c r="E107" i="103"/>
  <c r="G107" i="103" s="1"/>
  <c r="J107" i="103" s="1"/>
  <c r="R106" i="103"/>
  <c r="M106" i="103"/>
  <c r="P106" i="103" s="1"/>
  <c r="G106" i="103"/>
  <c r="J106" i="103" s="1"/>
  <c r="E106" i="103"/>
  <c r="R105" i="103"/>
  <c r="M105" i="103"/>
  <c r="P105" i="103" s="1"/>
  <c r="E105" i="103"/>
  <c r="G105" i="103" s="1"/>
  <c r="J105" i="103" s="1"/>
  <c r="R104" i="103"/>
  <c r="M104" i="103"/>
  <c r="P104" i="103" s="1"/>
  <c r="E104" i="103"/>
  <c r="G104" i="103" s="1"/>
  <c r="J104" i="103" s="1"/>
  <c r="R103" i="103"/>
  <c r="P103" i="103"/>
  <c r="M103" i="103"/>
  <c r="E103" i="103"/>
  <c r="G103" i="103" s="1"/>
  <c r="J103" i="103" s="1"/>
  <c r="R102" i="103"/>
  <c r="M102" i="103"/>
  <c r="P102" i="103" s="1"/>
  <c r="E102" i="103"/>
  <c r="G102" i="103" s="1"/>
  <c r="J102" i="103" s="1"/>
  <c r="R101" i="103"/>
  <c r="P101" i="103"/>
  <c r="M101" i="103"/>
  <c r="E101" i="103"/>
  <c r="G101" i="103" s="1"/>
  <c r="J101" i="103" s="1"/>
  <c r="R100" i="103"/>
  <c r="M100" i="103"/>
  <c r="P100" i="103" s="1"/>
  <c r="E100" i="103"/>
  <c r="G100" i="103" s="1"/>
  <c r="J100" i="103" s="1"/>
  <c r="R99" i="103"/>
  <c r="P99" i="103"/>
  <c r="M99" i="103"/>
  <c r="E99" i="103"/>
  <c r="G99" i="103" s="1"/>
  <c r="J99" i="103" s="1"/>
  <c r="R98" i="103"/>
  <c r="M98" i="103"/>
  <c r="P98" i="103" s="1"/>
  <c r="E98" i="103"/>
  <c r="G98" i="103" s="1"/>
  <c r="J98" i="103" s="1"/>
  <c r="R97" i="103"/>
  <c r="M97" i="103"/>
  <c r="P97" i="103" s="1"/>
  <c r="E97" i="103"/>
  <c r="G97" i="103" s="1"/>
  <c r="J97" i="103" s="1"/>
  <c r="R96" i="103"/>
  <c r="M96" i="103"/>
  <c r="P96" i="103" s="1"/>
  <c r="E96" i="103"/>
  <c r="G96" i="103" s="1"/>
  <c r="J96" i="103" s="1"/>
  <c r="R95" i="103"/>
  <c r="P95" i="103"/>
  <c r="M95" i="103"/>
  <c r="E95" i="103"/>
  <c r="G95" i="103" s="1"/>
  <c r="J95" i="103" s="1"/>
  <c r="P94" i="103"/>
  <c r="M94" i="103"/>
  <c r="E94" i="103"/>
  <c r="G94" i="103" s="1"/>
  <c r="J94" i="103" s="1"/>
  <c r="R93" i="103"/>
  <c r="P93" i="103"/>
  <c r="M93" i="103"/>
  <c r="E93" i="103"/>
  <c r="G93" i="103" s="1"/>
  <c r="J93" i="103" s="1"/>
  <c r="R92" i="103"/>
  <c r="P92" i="103"/>
  <c r="M92" i="103"/>
  <c r="E92" i="103"/>
  <c r="G92" i="103" s="1"/>
  <c r="J92" i="103" s="1"/>
  <c r="R91" i="103"/>
  <c r="P91" i="103"/>
  <c r="M91" i="103"/>
  <c r="E91" i="103"/>
  <c r="G91" i="103" s="1"/>
  <c r="J91" i="103" s="1"/>
  <c r="R90" i="103"/>
  <c r="P90" i="103"/>
  <c r="M90" i="103"/>
  <c r="E90" i="103"/>
  <c r="G90" i="103" s="1"/>
  <c r="J90" i="103" s="1"/>
  <c r="R89" i="103"/>
  <c r="M89" i="103"/>
  <c r="P89" i="103" s="1"/>
  <c r="E89" i="103"/>
  <c r="G89" i="103" s="1"/>
  <c r="J89" i="103" s="1"/>
  <c r="R88" i="103"/>
  <c r="P88" i="103"/>
  <c r="M88" i="103"/>
  <c r="E88" i="103"/>
  <c r="G88" i="103" s="1"/>
  <c r="J88" i="103" s="1"/>
  <c r="R87" i="103"/>
  <c r="P87" i="103"/>
  <c r="M87" i="103"/>
  <c r="E87" i="103"/>
  <c r="G87" i="103" s="1"/>
  <c r="J87" i="103" s="1"/>
  <c r="R86" i="103"/>
  <c r="P86" i="103"/>
  <c r="M86" i="103"/>
  <c r="G86" i="103"/>
  <c r="J86" i="103" s="1"/>
  <c r="E86" i="103"/>
  <c r="R85" i="103"/>
  <c r="M85" i="103"/>
  <c r="P85" i="103" s="1"/>
  <c r="E85" i="103"/>
  <c r="G85" i="103" s="1"/>
  <c r="J85" i="103" s="1"/>
  <c r="R84" i="103"/>
  <c r="P84" i="103"/>
  <c r="M84" i="103"/>
  <c r="E84" i="103"/>
  <c r="G84" i="103" s="1"/>
  <c r="J84" i="103" s="1"/>
  <c r="R83" i="103"/>
  <c r="M83" i="103"/>
  <c r="P83" i="103" s="1"/>
  <c r="E83" i="103"/>
  <c r="G83" i="103" s="1"/>
  <c r="J83" i="103" s="1"/>
  <c r="R82" i="103"/>
  <c r="P82" i="103"/>
  <c r="M82" i="103"/>
  <c r="E82" i="103"/>
  <c r="G82" i="103" s="1"/>
  <c r="J82" i="103" s="1"/>
  <c r="R81" i="103"/>
  <c r="M81" i="103"/>
  <c r="P81" i="103" s="1"/>
  <c r="E81" i="103"/>
  <c r="G81" i="103" s="1"/>
  <c r="J81" i="103" s="1"/>
  <c r="R80" i="103"/>
  <c r="P80" i="103"/>
  <c r="M80" i="103"/>
  <c r="E80" i="103"/>
  <c r="G80" i="103" s="1"/>
  <c r="J80" i="103" s="1"/>
  <c r="R79" i="103"/>
  <c r="P79" i="103"/>
  <c r="M79" i="103"/>
  <c r="E79" i="103"/>
  <c r="G79" i="103" s="1"/>
  <c r="J79" i="103" s="1"/>
  <c r="R78" i="103"/>
  <c r="P78" i="103"/>
  <c r="M78" i="103"/>
  <c r="E78" i="103"/>
  <c r="G78" i="103" s="1"/>
  <c r="J78" i="103" s="1"/>
  <c r="R77" i="103"/>
  <c r="P77" i="103"/>
  <c r="M77" i="103"/>
  <c r="E77" i="103"/>
  <c r="G77" i="103" s="1"/>
  <c r="J77" i="103" s="1"/>
  <c r="R76" i="103"/>
  <c r="P76" i="103"/>
  <c r="M76" i="103"/>
  <c r="E76" i="103"/>
  <c r="G76" i="103" s="1"/>
  <c r="J76" i="103" s="1"/>
  <c r="M75" i="103"/>
  <c r="P75" i="103" s="1"/>
  <c r="E75" i="103"/>
  <c r="G75" i="103" s="1"/>
  <c r="J75" i="103" s="1"/>
  <c r="R74" i="103"/>
  <c r="M74" i="103"/>
  <c r="P74" i="103" s="1"/>
  <c r="E74" i="103"/>
  <c r="G74" i="103" s="1"/>
  <c r="J74" i="103" s="1"/>
  <c r="R73" i="103"/>
  <c r="M73" i="103"/>
  <c r="P73" i="103" s="1"/>
  <c r="E73" i="103"/>
  <c r="G73" i="103" s="1"/>
  <c r="J73" i="103" s="1"/>
  <c r="R72" i="103"/>
  <c r="P72" i="103"/>
  <c r="M72" i="103"/>
  <c r="E72" i="103"/>
  <c r="G72" i="103" s="1"/>
  <c r="J72" i="103" s="1"/>
  <c r="R71" i="103"/>
  <c r="M71" i="103"/>
  <c r="P71" i="103" s="1"/>
  <c r="G71" i="103"/>
  <c r="J71" i="103" s="1"/>
  <c r="E71" i="103"/>
  <c r="R70" i="103"/>
  <c r="P70" i="103"/>
  <c r="M70" i="103"/>
  <c r="E70" i="103"/>
  <c r="G70" i="103" s="1"/>
  <c r="J70" i="103" s="1"/>
  <c r="R69" i="103"/>
  <c r="M69" i="103"/>
  <c r="P69" i="103" s="1"/>
  <c r="G69" i="103"/>
  <c r="J69" i="103" s="1"/>
  <c r="E69" i="103"/>
  <c r="R68" i="103"/>
  <c r="P68" i="103"/>
  <c r="M68" i="103"/>
  <c r="E68" i="103"/>
  <c r="G68" i="103" s="1"/>
  <c r="J68" i="103" s="1"/>
  <c r="R67" i="103"/>
  <c r="M67" i="103"/>
  <c r="P67" i="103" s="1"/>
  <c r="E67" i="103"/>
  <c r="G67" i="103" s="1"/>
  <c r="J67" i="103" s="1"/>
  <c r="R66" i="103"/>
  <c r="M66" i="103"/>
  <c r="P66" i="103" s="1"/>
  <c r="E66" i="103"/>
  <c r="G66" i="103" s="1"/>
  <c r="J66" i="103" s="1"/>
  <c r="R65" i="103"/>
  <c r="M65" i="103"/>
  <c r="P65" i="103" s="1"/>
  <c r="E65" i="103"/>
  <c r="G65" i="103" s="1"/>
  <c r="J65" i="103" s="1"/>
  <c r="R64" i="103"/>
  <c r="P64" i="103"/>
  <c r="M64" i="103"/>
  <c r="E64" i="103"/>
  <c r="G64" i="103" s="1"/>
  <c r="J64" i="103" s="1"/>
  <c r="R63" i="103"/>
  <c r="M63" i="103"/>
  <c r="P63" i="103" s="1"/>
  <c r="E63" i="103"/>
  <c r="G63" i="103" s="1"/>
  <c r="J63" i="103" s="1"/>
  <c r="R62" i="103"/>
  <c r="P62" i="103"/>
  <c r="M62" i="103"/>
  <c r="E62" i="103"/>
  <c r="G62" i="103" s="1"/>
  <c r="J62" i="103" s="1"/>
  <c r="R61" i="103"/>
  <c r="M61" i="103"/>
  <c r="P61" i="103" s="1"/>
  <c r="E61" i="103"/>
  <c r="G61" i="103" s="1"/>
  <c r="J61" i="103" s="1"/>
  <c r="R60" i="103"/>
  <c r="P60" i="103"/>
  <c r="M60" i="103"/>
  <c r="E60" i="103"/>
  <c r="G60" i="103" s="1"/>
  <c r="J60" i="103" s="1"/>
  <c r="R59" i="103"/>
  <c r="M59" i="103"/>
  <c r="P59" i="103" s="1"/>
  <c r="E59" i="103"/>
  <c r="G59" i="103" s="1"/>
  <c r="J59" i="103" s="1"/>
  <c r="R58" i="103"/>
  <c r="M58" i="103"/>
  <c r="P58" i="103" s="1"/>
  <c r="E58" i="103"/>
  <c r="G58" i="103" s="1"/>
  <c r="J58" i="103" s="1"/>
  <c r="R57" i="103"/>
  <c r="M57" i="103"/>
  <c r="P57" i="103" s="1"/>
  <c r="E57" i="103"/>
  <c r="G57" i="103" s="1"/>
  <c r="J57" i="103" s="1"/>
  <c r="R56" i="103"/>
  <c r="M56" i="103"/>
  <c r="P56" i="103" s="1"/>
  <c r="E56" i="103"/>
  <c r="G56" i="103" s="1"/>
  <c r="J56" i="103" s="1"/>
  <c r="R55" i="103"/>
  <c r="P55" i="103"/>
  <c r="M55" i="103"/>
  <c r="E55" i="103"/>
  <c r="G55" i="103" s="1"/>
  <c r="J55" i="103" s="1"/>
  <c r="R54" i="103"/>
  <c r="P54" i="103"/>
  <c r="M54" i="103"/>
  <c r="E54" i="103"/>
  <c r="G54" i="103" s="1"/>
  <c r="J54" i="103" s="1"/>
  <c r="R53" i="103"/>
  <c r="M53" i="103"/>
  <c r="P53" i="103" s="1"/>
  <c r="E53" i="103"/>
  <c r="G53" i="103" s="1"/>
  <c r="J53" i="103" s="1"/>
  <c r="R52" i="103"/>
  <c r="M52" i="103"/>
  <c r="P52" i="103" s="1"/>
  <c r="E52" i="103"/>
  <c r="G52" i="103" s="1"/>
  <c r="J52" i="103" s="1"/>
  <c r="R51" i="103"/>
  <c r="P51" i="103"/>
  <c r="M51" i="103"/>
  <c r="E51" i="103"/>
  <c r="G51" i="103" s="1"/>
  <c r="J51" i="103" s="1"/>
  <c r="R50" i="103"/>
  <c r="P50" i="103"/>
  <c r="M50" i="103"/>
  <c r="G50" i="103"/>
  <c r="J50" i="103" s="1"/>
  <c r="E50" i="103"/>
  <c r="R49" i="103"/>
  <c r="M49" i="103"/>
  <c r="P49" i="103" s="1"/>
  <c r="E49" i="103"/>
  <c r="G49" i="103" s="1"/>
  <c r="J49" i="103" s="1"/>
  <c r="R48" i="103"/>
  <c r="M48" i="103"/>
  <c r="P48" i="103" s="1"/>
  <c r="E48" i="103"/>
  <c r="G48" i="103" s="1"/>
  <c r="J48" i="103" s="1"/>
  <c r="R47" i="103"/>
  <c r="P47" i="103"/>
  <c r="M47" i="103"/>
  <c r="E47" i="103"/>
  <c r="G47" i="103" s="1"/>
  <c r="J47" i="103" s="1"/>
  <c r="R46" i="103"/>
  <c r="P46" i="103"/>
  <c r="M46" i="103"/>
  <c r="E46" i="103"/>
  <c r="G46" i="103" s="1"/>
  <c r="J46" i="103" s="1"/>
  <c r="P45" i="103"/>
  <c r="M45" i="103"/>
  <c r="E45" i="103"/>
  <c r="G45" i="103" s="1"/>
  <c r="J45" i="103" s="1"/>
  <c r="R44" i="103"/>
  <c r="P44" i="103"/>
  <c r="M44" i="103"/>
  <c r="E44" i="103"/>
  <c r="G44" i="103" s="1"/>
  <c r="J44" i="103" s="1"/>
  <c r="R43" i="103"/>
  <c r="M43" i="103"/>
  <c r="P43" i="103" s="1"/>
  <c r="E43" i="103"/>
  <c r="G43" i="103" s="1"/>
  <c r="J43" i="103" s="1"/>
  <c r="R42" i="103"/>
  <c r="P42" i="103"/>
  <c r="M42" i="103"/>
  <c r="E42" i="103"/>
  <c r="G42" i="103" s="1"/>
  <c r="J42" i="103" s="1"/>
  <c r="R41" i="103"/>
  <c r="P41" i="103"/>
  <c r="M41" i="103"/>
  <c r="E41" i="103"/>
  <c r="G41" i="103" s="1"/>
  <c r="J41" i="103" s="1"/>
  <c r="R40" i="103"/>
  <c r="P40" i="103"/>
  <c r="M40" i="103"/>
  <c r="E40" i="103"/>
  <c r="G40" i="103" s="1"/>
  <c r="J40" i="103" s="1"/>
  <c r="R39" i="103"/>
  <c r="M39" i="103"/>
  <c r="P39" i="103" s="1"/>
  <c r="E39" i="103"/>
  <c r="G39" i="103" s="1"/>
  <c r="J39" i="103" s="1"/>
  <c r="R38" i="103"/>
  <c r="P38" i="103"/>
  <c r="M38" i="103"/>
  <c r="E38" i="103"/>
  <c r="G38" i="103" s="1"/>
  <c r="J38" i="103" s="1"/>
  <c r="R37" i="103"/>
  <c r="P37" i="103"/>
  <c r="M37" i="103"/>
  <c r="E37" i="103"/>
  <c r="G37" i="103" s="1"/>
  <c r="J37" i="103" s="1"/>
  <c r="R36" i="103"/>
  <c r="P36" i="103"/>
  <c r="M36" i="103"/>
  <c r="E36" i="103"/>
  <c r="G36" i="103" s="1"/>
  <c r="J36" i="103" s="1"/>
  <c r="R35" i="103"/>
  <c r="M35" i="103"/>
  <c r="P35" i="103" s="1"/>
  <c r="E35" i="103"/>
  <c r="G35" i="103" s="1"/>
  <c r="J35" i="103" s="1"/>
  <c r="R34" i="103"/>
  <c r="P34" i="103"/>
  <c r="M34" i="103"/>
  <c r="E34" i="103"/>
  <c r="G34" i="103" s="1"/>
  <c r="J34" i="103" s="1"/>
  <c r="R33" i="103"/>
  <c r="P33" i="103"/>
  <c r="M33" i="103"/>
  <c r="E33" i="103"/>
  <c r="G33" i="103" s="1"/>
  <c r="J33" i="103" s="1"/>
  <c r="R32" i="103"/>
  <c r="P32" i="103"/>
  <c r="M32" i="103"/>
  <c r="E32" i="103"/>
  <c r="G32" i="103" s="1"/>
  <c r="J32" i="103" s="1"/>
  <c r="R31" i="103"/>
  <c r="M31" i="103"/>
  <c r="P31" i="103" s="1"/>
  <c r="E31" i="103"/>
  <c r="G31" i="103" s="1"/>
  <c r="J31" i="103" s="1"/>
  <c r="R30" i="103"/>
  <c r="P30" i="103"/>
  <c r="M30" i="103"/>
  <c r="E30" i="103"/>
  <c r="G30" i="103" s="1"/>
  <c r="J30" i="103" s="1"/>
  <c r="R29" i="103"/>
  <c r="P29" i="103"/>
  <c r="M29" i="103"/>
  <c r="E29" i="103"/>
  <c r="G29" i="103" s="1"/>
  <c r="J29" i="103" s="1"/>
  <c r="R28" i="103"/>
  <c r="P28" i="103"/>
  <c r="M28" i="103"/>
  <c r="E28" i="103"/>
  <c r="G28" i="103" s="1"/>
  <c r="J28" i="103" s="1"/>
  <c r="R27" i="103"/>
  <c r="M27" i="103"/>
  <c r="P27" i="103" s="1"/>
  <c r="E27" i="103"/>
  <c r="G27" i="103" s="1"/>
  <c r="J27" i="103" s="1"/>
  <c r="R26" i="103"/>
  <c r="P26" i="103"/>
  <c r="M26" i="103"/>
  <c r="E26" i="103"/>
  <c r="G26" i="103" s="1"/>
  <c r="J26" i="103" s="1"/>
  <c r="R25" i="103"/>
  <c r="P25" i="103"/>
  <c r="M25" i="103"/>
  <c r="E25" i="103"/>
  <c r="G25" i="103" s="1"/>
  <c r="J25" i="103" s="1"/>
  <c r="R24" i="103"/>
  <c r="P24" i="103"/>
  <c r="M24" i="103"/>
  <c r="E24" i="103"/>
  <c r="G24" i="103" s="1"/>
  <c r="J24" i="103" s="1"/>
  <c r="R23" i="103"/>
  <c r="M23" i="103"/>
  <c r="P23" i="103" s="1"/>
  <c r="E23" i="103"/>
  <c r="G23" i="103" s="1"/>
  <c r="J23" i="103" s="1"/>
  <c r="R22" i="103"/>
  <c r="P22" i="103"/>
  <c r="M22" i="103"/>
  <c r="E22" i="103"/>
  <c r="G22" i="103" s="1"/>
  <c r="J22" i="103" s="1"/>
  <c r="R21" i="103"/>
  <c r="P21" i="103"/>
  <c r="M21" i="103"/>
  <c r="E21" i="103"/>
  <c r="G21" i="103" s="1"/>
  <c r="J21" i="103" s="1"/>
  <c r="R20" i="103"/>
  <c r="P20" i="103"/>
  <c r="M20" i="103"/>
  <c r="E20" i="103"/>
  <c r="G20" i="103" s="1"/>
  <c r="J20" i="103" s="1"/>
  <c r="R19" i="103"/>
  <c r="M19" i="103"/>
  <c r="P19" i="103" s="1"/>
  <c r="E19" i="103"/>
  <c r="G19" i="103" s="1"/>
  <c r="J19" i="103" s="1"/>
  <c r="R18" i="103"/>
  <c r="P18" i="103"/>
  <c r="M18" i="103"/>
  <c r="E18" i="103"/>
  <c r="G18" i="103" s="1"/>
  <c r="J18" i="103" s="1"/>
  <c r="R17" i="103"/>
  <c r="P17" i="103"/>
  <c r="M17" i="103"/>
  <c r="E17" i="103"/>
  <c r="G17" i="103" s="1"/>
  <c r="J17" i="103" s="1"/>
  <c r="R16" i="103"/>
  <c r="P16" i="103"/>
  <c r="M16" i="103"/>
  <c r="E16" i="103"/>
  <c r="G16" i="103" s="1"/>
  <c r="J16" i="103" s="1"/>
  <c r="R15" i="103"/>
  <c r="M15" i="103"/>
  <c r="P15" i="103" s="1"/>
  <c r="E15" i="103"/>
  <c r="G15" i="103" s="1"/>
  <c r="J15" i="103" s="1"/>
  <c r="R14" i="103"/>
  <c r="P14" i="103"/>
  <c r="M14" i="103"/>
  <c r="E14" i="103"/>
  <c r="G14" i="103" s="1"/>
  <c r="J14" i="103" s="1"/>
  <c r="R13" i="103"/>
  <c r="P13" i="103"/>
  <c r="M13" i="103"/>
  <c r="E13" i="103"/>
  <c r="G13" i="103" s="1"/>
  <c r="J13" i="103" s="1"/>
  <c r="R12" i="103"/>
  <c r="P12" i="103"/>
  <c r="M12" i="103"/>
  <c r="E12" i="103"/>
  <c r="G12" i="103" s="1"/>
  <c r="J12" i="103" s="1"/>
  <c r="R11" i="103"/>
  <c r="M11" i="103"/>
  <c r="P11" i="103" s="1"/>
  <c r="E11" i="103"/>
  <c r="G11" i="103" s="1"/>
  <c r="J11" i="103" s="1"/>
  <c r="R10" i="103"/>
  <c r="P10" i="103"/>
  <c r="M10" i="103"/>
  <c r="E10" i="103"/>
  <c r="G10" i="103" s="1"/>
  <c r="J10" i="103" s="1"/>
  <c r="R9" i="103"/>
  <c r="P9" i="103"/>
  <c r="M9" i="103"/>
  <c r="E9" i="103"/>
  <c r="G9" i="103" s="1"/>
  <c r="J9" i="103" s="1"/>
  <c r="R8" i="103"/>
  <c r="P8" i="103"/>
  <c r="M8" i="103"/>
  <c r="E8" i="103"/>
  <c r="G8" i="103" s="1"/>
  <c r="J8" i="103" s="1"/>
  <c r="R7" i="103"/>
  <c r="M7" i="103"/>
  <c r="P7" i="103" s="1"/>
  <c r="E7" i="103"/>
  <c r="G7" i="103" s="1"/>
  <c r="J7" i="103" s="1"/>
  <c r="R6" i="103"/>
  <c r="P6" i="103"/>
  <c r="M6" i="103"/>
  <c r="E6" i="103"/>
  <c r="G6" i="103" s="1"/>
  <c r="J6" i="103" s="1"/>
  <c r="R5" i="103"/>
  <c r="R267" i="103" s="1"/>
  <c r="P5" i="103"/>
  <c r="M5" i="103"/>
  <c r="E5" i="103"/>
  <c r="G5" i="103" s="1"/>
  <c r="J5" i="103" s="1"/>
  <c r="N274" i="102"/>
  <c r="N271" i="102"/>
  <c r="M268" i="102"/>
  <c r="R266" i="102"/>
  <c r="M266" i="102"/>
  <c r="P266" i="102" s="1"/>
  <c r="E266" i="102"/>
  <c r="G266" i="102" s="1"/>
  <c r="J266" i="102" s="1"/>
  <c r="P265" i="102"/>
  <c r="M265" i="102"/>
  <c r="E265" i="102"/>
  <c r="G265" i="102" s="1"/>
  <c r="J265" i="102" s="1"/>
  <c r="R264" i="102"/>
  <c r="M264" i="102"/>
  <c r="P264" i="102" s="1"/>
  <c r="E264" i="102"/>
  <c r="G264" i="102" s="1"/>
  <c r="J264" i="102" s="1"/>
  <c r="M263" i="102"/>
  <c r="P263" i="102" s="1"/>
  <c r="E263" i="102"/>
  <c r="G263" i="102" s="1"/>
  <c r="J263" i="102" s="1"/>
  <c r="M262" i="102"/>
  <c r="P262" i="102" s="1"/>
  <c r="E262" i="102"/>
  <c r="G262" i="102" s="1"/>
  <c r="J262" i="102" s="1"/>
  <c r="R261" i="102"/>
  <c r="M261" i="102"/>
  <c r="P261" i="102" s="1"/>
  <c r="E261" i="102"/>
  <c r="G261" i="102" s="1"/>
  <c r="J261" i="102" s="1"/>
  <c r="R260" i="102"/>
  <c r="M260" i="102"/>
  <c r="P260" i="102" s="1"/>
  <c r="E260" i="102"/>
  <c r="G260" i="102" s="1"/>
  <c r="J260" i="102" s="1"/>
  <c r="R259" i="102"/>
  <c r="P259" i="102"/>
  <c r="M259" i="102"/>
  <c r="E259" i="102"/>
  <c r="G259" i="102" s="1"/>
  <c r="J259" i="102" s="1"/>
  <c r="R258" i="102"/>
  <c r="M258" i="102"/>
  <c r="P258" i="102" s="1"/>
  <c r="E258" i="102"/>
  <c r="G258" i="102" s="1"/>
  <c r="J258" i="102" s="1"/>
  <c r="R257" i="102"/>
  <c r="M257" i="102"/>
  <c r="P257" i="102" s="1"/>
  <c r="E257" i="102"/>
  <c r="G257" i="102" s="1"/>
  <c r="J257" i="102" s="1"/>
  <c r="R256" i="102"/>
  <c r="M256" i="102"/>
  <c r="P256" i="102" s="1"/>
  <c r="E256" i="102"/>
  <c r="G256" i="102" s="1"/>
  <c r="J256" i="102" s="1"/>
  <c r="R255" i="102"/>
  <c r="P255" i="102"/>
  <c r="M255" i="102"/>
  <c r="E255" i="102"/>
  <c r="G255" i="102" s="1"/>
  <c r="J255" i="102" s="1"/>
  <c r="R254" i="102"/>
  <c r="P254" i="102"/>
  <c r="M254" i="102"/>
  <c r="E254" i="102"/>
  <c r="G254" i="102" s="1"/>
  <c r="J254" i="102" s="1"/>
  <c r="R253" i="102"/>
  <c r="M253" i="102"/>
  <c r="P253" i="102" s="1"/>
  <c r="E253" i="102"/>
  <c r="G253" i="102" s="1"/>
  <c r="J253" i="102" s="1"/>
  <c r="R252" i="102"/>
  <c r="M252" i="102"/>
  <c r="P252" i="102" s="1"/>
  <c r="E252" i="102"/>
  <c r="G252" i="102" s="1"/>
  <c r="J252" i="102" s="1"/>
  <c r="R251" i="102"/>
  <c r="P251" i="102"/>
  <c r="M251" i="102"/>
  <c r="E251" i="102"/>
  <c r="G251" i="102" s="1"/>
  <c r="J251" i="102" s="1"/>
  <c r="R250" i="102"/>
  <c r="M250" i="102"/>
  <c r="P250" i="102" s="1"/>
  <c r="E250" i="102"/>
  <c r="G250" i="102" s="1"/>
  <c r="J250" i="102" s="1"/>
  <c r="R249" i="102"/>
  <c r="M249" i="102"/>
  <c r="P249" i="102" s="1"/>
  <c r="E249" i="102"/>
  <c r="G249" i="102" s="1"/>
  <c r="J249" i="102" s="1"/>
  <c r="R248" i="102"/>
  <c r="M248" i="102"/>
  <c r="P248" i="102" s="1"/>
  <c r="E248" i="102"/>
  <c r="G248" i="102" s="1"/>
  <c r="J248" i="102" s="1"/>
  <c r="R247" i="102"/>
  <c r="P247" i="102"/>
  <c r="M247" i="102"/>
  <c r="E247" i="102"/>
  <c r="G247" i="102" s="1"/>
  <c r="J247" i="102" s="1"/>
  <c r="R246" i="102"/>
  <c r="P246" i="102"/>
  <c r="M246" i="102"/>
  <c r="E246" i="102"/>
  <c r="G246" i="102" s="1"/>
  <c r="J246" i="102" s="1"/>
  <c r="R245" i="102"/>
  <c r="M245" i="102"/>
  <c r="P245" i="102" s="1"/>
  <c r="E245" i="102"/>
  <c r="G245" i="102" s="1"/>
  <c r="J245" i="102" s="1"/>
  <c r="R244" i="102"/>
  <c r="M244" i="102"/>
  <c r="P244" i="102" s="1"/>
  <c r="E244" i="102"/>
  <c r="G244" i="102" s="1"/>
  <c r="J244" i="102" s="1"/>
  <c r="R243" i="102"/>
  <c r="P243" i="102"/>
  <c r="M243" i="102"/>
  <c r="E243" i="102"/>
  <c r="G243" i="102" s="1"/>
  <c r="J243" i="102" s="1"/>
  <c r="R242" i="102"/>
  <c r="M242" i="102"/>
  <c r="P242" i="102" s="1"/>
  <c r="E242" i="102"/>
  <c r="G242" i="102" s="1"/>
  <c r="J242" i="102" s="1"/>
  <c r="R241" i="102"/>
  <c r="M241" i="102"/>
  <c r="P241" i="102" s="1"/>
  <c r="E241" i="102"/>
  <c r="G241" i="102" s="1"/>
  <c r="J241" i="102" s="1"/>
  <c r="R240" i="102"/>
  <c r="M240" i="102"/>
  <c r="P240" i="102" s="1"/>
  <c r="E240" i="102"/>
  <c r="G240" i="102" s="1"/>
  <c r="J240" i="102" s="1"/>
  <c r="R239" i="102"/>
  <c r="P239" i="102"/>
  <c r="M239" i="102"/>
  <c r="E239" i="102"/>
  <c r="G239" i="102" s="1"/>
  <c r="J239" i="102" s="1"/>
  <c r="R238" i="102"/>
  <c r="P238" i="102"/>
  <c r="M238" i="102"/>
  <c r="E238" i="102"/>
  <c r="G238" i="102" s="1"/>
  <c r="J238" i="102" s="1"/>
  <c r="R237" i="102"/>
  <c r="M237" i="102"/>
  <c r="P237" i="102" s="1"/>
  <c r="E237" i="102"/>
  <c r="G237" i="102" s="1"/>
  <c r="J237" i="102" s="1"/>
  <c r="R236" i="102"/>
  <c r="M236" i="102"/>
  <c r="P236" i="102" s="1"/>
  <c r="E236" i="102"/>
  <c r="G236" i="102" s="1"/>
  <c r="J236" i="102" s="1"/>
  <c r="R235" i="102"/>
  <c r="P235" i="102"/>
  <c r="M235" i="102"/>
  <c r="E235" i="102"/>
  <c r="G235" i="102" s="1"/>
  <c r="J235" i="102" s="1"/>
  <c r="R234" i="102"/>
  <c r="P234" i="102"/>
  <c r="M234" i="102"/>
  <c r="E234" i="102"/>
  <c r="G234" i="102" s="1"/>
  <c r="J234" i="102" s="1"/>
  <c r="R233" i="102"/>
  <c r="M233" i="102"/>
  <c r="P233" i="102" s="1"/>
  <c r="E233" i="102"/>
  <c r="G233" i="102" s="1"/>
  <c r="J233" i="102" s="1"/>
  <c r="R232" i="102"/>
  <c r="M232" i="102"/>
  <c r="P232" i="102" s="1"/>
  <c r="E232" i="102"/>
  <c r="G232" i="102" s="1"/>
  <c r="J232" i="102" s="1"/>
  <c r="R231" i="102"/>
  <c r="P231" i="102"/>
  <c r="M231" i="102"/>
  <c r="E231" i="102"/>
  <c r="G231" i="102" s="1"/>
  <c r="J231" i="102" s="1"/>
  <c r="R230" i="102"/>
  <c r="M230" i="102"/>
  <c r="P230" i="102" s="1"/>
  <c r="E230" i="102"/>
  <c r="G230" i="102" s="1"/>
  <c r="J230" i="102" s="1"/>
  <c r="R229" i="102"/>
  <c r="M229" i="102"/>
  <c r="P229" i="102" s="1"/>
  <c r="E229" i="102"/>
  <c r="G229" i="102" s="1"/>
  <c r="J229" i="102" s="1"/>
  <c r="R228" i="102"/>
  <c r="M228" i="102"/>
  <c r="P228" i="102" s="1"/>
  <c r="E228" i="102"/>
  <c r="G228" i="102" s="1"/>
  <c r="J228" i="102" s="1"/>
  <c r="R227" i="102"/>
  <c r="P227" i="102"/>
  <c r="M227" i="102"/>
  <c r="E227" i="102"/>
  <c r="G227" i="102" s="1"/>
  <c r="J227" i="102" s="1"/>
  <c r="R226" i="102"/>
  <c r="M226" i="102"/>
  <c r="P226" i="102" s="1"/>
  <c r="E226" i="102"/>
  <c r="G226" i="102" s="1"/>
  <c r="J226" i="102" s="1"/>
  <c r="R225" i="102"/>
  <c r="M225" i="102"/>
  <c r="P225" i="102" s="1"/>
  <c r="E225" i="102"/>
  <c r="G225" i="102" s="1"/>
  <c r="J225" i="102" s="1"/>
  <c r="R224" i="102"/>
  <c r="M224" i="102"/>
  <c r="P224" i="102" s="1"/>
  <c r="E224" i="102"/>
  <c r="G224" i="102" s="1"/>
  <c r="J224" i="102" s="1"/>
  <c r="R223" i="102"/>
  <c r="P223" i="102"/>
  <c r="M223" i="102"/>
  <c r="E223" i="102"/>
  <c r="G223" i="102" s="1"/>
  <c r="J223" i="102" s="1"/>
  <c r="R222" i="102"/>
  <c r="P222" i="102"/>
  <c r="M222" i="102"/>
  <c r="E222" i="102"/>
  <c r="G222" i="102" s="1"/>
  <c r="J222" i="102" s="1"/>
  <c r="R221" i="102"/>
  <c r="M221" i="102"/>
  <c r="P221" i="102" s="1"/>
  <c r="E221" i="102"/>
  <c r="G221" i="102" s="1"/>
  <c r="J221" i="102" s="1"/>
  <c r="R220" i="102"/>
  <c r="M220" i="102"/>
  <c r="P220" i="102" s="1"/>
  <c r="E220" i="102"/>
  <c r="G220" i="102" s="1"/>
  <c r="J220" i="102" s="1"/>
  <c r="R219" i="102"/>
  <c r="P219" i="102"/>
  <c r="M219" i="102"/>
  <c r="E219" i="102"/>
  <c r="G219" i="102" s="1"/>
  <c r="J219" i="102" s="1"/>
  <c r="R218" i="102"/>
  <c r="M218" i="102"/>
  <c r="P218" i="102" s="1"/>
  <c r="E218" i="102"/>
  <c r="G218" i="102" s="1"/>
  <c r="J218" i="102" s="1"/>
  <c r="R217" i="102"/>
  <c r="M217" i="102"/>
  <c r="P217" i="102" s="1"/>
  <c r="G217" i="102"/>
  <c r="J217" i="102" s="1"/>
  <c r="E217" i="102"/>
  <c r="R216" i="102"/>
  <c r="M216" i="102"/>
  <c r="P216" i="102" s="1"/>
  <c r="E216" i="102"/>
  <c r="G216" i="102" s="1"/>
  <c r="J216" i="102" s="1"/>
  <c r="R215" i="102"/>
  <c r="P215" i="102"/>
  <c r="M215" i="102"/>
  <c r="G215" i="102"/>
  <c r="J215" i="102" s="1"/>
  <c r="E215" i="102"/>
  <c r="R214" i="102"/>
  <c r="P214" i="102"/>
  <c r="M214" i="102"/>
  <c r="E214" i="102"/>
  <c r="G214" i="102" s="1"/>
  <c r="J214" i="102" s="1"/>
  <c r="R213" i="102"/>
  <c r="M213" i="102"/>
  <c r="P213" i="102" s="1"/>
  <c r="G213" i="102"/>
  <c r="J213" i="102" s="1"/>
  <c r="E213" i="102"/>
  <c r="R212" i="102"/>
  <c r="M212" i="102"/>
  <c r="P212" i="102" s="1"/>
  <c r="E212" i="102"/>
  <c r="G212" i="102" s="1"/>
  <c r="J212" i="102" s="1"/>
  <c r="R211" i="102"/>
  <c r="P211" i="102"/>
  <c r="M211" i="102"/>
  <c r="G211" i="102"/>
  <c r="J211" i="102" s="1"/>
  <c r="E211" i="102"/>
  <c r="R210" i="102"/>
  <c r="M210" i="102"/>
  <c r="P210" i="102" s="1"/>
  <c r="E210" i="102"/>
  <c r="G210" i="102" s="1"/>
  <c r="J210" i="102" s="1"/>
  <c r="R209" i="102"/>
  <c r="M209" i="102"/>
  <c r="P209" i="102" s="1"/>
  <c r="E209" i="102"/>
  <c r="G209" i="102" s="1"/>
  <c r="J209" i="102" s="1"/>
  <c r="R208" i="102"/>
  <c r="M208" i="102"/>
  <c r="P208" i="102" s="1"/>
  <c r="E208" i="102"/>
  <c r="G208" i="102" s="1"/>
  <c r="J208" i="102" s="1"/>
  <c r="R207" i="102"/>
  <c r="P207" i="102"/>
  <c r="M207" i="102"/>
  <c r="E207" i="102"/>
  <c r="G207" i="102" s="1"/>
  <c r="J207" i="102" s="1"/>
  <c r="R206" i="102"/>
  <c r="P206" i="102"/>
  <c r="M206" i="102"/>
  <c r="E206" i="102"/>
  <c r="G206" i="102" s="1"/>
  <c r="J206" i="102" s="1"/>
  <c r="R205" i="102"/>
  <c r="M205" i="102"/>
  <c r="P205" i="102" s="1"/>
  <c r="E205" i="102"/>
  <c r="G205" i="102" s="1"/>
  <c r="J205" i="102" s="1"/>
  <c r="R204" i="102"/>
  <c r="M204" i="102"/>
  <c r="P204" i="102" s="1"/>
  <c r="E204" i="102"/>
  <c r="G204" i="102" s="1"/>
  <c r="J204" i="102" s="1"/>
  <c r="R203" i="102"/>
  <c r="P203" i="102"/>
  <c r="M203" i="102"/>
  <c r="E203" i="102"/>
  <c r="G203" i="102" s="1"/>
  <c r="J203" i="102" s="1"/>
  <c r="R202" i="102"/>
  <c r="P202" i="102"/>
  <c r="M202" i="102"/>
  <c r="E202" i="102"/>
  <c r="G202" i="102" s="1"/>
  <c r="J202" i="102" s="1"/>
  <c r="R201" i="102"/>
  <c r="M201" i="102"/>
  <c r="P201" i="102" s="1"/>
  <c r="E201" i="102"/>
  <c r="G201" i="102" s="1"/>
  <c r="J201" i="102" s="1"/>
  <c r="R200" i="102"/>
  <c r="M200" i="102"/>
  <c r="P200" i="102" s="1"/>
  <c r="E200" i="102"/>
  <c r="G200" i="102" s="1"/>
  <c r="J200" i="102" s="1"/>
  <c r="R199" i="102"/>
  <c r="P199" i="102"/>
  <c r="M199" i="102"/>
  <c r="E199" i="102"/>
  <c r="G199" i="102" s="1"/>
  <c r="J199" i="102" s="1"/>
  <c r="R198" i="102"/>
  <c r="M198" i="102"/>
  <c r="P198" i="102" s="1"/>
  <c r="E198" i="102"/>
  <c r="G198" i="102" s="1"/>
  <c r="J198" i="102" s="1"/>
  <c r="R197" i="102"/>
  <c r="M197" i="102"/>
  <c r="P197" i="102" s="1"/>
  <c r="G197" i="102"/>
  <c r="J197" i="102" s="1"/>
  <c r="E197" i="102"/>
  <c r="R196" i="102"/>
  <c r="M196" i="102"/>
  <c r="P196" i="102" s="1"/>
  <c r="E196" i="102"/>
  <c r="G196" i="102" s="1"/>
  <c r="J196" i="102" s="1"/>
  <c r="R195" i="102"/>
  <c r="P195" i="102"/>
  <c r="M195" i="102"/>
  <c r="G195" i="102"/>
  <c r="J195" i="102" s="1"/>
  <c r="E195" i="102"/>
  <c r="R194" i="102"/>
  <c r="M194" i="102"/>
  <c r="P194" i="102" s="1"/>
  <c r="E194" i="102"/>
  <c r="G194" i="102" s="1"/>
  <c r="J194" i="102" s="1"/>
  <c r="R193" i="102"/>
  <c r="M193" i="102"/>
  <c r="P193" i="102" s="1"/>
  <c r="E193" i="102"/>
  <c r="G193" i="102" s="1"/>
  <c r="J193" i="102" s="1"/>
  <c r="R192" i="102"/>
  <c r="M192" i="102"/>
  <c r="P192" i="102" s="1"/>
  <c r="E192" i="102"/>
  <c r="G192" i="102" s="1"/>
  <c r="J192" i="102" s="1"/>
  <c r="R191" i="102"/>
  <c r="P191" i="102"/>
  <c r="M191" i="102"/>
  <c r="E191" i="102"/>
  <c r="G191" i="102" s="1"/>
  <c r="J191" i="102" s="1"/>
  <c r="R190" i="102"/>
  <c r="P190" i="102"/>
  <c r="M190" i="102"/>
  <c r="E190" i="102"/>
  <c r="G190" i="102" s="1"/>
  <c r="J190" i="102" s="1"/>
  <c r="R189" i="102"/>
  <c r="M189" i="102"/>
  <c r="P189" i="102" s="1"/>
  <c r="E189" i="102"/>
  <c r="G189" i="102" s="1"/>
  <c r="J189" i="102" s="1"/>
  <c r="R188" i="102"/>
  <c r="M188" i="102"/>
  <c r="P188" i="102" s="1"/>
  <c r="E188" i="102"/>
  <c r="G188" i="102" s="1"/>
  <c r="J188" i="102" s="1"/>
  <c r="R187" i="102"/>
  <c r="P187" i="102"/>
  <c r="M187" i="102"/>
  <c r="E187" i="102"/>
  <c r="G187" i="102" s="1"/>
  <c r="J187" i="102" s="1"/>
  <c r="R186" i="102"/>
  <c r="M186" i="102"/>
  <c r="P186" i="102" s="1"/>
  <c r="E186" i="102"/>
  <c r="G186" i="102" s="1"/>
  <c r="J186" i="102" s="1"/>
  <c r="R185" i="102"/>
  <c r="M185" i="102"/>
  <c r="P185" i="102" s="1"/>
  <c r="E185" i="102"/>
  <c r="G185" i="102" s="1"/>
  <c r="J185" i="102" s="1"/>
  <c r="R184" i="102"/>
  <c r="M184" i="102"/>
  <c r="P184" i="102" s="1"/>
  <c r="E184" i="102"/>
  <c r="G184" i="102" s="1"/>
  <c r="J184" i="102" s="1"/>
  <c r="R183" i="102"/>
  <c r="M183" i="102"/>
  <c r="P183" i="102" s="1"/>
  <c r="E183" i="102"/>
  <c r="G183" i="102" s="1"/>
  <c r="J183" i="102" s="1"/>
  <c r="R182" i="102"/>
  <c r="M182" i="102"/>
  <c r="P182" i="102" s="1"/>
  <c r="E182" i="102"/>
  <c r="G182" i="102" s="1"/>
  <c r="J182" i="102" s="1"/>
  <c r="R181" i="102"/>
  <c r="M181" i="102"/>
  <c r="P181" i="102" s="1"/>
  <c r="E181" i="102"/>
  <c r="G181" i="102" s="1"/>
  <c r="J181" i="102" s="1"/>
  <c r="R180" i="102"/>
  <c r="M180" i="102"/>
  <c r="P180" i="102" s="1"/>
  <c r="E180" i="102"/>
  <c r="G180" i="102" s="1"/>
  <c r="J180" i="102" s="1"/>
  <c r="R179" i="102"/>
  <c r="M179" i="102"/>
  <c r="P179" i="102" s="1"/>
  <c r="E179" i="102"/>
  <c r="G179" i="102" s="1"/>
  <c r="J179" i="102" s="1"/>
  <c r="M178" i="102"/>
  <c r="P178" i="102" s="1"/>
  <c r="E178" i="102"/>
  <c r="G178" i="102" s="1"/>
  <c r="J178" i="102" s="1"/>
  <c r="R177" i="102"/>
  <c r="P177" i="102"/>
  <c r="M177" i="102"/>
  <c r="E177" i="102"/>
  <c r="G177" i="102" s="1"/>
  <c r="J177" i="102" s="1"/>
  <c r="R176" i="102"/>
  <c r="P176" i="102"/>
  <c r="M176" i="102"/>
  <c r="E176" i="102"/>
  <c r="G176" i="102" s="1"/>
  <c r="J176" i="102" s="1"/>
  <c r="R175" i="102"/>
  <c r="P175" i="102"/>
  <c r="M175" i="102"/>
  <c r="E175" i="102"/>
  <c r="G175" i="102" s="1"/>
  <c r="J175" i="102" s="1"/>
  <c r="R174" i="102"/>
  <c r="M174" i="102"/>
  <c r="P174" i="102" s="1"/>
  <c r="E174" i="102"/>
  <c r="G174" i="102" s="1"/>
  <c r="J174" i="102" s="1"/>
  <c r="R173" i="102"/>
  <c r="P173" i="102"/>
  <c r="M173" i="102"/>
  <c r="E173" i="102"/>
  <c r="G173" i="102" s="1"/>
  <c r="J173" i="102" s="1"/>
  <c r="R172" i="102"/>
  <c r="P172" i="102"/>
  <c r="M172" i="102"/>
  <c r="E172" i="102"/>
  <c r="G172" i="102" s="1"/>
  <c r="J172" i="102" s="1"/>
  <c r="R171" i="102"/>
  <c r="P171" i="102"/>
  <c r="M171" i="102"/>
  <c r="E171" i="102"/>
  <c r="G171" i="102" s="1"/>
  <c r="J171" i="102" s="1"/>
  <c r="R170" i="102"/>
  <c r="M170" i="102"/>
  <c r="P170" i="102" s="1"/>
  <c r="E170" i="102"/>
  <c r="G170" i="102" s="1"/>
  <c r="J170" i="102" s="1"/>
  <c r="R169" i="102"/>
  <c r="P169" i="102"/>
  <c r="M169" i="102"/>
  <c r="E169" i="102"/>
  <c r="G169" i="102" s="1"/>
  <c r="J169" i="102" s="1"/>
  <c r="R168" i="102"/>
  <c r="P168" i="102"/>
  <c r="M168" i="102"/>
  <c r="E168" i="102"/>
  <c r="G168" i="102" s="1"/>
  <c r="J168" i="102" s="1"/>
  <c r="R167" i="102"/>
  <c r="P167" i="102"/>
  <c r="M167" i="102"/>
  <c r="E167" i="102"/>
  <c r="G167" i="102" s="1"/>
  <c r="J167" i="102" s="1"/>
  <c r="R166" i="102"/>
  <c r="M166" i="102"/>
  <c r="P166" i="102" s="1"/>
  <c r="E166" i="102"/>
  <c r="G166" i="102" s="1"/>
  <c r="J166" i="102" s="1"/>
  <c r="R165" i="102"/>
  <c r="P165" i="102"/>
  <c r="M165" i="102"/>
  <c r="E165" i="102"/>
  <c r="G165" i="102" s="1"/>
  <c r="J165" i="102" s="1"/>
  <c r="R164" i="102"/>
  <c r="P164" i="102"/>
  <c r="M164" i="102"/>
  <c r="E164" i="102"/>
  <c r="G164" i="102" s="1"/>
  <c r="J164" i="102" s="1"/>
  <c r="R163" i="102"/>
  <c r="P163" i="102"/>
  <c r="M163" i="102"/>
  <c r="E163" i="102"/>
  <c r="G163" i="102" s="1"/>
  <c r="J163" i="102" s="1"/>
  <c r="R162" i="102"/>
  <c r="M162" i="102"/>
  <c r="P162" i="102" s="1"/>
  <c r="E162" i="102"/>
  <c r="G162" i="102" s="1"/>
  <c r="J162" i="102" s="1"/>
  <c r="R161" i="102"/>
  <c r="P161" i="102"/>
  <c r="M161" i="102"/>
  <c r="E161" i="102"/>
  <c r="G161" i="102" s="1"/>
  <c r="J161" i="102" s="1"/>
  <c r="R160" i="102"/>
  <c r="P160" i="102"/>
  <c r="M160" i="102"/>
  <c r="G160" i="102"/>
  <c r="J160" i="102" s="1"/>
  <c r="E160" i="102"/>
  <c r="R159" i="102"/>
  <c r="P159" i="102"/>
  <c r="M159" i="102"/>
  <c r="E159" i="102"/>
  <c r="G159" i="102" s="1"/>
  <c r="J159" i="102" s="1"/>
  <c r="R158" i="102"/>
  <c r="M158" i="102"/>
  <c r="P158" i="102" s="1"/>
  <c r="J158" i="102"/>
  <c r="E158" i="102"/>
  <c r="G158" i="102" s="1"/>
  <c r="R157" i="102"/>
  <c r="P157" i="102"/>
  <c r="M157" i="102"/>
  <c r="E157" i="102"/>
  <c r="G157" i="102" s="1"/>
  <c r="J157" i="102" s="1"/>
  <c r="R156" i="102"/>
  <c r="P156" i="102"/>
  <c r="M156" i="102"/>
  <c r="E156" i="102"/>
  <c r="G156" i="102" s="1"/>
  <c r="J156" i="102" s="1"/>
  <c r="R155" i="102"/>
  <c r="P155" i="102"/>
  <c r="M155" i="102"/>
  <c r="E155" i="102"/>
  <c r="G155" i="102" s="1"/>
  <c r="J155" i="102" s="1"/>
  <c r="R154" i="102"/>
  <c r="M154" i="102"/>
  <c r="P154" i="102" s="1"/>
  <c r="E154" i="102"/>
  <c r="G154" i="102" s="1"/>
  <c r="J154" i="102" s="1"/>
  <c r="R153" i="102"/>
  <c r="P153" i="102"/>
  <c r="M153" i="102"/>
  <c r="E153" i="102"/>
  <c r="G153" i="102" s="1"/>
  <c r="J153" i="102" s="1"/>
  <c r="R152" i="102"/>
  <c r="P152" i="102"/>
  <c r="M152" i="102"/>
  <c r="E152" i="102"/>
  <c r="G152" i="102" s="1"/>
  <c r="J152" i="102" s="1"/>
  <c r="R151" i="102"/>
  <c r="P151" i="102"/>
  <c r="M151" i="102"/>
  <c r="E151" i="102"/>
  <c r="G151" i="102" s="1"/>
  <c r="J151" i="102" s="1"/>
  <c r="R150" i="102"/>
  <c r="M150" i="102"/>
  <c r="P150" i="102" s="1"/>
  <c r="E150" i="102"/>
  <c r="G150" i="102" s="1"/>
  <c r="J150" i="102" s="1"/>
  <c r="R149" i="102"/>
  <c r="P149" i="102"/>
  <c r="M149" i="102"/>
  <c r="E149" i="102"/>
  <c r="G149" i="102" s="1"/>
  <c r="J149" i="102" s="1"/>
  <c r="R148" i="102"/>
  <c r="P148" i="102"/>
  <c r="M148" i="102"/>
  <c r="E148" i="102"/>
  <c r="G148" i="102" s="1"/>
  <c r="J148" i="102" s="1"/>
  <c r="R147" i="102"/>
  <c r="P147" i="102"/>
  <c r="M147" i="102"/>
  <c r="E147" i="102"/>
  <c r="G147" i="102" s="1"/>
  <c r="J147" i="102" s="1"/>
  <c r="R146" i="102"/>
  <c r="M146" i="102"/>
  <c r="P146" i="102" s="1"/>
  <c r="E146" i="102"/>
  <c r="G146" i="102" s="1"/>
  <c r="J146" i="102" s="1"/>
  <c r="R145" i="102"/>
  <c r="P145" i="102"/>
  <c r="M145" i="102"/>
  <c r="E145" i="102"/>
  <c r="G145" i="102" s="1"/>
  <c r="J145" i="102" s="1"/>
  <c r="R144" i="102"/>
  <c r="P144" i="102"/>
  <c r="M144" i="102"/>
  <c r="E144" i="102"/>
  <c r="G144" i="102" s="1"/>
  <c r="J144" i="102" s="1"/>
  <c r="R143" i="102"/>
  <c r="P143" i="102"/>
  <c r="M143" i="102"/>
  <c r="E143" i="102"/>
  <c r="G143" i="102" s="1"/>
  <c r="J143" i="102" s="1"/>
  <c r="R142" i="102"/>
  <c r="M142" i="102"/>
  <c r="P142" i="102" s="1"/>
  <c r="E142" i="102"/>
  <c r="G142" i="102" s="1"/>
  <c r="J142" i="102" s="1"/>
  <c r="R141" i="102"/>
  <c r="P141" i="102"/>
  <c r="M141" i="102"/>
  <c r="E141" i="102"/>
  <c r="G141" i="102" s="1"/>
  <c r="J141" i="102" s="1"/>
  <c r="R140" i="102"/>
  <c r="P140" i="102"/>
  <c r="M140" i="102"/>
  <c r="E140" i="102"/>
  <c r="G140" i="102" s="1"/>
  <c r="J140" i="102" s="1"/>
  <c r="R139" i="102"/>
  <c r="P139" i="102"/>
  <c r="M139" i="102"/>
  <c r="E139" i="102"/>
  <c r="G139" i="102" s="1"/>
  <c r="J139" i="102" s="1"/>
  <c r="R138" i="102"/>
  <c r="M138" i="102"/>
  <c r="P138" i="102" s="1"/>
  <c r="E138" i="102"/>
  <c r="G138" i="102" s="1"/>
  <c r="J138" i="102" s="1"/>
  <c r="R137" i="102"/>
  <c r="P137" i="102"/>
  <c r="M137" i="102"/>
  <c r="E137" i="102"/>
  <c r="G137" i="102" s="1"/>
  <c r="J137" i="102" s="1"/>
  <c r="R136" i="102"/>
  <c r="P136" i="102"/>
  <c r="M136" i="102"/>
  <c r="E136" i="102"/>
  <c r="G136" i="102" s="1"/>
  <c r="J136" i="102" s="1"/>
  <c r="R135" i="102"/>
  <c r="P135" i="102"/>
  <c r="M135" i="102"/>
  <c r="E135" i="102"/>
  <c r="G135" i="102" s="1"/>
  <c r="J135" i="102" s="1"/>
  <c r="R134" i="102"/>
  <c r="M134" i="102"/>
  <c r="P134" i="102" s="1"/>
  <c r="E134" i="102"/>
  <c r="G134" i="102" s="1"/>
  <c r="J134" i="102" s="1"/>
  <c r="R133" i="102"/>
  <c r="P133" i="102"/>
  <c r="M133" i="102"/>
  <c r="E133" i="102"/>
  <c r="G133" i="102" s="1"/>
  <c r="J133" i="102" s="1"/>
  <c r="R132" i="102"/>
  <c r="P132" i="102"/>
  <c r="M132" i="102"/>
  <c r="E132" i="102"/>
  <c r="G132" i="102" s="1"/>
  <c r="J132" i="102" s="1"/>
  <c r="R131" i="102"/>
  <c r="P131" i="102"/>
  <c r="M131" i="102"/>
  <c r="E131" i="102"/>
  <c r="G131" i="102" s="1"/>
  <c r="J131" i="102" s="1"/>
  <c r="R130" i="102"/>
  <c r="M130" i="102"/>
  <c r="P130" i="102" s="1"/>
  <c r="E130" i="102"/>
  <c r="G130" i="102" s="1"/>
  <c r="J130" i="102" s="1"/>
  <c r="M129" i="102"/>
  <c r="P129" i="102" s="1"/>
  <c r="E129" i="102"/>
  <c r="G129" i="102" s="1"/>
  <c r="J129" i="102" s="1"/>
  <c r="R128" i="102"/>
  <c r="M128" i="102"/>
  <c r="P128" i="102" s="1"/>
  <c r="G128" i="102"/>
  <c r="J128" i="102" s="1"/>
  <c r="E128" i="102"/>
  <c r="R127" i="102"/>
  <c r="P127" i="102"/>
  <c r="M127" i="102"/>
  <c r="E127" i="102"/>
  <c r="G127" i="102" s="1"/>
  <c r="J127" i="102" s="1"/>
  <c r="R126" i="102"/>
  <c r="M126" i="102"/>
  <c r="P126" i="102" s="1"/>
  <c r="E126" i="102"/>
  <c r="G126" i="102" s="1"/>
  <c r="J126" i="102" s="1"/>
  <c r="R125" i="102"/>
  <c r="M125" i="102"/>
  <c r="P125" i="102" s="1"/>
  <c r="E125" i="102"/>
  <c r="G125" i="102" s="1"/>
  <c r="J125" i="102" s="1"/>
  <c r="R124" i="102"/>
  <c r="M124" i="102"/>
  <c r="P124" i="102" s="1"/>
  <c r="E124" i="102"/>
  <c r="G124" i="102" s="1"/>
  <c r="J124" i="102" s="1"/>
  <c r="R123" i="102"/>
  <c r="P123" i="102"/>
  <c r="M123" i="102"/>
  <c r="E123" i="102"/>
  <c r="G123" i="102" s="1"/>
  <c r="J123" i="102" s="1"/>
  <c r="R122" i="102"/>
  <c r="M122" i="102"/>
  <c r="P122" i="102" s="1"/>
  <c r="E122" i="102"/>
  <c r="G122" i="102" s="1"/>
  <c r="J122" i="102" s="1"/>
  <c r="R121" i="102"/>
  <c r="M121" i="102"/>
  <c r="P121" i="102" s="1"/>
  <c r="E121" i="102"/>
  <c r="G121" i="102" s="1"/>
  <c r="J121" i="102" s="1"/>
  <c r="R120" i="102"/>
  <c r="M120" i="102"/>
  <c r="P120" i="102" s="1"/>
  <c r="E120" i="102"/>
  <c r="G120" i="102" s="1"/>
  <c r="J120" i="102" s="1"/>
  <c r="R119" i="102"/>
  <c r="M119" i="102"/>
  <c r="P119" i="102" s="1"/>
  <c r="E119" i="102"/>
  <c r="G119" i="102" s="1"/>
  <c r="J119" i="102" s="1"/>
  <c r="R118" i="102"/>
  <c r="M118" i="102"/>
  <c r="P118" i="102" s="1"/>
  <c r="E118" i="102"/>
  <c r="G118" i="102" s="1"/>
  <c r="J118" i="102" s="1"/>
  <c r="R117" i="102"/>
  <c r="M117" i="102"/>
  <c r="P117" i="102" s="1"/>
  <c r="E117" i="102"/>
  <c r="G117" i="102" s="1"/>
  <c r="J117" i="102" s="1"/>
  <c r="R116" i="102"/>
  <c r="M116" i="102"/>
  <c r="P116" i="102" s="1"/>
  <c r="E116" i="102"/>
  <c r="G116" i="102" s="1"/>
  <c r="J116" i="102" s="1"/>
  <c r="R115" i="102"/>
  <c r="M115" i="102"/>
  <c r="P115" i="102" s="1"/>
  <c r="E115" i="102"/>
  <c r="G115" i="102" s="1"/>
  <c r="J115" i="102" s="1"/>
  <c r="P114" i="102"/>
  <c r="M114" i="102"/>
  <c r="E114" i="102"/>
  <c r="G114" i="102" s="1"/>
  <c r="J114" i="102" s="1"/>
  <c r="R113" i="102"/>
  <c r="P113" i="102"/>
  <c r="M113" i="102"/>
  <c r="E113" i="102"/>
  <c r="G113" i="102" s="1"/>
  <c r="J113" i="102" s="1"/>
  <c r="R112" i="102"/>
  <c r="P112" i="102"/>
  <c r="M112" i="102"/>
  <c r="E112" i="102"/>
  <c r="G112" i="102" s="1"/>
  <c r="J112" i="102" s="1"/>
  <c r="R111" i="102"/>
  <c r="M111" i="102"/>
  <c r="P111" i="102" s="1"/>
  <c r="E111" i="102"/>
  <c r="G111" i="102" s="1"/>
  <c r="J111" i="102" s="1"/>
  <c r="R110" i="102"/>
  <c r="P110" i="102"/>
  <c r="M110" i="102"/>
  <c r="E110" i="102"/>
  <c r="G110" i="102" s="1"/>
  <c r="J110" i="102" s="1"/>
  <c r="M109" i="102"/>
  <c r="P109" i="102" s="1"/>
  <c r="E109" i="102"/>
  <c r="G109" i="102" s="1"/>
  <c r="J109" i="102" s="1"/>
  <c r="R108" i="102"/>
  <c r="P108" i="102"/>
  <c r="M108" i="102"/>
  <c r="E108" i="102"/>
  <c r="G108" i="102" s="1"/>
  <c r="J108" i="102" s="1"/>
  <c r="R107" i="102"/>
  <c r="M107" i="102"/>
  <c r="P107" i="102" s="1"/>
  <c r="E107" i="102"/>
  <c r="G107" i="102" s="1"/>
  <c r="J107" i="102" s="1"/>
  <c r="R106" i="102"/>
  <c r="M106" i="102"/>
  <c r="P106" i="102" s="1"/>
  <c r="E106" i="102"/>
  <c r="G106" i="102" s="1"/>
  <c r="J106" i="102" s="1"/>
  <c r="R105" i="102"/>
  <c r="M105" i="102"/>
  <c r="P105" i="102" s="1"/>
  <c r="G105" i="102"/>
  <c r="J105" i="102" s="1"/>
  <c r="E105" i="102"/>
  <c r="R104" i="102"/>
  <c r="M104" i="102"/>
  <c r="P104" i="102" s="1"/>
  <c r="E104" i="102"/>
  <c r="G104" i="102" s="1"/>
  <c r="J104" i="102" s="1"/>
  <c r="R103" i="102"/>
  <c r="M103" i="102"/>
  <c r="P103" i="102" s="1"/>
  <c r="E103" i="102"/>
  <c r="G103" i="102" s="1"/>
  <c r="J103" i="102" s="1"/>
  <c r="R102" i="102"/>
  <c r="M102" i="102"/>
  <c r="P102" i="102" s="1"/>
  <c r="E102" i="102"/>
  <c r="G102" i="102" s="1"/>
  <c r="J102" i="102" s="1"/>
  <c r="R101" i="102"/>
  <c r="M101" i="102"/>
  <c r="P101" i="102" s="1"/>
  <c r="E101" i="102"/>
  <c r="G101" i="102" s="1"/>
  <c r="J101" i="102" s="1"/>
  <c r="R100" i="102"/>
  <c r="M100" i="102"/>
  <c r="P100" i="102" s="1"/>
  <c r="E100" i="102"/>
  <c r="G100" i="102" s="1"/>
  <c r="J100" i="102" s="1"/>
  <c r="R99" i="102"/>
  <c r="M99" i="102"/>
  <c r="P99" i="102" s="1"/>
  <c r="E99" i="102"/>
  <c r="G99" i="102" s="1"/>
  <c r="J99" i="102" s="1"/>
  <c r="R98" i="102"/>
  <c r="M98" i="102"/>
  <c r="P98" i="102" s="1"/>
  <c r="E98" i="102"/>
  <c r="G98" i="102" s="1"/>
  <c r="J98" i="102" s="1"/>
  <c r="R97" i="102"/>
  <c r="M97" i="102"/>
  <c r="P97" i="102" s="1"/>
  <c r="E97" i="102"/>
  <c r="G97" i="102" s="1"/>
  <c r="J97" i="102" s="1"/>
  <c r="R96" i="102"/>
  <c r="M96" i="102"/>
  <c r="P96" i="102" s="1"/>
  <c r="E96" i="102"/>
  <c r="G96" i="102" s="1"/>
  <c r="J96" i="102" s="1"/>
  <c r="R95" i="102"/>
  <c r="M95" i="102"/>
  <c r="P95" i="102" s="1"/>
  <c r="E95" i="102"/>
  <c r="G95" i="102" s="1"/>
  <c r="J95" i="102" s="1"/>
  <c r="P94" i="102"/>
  <c r="G94" i="102"/>
  <c r="J94" i="102" s="1"/>
  <c r="E94" i="102"/>
  <c r="R93" i="102"/>
  <c r="P93" i="102"/>
  <c r="M93" i="102"/>
  <c r="E93" i="102"/>
  <c r="G93" i="102" s="1"/>
  <c r="J93" i="102" s="1"/>
  <c r="R92" i="102"/>
  <c r="M92" i="102"/>
  <c r="P92" i="102" s="1"/>
  <c r="G92" i="102"/>
  <c r="J92" i="102" s="1"/>
  <c r="E92" i="102"/>
  <c r="R91" i="102"/>
  <c r="M91" i="102"/>
  <c r="P91" i="102" s="1"/>
  <c r="E91" i="102"/>
  <c r="G91" i="102" s="1"/>
  <c r="J91" i="102" s="1"/>
  <c r="R90" i="102"/>
  <c r="M90" i="102"/>
  <c r="P90" i="102" s="1"/>
  <c r="E90" i="102"/>
  <c r="G90" i="102" s="1"/>
  <c r="J90" i="102" s="1"/>
  <c r="R89" i="102"/>
  <c r="M89" i="102"/>
  <c r="P89" i="102" s="1"/>
  <c r="E89" i="102"/>
  <c r="G89" i="102" s="1"/>
  <c r="J89" i="102" s="1"/>
  <c r="R88" i="102"/>
  <c r="M88" i="102"/>
  <c r="P88" i="102" s="1"/>
  <c r="E88" i="102"/>
  <c r="G88" i="102" s="1"/>
  <c r="J88" i="102" s="1"/>
  <c r="R87" i="102"/>
  <c r="M87" i="102"/>
  <c r="P87" i="102" s="1"/>
  <c r="E87" i="102"/>
  <c r="G87" i="102" s="1"/>
  <c r="J87" i="102" s="1"/>
  <c r="R86" i="102"/>
  <c r="M86" i="102"/>
  <c r="P86" i="102" s="1"/>
  <c r="G86" i="102"/>
  <c r="J86" i="102" s="1"/>
  <c r="E86" i="102"/>
  <c r="R85" i="102"/>
  <c r="M85" i="102"/>
  <c r="P85" i="102" s="1"/>
  <c r="E85" i="102"/>
  <c r="G85" i="102" s="1"/>
  <c r="J85" i="102" s="1"/>
  <c r="R84" i="102"/>
  <c r="M84" i="102"/>
  <c r="P84" i="102" s="1"/>
  <c r="E84" i="102"/>
  <c r="G84" i="102" s="1"/>
  <c r="J84" i="102" s="1"/>
  <c r="R83" i="102"/>
  <c r="M83" i="102"/>
  <c r="P83" i="102" s="1"/>
  <c r="E83" i="102"/>
  <c r="G83" i="102" s="1"/>
  <c r="J83" i="102" s="1"/>
  <c r="R82" i="102"/>
  <c r="M82" i="102"/>
  <c r="P82" i="102" s="1"/>
  <c r="E82" i="102"/>
  <c r="G82" i="102" s="1"/>
  <c r="J82" i="102" s="1"/>
  <c r="R81" i="102"/>
  <c r="M81" i="102"/>
  <c r="P81" i="102" s="1"/>
  <c r="E81" i="102"/>
  <c r="G81" i="102" s="1"/>
  <c r="J81" i="102" s="1"/>
  <c r="R80" i="102"/>
  <c r="M80" i="102"/>
  <c r="P80" i="102" s="1"/>
  <c r="E80" i="102"/>
  <c r="G80" i="102" s="1"/>
  <c r="J80" i="102" s="1"/>
  <c r="R79" i="102"/>
  <c r="M79" i="102"/>
  <c r="P79" i="102" s="1"/>
  <c r="E79" i="102"/>
  <c r="G79" i="102" s="1"/>
  <c r="J79" i="102" s="1"/>
  <c r="R78" i="102"/>
  <c r="M78" i="102"/>
  <c r="P78" i="102" s="1"/>
  <c r="E78" i="102"/>
  <c r="G78" i="102" s="1"/>
  <c r="J78" i="102" s="1"/>
  <c r="R77" i="102"/>
  <c r="P77" i="102"/>
  <c r="M77" i="102"/>
  <c r="E77" i="102"/>
  <c r="G77" i="102" s="1"/>
  <c r="J77" i="102" s="1"/>
  <c r="R76" i="102"/>
  <c r="M76" i="102"/>
  <c r="P76" i="102" s="1"/>
  <c r="E76" i="102"/>
  <c r="G76" i="102" s="1"/>
  <c r="J76" i="102" s="1"/>
  <c r="P75" i="102"/>
  <c r="M75" i="102"/>
  <c r="E75" i="102"/>
  <c r="G75" i="102" s="1"/>
  <c r="J75" i="102" s="1"/>
  <c r="R74" i="102"/>
  <c r="P74" i="102"/>
  <c r="M74" i="102"/>
  <c r="E74" i="102"/>
  <c r="G74" i="102" s="1"/>
  <c r="J74" i="102" s="1"/>
  <c r="R73" i="102"/>
  <c r="M73" i="102"/>
  <c r="P73" i="102" s="1"/>
  <c r="E73" i="102"/>
  <c r="G73" i="102" s="1"/>
  <c r="J73" i="102" s="1"/>
  <c r="R72" i="102"/>
  <c r="P72" i="102"/>
  <c r="M72" i="102"/>
  <c r="E72" i="102"/>
  <c r="G72" i="102" s="1"/>
  <c r="J72" i="102" s="1"/>
  <c r="R71" i="102"/>
  <c r="P71" i="102"/>
  <c r="M71" i="102"/>
  <c r="E71" i="102"/>
  <c r="G71" i="102" s="1"/>
  <c r="J71" i="102" s="1"/>
  <c r="R70" i="102"/>
  <c r="P70" i="102"/>
  <c r="M70" i="102"/>
  <c r="E70" i="102"/>
  <c r="G70" i="102" s="1"/>
  <c r="J70" i="102" s="1"/>
  <c r="R69" i="102"/>
  <c r="M69" i="102"/>
  <c r="P69" i="102" s="1"/>
  <c r="E69" i="102"/>
  <c r="G69" i="102" s="1"/>
  <c r="J69" i="102" s="1"/>
  <c r="R68" i="102"/>
  <c r="P68" i="102"/>
  <c r="M68" i="102"/>
  <c r="E68" i="102"/>
  <c r="G68" i="102" s="1"/>
  <c r="J68" i="102" s="1"/>
  <c r="R67" i="102"/>
  <c r="P67" i="102"/>
  <c r="M67" i="102"/>
  <c r="E67" i="102"/>
  <c r="G67" i="102" s="1"/>
  <c r="J67" i="102" s="1"/>
  <c r="R66" i="102"/>
  <c r="P66" i="102"/>
  <c r="M66" i="102"/>
  <c r="E66" i="102"/>
  <c r="G66" i="102" s="1"/>
  <c r="J66" i="102" s="1"/>
  <c r="R65" i="102"/>
  <c r="M65" i="102"/>
  <c r="P65" i="102" s="1"/>
  <c r="E65" i="102"/>
  <c r="G65" i="102" s="1"/>
  <c r="J65" i="102" s="1"/>
  <c r="R64" i="102"/>
  <c r="P64" i="102"/>
  <c r="M64" i="102"/>
  <c r="E64" i="102"/>
  <c r="G64" i="102" s="1"/>
  <c r="J64" i="102" s="1"/>
  <c r="R63" i="102"/>
  <c r="P63" i="102"/>
  <c r="M63" i="102"/>
  <c r="E63" i="102"/>
  <c r="G63" i="102" s="1"/>
  <c r="J63" i="102" s="1"/>
  <c r="R62" i="102"/>
  <c r="P62" i="102"/>
  <c r="M62" i="102"/>
  <c r="E62" i="102"/>
  <c r="G62" i="102" s="1"/>
  <c r="J62" i="102" s="1"/>
  <c r="R61" i="102"/>
  <c r="M61" i="102"/>
  <c r="P61" i="102" s="1"/>
  <c r="E61" i="102"/>
  <c r="G61" i="102" s="1"/>
  <c r="J61" i="102" s="1"/>
  <c r="R60" i="102"/>
  <c r="P60" i="102"/>
  <c r="M60" i="102"/>
  <c r="E60" i="102"/>
  <c r="G60" i="102" s="1"/>
  <c r="J60" i="102" s="1"/>
  <c r="R59" i="102"/>
  <c r="P59" i="102"/>
  <c r="M59" i="102"/>
  <c r="E59" i="102"/>
  <c r="G59" i="102" s="1"/>
  <c r="J59" i="102" s="1"/>
  <c r="R58" i="102"/>
  <c r="P58" i="102"/>
  <c r="M58" i="102"/>
  <c r="E58" i="102"/>
  <c r="G58" i="102" s="1"/>
  <c r="J58" i="102" s="1"/>
  <c r="R57" i="102"/>
  <c r="P57" i="102"/>
  <c r="M57" i="102"/>
  <c r="E57" i="102"/>
  <c r="G57" i="102" s="1"/>
  <c r="J57" i="102" s="1"/>
  <c r="R56" i="102"/>
  <c r="M56" i="102"/>
  <c r="P56" i="102" s="1"/>
  <c r="E56" i="102"/>
  <c r="G56" i="102" s="1"/>
  <c r="J56" i="102" s="1"/>
  <c r="R55" i="102"/>
  <c r="M55" i="102"/>
  <c r="P55" i="102" s="1"/>
  <c r="E55" i="102"/>
  <c r="G55" i="102" s="1"/>
  <c r="J55" i="102" s="1"/>
  <c r="R54" i="102"/>
  <c r="M54" i="102"/>
  <c r="P54" i="102" s="1"/>
  <c r="E54" i="102"/>
  <c r="G54" i="102" s="1"/>
  <c r="J54" i="102" s="1"/>
  <c r="R53" i="102"/>
  <c r="M53" i="102"/>
  <c r="P53" i="102" s="1"/>
  <c r="E53" i="102"/>
  <c r="G53" i="102" s="1"/>
  <c r="J53" i="102" s="1"/>
  <c r="R52" i="102"/>
  <c r="M52" i="102"/>
  <c r="P52" i="102" s="1"/>
  <c r="E52" i="102"/>
  <c r="G52" i="102" s="1"/>
  <c r="J52" i="102" s="1"/>
  <c r="R51" i="102"/>
  <c r="M51" i="102"/>
  <c r="P51" i="102" s="1"/>
  <c r="E51" i="102"/>
  <c r="G51" i="102" s="1"/>
  <c r="J51" i="102" s="1"/>
  <c r="R50" i="102"/>
  <c r="M50" i="102"/>
  <c r="P50" i="102" s="1"/>
  <c r="E50" i="102"/>
  <c r="G50" i="102" s="1"/>
  <c r="J50" i="102" s="1"/>
  <c r="R49" i="102"/>
  <c r="M49" i="102"/>
  <c r="P49" i="102" s="1"/>
  <c r="E49" i="102"/>
  <c r="G49" i="102" s="1"/>
  <c r="J49" i="102" s="1"/>
  <c r="R48" i="102"/>
  <c r="M48" i="102"/>
  <c r="P48" i="102" s="1"/>
  <c r="E48" i="102"/>
  <c r="G48" i="102" s="1"/>
  <c r="J48" i="102" s="1"/>
  <c r="R47" i="102"/>
  <c r="M47" i="102"/>
  <c r="P47" i="102" s="1"/>
  <c r="G47" i="102"/>
  <c r="J47" i="102" s="1"/>
  <c r="E47" i="102"/>
  <c r="R46" i="102"/>
  <c r="M46" i="102"/>
  <c r="P46" i="102" s="1"/>
  <c r="E46" i="102"/>
  <c r="G46" i="102" s="1"/>
  <c r="J46" i="102" s="1"/>
  <c r="P45" i="102"/>
  <c r="M45" i="102"/>
  <c r="E45" i="102"/>
  <c r="G45" i="102" s="1"/>
  <c r="J45" i="102" s="1"/>
  <c r="R44" i="102"/>
  <c r="P44" i="102"/>
  <c r="M44" i="102"/>
  <c r="E44" i="102"/>
  <c r="G44" i="102" s="1"/>
  <c r="J44" i="102" s="1"/>
  <c r="R43" i="102"/>
  <c r="M43" i="102"/>
  <c r="P43" i="102" s="1"/>
  <c r="E43" i="102"/>
  <c r="G43" i="102" s="1"/>
  <c r="J43" i="102" s="1"/>
  <c r="R42" i="102"/>
  <c r="P42" i="102"/>
  <c r="M42" i="102"/>
  <c r="E42" i="102"/>
  <c r="G42" i="102" s="1"/>
  <c r="J42" i="102" s="1"/>
  <c r="R41" i="102"/>
  <c r="P41" i="102"/>
  <c r="M41" i="102"/>
  <c r="E41" i="102"/>
  <c r="G41" i="102" s="1"/>
  <c r="J41" i="102" s="1"/>
  <c r="R40" i="102"/>
  <c r="P40" i="102"/>
  <c r="M40" i="102"/>
  <c r="E40" i="102"/>
  <c r="G40" i="102" s="1"/>
  <c r="J40" i="102" s="1"/>
  <c r="R39" i="102"/>
  <c r="M39" i="102"/>
  <c r="P39" i="102" s="1"/>
  <c r="E39" i="102"/>
  <c r="G39" i="102" s="1"/>
  <c r="J39" i="102" s="1"/>
  <c r="R38" i="102"/>
  <c r="P38" i="102"/>
  <c r="M38" i="102"/>
  <c r="E38" i="102"/>
  <c r="G38" i="102" s="1"/>
  <c r="J38" i="102" s="1"/>
  <c r="R37" i="102"/>
  <c r="P37" i="102"/>
  <c r="M37" i="102"/>
  <c r="E37" i="102"/>
  <c r="G37" i="102" s="1"/>
  <c r="J37" i="102" s="1"/>
  <c r="R36" i="102"/>
  <c r="P36" i="102"/>
  <c r="M36" i="102"/>
  <c r="E36" i="102"/>
  <c r="G36" i="102" s="1"/>
  <c r="J36" i="102" s="1"/>
  <c r="R35" i="102"/>
  <c r="M35" i="102"/>
  <c r="P35" i="102" s="1"/>
  <c r="E35" i="102"/>
  <c r="G35" i="102" s="1"/>
  <c r="J35" i="102" s="1"/>
  <c r="R34" i="102"/>
  <c r="P34" i="102"/>
  <c r="M34" i="102"/>
  <c r="E34" i="102"/>
  <c r="G34" i="102" s="1"/>
  <c r="J34" i="102" s="1"/>
  <c r="R33" i="102"/>
  <c r="P33" i="102"/>
  <c r="M33" i="102"/>
  <c r="E33" i="102"/>
  <c r="G33" i="102" s="1"/>
  <c r="J33" i="102" s="1"/>
  <c r="R32" i="102"/>
  <c r="P32" i="102"/>
  <c r="M32" i="102"/>
  <c r="E32" i="102"/>
  <c r="G32" i="102" s="1"/>
  <c r="J32" i="102" s="1"/>
  <c r="R31" i="102"/>
  <c r="M31" i="102"/>
  <c r="P31" i="102" s="1"/>
  <c r="E31" i="102"/>
  <c r="G31" i="102" s="1"/>
  <c r="J31" i="102" s="1"/>
  <c r="R30" i="102"/>
  <c r="P30" i="102"/>
  <c r="M30" i="102"/>
  <c r="E30" i="102"/>
  <c r="G30" i="102" s="1"/>
  <c r="J30" i="102" s="1"/>
  <c r="R29" i="102"/>
  <c r="P29" i="102"/>
  <c r="M29" i="102"/>
  <c r="E29" i="102"/>
  <c r="G29" i="102" s="1"/>
  <c r="J29" i="102" s="1"/>
  <c r="R28" i="102"/>
  <c r="P28" i="102"/>
  <c r="M28" i="102"/>
  <c r="E28" i="102"/>
  <c r="G28" i="102" s="1"/>
  <c r="J28" i="102" s="1"/>
  <c r="R27" i="102"/>
  <c r="M27" i="102"/>
  <c r="P27" i="102" s="1"/>
  <c r="E27" i="102"/>
  <c r="G27" i="102" s="1"/>
  <c r="J27" i="102" s="1"/>
  <c r="R26" i="102"/>
  <c r="P26" i="102"/>
  <c r="M26" i="102"/>
  <c r="E26" i="102"/>
  <c r="G26" i="102" s="1"/>
  <c r="J26" i="102" s="1"/>
  <c r="R25" i="102"/>
  <c r="P25" i="102"/>
  <c r="M25" i="102"/>
  <c r="E25" i="102"/>
  <c r="G25" i="102" s="1"/>
  <c r="J25" i="102" s="1"/>
  <c r="R24" i="102"/>
  <c r="P24" i="102"/>
  <c r="M24" i="102"/>
  <c r="E24" i="102"/>
  <c r="G24" i="102" s="1"/>
  <c r="J24" i="102" s="1"/>
  <c r="R23" i="102"/>
  <c r="M23" i="102"/>
  <c r="P23" i="102" s="1"/>
  <c r="E23" i="102"/>
  <c r="G23" i="102" s="1"/>
  <c r="J23" i="102" s="1"/>
  <c r="R22" i="102"/>
  <c r="P22" i="102"/>
  <c r="M22" i="102"/>
  <c r="E22" i="102"/>
  <c r="G22" i="102" s="1"/>
  <c r="J22" i="102" s="1"/>
  <c r="R21" i="102"/>
  <c r="P21" i="102"/>
  <c r="M21" i="102"/>
  <c r="E21" i="102"/>
  <c r="G21" i="102" s="1"/>
  <c r="J21" i="102" s="1"/>
  <c r="R20" i="102"/>
  <c r="P20" i="102"/>
  <c r="M20" i="102"/>
  <c r="E20" i="102"/>
  <c r="G20" i="102" s="1"/>
  <c r="J20" i="102" s="1"/>
  <c r="R19" i="102"/>
  <c r="M19" i="102"/>
  <c r="P19" i="102" s="1"/>
  <c r="E19" i="102"/>
  <c r="G19" i="102" s="1"/>
  <c r="J19" i="102" s="1"/>
  <c r="R18" i="102"/>
  <c r="P18" i="102"/>
  <c r="M18" i="102"/>
  <c r="E18" i="102"/>
  <c r="G18" i="102" s="1"/>
  <c r="J18" i="102" s="1"/>
  <c r="R17" i="102"/>
  <c r="P17" i="102"/>
  <c r="M17" i="102"/>
  <c r="E17" i="102"/>
  <c r="G17" i="102" s="1"/>
  <c r="J17" i="102" s="1"/>
  <c r="R16" i="102"/>
  <c r="P16" i="102"/>
  <c r="M16" i="102"/>
  <c r="E16" i="102"/>
  <c r="G16" i="102" s="1"/>
  <c r="J16" i="102" s="1"/>
  <c r="R15" i="102"/>
  <c r="M15" i="102"/>
  <c r="P15" i="102" s="1"/>
  <c r="E15" i="102"/>
  <c r="G15" i="102" s="1"/>
  <c r="J15" i="102" s="1"/>
  <c r="R14" i="102"/>
  <c r="P14" i="102"/>
  <c r="M14" i="102"/>
  <c r="E14" i="102"/>
  <c r="G14" i="102" s="1"/>
  <c r="J14" i="102" s="1"/>
  <c r="R13" i="102"/>
  <c r="P13" i="102"/>
  <c r="M13" i="102"/>
  <c r="E13" i="102"/>
  <c r="G13" i="102" s="1"/>
  <c r="J13" i="102" s="1"/>
  <c r="R12" i="102"/>
  <c r="P12" i="102"/>
  <c r="M12" i="102"/>
  <c r="E12" i="102"/>
  <c r="G12" i="102" s="1"/>
  <c r="J12" i="102" s="1"/>
  <c r="R11" i="102"/>
  <c r="M11" i="102"/>
  <c r="P11" i="102" s="1"/>
  <c r="E11" i="102"/>
  <c r="G11" i="102" s="1"/>
  <c r="J11" i="102" s="1"/>
  <c r="R10" i="102"/>
  <c r="P10" i="102"/>
  <c r="M10" i="102"/>
  <c r="E10" i="102"/>
  <c r="G10" i="102" s="1"/>
  <c r="J10" i="102" s="1"/>
  <c r="R9" i="102"/>
  <c r="P9" i="102"/>
  <c r="M9" i="102"/>
  <c r="E9" i="102"/>
  <c r="G9" i="102" s="1"/>
  <c r="J9" i="102" s="1"/>
  <c r="R8" i="102"/>
  <c r="P8" i="102"/>
  <c r="M8" i="102"/>
  <c r="E8" i="102"/>
  <c r="G8" i="102" s="1"/>
  <c r="J8" i="102" s="1"/>
  <c r="R7" i="102"/>
  <c r="M7" i="102"/>
  <c r="P7" i="102" s="1"/>
  <c r="E7" i="102"/>
  <c r="G7" i="102" s="1"/>
  <c r="J7" i="102" s="1"/>
  <c r="R6" i="102"/>
  <c r="P6" i="102"/>
  <c r="M6" i="102"/>
  <c r="E6" i="102"/>
  <c r="G6" i="102" s="1"/>
  <c r="J6" i="102" s="1"/>
  <c r="R5" i="102"/>
  <c r="R267" i="102" s="1"/>
  <c r="P5" i="102"/>
  <c r="M5" i="102"/>
  <c r="E5" i="102"/>
  <c r="G5" i="102" s="1"/>
  <c r="J5" i="102" s="1"/>
  <c r="N274" i="101"/>
  <c r="N271" i="101"/>
  <c r="M268" i="101"/>
  <c r="R266" i="101"/>
  <c r="M266" i="101"/>
  <c r="P266" i="101" s="1"/>
  <c r="E266" i="101"/>
  <c r="G266" i="101" s="1"/>
  <c r="J266" i="101" s="1"/>
  <c r="M265" i="101"/>
  <c r="P265" i="101" s="1"/>
  <c r="E265" i="101"/>
  <c r="R264" i="101"/>
  <c r="M264" i="101"/>
  <c r="P264" i="101" s="1"/>
  <c r="E264" i="101"/>
  <c r="G264" i="101" s="1"/>
  <c r="J264" i="101" s="1"/>
  <c r="R263" i="101"/>
  <c r="P263" i="101"/>
  <c r="M263" i="101"/>
  <c r="E263" i="101"/>
  <c r="G263" i="101" s="1"/>
  <c r="J263" i="101" s="1"/>
  <c r="R262" i="101"/>
  <c r="M262" i="101"/>
  <c r="P262" i="101" s="1"/>
  <c r="E262" i="101"/>
  <c r="G262" i="101" s="1"/>
  <c r="J262" i="101" s="1"/>
  <c r="R261" i="101"/>
  <c r="M261" i="101"/>
  <c r="P261" i="101" s="1"/>
  <c r="E261" i="101"/>
  <c r="G261" i="101" s="1"/>
  <c r="J261" i="101" s="1"/>
  <c r="R260" i="101"/>
  <c r="M260" i="101"/>
  <c r="P260" i="101" s="1"/>
  <c r="E260" i="101"/>
  <c r="G260" i="101" s="1"/>
  <c r="J260" i="101" s="1"/>
  <c r="R259" i="101"/>
  <c r="P259" i="101"/>
  <c r="M259" i="101"/>
  <c r="E259" i="101"/>
  <c r="G259" i="101" s="1"/>
  <c r="J259" i="101" s="1"/>
  <c r="R258" i="101"/>
  <c r="M258" i="101"/>
  <c r="P258" i="101" s="1"/>
  <c r="E258" i="101"/>
  <c r="G258" i="101" s="1"/>
  <c r="J258" i="101" s="1"/>
  <c r="R257" i="101"/>
  <c r="M257" i="101"/>
  <c r="P257" i="101" s="1"/>
  <c r="E257" i="101"/>
  <c r="G257" i="101" s="1"/>
  <c r="J257" i="101" s="1"/>
  <c r="R256" i="101"/>
  <c r="M256" i="101"/>
  <c r="P256" i="101" s="1"/>
  <c r="E256" i="101"/>
  <c r="G256" i="101" s="1"/>
  <c r="J256" i="101" s="1"/>
  <c r="R255" i="101"/>
  <c r="P255" i="101"/>
  <c r="M255" i="101"/>
  <c r="E255" i="101"/>
  <c r="G255" i="101" s="1"/>
  <c r="J255" i="101" s="1"/>
  <c r="R254" i="101"/>
  <c r="M254" i="101"/>
  <c r="P254" i="101" s="1"/>
  <c r="E254" i="101"/>
  <c r="G254" i="101" s="1"/>
  <c r="J254" i="101" s="1"/>
  <c r="R253" i="101"/>
  <c r="M253" i="101"/>
  <c r="P253" i="101" s="1"/>
  <c r="E253" i="101"/>
  <c r="G253" i="101" s="1"/>
  <c r="J253" i="101" s="1"/>
  <c r="R252" i="101"/>
  <c r="M252" i="101"/>
  <c r="P252" i="101" s="1"/>
  <c r="E252" i="101"/>
  <c r="G252" i="101" s="1"/>
  <c r="J252" i="101" s="1"/>
  <c r="R251" i="101"/>
  <c r="P251" i="101"/>
  <c r="M251" i="101"/>
  <c r="E251" i="101"/>
  <c r="G251" i="101" s="1"/>
  <c r="J251" i="101" s="1"/>
  <c r="R250" i="101"/>
  <c r="M250" i="101"/>
  <c r="P250" i="101" s="1"/>
  <c r="E250" i="101"/>
  <c r="G250" i="101" s="1"/>
  <c r="J250" i="101" s="1"/>
  <c r="R249" i="101"/>
  <c r="M249" i="101"/>
  <c r="P249" i="101" s="1"/>
  <c r="E249" i="101"/>
  <c r="G249" i="101" s="1"/>
  <c r="J249" i="101" s="1"/>
  <c r="R248" i="101"/>
  <c r="P248" i="101"/>
  <c r="M248" i="101"/>
  <c r="E248" i="101"/>
  <c r="G248" i="101" s="1"/>
  <c r="J248" i="101" s="1"/>
  <c r="R247" i="101"/>
  <c r="P247" i="101"/>
  <c r="M247" i="101"/>
  <c r="G247" i="101"/>
  <c r="J247" i="101" s="1"/>
  <c r="E247" i="101"/>
  <c r="R246" i="101"/>
  <c r="M246" i="101"/>
  <c r="P246" i="101" s="1"/>
  <c r="E246" i="101"/>
  <c r="G246" i="101" s="1"/>
  <c r="J246" i="101" s="1"/>
  <c r="R245" i="101"/>
  <c r="M245" i="101"/>
  <c r="P245" i="101" s="1"/>
  <c r="E245" i="101"/>
  <c r="G245" i="101" s="1"/>
  <c r="J245" i="101" s="1"/>
  <c r="R244" i="101"/>
  <c r="P244" i="101"/>
  <c r="M244" i="101"/>
  <c r="E244" i="101"/>
  <c r="G244" i="101" s="1"/>
  <c r="J244" i="101" s="1"/>
  <c r="R243" i="101"/>
  <c r="P243" i="101"/>
  <c r="M243" i="101"/>
  <c r="E243" i="101"/>
  <c r="G243" i="101" s="1"/>
  <c r="J243" i="101" s="1"/>
  <c r="R242" i="101"/>
  <c r="M242" i="101"/>
  <c r="P242" i="101" s="1"/>
  <c r="E242" i="101"/>
  <c r="G242" i="101" s="1"/>
  <c r="J242" i="101" s="1"/>
  <c r="R241" i="101"/>
  <c r="M241" i="101"/>
  <c r="P241" i="101" s="1"/>
  <c r="E241" i="101"/>
  <c r="G241" i="101" s="1"/>
  <c r="J241" i="101" s="1"/>
  <c r="R240" i="101"/>
  <c r="P240" i="101"/>
  <c r="M240" i="101"/>
  <c r="E240" i="101"/>
  <c r="G240" i="101" s="1"/>
  <c r="J240" i="101" s="1"/>
  <c r="R239" i="101"/>
  <c r="M239" i="101"/>
  <c r="P239" i="101" s="1"/>
  <c r="E239" i="101"/>
  <c r="G239" i="101" s="1"/>
  <c r="J239" i="101" s="1"/>
  <c r="R238" i="101"/>
  <c r="M238" i="101"/>
  <c r="P238" i="101" s="1"/>
  <c r="E238" i="101"/>
  <c r="G238" i="101" s="1"/>
  <c r="J238" i="101" s="1"/>
  <c r="R237" i="101"/>
  <c r="M237" i="101"/>
  <c r="P237" i="101" s="1"/>
  <c r="E237" i="101"/>
  <c r="G237" i="101" s="1"/>
  <c r="J237" i="101" s="1"/>
  <c r="R236" i="101"/>
  <c r="P236" i="101"/>
  <c r="M236" i="101"/>
  <c r="E236" i="101"/>
  <c r="G236" i="101" s="1"/>
  <c r="J236" i="101" s="1"/>
  <c r="R235" i="101"/>
  <c r="M235" i="101"/>
  <c r="P235" i="101" s="1"/>
  <c r="E235" i="101"/>
  <c r="G235" i="101" s="1"/>
  <c r="J235" i="101" s="1"/>
  <c r="R234" i="101"/>
  <c r="M234" i="101"/>
  <c r="P234" i="101" s="1"/>
  <c r="E234" i="101"/>
  <c r="G234" i="101" s="1"/>
  <c r="J234" i="101" s="1"/>
  <c r="R233" i="101"/>
  <c r="M233" i="101"/>
  <c r="P233" i="101" s="1"/>
  <c r="E233" i="101"/>
  <c r="G233" i="101" s="1"/>
  <c r="J233" i="101" s="1"/>
  <c r="R232" i="101"/>
  <c r="P232" i="101"/>
  <c r="M232" i="101"/>
  <c r="E232" i="101"/>
  <c r="G232" i="101" s="1"/>
  <c r="J232" i="101" s="1"/>
  <c r="R231" i="101"/>
  <c r="M231" i="101"/>
  <c r="P231" i="101" s="1"/>
  <c r="E231" i="101"/>
  <c r="G231" i="101" s="1"/>
  <c r="J231" i="101" s="1"/>
  <c r="R230" i="101"/>
  <c r="M230" i="101"/>
  <c r="P230" i="101" s="1"/>
  <c r="E230" i="101"/>
  <c r="G230" i="101" s="1"/>
  <c r="J230" i="101" s="1"/>
  <c r="R229" i="101"/>
  <c r="M229" i="101"/>
  <c r="P229" i="101" s="1"/>
  <c r="G229" i="101"/>
  <c r="J229" i="101" s="1"/>
  <c r="E229" i="101"/>
  <c r="R228" i="101"/>
  <c r="P228" i="101"/>
  <c r="M228" i="101"/>
  <c r="E228" i="101"/>
  <c r="G228" i="101" s="1"/>
  <c r="J228" i="101" s="1"/>
  <c r="R227" i="101"/>
  <c r="M227" i="101"/>
  <c r="P227" i="101" s="1"/>
  <c r="G227" i="101"/>
  <c r="J227" i="101" s="1"/>
  <c r="E227" i="101"/>
  <c r="R226" i="101"/>
  <c r="M226" i="101"/>
  <c r="P226" i="101" s="1"/>
  <c r="E226" i="101"/>
  <c r="G226" i="101" s="1"/>
  <c r="J226" i="101" s="1"/>
  <c r="R225" i="101"/>
  <c r="M225" i="101"/>
  <c r="P225" i="101" s="1"/>
  <c r="E225" i="101"/>
  <c r="G225" i="101" s="1"/>
  <c r="J225" i="101" s="1"/>
  <c r="R224" i="101"/>
  <c r="P224" i="101"/>
  <c r="M224" i="101"/>
  <c r="E224" i="101"/>
  <c r="G224" i="101" s="1"/>
  <c r="J224" i="101" s="1"/>
  <c r="R223" i="101"/>
  <c r="M223" i="101"/>
  <c r="P223" i="101" s="1"/>
  <c r="E223" i="101"/>
  <c r="G223" i="101" s="1"/>
  <c r="J223" i="101" s="1"/>
  <c r="R222" i="101"/>
  <c r="M222" i="101"/>
  <c r="P222" i="101" s="1"/>
  <c r="E222" i="101"/>
  <c r="G222" i="101" s="1"/>
  <c r="J222" i="101" s="1"/>
  <c r="R221" i="101"/>
  <c r="M221" i="101"/>
  <c r="P221" i="101" s="1"/>
  <c r="E221" i="101"/>
  <c r="G221" i="101" s="1"/>
  <c r="J221" i="101" s="1"/>
  <c r="R220" i="101"/>
  <c r="P220" i="101"/>
  <c r="M220" i="101"/>
  <c r="E220" i="101"/>
  <c r="G220" i="101" s="1"/>
  <c r="J220" i="101" s="1"/>
  <c r="R219" i="101"/>
  <c r="M219" i="101"/>
  <c r="P219" i="101" s="1"/>
  <c r="E219" i="101"/>
  <c r="G219" i="101" s="1"/>
  <c r="J219" i="101" s="1"/>
  <c r="R218" i="101"/>
  <c r="M218" i="101"/>
  <c r="P218" i="101" s="1"/>
  <c r="E218" i="101"/>
  <c r="G218" i="101" s="1"/>
  <c r="J218" i="101" s="1"/>
  <c r="R217" i="101"/>
  <c r="M217" i="101"/>
  <c r="P217" i="101" s="1"/>
  <c r="E217" i="101"/>
  <c r="G217" i="101" s="1"/>
  <c r="J217" i="101" s="1"/>
  <c r="R216" i="101"/>
  <c r="P216" i="101"/>
  <c r="M216" i="101"/>
  <c r="E216" i="101"/>
  <c r="G216" i="101" s="1"/>
  <c r="J216" i="101" s="1"/>
  <c r="R215" i="101"/>
  <c r="M215" i="101"/>
  <c r="P215" i="101" s="1"/>
  <c r="E215" i="101"/>
  <c r="G215" i="101" s="1"/>
  <c r="J215" i="101" s="1"/>
  <c r="R214" i="101"/>
  <c r="M214" i="101"/>
  <c r="P214" i="101" s="1"/>
  <c r="E214" i="101"/>
  <c r="G214" i="101" s="1"/>
  <c r="J214" i="101" s="1"/>
  <c r="R213" i="101"/>
  <c r="M213" i="101"/>
  <c r="P213" i="101" s="1"/>
  <c r="E213" i="101"/>
  <c r="G213" i="101" s="1"/>
  <c r="J213" i="101" s="1"/>
  <c r="R212" i="101"/>
  <c r="P212" i="101"/>
  <c r="M212" i="101"/>
  <c r="E212" i="101"/>
  <c r="G212" i="101" s="1"/>
  <c r="J212" i="101" s="1"/>
  <c r="R211" i="101"/>
  <c r="M211" i="101"/>
  <c r="P211" i="101" s="1"/>
  <c r="E211" i="101"/>
  <c r="G211" i="101" s="1"/>
  <c r="J211" i="101" s="1"/>
  <c r="R210" i="101"/>
  <c r="M210" i="101"/>
  <c r="P210" i="101" s="1"/>
  <c r="E210" i="101"/>
  <c r="G210" i="101" s="1"/>
  <c r="J210" i="101" s="1"/>
  <c r="R209" i="101"/>
  <c r="M209" i="101"/>
  <c r="P209" i="101" s="1"/>
  <c r="E209" i="101"/>
  <c r="G209" i="101" s="1"/>
  <c r="J209" i="101" s="1"/>
  <c r="R208" i="101"/>
  <c r="P208" i="101"/>
  <c r="M208" i="101"/>
  <c r="E208" i="101"/>
  <c r="G208" i="101" s="1"/>
  <c r="J208" i="101" s="1"/>
  <c r="R207" i="101"/>
  <c r="P207" i="101"/>
  <c r="M207" i="101"/>
  <c r="E207" i="101"/>
  <c r="G207" i="101" s="1"/>
  <c r="J207" i="101" s="1"/>
  <c r="R206" i="101"/>
  <c r="M206" i="101"/>
  <c r="P206" i="101" s="1"/>
  <c r="E206" i="101"/>
  <c r="G206" i="101" s="1"/>
  <c r="J206" i="101" s="1"/>
  <c r="R205" i="101"/>
  <c r="M205" i="101"/>
  <c r="P205" i="101" s="1"/>
  <c r="E205" i="101"/>
  <c r="G205" i="101" s="1"/>
  <c r="J205" i="101" s="1"/>
  <c r="R204" i="101"/>
  <c r="P204" i="101"/>
  <c r="M204" i="101"/>
  <c r="E204" i="101"/>
  <c r="G204" i="101" s="1"/>
  <c r="J204" i="101" s="1"/>
  <c r="R203" i="101"/>
  <c r="M203" i="101"/>
  <c r="P203" i="101" s="1"/>
  <c r="E203" i="101"/>
  <c r="G203" i="101" s="1"/>
  <c r="J203" i="101" s="1"/>
  <c r="R202" i="101"/>
  <c r="M202" i="101"/>
  <c r="P202" i="101" s="1"/>
  <c r="E202" i="101"/>
  <c r="G202" i="101" s="1"/>
  <c r="J202" i="101" s="1"/>
  <c r="R201" i="101"/>
  <c r="M201" i="101"/>
  <c r="P201" i="101" s="1"/>
  <c r="E201" i="101"/>
  <c r="G201" i="101" s="1"/>
  <c r="J201" i="101" s="1"/>
  <c r="R200" i="101"/>
  <c r="P200" i="101"/>
  <c r="M200" i="101"/>
  <c r="E200" i="101"/>
  <c r="G200" i="101" s="1"/>
  <c r="J200" i="101" s="1"/>
  <c r="R199" i="101"/>
  <c r="M199" i="101"/>
  <c r="P199" i="101" s="1"/>
  <c r="E199" i="101"/>
  <c r="G199" i="101" s="1"/>
  <c r="J199" i="101" s="1"/>
  <c r="R198" i="101"/>
  <c r="M198" i="101"/>
  <c r="P198" i="101" s="1"/>
  <c r="E198" i="101"/>
  <c r="G198" i="101" s="1"/>
  <c r="J198" i="101" s="1"/>
  <c r="R197" i="101"/>
  <c r="M197" i="101"/>
  <c r="P197" i="101" s="1"/>
  <c r="E197" i="101"/>
  <c r="G197" i="101" s="1"/>
  <c r="J197" i="101" s="1"/>
  <c r="R196" i="101"/>
  <c r="P196" i="101"/>
  <c r="M196" i="101"/>
  <c r="E196" i="101"/>
  <c r="G196" i="101" s="1"/>
  <c r="J196" i="101" s="1"/>
  <c r="R195" i="101"/>
  <c r="M195" i="101"/>
  <c r="P195" i="101" s="1"/>
  <c r="E195" i="101"/>
  <c r="G195" i="101" s="1"/>
  <c r="J195" i="101" s="1"/>
  <c r="R194" i="101"/>
  <c r="M194" i="101"/>
  <c r="P194" i="101" s="1"/>
  <c r="E194" i="101"/>
  <c r="G194" i="101" s="1"/>
  <c r="J194" i="101" s="1"/>
  <c r="R193" i="101"/>
  <c r="M193" i="101"/>
  <c r="P193" i="101" s="1"/>
  <c r="E193" i="101"/>
  <c r="G193" i="101" s="1"/>
  <c r="J193" i="101" s="1"/>
  <c r="R192" i="101"/>
  <c r="P192" i="101"/>
  <c r="M192" i="101"/>
  <c r="E192" i="101"/>
  <c r="G192" i="101" s="1"/>
  <c r="J192" i="101" s="1"/>
  <c r="R191" i="101"/>
  <c r="M191" i="101"/>
  <c r="P191" i="101" s="1"/>
  <c r="E191" i="101"/>
  <c r="G191" i="101" s="1"/>
  <c r="J191" i="101" s="1"/>
  <c r="R190" i="101"/>
  <c r="M190" i="101"/>
  <c r="P190" i="101" s="1"/>
  <c r="E190" i="101"/>
  <c r="G190" i="101" s="1"/>
  <c r="J190" i="101" s="1"/>
  <c r="R189" i="101"/>
  <c r="M189" i="101"/>
  <c r="P189" i="101" s="1"/>
  <c r="E189" i="101"/>
  <c r="G189" i="101" s="1"/>
  <c r="J189" i="101" s="1"/>
  <c r="R188" i="101"/>
  <c r="P188" i="101"/>
  <c r="M188" i="101"/>
  <c r="E188" i="101"/>
  <c r="G188" i="101" s="1"/>
  <c r="J188" i="101" s="1"/>
  <c r="R187" i="101"/>
  <c r="M187" i="101"/>
  <c r="P187" i="101" s="1"/>
  <c r="E187" i="101"/>
  <c r="G187" i="101" s="1"/>
  <c r="J187" i="101" s="1"/>
  <c r="R186" i="101"/>
  <c r="M186" i="101"/>
  <c r="P186" i="101" s="1"/>
  <c r="E186" i="101"/>
  <c r="G186" i="101" s="1"/>
  <c r="J186" i="101" s="1"/>
  <c r="R185" i="101"/>
  <c r="M185" i="101"/>
  <c r="P185" i="101" s="1"/>
  <c r="E185" i="101"/>
  <c r="G185" i="101" s="1"/>
  <c r="J185" i="101" s="1"/>
  <c r="R184" i="101"/>
  <c r="P184" i="101"/>
  <c r="M184" i="101"/>
  <c r="E184" i="101"/>
  <c r="G184" i="101" s="1"/>
  <c r="J184" i="101" s="1"/>
  <c r="R183" i="101"/>
  <c r="P183" i="101"/>
  <c r="M183" i="101"/>
  <c r="E183" i="101"/>
  <c r="G183" i="101" s="1"/>
  <c r="J183" i="101" s="1"/>
  <c r="R182" i="101"/>
  <c r="M182" i="101"/>
  <c r="P182" i="101" s="1"/>
  <c r="E182" i="101"/>
  <c r="G182" i="101" s="1"/>
  <c r="J182" i="101" s="1"/>
  <c r="R181" i="101"/>
  <c r="M181" i="101"/>
  <c r="P181" i="101" s="1"/>
  <c r="E181" i="101"/>
  <c r="G181" i="101" s="1"/>
  <c r="J181" i="101" s="1"/>
  <c r="R180" i="101"/>
  <c r="P180" i="101"/>
  <c r="M180" i="101"/>
  <c r="E180" i="101"/>
  <c r="G180" i="101" s="1"/>
  <c r="J180" i="101" s="1"/>
  <c r="R179" i="101"/>
  <c r="M179" i="101"/>
  <c r="P179" i="101" s="1"/>
  <c r="E179" i="101"/>
  <c r="G179" i="101" s="1"/>
  <c r="J179" i="101" s="1"/>
  <c r="P178" i="101"/>
  <c r="M178" i="101"/>
  <c r="E178" i="101"/>
  <c r="G178" i="101" s="1"/>
  <c r="J178" i="101" s="1"/>
  <c r="R177" i="101"/>
  <c r="P177" i="101"/>
  <c r="M177" i="101"/>
  <c r="E177" i="101"/>
  <c r="G177" i="101" s="1"/>
  <c r="J177" i="101" s="1"/>
  <c r="R176" i="101"/>
  <c r="M176" i="101"/>
  <c r="P176" i="101" s="1"/>
  <c r="E176" i="101"/>
  <c r="G176" i="101" s="1"/>
  <c r="J176" i="101" s="1"/>
  <c r="R175" i="101"/>
  <c r="P175" i="101"/>
  <c r="M175" i="101"/>
  <c r="E175" i="101"/>
  <c r="G175" i="101" s="1"/>
  <c r="J175" i="101" s="1"/>
  <c r="R174" i="101"/>
  <c r="P174" i="101"/>
  <c r="M174" i="101"/>
  <c r="E174" i="101"/>
  <c r="G174" i="101" s="1"/>
  <c r="J174" i="101" s="1"/>
  <c r="R173" i="101"/>
  <c r="P173" i="101"/>
  <c r="M173" i="101"/>
  <c r="E173" i="101"/>
  <c r="G173" i="101" s="1"/>
  <c r="J173" i="101" s="1"/>
  <c r="R172" i="101"/>
  <c r="M172" i="101"/>
  <c r="P172" i="101" s="1"/>
  <c r="E172" i="101"/>
  <c r="G172" i="101" s="1"/>
  <c r="J172" i="101" s="1"/>
  <c r="R171" i="101"/>
  <c r="P171" i="101"/>
  <c r="M171" i="101"/>
  <c r="E171" i="101"/>
  <c r="G171" i="101" s="1"/>
  <c r="J171" i="101" s="1"/>
  <c r="R170" i="101"/>
  <c r="P170" i="101"/>
  <c r="M170" i="101"/>
  <c r="E170" i="101"/>
  <c r="G170" i="101" s="1"/>
  <c r="J170" i="101" s="1"/>
  <c r="R169" i="101"/>
  <c r="P169" i="101"/>
  <c r="M169" i="101"/>
  <c r="E169" i="101"/>
  <c r="G169" i="101" s="1"/>
  <c r="J169" i="101" s="1"/>
  <c r="R168" i="101"/>
  <c r="M168" i="101"/>
  <c r="P168" i="101" s="1"/>
  <c r="E168" i="101"/>
  <c r="G168" i="101" s="1"/>
  <c r="J168" i="101" s="1"/>
  <c r="R167" i="101"/>
  <c r="P167" i="101"/>
  <c r="M167" i="101"/>
  <c r="E167" i="101"/>
  <c r="G167" i="101" s="1"/>
  <c r="J167" i="101" s="1"/>
  <c r="R166" i="101"/>
  <c r="P166" i="101"/>
  <c r="M166" i="101"/>
  <c r="E166" i="101"/>
  <c r="G166" i="101" s="1"/>
  <c r="J166" i="101" s="1"/>
  <c r="R165" i="101"/>
  <c r="P165" i="101"/>
  <c r="M165" i="101"/>
  <c r="E165" i="101"/>
  <c r="G165" i="101" s="1"/>
  <c r="J165" i="101" s="1"/>
  <c r="R164" i="101"/>
  <c r="M164" i="101"/>
  <c r="P164" i="101" s="1"/>
  <c r="E164" i="101"/>
  <c r="G164" i="101" s="1"/>
  <c r="J164" i="101" s="1"/>
  <c r="R163" i="101"/>
  <c r="P163" i="101"/>
  <c r="M163" i="101"/>
  <c r="E163" i="101"/>
  <c r="G163" i="101" s="1"/>
  <c r="J163" i="101" s="1"/>
  <c r="R162" i="101"/>
  <c r="P162" i="101"/>
  <c r="M162" i="101"/>
  <c r="E162" i="101"/>
  <c r="G162" i="101" s="1"/>
  <c r="J162" i="101" s="1"/>
  <c r="R161" i="101"/>
  <c r="P161" i="101"/>
  <c r="M161" i="101"/>
  <c r="E161" i="101"/>
  <c r="G161" i="101" s="1"/>
  <c r="J161" i="101" s="1"/>
  <c r="R160" i="101"/>
  <c r="M160" i="101"/>
  <c r="P160" i="101" s="1"/>
  <c r="E160" i="101"/>
  <c r="G160" i="101" s="1"/>
  <c r="J160" i="101" s="1"/>
  <c r="R159" i="101"/>
  <c r="P159" i="101"/>
  <c r="M159" i="101"/>
  <c r="E159" i="101"/>
  <c r="G159" i="101" s="1"/>
  <c r="J159" i="101" s="1"/>
  <c r="R158" i="101"/>
  <c r="P158" i="101"/>
  <c r="M158" i="101"/>
  <c r="E158" i="101"/>
  <c r="G158" i="101" s="1"/>
  <c r="J158" i="101" s="1"/>
  <c r="R157" i="101"/>
  <c r="P157" i="101"/>
  <c r="M157" i="101"/>
  <c r="E157" i="101"/>
  <c r="G157" i="101" s="1"/>
  <c r="J157" i="101" s="1"/>
  <c r="R156" i="101"/>
  <c r="M156" i="101"/>
  <c r="P156" i="101" s="1"/>
  <c r="E156" i="101"/>
  <c r="G156" i="101" s="1"/>
  <c r="J156" i="101" s="1"/>
  <c r="R155" i="101"/>
  <c r="P155" i="101"/>
  <c r="M155" i="101"/>
  <c r="E155" i="101"/>
  <c r="G155" i="101" s="1"/>
  <c r="J155" i="101" s="1"/>
  <c r="R154" i="101"/>
  <c r="P154" i="101"/>
  <c r="M154" i="101"/>
  <c r="E154" i="101"/>
  <c r="G154" i="101" s="1"/>
  <c r="J154" i="101" s="1"/>
  <c r="R153" i="101"/>
  <c r="P153" i="101"/>
  <c r="M153" i="101"/>
  <c r="E153" i="101"/>
  <c r="G153" i="101" s="1"/>
  <c r="J153" i="101" s="1"/>
  <c r="R152" i="101"/>
  <c r="M152" i="101"/>
  <c r="P152" i="101" s="1"/>
  <c r="E152" i="101"/>
  <c r="G152" i="101" s="1"/>
  <c r="J152" i="101" s="1"/>
  <c r="R151" i="101"/>
  <c r="P151" i="101"/>
  <c r="M151" i="101"/>
  <c r="E151" i="101"/>
  <c r="G151" i="101" s="1"/>
  <c r="J151" i="101" s="1"/>
  <c r="R150" i="101"/>
  <c r="P150" i="101"/>
  <c r="M150" i="101"/>
  <c r="E150" i="101"/>
  <c r="G150" i="101" s="1"/>
  <c r="J150" i="101" s="1"/>
  <c r="R149" i="101"/>
  <c r="P149" i="101"/>
  <c r="M149" i="101"/>
  <c r="E149" i="101"/>
  <c r="G149" i="101" s="1"/>
  <c r="J149" i="101" s="1"/>
  <c r="R148" i="101"/>
  <c r="M148" i="101"/>
  <c r="P148" i="101" s="1"/>
  <c r="E148" i="101"/>
  <c r="G148" i="101" s="1"/>
  <c r="J148" i="101" s="1"/>
  <c r="R147" i="101"/>
  <c r="P147" i="101"/>
  <c r="M147" i="101"/>
  <c r="E147" i="101"/>
  <c r="G147" i="101" s="1"/>
  <c r="J147" i="101" s="1"/>
  <c r="R146" i="101"/>
  <c r="P146" i="101"/>
  <c r="M146" i="101"/>
  <c r="E146" i="101"/>
  <c r="G146" i="101" s="1"/>
  <c r="J146" i="101" s="1"/>
  <c r="R145" i="101"/>
  <c r="P145" i="101"/>
  <c r="M145" i="101"/>
  <c r="E145" i="101"/>
  <c r="G145" i="101" s="1"/>
  <c r="J145" i="101" s="1"/>
  <c r="R144" i="101"/>
  <c r="M144" i="101"/>
  <c r="P144" i="101" s="1"/>
  <c r="E144" i="101"/>
  <c r="G144" i="101" s="1"/>
  <c r="J144" i="101" s="1"/>
  <c r="R143" i="101"/>
  <c r="P143" i="101"/>
  <c r="M143" i="101"/>
  <c r="E143" i="101"/>
  <c r="G143" i="101" s="1"/>
  <c r="J143" i="101" s="1"/>
  <c r="R142" i="101"/>
  <c r="P142" i="101"/>
  <c r="M142" i="101"/>
  <c r="E142" i="101"/>
  <c r="G142" i="101" s="1"/>
  <c r="J142" i="101" s="1"/>
  <c r="R141" i="101"/>
  <c r="P141" i="101"/>
  <c r="M141" i="101"/>
  <c r="E141" i="101"/>
  <c r="G141" i="101" s="1"/>
  <c r="J141" i="101" s="1"/>
  <c r="R140" i="101"/>
  <c r="M140" i="101"/>
  <c r="P140" i="101" s="1"/>
  <c r="E140" i="101"/>
  <c r="G140" i="101" s="1"/>
  <c r="J140" i="101" s="1"/>
  <c r="R139" i="101"/>
  <c r="P139" i="101"/>
  <c r="M139" i="101"/>
  <c r="E139" i="101"/>
  <c r="G139" i="101" s="1"/>
  <c r="J139" i="101" s="1"/>
  <c r="R138" i="101"/>
  <c r="P138" i="101"/>
  <c r="M138" i="101"/>
  <c r="E138" i="101"/>
  <c r="G138" i="101" s="1"/>
  <c r="J138" i="101" s="1"/>
  <c r="R137" i="101"/>
  <c r="P137" i="101"/>
  <c r="M137" i="101"/>
  <c r="E137" i="101"/>
  <c r="G137" i="101" s="1"/>
  <c r="J137" i="101" s="1"/>
  <c r="R136" i="101"/>
  <c r="M136" i="101"/>
  <c r="P136" i="101" s="1"/>
  <c r="E136" i="101"/>
  <c r="G136" i="101" s="1"/>
  <c r="J136" i="101" s="1"/>
  <c r="R135" i="101"/>
  <c r="P135" i="101"/>
  <c r="M135" i="101"/>
  <c r="E135" i="101"/>
  <c r="G135" i="101" s="1"/>
  <c r="J135" i="101" s="1"/>
  <c r="R134" i="101"/>
  <c r="P134" i="101"/>
  <c r="M134" i="101"/>
  <c r="E134" i="101"/>
  <c r="G134" i="101" s="1"/>
  <c r="J134" i="101" s="1"/>
  <c r="R133" i="101"/>
  <c r="P133" i="101"/>
  <c r="M133" i="101"/>
  <c r="E133" i="101"/>
  <c r="G133" i="101" s="1"/>
  <c r="J133" i="101" s="1"/>
  <c r="R132" i="101"/>
  <c r="M132" i="101"/>
  <c r="P132" i="101" s="1"/>
  <c r="E132" i="101"/>
  <c r="G132" i="101" s="1"/>
  <c r="J132" i="101" s="1"/>
  <c r="R131" i="101"/>
  <c r="P131" i="101"/>
  <c r="M131" i="101"/>
  <c r="E131" i="101"/>
  <c r="G131" i="101" s="1"/>
  <c r="J131" i="101" s="1"/>
  <c r="R130" i="101"/>
  <c r="P130" i="101"/>
  <c r="M130" i="101"/>
  <c r="E130" i="101"/>
  <c r="G130" i="101" s="1"/>
  <c r="J130" i="101" s="1"/>
  <c r="P129" i="101"/>
  <c r="M129" i="101"/>
  <c r="E129" i="101"/>
  <c r="G129" i="101" s="1"/>
  <c r="J129" i="101" s="1"/>
  <c r="R128" i="101"/>
  <c r="M128" i="101"/>
  <c r="P128" i="101" s="1"/>
  <c r="E128" i="101"/>
  <c r="G128" i="101" s="1"/>
  <c r="J128" i="101" s="1"/>
  <c r="R127" i="101"/>
  <c r="M127" i="101"/>
  <c r="P127" i="101" s="1"/>
  <c r="E127" i="101"/>
  <c r="G127" i="101" s="1"/>
  <c r="J127" i="101" s="1"/>
  <c r="R126" i="101"/>
  <c r="M126" i="101"/>
  <c r="P126" i="101" s="1"/>
  <c r="G126" i="101"/>
  <c r="J126" i="101" s="1"/>
  <c r="E126" i="101"/>
  <c r="R125" i="101"/>
  <c r="P125" i="101"/>
  <c r="M125" i="101"/>
  <c r="E125" i="101"/>
  <c r="G125" i="101" s="1"/>
  <c r="J125" i="101" s="1"/>
  <c r="R124" i="101"/>
  <c r="M124" i="101"/>
  <c r="P124" i="101" s="1"/>
  <c r="G124" i="101"/>
  <c r="J124" i="101" s="1"/>
  <c r="E124" i="101"/>
  <c r="R123" i="101"/>
  <c r="P123" i="101"/>
  <c r="M123" i="101"/>
  <c r="E123" i="101"/>
  <c r="G123" i="101" s="1"/>
  <c r="J123" i="101" s="1"/>
  <c r="R122" i="101"/>
  <c r="M122" i="101"/>
  <c r="P122" i="101" s="1"/>
  <c r="E122" i="101"/>
  <c r="G122" i="101" s="1"/>
  <c r="J122" i="101" s="1"/>
  <c r="R121" i="101"/>
  <c r="P121" i="101"/>
  <c r="M121" i="101"/>
  <c r="E121" i="101"/>
  <c r="G121" i="101" s="1"/>
  <c r="J121" i="101" s="1"/>
  <c r="R120" i="101"/>
  <c r="M120" i="101"/>
  <c r="P120" i="101" s="1"/>
  <c r="E120" i="101"/>
  <c r="G120" i="101" s="1"/>
  <c r="J120" i="101" s="1"/>
  <c r="R119" i="101"/>
  <c r="M119" i="101"/>
  <c r="P119" i="101" s="1"/>
  <c r="E119" i="101"/>
  <c r="G119" i="101" s="1"/>
  <c r="J119" i="101" s="1"/>
  <c r="R118" i="101"/>
  <c r="M118" i="101"/>
  <c r="P118" i="101" s="1"/>
  <c r="E118" i="101"/>
  <c r="G118" i="101" s="1"/>
  <c r="J118" i="101" s="1"/>
  <c r="R117" i="101"/>
  <c r="P117" i="101"/>
  <c r="M117" i="101"/>
  <c r="E117" i="101"/>
  <c r="G117" i="101" s="1"/>
  <c r="J117" i="101" s="1"/>
  <c r="R116" i="101"/>
  <c r="M116" i="101"/>
  <c r="P116" i="101" s="1"/>
  <c r="E116" i="101"/>
  <c r="G116" i="101" s="1"/>
  <c r="J116" i="101" s="1"/>
  <c r="R115" i="101"/>
  <c r="M115" i="101"/>
  <c r="P115" i="101" s="1"/>
  <c r="E115" i="101"/>
  <c r="G115" i="101" s="1"/>
  <c r="J115" i="101" s="1"/>
  <c r="P114" i="101"/>
  <c r="M114" i="101"/>
  <c r="E114" i="101"/>
  <c r="G114" i="101" s="1"/>
  <c r="J114" i="101" s="1"/>
  <c r="R113" i="101"/>
  <c r="M113" i="101"/>
  <c r="P113" i="101" s="1"/>
  <c r="E113" i="101"/>
  <c r="G113" i="101" s="1"/>
  <c r="J113" i="101" s="1"/>
  <c r="R112" i="101"/>
  <c r="P112" i="101"/>
  <c r="M112" i="101"/>
  <c r="E112" i="101"/>
  <c r="G112" i="101" s="1"/>
  <c r="J112" i="101" s="1"/>
  <c r="R111" i="101"/>
  <c r="P111" i="101"/>
  <c r="M111" i="101"/>
  <c r="J111" i="101"/>
  <c r="E111" i="101"/>
  <c r="G111" i="101" s="1"/>
  <c r="R110" i="101"/>
  <c r="P110" i="101"/>
  <c r="M110" i="101"/>
  <c r="E110" i="101"/>
  <c r="G110" i="101" s="1"/>
  <c r="J110" i="101" s="1"/>
  <c r="M109" i="101"/>
  <c r="P109" i="101" s="1"/>
  <c r="E109" i="101"/>
  <c r="G109" i="101" s="1"/>
  <c r="J109" i="101" s="1"/>
  <c r="R108" i="101"/>
  <c r="M108" i="101"/>
  <c r="P108" i="101" s="1"/>
  <c r="E108" i="101"/>
  <c r="G108" i="101" s="1"/>
  <c r="J108" i="101" s="1"/>
  <c r="R107" i="101"/>
  <c r="M107" i="101"/>
  <c r="P107" i="101" s="1"/>
  <c r="E107" i="101"/>
  <c r="G107" i="101" s="1"/>
  <c r="J107" i="101" s="1"/>
  <c r="R106" i="101"/>
  <c r="P106" i="101"/>
  <c r="M106" i="101"/>
  <c r="E106" i="101"/>
  <c r="G106" i="101" s="1"/>
  <c r="J106" i="101" s="1"/>
  <c r="R105" i="101"/>
  <c r="M105" i="101"/>
  <c r="P105" i="101" s="1"/>
  <c r="E105" i="101"/>
  <c r="G105" i="101" s="1"/>
  <c r="J105" i="101" s="1"/>
  <c r="R104" i="101"/>
  <c r="M104" i="101"/>
  <c r="P104" i="101" s="1"/>
  <c r="E104" i="101"/>
  <c r="G104" i="101" s="1"/>
  <c r="J104" i="101" s="1"/>
  <c r="R103" i="101"/>
  <c r="M103" i="101"/>
  <c r="P103" i="101" s="1"/>
  <c r="E103" i="101"/>
  <c r="G103" i="101" s="1"/>
  <c r="J103" i="101" s="1"/>
  <c r="R102" i="101"/>
  <c r="P102" i="101"/>
  <c r="M102" i="101"/>
  <c r="E102" i="101"/>
  <c r="G102" i="101" s="1"/>
  <c r="J102" i="101" s="1"/>
  <c r="R101" i="101"/>
  <c r="M101" i="101"/>
  <c r="P101" i="101" s="1"/>
  <c r="E101" i="101"/>
  <c r="G101" i="101" s="1"/>
  <c r="J101" i="101" s="1"/>
  <c r="R100" i="101"/>
  <c r="M100" i="101"/>
  <c r="P100" i="101" s="1"/>
  <c r="E100" i="101"/>
  <c r="G100" i="101" s="1"/>
  <c r="J100" i="101" s="1"/>
  <c r="R99" i="101"/>
  <c r="M99" i="101"/>
  <c r="P99" i="101" s="1"/>
  <c r="G99" i="101"/>
  <c r="J99" i="101" s="1"/>
  <c r="E99" i="101"/>
  <c r="R98" i="101"/>
  <c r="P98" i="101"/>
  <c r="M98" i="101"/>
  <c r="G98" i="101"/>
  <c r="J98" i="101" s="1"/>
  <c r="E98" i="101"/>
  <c r="R97" i="101"/>
  <c r="M97" i="101"/>
  <c r="P97" i="101" s="1"/>
  <c r="E97" i="101"/>
  <c r="G97" i="101" s="1"/>
  <c r="J97" i="101" s="1"/>
  <c r="R96" i="101"/>
  <c r="P96" i="101"/>
  <c r="M96" i="101"/>
  <c r="E96" i="101"/>
  <c r="G96" i="101" s="1"/>
  <c r="J96" i="101" s="1"/>
  <c r="R95" i="101"/>
  <c r="M95" i="101"/>
  <c r="P95" i="101" s="1"/>
  <c r="E95" i="101"/>
  <c r="G95" i="101" s="1"/>
  <c r="J95" i="101" s="1"/>
  <c r="P94" i="101"/>
  <c r="G94" i="101"/>
  <c r="J94" i="101" s="1"/>
  <c r="E94" i="101"/>
  <c r="R93" i="101"/>
  <c r="M93" i="101"/>
  <c r="P93" i="101" s="1"/>
  <c r="E93" i="101"/>
  <c r="G93" i="101" s="1"/>
  <c r="J93" i="101" s="1"/>
  <c r="R92" i="101"/>
  <c r="M92" i="101"/>
  <c r="P92" i="101" s="1"/>
  <c r="G92" i="101"/>
  <c r="J92" i="101" s="1"/>
  <c r="E92" i="101"/>
  <c r="R91" i="101"/>
  <c r="P91" i="101"/>
  <c r="M91" i="101"/>
  <c r="E91" i="101"/>
  <c r="G91" i="101" s="1"/>
  <c r="J91" i="101" s="1"/>
  <c r="R90" i="101"/>
  <c r="M90" i="101"/>
  <c r="P90" i="101" s="1"/>
  <c r="G90" i="101"/>
  <c r="J90" i="101" s="1"/>
  <c r="E90" i="101"/>
  <c r="R89" i="101"/>
  <c r="P89" i="101"/>
  <c r="M89" i="101"/>
  <c r="E89" i="101"/>
  <c r="G89" i="101" s="1"/>
  <c r="J89" i="101" s="1"/>
  <c r="R88" i="101"/>
  <c r="M88" i="101"/>
  <c r="P88" i="101" s="1"/>
  <c r="G88" i="101"/>
  <c r="J88" i="101" s="1"/>
  <c r="E88" i="101"/>
  <c r="R87" i="101"/>
  <c r="P87" i="101"/>
  <c r="M87" i="101"/>
  <c r="G87" i="101"/>
  <c r="J87" i="101" s="1"/>
  <c r="E87" i="101"/>
  <c r="R86" i="101"/>
  <c r="M86" i="101"/>
  <c r="P86" i="101" s="1"/>
  <c r="E86" i="101"/>
  <c r="G86" i="101" s="1"/>
  <c r="J86" i="101" s="1"/>
  <c r="R85" i="101"/>
  <c r="P85" i="101"/>
  <c r="M85" i="101"/>
  <c r="E85" i="101"/>
  <c r="G85" i="101" s="1"/>
  <c r="J85" i="101" s="1"/>
  <c r="R84" i="101"/>
  <c r="M84" i="101"/>
  <c r="P84" i="101" s="1"/>
  <c r="E84" i="101"/>
  <c r="G84" i="101" s="1"/>
  <c r="J84" i="101" s="1"/>
  <c r="R83" i="101"/>
  <c r="P83" i="101"/>
  <c r="M83" i="101"/>
  <c r="G83" i="101"/>
  <c r="J83" i="101" s="1"/>
  <c r="E83" i="101"/>
  <c r="R82" i="101"/>
  <c r="M82" i="101"/>
  <c r="P82" i="101" s="1"/>
  <c r="E82" i="101"/>
  <c r="G82" i="101" s="1"/>
  <c r="J82" i="101" s="1"/>
  <c r="R81" i="101"/>
  <c r="P81" i="101"/>
  <c r="M81" i="101"/>
  <c r="E81" i="101"/>
  <c r="G81" i="101" s="1"/>
  <c r="J81" i="101" s="1"/>
  <c r="R80" i="101"/>
  <c r="M80" i="101"/>
  <c r="P80" i="101" s="1"/>
  <c r="E80" i="101"/>
  <c r="G80" i="101" s="1"/>
  <c r="J80" i="101" s="1"/>
  <c r="R79" i="101"/>
  <c r="P79" i="101"/>
  <c r="M79" i="101"/>
  <c r="E79" i="101"/>
  <c r="G79" i="101" s="1"/>
  <c r="J79" i="101" s="1"/>
  <c r="R78" i="101"/>
  <c r="M78" i="101"/>
  <c r="P78" i="101" s="1"/>
  <c r="E78" i="101"/>
  <c r="G78" i="101" s="1"/>
  <c r="J78" i="101" s="1"/>
  <c r="R77" i="101"/>
  <c r="M77" i="101"/>
  <c r="P77" i="101" s="1"/>
  <c r="E77" i="101"/>
  <c r="G77" i="101" s="1"/>
  <c r="J77" i="101" s="1"/>
  <c r="R76" i="101"/>
  <c r="M76" i="101"/>
  <c r="P76" i="101" s="1"/>
  <c r="E76" i="101"/>
  <c r="G76" i="101" s="1"/>
  <c r="J76" i="101" s="1"/>
  <c r="M75" i="101"/>
  <c r="P75" i="101" s="1"/>
  <c r="E75" i="101"/>
  <c r="G75" i="101" s="1"/>
  <c r="J75" i="101" s="1"/>
  <c r="R74" i="101"/>
  <c r="P74" i="101"/>
  <c r="M74" i="101"/>
  <c r="E74" i="101"/>
  <c r="G74" i="101" s="1"/>
  <c r="J74" i="101" s="1"/>
  <c r="R73" i="101"/>
  <c r="M73" i="101"/>
  <c r="P73" i="101" s="1"/>
  <c r="E73" i="101"/>
  <c r="G73" i="101" s="1"/>
  <c r="J73" i="101" s="1"/>
  <c r="R72" i="101"/>
  <c r="P72" i="101"/>
  <c r="M72" i="101"/>
  <c r="E72" i="101"/>
  <c r="G72" i="101" s="1"/>
  <c r="J72" i="101" s="1"/>
  <c r="R71" i="101"/>
  <c r="M71" i="101"/>
  <c r="P71" i="101" s="1"/>
  <c r="E71" i="101"/>
  <c r="G71" i="101" s="1"/>
  <c r="J71" i="101" s="1"/>
  <c r="R70" i="101"/>
  <c r="P70" i="101"/>
  <c r="M70" i="101"/>
  <c r="E70" i="101"/>
  <c r="G70" i="101" s="1"/>
  <c r="J70" i="101" s="1"/>
  <c r="R69" i="101"/>
  <c r="M69" i="101"/>
  <c r="P69" i="101" s="1"/>
  <c r="E69" i="101"/>
  <c r="G69" i="101" s="1"/>
  <c r="J69" i="101" s="1"/>
  <c r="R68" i="101"/>
  <c r="P68" i="101"/>
  <c r="M68" i="101"/>
  <c r="E68" i="101"/>
  <c r="G68" i="101" s="1"/>
  <c r="J68" i="101" s="1"/>
  <c r="R67" i="101"/>
  <c r="M67" i="101"/>
  <c r="P67" i="101" s="1"/>
  <c r="E67" i="101"/>
  <c r="G67" i="101" s="1"/>
  <c r="J67" i="101" s="1"/>
  <c r="R66" i="101"/>
  <c r="P66" i="101"/>
  <c r="M66" i="101"/>
  <c r="E66" i="101"/>
  <c r="G66" i="101" s="1"/>
  <c r="J66" i="101" s="1"/>
  <c r="R65" i="101"/>
  <c r="M65" i="101"/>
  <c r="P65" i="101" s="1"/>
  <c r="E65" i="101"/>
  <c r="G65" i="101" s="1"/>
  <c r="J65" i="101" s="1"/>
  <c r="R64" i="101"/>
  <c r="P64" i="101"/>
  <c r="M64" i="101"/>
  <c r="E64" i="101"/>
  <c r="G64" i="101" s="1"/>
  <c r="J64" i="101" s="1"/>
  <c r="R63" i="101"/>
  <c r="M63" i="101"/>
  <c r="P63" i="101" s="1"/>
  <c r="E63" i="101"/>
  <c r="G63" i="101" s="1"/>
  <c r="J63" i="101" s="1"/>
  <c r="R62" i="101"/>
  <c r="P62" i="101"/>
  <c r="M62" i="101"/>
  <c r="E62" i="101"/>
  <c r="G62" i="101" s="1"/>
  <c r="J62" i="101" s="1"/>
  <c r="R61" i="101"/>
  <c r="P61" i="101"/>
  <c r="M61" i="101"/>
  <c r="E61" i="101"/>
  <c r="G61" i="101" s="1"/>
  <c r="J61" i="101" s="1"/>
  <c r="R60" i="101"/>
  <c r="P60" i="101"/>
  <c r="M60" i="101"/>
  <c r="G60" i="101"/>
  <c r="J60" i="101" s="1"/>
  <c r="E60" i="101"/>
  <c r="R59" i="101"/>
  <c r="M59" i="101"/>
  <c r="P59" i="101" s="1"/>
  <c r="E59" i="101"/>
  <c r="G59" i="101" s="1"/>
  <c r="J59" i="101" s="1"/>
  <c r="R58" i="101"/>
  <c r="P58" i="101"/>
  <c r="M58" i="101"/>
  <c r="E58" i="101"/>
  <c r="G58" i="101" s="1"/>
  <c r="J58" i="101" s="1"/>
  <c r="R57" i="101"/>
  <c r="M57" i="101"/>
  <c r="P57" i="101" s="1"/>
  <c r="E57" i="101"/>
  <c r="G57" i="101" s="1"/>
  <c r="J57" i="101" s="1"/>
  <c r="R56" i="101"/>
  <c r="M56" i="101"/>
  <c r="P56" i="101" s="1"/>
  <c r="E56" i="101"/>
  <c r="G56" i="101" s="1"/>
  <c r="J56" i="101" s="1"/>
  <c r="R55" i="101"/>
  <c r="P55" i="101"/>
  <c r="M55" i="101"/>
  <c r="E55" i="101"/>
  <c r="G55" i="101" s="1"/>
  <c r="J55" i="101" s="1"/>
  <c r="R54" i="101"/>
  <c r="M54" i="101"/>
  <c r="P54" i="101" s="1"/>
  <c r="E54" i="101"/>
  <c r="G54" i="101" s="1"/>
  <c r="J54" i="101" s="1"/>
  <c r="R53" i="101"/>
  <c r="M53" i="101"/>
  <c r="P53" i="101" s="1"/>
  <c r="E53" i="101"/>
  <c r="G53" i="101" s="1"/>
  <c r="J53" i="101" s="1"/>
  <c r="R52" i="101"/>
  <c r="M52" i="101"/>
  <c r="P52" i="101" s="1"/>
  <c r="E52" i="101"/>
  <c r="G52" i="101" s="1"/>
  <c r="J52" i="101" s="1"/>
  <c r="R51" i="101"/>
  <c r="P51" i="101"/>
  <c r="M51" i="101"/>
  <c r="G51" i="101"/>
  <c r="J51" i="101" s="1"/>
  <c r="E51" i="101"/>
  <c r="R50" i="101"/>
  <c r="M50" i="101"/>
  <c r="P50" i="101" s="1"/>
  <c r="E50" i="101"/>
  <c r="G50" i="101" s="1"/>
  <c r="J50" i="101" s="1"/>
  <c r="R49" i="101"/>
  <c r="M49" i="101"/>
  <c r="P49" i="101" s="1"/>
  <c r="E49" i="101"/>
  <c r="G49" i="101" s="1"/>
  <c r="J49" i="101" s="1"/>
  <c r="R48" i="101"/>
  <c r="M48" i="101"/>
  <c r="P48" i="101" s="1"/>
  <c r="E48" i="101"/>
  <c r="G48" i="101" s="1"/>
  <c r="J48" i="101" s="1"/>
  <c r="R47" i="101"/>
  <c r="P47" i="101"/>
  <c r="M47" i="101"/>
  <c r="E47" i="101"/>
  <c r="G47" i="101" s="1"/>
  <c r="J47" i="101" s="1"/>
  <c r="R46" i="101"/>
  <c r="M46" i="101"/>
  <c r="P46" i="101" s="1"/>
  <c r="E46" i="101"/>
  <c r="G46" i="101" s="1"/>
  <c r="J46" i="101" s="1"/>
  <c r="P45" i="101"/>
  <c r="M45" i="101"/>
  <c r="E45" i="101"/>
  <c r="G45" i="101" s="1"/>
  <c r="J45" i="101" s="1"/>
  <c r="R44" i="101"/>
  <c r="M44" i="101"/>
  <c r="P44" i="101" s="1"/>
  <c r="E44" i="101"/>
  <c r="G44" i="101" s="1"/>
  <c r="J44" i="101" s="1"/>
  <c r="R43" i="101"/>
  <c r="P43" i="101"/>
  <c r="M43" i="101"/>
  <c r="E43" i="101"/>
  <c r="G43" i="101" s="1"/>
  <c r="J43" i="101" s="1"/>
  <c r="R42" i="101"/>
  <c r="P42" i="101"/>
  <c r="M42" i="101"/>
  <c r="E42" i="101"/>
  <c r="G42" i="101" s="1"/>
  <c r="J42" i="101" s="1"/>
  <c r="R41" i="101"/>
  <c r="P41" i="101"/>
  <c r="M41" i="101"/>
  <c r="E41" i="101"/>
  <c r="G41" i="101" s="1"/>
  <c r="J41" i="101" s="1"/>
  <c r="R40" i="101"/>
  <c r="M40" i="101"/>
  <c r="P40" i="101" s="1"/>
  <c r="E40" i="101"/>
  <c r="G40" i="101" s="1"/>
  <c r="J40" i="101" s="1"/>
  <c r="R39" i="101"/>
  <c r="P39" i="101"/>
  <c r="M39" i="101"/>
  <c r="E39" i="101"/>
  <c r="G39" i="101" s="1"/>
  <c r="J39" i="101" s="1"/>
  <c r="R38" i="101"/>
  <c r="P38" i="101"/>
  <c r="M38" i="101"/>
  <c r="E38" i="101"/>
  <c r="G38" i="101" s="1"/>
  <c r="J38" i="101" s="1"/>
  <c r="R37" i="101"/>
  <c r="P37" i="101"/>
  <c r="M37" i="101"/>
  <c r="E37" i="101"/>
  <c r="G37" i="101" s="1"/>
  <c r="J37" i="101" s="1"/>
  <c r="R36" i="101"/>
  <c r="M36" i="101"/>
  <c r="P36" i="101" s="1"/>
  <c r="E36" i="101"/>
  <c r="G36" i="101" s="1"/>
  <c r="J36" i="101" s="1"/>
  <c r="R35" i="101"/>
  <c r="P35" i="101"/>
  <c r="M35" i="101"/>
  <c r="E35" i="101"/>
  <c r="G35" i="101" s="1"/>
  <c r="J35" i="101" s="1"/>
  <c r="R34" i="101"/>
  <c r="P34" i="101"/>
  <c r="M34" i="101"/>
  <c r="E34" i="101"/>
  <c r="G34" i="101" s="1"/>
  <c r="J34" i="101" s="1"/>
  <c r="R33" i="101"/>
  <c r="P33" i="101"/>
  <c r="M33" i="101"/>
  <c r="E33" i="101"/>
  <c r="G33" i="101" s="1"/>
  <c r="J33" i="101" s="1"/>
  <c r="R32" i="101"/>
  <c r="M32" i="101"/>
  <c r="P32" i="101" s="1"/>
  <c r="E32" i="101"/>
  <c r="G32" i="101" s="1"/>
  <c r="J32" i="101" s="1"/>
  <c r="R31" i="101"/>
  <c r="P31" i="101"/>
  <c r="M31" i="101"/>
  <c r="E31" i="101"/>
  <c r="G31" i="101" s="1"/>
  <c r="J31" i="101" s="1"/>
  <c r="R30" i="101"/>
  <c r="P30" i="101"/>
  <c r="M30" i="101"/>
  <c r="E30" i="101"/>
  <c r="G30" i="101" s="1"/>
  <c r="J30" i="101" s="1"/>
  <c r="R29" i="101"/>
  <c r="P29" i="101"/>
  <c r="M29" i="101"/>
  <c r="E29" i="101"/>
  <c r="G29" i="101" s="1"/>
  <c r="J29" i="101" s="1"/>
  <c r="R28" i="101"/>
  <c r="M28" i="101"/>
  <c r="P28" i="101" s="1"/>
  <c r="E28" i="101"/>
  <c r="G28" i="101" s="1"/>
  <c r="J28" i="101" s="1"/>
  <c r="R27" i="101"/>
  <c r="P27" i="101"/>
  <c r="M27" i="101"/>
  <c r="E27" i="101"/>
  <c r="G27" i="101" s="1"/>
  <c r="J27" i="101" s="1"/>
  <c r="R26" i="101"/>
  <c r="P26" i="101"/>
  <c r="M26" i="101"/>
  <c r="E26" i="101"/>
  <c r="G26" i="101" s="1"/>
  <c r="J26" i="101" s="1"/>
  <c r="R25" i="101"/>
  <c r="P25" i="101"/>
  <c r="M25" i="101"/>
  <c r="E25" i="101"/>
  <c r="G25" i="101" s="1"/>
  <c r="J25" i="101" s="1"/>
  <c r="R24" i="101"/>
  <c r="M24" i="101"/>
  <c r="P24" i="101" s="1"/>
  <c r="E24" i="101"/>
  <c r="G24" i="101" s="1"/>
  <c r="J24" i="101" s="1"/>
  <c r="R23" i="101"/>
  <c r="P23" i="101"/>
  <c r="M23" i="101"/>
  <c r="E23" i="101"/>
  <c r="G23" i="101" s="1"/>
  <c r="J23" i="101" s="1"/>
  <c r="R22" i="101"/>
  <c r="P22" i="101"/>
  <c r="M22" i="101"/>
  <c r="E22" i="101"/>
  <c r="G22" i="101" s="1"/>
  <c r="J22" i="101" s="1"/>
  <c r="R21" i="101"/>
  <c r="P21" i="101"/>
  <c r="M21" i="101"/>
  <c r="E21" i="101"/>
  <c r="G21" i="101" s="1"/>
  <c r="J21" i="101" s="1"/>
  <c r="R20" i="101"/>
  <c r="M20" i="101"/>
  <c r="P20" i="101" s="1"/>
  <c r="E20" i="101"/>
  <c r="G20" i="101" s="1"/>
  <c r="J20" i="101" s="1"/>
  <c r="R19" i="101"/>
  <c r="P19" i="101"/>
  <c r="M19" i="101"/>
  <c r="E19" i="101"/>
  <c r="G19" i="101" s="1"/>
  <c r="J19" i="101" s="1"/>
  <c r="R18" i="101"/>
  <c r="P18" i="101"/>
  <c r="M18" i="101"/>
  <c r="E18" i="101"/>
  <c r="G18" i="101" s="1"/>
  <c r="J18" i="101" s="1"/>
  <c r="R17" i="101"/>
  <c r="P17" i="101"/>
  <c r="M17" i="101"/>
  <c r="E17" i="101"/>
  <c r="G17" i="101" s="1"/>
  <c r="J17" i="101" s="1"/>
  <c r="R16" i="101"/>
  <c r="M16" i="101"/>
  <c r="P16" i="101" s="1"/>
  <c r="E16" i="101"/>
  <c r="G16" i="101" s="1"/>
  <c r="J16" i="101" s="1"/>
  <c r="R15" i="101"/>
  <c r="P15" i="101"/>
  <c r="M15" i="101"/>
  <c r="E15" i="101"/>
  <c r="G15" i="101" s="1"/>
  <c r="J15" i="101" s="1"/>
  <c r="R14" i="101"/>
  <c r="P14" i="101"/>
  <c r="M14" i="101"/>
  <c r="E14" i="101"/>
  <c r="G14" i="101" s="1"/>
  <c r="J14" i="101" s="1"/>
  <c r="R13" i="101"/>
  <c r="P13" i="101"/>
  <c r="M13" i="101"/>
  <c r="E13" i="101"/>
  <c r="G13" i="101" s="1"/>
  <c r="J13" i="101" s="1"/>
  <c r="R12" i="101"/>
  <c r="M12" i="101"/>
  <c r="P12" i="101" s="1"/>
  <c r="E12" i="101"/>
  <c r="G12" i="101" s="1"/>
  <c r="J12" i="101" s="1"/>
  <c r="R11" i="101"/>
  <c r="P11" i="101"/>
  <c r="M11" i="101"/>
  <c r="E11" i="101"/>
  <c r="G11" i="101" s="1"/>
  <c r="J11" i="101" s="1"/>
  <c r="R10" i="101"/>
  <c r="P10" i="101"/>
  <c r="M10" i="101"/>
  <c r="E10" i="101"/>
  <c r="G10" i="101" s="1"/>
  <c r="J10" i="101" s="1"/>
  <c r="R9" i="101"/>
  <c r="P9" i="101"/>
  <c r="M9" i="101"/>
  <c r="E9" i="101"/>
  <c r="G9" i="101" s="1"/>
  <c r="J9" i="101" s="1"/>
  <c r="R8" i="101"/>
  <c r="M8" i="101"/>
  <c r="P8" i="101" s="1"/>
  <c r="E8" i="101"/>
  <c r="G8" i="101" s="1"/>
  <c r="J8" i="101" s="1"/>
  <c r="R7" i="101"/>
  <c r="P7" i="101"/>
  <c r="M7" i="101"/>
  <c r="E7" i="101"/>
  <c r="G7" i="101" s="1"/>
  <c r="J7" i="101" s="1"/>
  <c r="R6" i="101"/>
  <c r="P6" i="101"/>
  <c r="M6" i="101"/>
  <c r="G6" i="101"/>
  <c r="J6" i="101" s="1"/>
  <c r="E6" i="101"/>
  <c r="R5" i="101"/>
  <c r="R267" i="101" s="1"/>
  <c r="P5" i="101"/>
  <c r="M5" i="101"/>
  <c r="N269" i="101" s="1"/>
  <c r="N275" i="101" s="1"/>
  <c r="E5" i="101"/>
  <c r="G5" i="101" s="1"/>
  <c r="J5" i="101" s="1"/>
  <c r="N274" i="100"/>
  <c r="N271" i="100"/>
  <c r="M268" i="100"/>
  <c r="R266" i="100"/>
  <c r="M266" i="100"/>
  <c r="P266" i="100" s="1"/>
  <c r="E266" i="100"/>
  <c r="G266" i="100" s="1"/>
  <c r="J266" i="100" s="1"/>
  <c r="R265" i="100"/>
  <c r="P265" i="100"/>
  <c r="M265" i="100"/>
  <c r="E265" i="100"/>
  <c r="G265" i="100" s="1"/>
  <c r="J265" i="100" s="1"/>
  <c r="R264" i="100"/>
  <c r="P264" i="100"/>
  <c r="M264" i="100"/>
  <c r="E264" i="100"/>
  <c r="G264" i="100" s="1"/>
  <c r="J264" i="100" s="1"/>
  <c r="R263" i="100"/>
  <c r="P263" i="100"/>
  <c r="M263" i="100"/>
  <c r="E263" i="100"/>
  <c r="G263" i="100" s="1"/>
  <c r="J263" i="100" s="1"/>
  <c r="R262" i="100"/>
  <c r="M262" i="100"/>
  <c r="P262" i="100" s="1"/>
  <c r="E262" i="100"/>
  <c r="G262" i="100" s="1"/>
  <c r="J262" i="100" s="1"/>
  <c r="R261" i="100"/>
  <c r="P261" i="100"/>
  <c r="M261" i="100"/>
  <c r="E261" i="100"/>
  <c r="G261" i="100" s="1"/>
  <c r="J261" i="100" s="1"/>
  <c r="R260" i="100"/>
  <c r="P260" i="100"/>
  <c r="M260" i="100"/>
  <c r="E260" i="100"/>
  <c r="G260" i="100" s="1"/>
  <c r="J260" i="100" s="1"/>
  <c r="R259" i="100"/>
  <c r="P259" i="100"/>
  <c r="M259" i="100"/>
  <c r="E259" i="100"/>
  <c r="G259" i="100" s="1"/>
  <c r="J259" i="100" s="1"/>
  <c r="R258" i="100"/>
  <c r="M258" i="100"/>
  <c r="P258" i="100" s="1"/>
  <c r="E258" i="100"/>
  <c r="G258" i="100" s="1"/>
  <c r="J258" i="100" s="1"/>
  <c r="R257" i="100"/>
  <c r="P257" i="100"/>
  <c r="M257" i="100"/>
  <c r="E257" i="100"/>
  <c r="G257" i="100" s="1"/>
  <c r="J257" i="100" s="1"/>
  <c r="R256" i="100"/>
  <c r="P256" i="100"/>
  <c r="M256" i="100"/>
  <c r="E256" i="100"/>
  <c r="G256" i="100" s="1"/>
  <c r="J256" i="100" s="1"/>
  <c r="R255" i="100"/>
  <c r="P255" i="100"/>
  <c r="M255" i="100"/>
  <c r="J255" i="100"/>
  <c r="E255" i="100"/>
  <c r="G255" i="100" s="1"/>
  <c r="R254" i="100"/>
  <c r="P254" i="100"/>
  <c r="M254" i="100"/>
  <c r="E254" i="100"/>
  <c r="G254" i="100" s="1"/>
  <c r="J254" i="100" s="1"/>
  <c r="R253" i="100"/>
  <c r="P253" i="100"/>
  <c r="M253" i="100"/>
  <c r="E253" i="100"/>
  <c r="G253" i="100" s="1"/>
  <c r="J253" i="100" s="1"/>
  <c r="R252" i="100"/>
  <c r="P252" i="100"/>
  <c r="M252" i="100"/>
  <c r="E252" i="100"/>
  <c r="G252" i="100" s="1"/>
  <c r="J252" i="100" s="1"/>
  <c r="R251" i="100"/>
  <c r="P251" i="100"/>
  <c r="M251" i="100"/>
  <c r="E251" i="100"/>
  <c r="G251" i="100" s="1"/>
  <c r="J251" i="100" s="1"/>
  <c r="R250" i="100"/>
  <c r="P250" i="100"/>
  <c r="M250" i="100"/>
  <c r="E250" i="100"/>
  <c r="G250" i="100" s="1"/>
  <c r="J250" i="100" s="1"/>
  <c r="R249" i="100"/>
  <c r="P249" i="100"/>
  <c r="M249" i="100"/>
  <c r="E249" i="100"/>
  <c r="G249" i="100" s="1"/>
  <c r="J249" i="100" s="1"/>
  <c r="R248" i="100"/>
  <c r="P248" i="100"/>
  <c r="M248" i="100"/>
  <c r="E248" i="100"/>
  <c r="G248" i="100" s="1"/>
  <c r="J248" i="100" s="1"/>
  <c r="R247" i="100"/>
  <c r="P247" i="100"/>
  <c r="M247" i="100"/>
  <c r="E247" i="100"/>
  <c r="G247" i="100" s="1"/>
  <c r="J247" i="100" s="1"/>
  <c r="R246" i="100"/>
  <c r="P246" i="100"/>
  <c r="M246" i="100"/>
  <c r="E246" i="100"/>
  <c r="G246" i="100" s="1"/>
  <c r="J246" i="100" s="1"/>
  <c r="R245" i="100"/>
  <c r="P245" i="100"/>
  <c r="M245" i="100"/>
  <c r="E245" i="100"/>
  <c r="G245" i="100" s="1"/>
  <c r="J245" i="100" s="1"/>
  <c r="R244" i="100"/>
  <c r="P244" i="100"/>
  <c r="M244" i="100"/>
  <c r="E244" i="100"/>
  <c r="G244" i="100" s="1"/>
  <c r="J244" i="100" s="1"/>
  <c r="R243" i="100"/>
  <c r="P243" i="100"/>
  <c r="M243" i="100"/>
  <c r="E243" i="100"/>
  <c r="G243" i="100" s="1"/>
  <c r="J243" i="100" s="1"/>
  <c r="R242" i="100"/>
  <c r="P242" i="100"/>
  <c r="M242" i="100"/>
  <c r="E242" i="100"/>
  <c r="G242" i="100" s="1"/>
  <c r="J242" i="100" s="1"/>
  <c r="R241" i="100"/>
  <c r="P241" i="100"/>
  <c r="M241" i="100"/>
  <c r="E241" i="100"/>
  <c r="G241" i="100" s="1"/>
  <c r="J241" i="100" s="1"/>
  <c r="R240" i="100"/>
  <c r="P240" i="100"/>
  <c r="M240" i="100"/>
  <c r="E240" i="100"/>
  <c r="G240" i="100" s="1"/>
  <c r="J240" i="100" s="1"/>
  <c r="R239" i="100"/>
  <c r="P239" i="100"/>
  <c r="M239" i="100"/>
  <c r="E239" i="100"/>
  <c r="G239" i="100" s="1"/>
  <c r="J239" i="100" s="1"/>
  <c r="R238" i="100"/>
  <c r="P238" i="100"/>
  <c r="M238" i="100"/>
  <c r="E238" i="100"/>
  <c r="G238" i="100" s="1"/>
  <c r="J238" i="100" s="1"/>
  <c r="R237" i="100"/>
  <c r="P237" i="100"/>
  <c r="M237" i="100"/>
  <c r="E237" i="100"/>
  <c r="G237" i="100" s="1"/>
  <c r="J237" i="100" s="1"/>
  <c r="R236" i="100"/>
  <c r="P236" i="100"/>
  <c r="M236" i="100"/>
  <c r="E236" i="100"/>
  <c r="G236" i="100" s="1"/>
  <c r="J236" i="100" s="1"/>
  <c r="R235" i="100"/>
  <c r="P235" i="100"/>
  <c r="M235" i="100"/>
  <c r="J235" i="100"/>
  <c r="E235" i="100"/>
  <c r="G235" i="100" s="1"/>
  <c r="R234" i="100"/>
  <c r="P234" i="100"/>
  <c r="M234" i="100"/>
  <c r="E234" i="100"/>
  <c r="G234" i="100" s="1"/>
  <c r="J234" i="100" s="1"/>
  <c r="R233" i="100"/>
  <c r="P233" i="100"/>
  <c r="M233" i="100"/>
  <c r="E233" i="100"/>
  <c r="G233" i="100" s="1"/>
  <c r="J233" i="100" s="1"/>
  <c r="R232" i="100"/>
  <c r="P232" i="100"/>
  <c r="M232" i="100"/>
  <c r="E232" i="100"/>
  <c r="G232" i="100" s="1"/>
  <c r="J232" i="100" s="1"/>
  <c r="R231" i="100"/>
  <c r="P231" i="100"/>
  <c r="M231" i="100"/>
  <c r="E231" i="100"/>
  <c r="G231" i="100" s="1"/>
  <c r="J231" i="100" s="1"/>
  <c r="R230" i="100"/>
  <c r="P230" i="100"/>
  <c r="M230" i="100"/>
  <c r="E230" i="100"/>
  <c r="G230" i="100" s="1"/>
  <c r="J230" i="100" s="1"/>
  <c r="R229" i="100"/>
  <c r="P229" i="100"/>
  <c r="M229" i="100"/>
  <c r="E229" i="100"/>
  <c r="G229" i="100" s="1"/>
  <c r="J229" i="100" s="1"/>
  <c r="R228" i="100"/>
  <c r="P228" i="100"/>
  <c r="M228" i="100"/>
  <c r="E228" i="100"/>
  <c r="G228" i="100" s="1"/>
  <c r="J228" i="100" s="1"/>
  <c r="R227" i="100"/>
  <c r="P227" i="100"/>
  <c r="M227" i="100"/>
  <c r="E227" i="100"/>
  <c r="G227" i="100" s="1"/>
  <c r="J227" i="100" s="1"/>
  <c r="R226" i="100"/>
  <c r="P226" i="100"/>
  <c r="M226" i="100"/>
  <c r="E226" i="100"/>
  <c r="G226" i="100" s="1"/>
  <c r="J226" i="100" s="1"/>
  <c r="R225" i="100"/>
  <c r="P225" i="100"/>
  <c r="M225" i="100"/>
  <c r="E225" i="100"/>
  <c r="G225" i="100" s="1"/>
  <c r="J225" i="100" s="1"/>
  <c r="R224" i="100"/>
  <c r="P224" i="100"/>
  <c r="M224" i="100"/>
  <c r="E224" i="100"/>
  <c r="G224" i="100" s="1"/>
  <c r="J224" i="100" s="1"/>
  <c r="R223" i="100"/>
  <c r="P223" i="100"/>
  <c r="M223" i="100"/>
  <c r="E223" i="100"/>
  <c r="G223" i="100" s="1"/>
  <c r="J223" i="100" s="1"/>
  <c r="R222" i="100"/>
  <c r="P222" i="100"/>
  <c r="M222" i="100"/>
  <c r="E222" i="100"/>
  <c r="G222" i="100" s="1"/>
  <c r="J222" i="100" s="1"/>
  <c r="R221" i="100"/>
  <c r="P221" i="100"/>
  <c r="M221" i="100"/>
  <c r="E221" i="100"/>
  <c r="G221" i="100" s="1"/>
  <c r="J221" i="100" s="1"/>
  <c r="R220" i="100"/>
  <c r="P220" i="100"/>
  <c r="M220" i="100"/>
  <c r="E220" i="100"/>
  <c r="G220" i="100" s="1"/>
  <c r="J220" i="100" s="1"/>
  <c r="R219" i="100"/>
  <c r="P219" i="100"/>
  <c r="M219" i="100"/>
  <c r="E219" i="100"/>
  <c r="G219" i="100" s="1"/>
  <c r="J219" i="100" s="1"/>
  <c r="R218" i="100"/>
  <c r="P218" i="100"/>
  <c r="M218" i="100"/>
  <c r="E218" i="100"/>
  <c r="G218" i="100" s="1"/>
  <c r="J218" i="100" s="1"/>
  <c r="R217" i="100"/>
  <c r="P217" i="100"/>
  <c r="M217" i="100"/>
  <c r="E217" i="100"/>
  <c r="G217" i="100" s="1"/>
  <c r="J217" i="100" s="1"/>
  <c r="R216" i="100"/>
  <c r="P216" i="100"/>
  <c r="M216" i="100"/>
  <c r="E216" i="100"/>
  <c r="G216" i="100" s="1"/>
  <c r="J216" i="100" s="1"/>
  <c r="R215" i="100"/>
  <c r="P215" i="100"/>
  <c r="M215" i="100"/>
  <c r="E215" i="100"/>
  <c r="G215" i="100" s="1"/>
  <c r="J215" i="100" s="1"/>
  <c r="R214" i="100"/>
  <c r="P214" i="100"/>
  <c r="M214" i="100"/>
  <c r="E214" i="100"/>
  <c r="G214" i="100" s="1"/>
  <c r="J214" i="100" s="1"/>
  <c r="R213" i="100"/>
  <c r="P213" i="100"/>
  <c r="M213" i="100"/>
  <c r="E213" i="100"/>
  <c r="G213" i="100" s="1"/>
  <c r="J213" i="100" s="1"/>
  <c r="R212" i="100"/>
  <c r="P212" i="100"/>
  <c r="M212" i="100"/>
  <c r="E212" i="100"/>
  <c r="G212" i="100" s="1"/>
  <c r="J212" i="100" s="1"/>
  <c r="R211" i="100"/>
  <c r="P211" i="100"/>
  <c r="M211" i="100"/>
  <c r="E211" i="100"/>
  <c r="G211" i="100" s="1"/>
  <c r="J211" i="100" s="1"/>
  <c r="R210" i="100"/>
  <c r="P210" i="100"/>
  <c r="M210" i="100"/>
  <c r="E210" i="100"/>
  <c r="G210" i="100" s="1"/>
  <c r="J210" i="100" s="1"/>
  <c r="R209" i="100"/>
  <c r="P209" i="100"/>
  <c r="M209" i="100"/>
  <c r="E209" i="100"/>
  <c r="G209" i="100" s="1"/>
  <c r="J209" i="100" s="1"/>
  <c r="R208" i="100"/>
  <c r="P208" i="100"/>
  <c r="M208" i="100"/>
  <c r="E208" i="100"/>
  <c r="G208" i="100" s="1"/>
  <c r="J208" i="100" s="1"/>
  <c r="R207" i="100"/>
  <c r="P207" i="100"/>
  <c r="M207" i="100"/>
  <c r="E207" i="100"/>
  <c r="G207" i="100" s="1"/>
  <c r="J207" i="100" s="1"/>
  <c r="R206" i="100"/>
  <c r="P206" i="100"/>
  <c r="M206" i="100"/>
  <c r="E206" i="100"/>
  <c r="G206" i="100" s="1"/>
  <c r="J206" i="100" s="1"/>
  <c r="R205" i="100"/>
  <c r="P205" i="100"/>
  <c r="M205" i="100"/>
  <c r="E205" i="100"/>
  <c r="G205" i="100" s="1"/>
  <c r="J205" i="100" s="1"/>
  <c r="R204" i="100"/>
  <c r="P204" i="100"/>
  <c r="M204" i="100"/>
  <c r="E204" i="100"/>
  <c r="G204" i="100" s="1"/>
  <c r="J204" i="100" s="1"/>
  <c r="R203" i="100"/>
  <c r="P203" i="100"/>
  <c r="M203" i="100"/>
  <c r="J203" i="100"/>
  <c r="E203" i="100"/>
  <c r="G203" i="100" s="1"/>
  <c r="R202" i="100"/>
  <c r="P202" i="100"/>
  <c r="M202" i="100"/>
  <c r="E202" i="100"/>
  <c r="G202" i="100" s="1"/>
  <c r="J202" i="100" s="1"/>
  <c r="R201" i="100"/>
  <c r="P201" i="100"/>
  <c r="M201" i="100"/>
  <c r="E201" i="100"/>
  <c r="G201" i="100" s="1"/>
  <c r="J201" i="100" s="1"/>
  <c r="R200" i="100"/>
  <c r="P200" i="100"/>
  <c r="M200" i="100"/>
  <c r="E200" i="100"/>
  <c r="G200" i="100" s="1"/>
  <c r="J200" i="100" s="1"/>
  <c r="R199" i="100"/>
  <c r="P199" i="100"/>
  <c r="M199" i="100"/>
  <c r="E199" i="100"/>
  <c r="G199" i="100" s="1"/>
  <c r="J199" i="100" s="1"/>
  <c r="R198" i="100"/>
  <c r="P198" i="100"/>
  <c r="M198" i="100"/>
  <c r="E198" i="100"/>
  <c r="G198" i="100" s="1"/>
  <c r="J198" i="100" s="1"/>
  <c r="R197" i="100"/>
  <c r="P197" i="100"/>
  <c r="M197" i="100"/>
  <c r="E197" i="100"/>
  <c r="G197" i="100" s="1"/>
  <c r="J197" i="100" s="1"/>
  <c r="R196" i="100"/>
  <c r="P196" i="100"/>
  <c r="M196" i="100"/>
  <c r="E196" i="100"/>
  <c r="G196" i="100" s="1"/>
  <c r="J196" i="100" s="1"/>
  <c r="R195" i="100"/>
  <c r="P195" i="100"/>
  <c r="M195" i="100"/>
  <c r="E195" i="100"/>
  <c r="G195" i="100" s="1"/>
  <c r="J195" i="100" s="1"/>
  <c r="R194" i="100"/>
  <c r="P194" i="100"/>
  <c r="M194" i="100"/>
  <c r="E194" i="100"/>
  <c r="G194" i="100" s="1"/>
  <c r="J194" i="100" s="1"/>
  <c r="R193" i="100"/>
  <c r="P193" i="100"/>
  <c r="M193" i="100"/>
  <c r="E193" i="100"/>
  <c r="G193" i="100" s="1"/>
  <c r="J193" i="100" s="1"/>
  <c r="R192" i="100"/>
  <c r="P192" i="100"/>
  <c r="M192" i="100"/>
  <c r="E192" i="100"/>
  <c r="G192" i="100" s="1"/>
  <c r="J192" i="100" s="1"/>
  <c r="R191" i="100"/>
  <c r="P191" i="100"/>
  <c r="M191" i="100"/>
  <c r="E191" i="100"/>
  <c r="G191" i="100" s="1"/>
  <c r="J191" i="100" s="1"/>
  <c r="R190" i="100"/>
  <c r="P190" i="100"/>
  <c r="M190" i="100"/>
  <c r="E190" i="100"/>
  <c r="G190" i="100" s="1"/>
  <c r="J190" i="100" s="1"/>
  <c r="R189" i="100"/>
  <c r="P189" i="100"/>
  <c r="M189" i="100"/>
  <c r="E189" i="100"/>
  <c r="G189" i="100" s="1"/>
  <c r="J189" i="100" s="1"/>
  <c r="R188" i="100"/>
  <c r="P188" i="100"/>
  <c r="M188" i="100"/>
  <c r="E188" i="100"/>
  <c r="G188" i="100" s="1"/>
  <c r="J188" i="100" s="1"/>
  <c r="R187" i="100"/>
  <c r="P187" i="100"/>
  <c r="M187" i="100"/>
  <c r="E187" i="100"/>
  <c r="G187" i="100" s="1"/>
  <c r="J187" i="100" s="1"/>
  <c r="R186" i="100"/>
  <c r="P186" i="100"/>
  <c r="M186" i="100"/>
  <c r="E186" i="100"/>
  <c r="G186" i="100" s="1"/>
  <c r="J186" i="100" s="1"/>
  <c r="R185" i="100"/>
  <c r="P185" i="100"/>
  <c r="M185" i="100"/>
  <c r="E185" i="100"/>
  <c r="G185" i="100" s="1"/>
  <c r="J185" i="100" s="1"/>
  <c r="R184" i="100"/>
  <c r="P184" i="100"/>
  <c r="M184" i="100"/>
  <c r="E184" i="100"/>
  <c r="G184" i="100" s="1"/>
  <c r="J184" i="100" s="1"/>
  <c r="R183" i="100"/>
  <c r="P183" i="100"/>
  <c r="M183" i="100"/>
  <c r="E183" i="100"/>
  <c r="G183" i="100" s="1"/>
  <c r="J183" i="100" s="1"/>
  <c r="R182" i="100"/>
  <c r="P182" i="100"/>
  <c r="M182" i="100"/>
  <c r="E182" i="100"/>
  <c r="G182" i="100" s="1"/>
  <c r="J182" i="100" s="1"/>
  <c r="R181" i="100"/>
  <c r="P181" i="100"/>
  <c r="M181" i="100"/>
  <c r="E181" i="100"/>
  <c r="G181" i="100" s="1"/>
  <c r="J181" i="100" s="1"/>
  <c r="R180" i="100"/>
  <c r="P180" i="100"/>
  <c r="M180" i="100"/>
  <c r="E180" i="100"/>
  <c r="G180" i="100" s="1"/>
  <c r="J180" i="100" s="1"/>
  <c r="R179" i="100"/>
  <c r="P179" i="100"/>
  <c r="M179" i="100"/>
  <c r="E179" i="100"/>
  <c r="G179" i="100" s="1"/>
  <c r="J179" i="100" s="1"/>
  <c r="M178" i="100"/>
  <c r="P178" i="100" s="1"/>
  <c r="E178" i="100"/>
  <c r="G178" i="100" s="1"/>
  <c r="J178" i="100" s="1"/>
  <c r="R177" i="100"/>
  <c r="M177" i="100"/>
  <c r="P177" i="100" s="1"/>
  <c r="E177" i="100"/>
  <c r="G177" i="100" s="1"/>
  <c r="J177" i="100" s="1"/>
  <c r="R176" i="100"/>
  <c r="M176" i="100"/>
  <c r="P176" i="100" s="1"/>
  <c r="E176" i="100"/>
  <c r="G176" i="100" s="1"/>
  <c r="J176" i="100" s="1"/>
  <c r="R175" i="100"/>
  <c r="M175" i="100"/>
  <c r="P175" i="100" s="1"/>
  <c r="E175" i="100"/>
  <c r="G175" i="100" s="1"/>
  <c r="J175" i="100" s="1"/>
  <c r="R174" i="100"/>
  <c r="M174" i="100"/>
  <c r="P174" i="100" s="1"/>
  <c r="E174" i="100"/>
  <c r="G174" i="100" s="1"/>
  <c r="J174" i="100" s="1"/>
  <c r="R173" i="100"/>
  <c r="M173" i="100"/>
  <c r="P173" i="100" s="1"/>
  <c r="E173" i="100"/>
  <c r="G173" i="100" s="1"/>
  <c r="J173" i="100" s="1"/>
  <c r="R172" i="100"/>
  <c r="M172" i="100"/>
  <c r="P172" i="100" s="1"/>
  <c r="G172" i="100"/>
  <c r="J172" i="100" s="1"/>
  <c r="E172" i="100"/>
  <c r="R171" i="100"/>
  <c r="M171" i="100"/>
  <c r="P171" i="100" s="1"/>
  <c r="E171" i="100"/>
  <c r="G171" i="100" s="1"/>
  <c r="J171" i="100" s="1"/>
  <c r="R170" i="100"/>
  <c r="M170" i="100"/>
  <c r="P170" i="100" s="1"/>
  <c r="E170" i="100"/>
  <c r="G170" i="100" s="1"/>
  <c r="J170" i="100" s="1"/>
  <c r="R169" i="100"/>
  <c r="M169" i="100"/>
  <c r="P169" i="100" s="1"/>
  <c r="E169" i="100"/>
  <c r="G169" i="100" s="1"/>
  <c r="J169" i="100" s="1"/>
  <c r="R168" i="100"/>
  <c r="M168" i="100"/>
  <c r="P168" i="100" s="1"/>
  <c r="E168" i="100"/>
  <c r="G168" i="100" s="1"/>
  <c r="J168" i="100" s="1"/>
  <c r="R167" i="100"/>
  <c r="M167" i="100"/>
  <c r="P167" i="100" s="1"/>
  <c r="E167" i="100"/>
  <c r="G167" i="100" s="1"/>
  <c r="J167" i="100" s="1"/>
  <c r="R166" i="100"/>
  <c r="M166" i="100"/>
  <c r="P166" i="100" s="1"/>
  <c r="E166" i="100"/>
  <c r="G166" i="100" s="1"/>
  <c r="J166" i="100" s="1"/>
  <c r="R165" i="100"/>
  <c r="M165" i="100"/>
  <c r="P165" i="100" s="1"/>
  <c r="E165" i="100"/>
  <c r="G165" i="100" s="1"/>
  <c r="J165" i="100" s="1"/>
  <c r="R164" i="100"/>
  <c r="M164" i="100"/>
  <c r="P164" i="100" s="1"/>
  <c r="G164" i="100"/>
  <c r="J164" i="100" s="1"/>
  <c r="E164" i="100"/>
  <c r="R163" i="100"/>
  <c r="M163" i="100"/>
  <c r="P163" i="100" s="1"/>
  <c r="E163" i="100"/>
  <c r="G163" i="100" s="1"/>
  <c r="J163" i="100" s="1"/>
  <c r="R162" i="100"/>
  <c r="M162" i="100"/>
  <c r="P162" i="100" s="1"/>
  <c r="E162" i="100"/>
  <c r="G162" i="100" s="1"/>
  <c r="J162" i="100" s="1"/>
  <c r="R161" i="100"/>
  <c r="M161" i="100"/>
  <c r="P161" i="100" s="1"/>
  <c r="E161" i="100"/>
  <c r="G161" i="100" s="1"/>
  <c r="J161" i="100" s="1"/>
  <c r="R160" i="100"/>
  <c r="M160" i="100"/>
  <c r="P160" i="100" s="1"/>
  <c r="G160" i="100"/>
  <c r="J160" i="100" s="1"/>
  <c r="E160" i="100"/>
  <c r="R159" i="100"/>
  <c r="M159" i="100"/>
  <c r="P159" i="100" s="1"/>
  <c r="E159" i="100"/>
  <c r="G159" i="100" s="1"/>
  <c r="J159" i="100" s="1"/>
  <c r="R158" i="100"/>
  <c r="M158" i="100"/>
  <c r="P158" i="100" s="1"/>
  <c r="E158" i="100"/>
  <c r="G158" i="100" s="1"/>
  <c r="J158" i="100" s="1"/>
  <c r="R157" i="100"/>
  <c r="M157" i="100"/>
  <c r="P157" i="100" s="1"/>
  <c r="E157" i="100"/>
  <c r="G157" i="100" s="1"/>
  <c r="J157" i="100" s="1"/>
  <c r="R156" i="100"/>
  <c r="M156" i="100"/>
  <c r="P156" i="100" s="1"/>
  <c r="E156" i="100"/>
  <c r="G156" i="100" s="1"/>
  <c r="J156" i="100" s="1"/>
  <c r="R155" i="100"/>
  <c r="M155" i="100"/>
  <c r="P155" i="100" s="1"/>
  <c r="E155" i="100"/>
  <c r="G155" i="100" s="1"/>
  <c r="J155" i="100" s="1"/>
  <c r="R154" i="100"/>
  <c r="M154" i="100"/>
  <c r="P154" i="100" s="1"/>
  <c r="E154" i="100"/>
  <c r="G154" i="100" s="1"/>
  <c r="J154" i="100" s="1"/>
  <c r="R153" i="100"/>
  <c r="M153" i="100"/>
  <c r="P153" i="100" s="1"/>
  <c r="E153" i="100"/>
  <c r="G153" i="100" s="1"/>
  <c r="J153" i="100" s="1"/>
  <c r="R152" i="100"/>
  <c r="M152" i="100"/>
  <c r="P152" i="100" s="1"/>
  <c r="E152" i="100"/>
  <c r="G152" i="100" s="1"/>
  <c r="J152" i="100" s="1"/>
  <c r="R151" i="100"/>
  <c r="M151" i="100"/>
  <c r="P151" i="100" s="1"/>
  <c r="G151" i="100"/>
  <c r="J151" i="100" s="1"/>
  <c r="E151" i="100"/>
  <c r="R150" i="100"/>
  <c r="M150" i="100"/>
  <c r="P150" i="100" s="1"/>
  <c r="E150" i="100"/>
  <c r="G150" i="100" s="1"/>
  <c r="J150" i="100" s="1"/>
  <c r="R149" i="100"/>
  <c r="M149" i="100"/>
  <c r="P149" i="100" s="1"/>
  <c r="E149" i="100"/>
  <c r="G149" i="100" s="1"/>
  <c r="J149" i="100" s="1"/>
  <c r="R148" i="100"/>
  <c r="M148" i="100"/>
  <c r="P148" i="100" s="1"/>
  <c r="E148" i="100"/>
  <c r="G148" i="100" s="1"/>
  <c r="J148" i="100" s="1"/>
  <c r="R147" i="100"/>
  <c r="M147" i="100"/>
  <c r="P147" i="100" s="1"/>
  <c r="E147" i="100"/>
  <c r="G147" i="100" s="1"/>
  <c r="J147" i="100" s="1"/>
  <c r="R146" i="100"/>
  <c r="M146" i="100"/>
  <c r="P146" i="100" s="1"/>
  <c r="E146" i="100"/>
  <c r="G146" i="100" s="1"/>
  <c r="J146" i="100" s="1"/>
  <c r="R145" i="100"/>
  <c r="M145" i="100"/>
  <c r="P145" i="100" s="1"/>
  <c r="E145" i="100"/>
  <c r="G145" i="100" s="1"/>
  <c r="J145" i="100" s="1"/>
  <c r="R144" i="100"/>
  <c r="M144" i="100"/>
  <c r="P144" i="100" s="1"/>
  <c r="E144" i="100"/>
  <c r="G144" i="100" s="1"/>
  <c r="J144" i="100" s="1"/>
  <c r="R143" i="100"/>
  <c r="M143" i="100"/>
  <c r="P143" i="100" s="1"/>
  <c r="E143" i="100"/>
  <c r="G143" i="100" s="1"/>
  <c r="J143" i="100" s="1"/>
  <c r="R142" i="100"/>
  <c r="M142" i="100"/>
  <c r="P142" i="100" s="1"/>
  <c r="E142" i="100"/>
  <c r="G142" i="100" s="1"/>
  <c r="J142" i="100" s="1"/>
  <c r="R141" i="100"/>
  <c r="M141" i="100"/>
  <c r="P141" i="100" s="1"/>
  <c r="E141" i="100"/>
  <c r="G141" i="100" s="1"/>
  <c r="J141" i="100" s="1"/>
  <c r="R140" i="100"/>
  <c r="M140" i="100"/>
  <c r="P140" i="100" s="1"/>
  <c r="E140" i="100"/>
  <c r="G140" i="100" s="1"/>
  <c r="J140" i="100" s="1"/>
  <c r="R139" i="100"/>
  <c r="M139" i="100"/>
  <c r="P139" i="100" s="1"/>
  <c r="E139" i="100"/>
  <c r="G139" i="100" s="1"/>
  <c r="J139" i="100" s="1"/>
  <c r="R138" i="100"/>
  <c r="M138" i="100"/>
  <c r="P138" i="100" s="1"/>
  <c r="E138" i="100"/>
  <c r="G138" i="100" s="1"/>
  <c r="J138" i="100" s="1"/>
  <c r="R137" i="100"/>
  <c r="M137" i="100"/>
  <c r="P137" i="100" s="1"/>
  <c r="E137" i="100"/>
  <c r="G137" i="100" s="1"/>
  <c r="J137" i="100" s="1"/>
  <c r="R136" i="100"/>
  <c r="M136" i="100"/>
  <c r="P136" i="100" s="1"/>
  <c r="E136" i="100"/>
  <c r="G136" i="100" s="1"/>
  <c r="J136" i="100" s="1"/>
  <c r="R135" i="100"/>
  <c r="M135" i="100"/>
  <c r="P135" i="100" s="1"/>
  <c r="E135" i="100"/>
  <c r="G135" i="100" s="1"/>
  <c r="J135" i="100" s="1"/>
  <c r="R134" i="100"/>
  <c r="M134" i="100"/>
  <c r="P134" i="100" s="1"/>
  <c r="E134" i="100"/>
  <c r="G134" i="100" s="1"/>
  <c r="J134" i="100" s="1"/>
  <c r="R133" i="100"/>
  <c r="M133" i="100"/>
  <c r="P133" i="100" s="1"/>
  <c r="E133" i="100"/>
  <c r="G133" i="100" s="1"/>
  <c r="J133" i="100" s="1"/>
  <c r="R132" i="100"/>
  <c r="M132" i="100"/>
  <c r="P132" i="100" s="1"/>
  <c r="E132" i="100"/>
  <c r="G132" i="100" s="1"/>
  <c r="J132" i="100" s="1"/>
  <c r="R131" i="100"/>
  <c r="M131" i="100"/>
  <c r="P131" i="100" s="1"/>
  <c r="E131" i="100"/>
  <c r="G131" i="100" s="1"/>
  <c r="J131" i="100" s="1"/>
  <c r="R130" i="100"/>
  <c r="M130" i="100"/>
  <c r="P130" i="100" s="1"/>
  <c r="E130" i="100"/>
  <c r="G130" i="100" s="1"/>
  <c r="J130" i="100" s="1"/>
  <c r="P129" i="100"/>
  <c r="M129" i="100"/>
  <c r="E129" i="100"/>
  <c r="G129" i="100" s="1"/>
  <c r="J129" i="100" s="1"/>
  <c r="R128" i="100"/>
  <c r="P128" i="100"/>
  <c r="M128" i="100"/>
  <c r="E128" i="100"/>
  <c r="G128" i="100" s="1"/>
  <c r="J128" i="100" s="1"/>
  <c r="R127" i="100"/>
  <c r="P127" i="100"/>
  <c r="M127" i="100"/>
  <c r="E127" i="100"/>
  <c r="G127" i="100" s="1"/>
  <c r="J127" i="100" s="1"/>
  <c r="R126" i="100"/>
  <c r="P126" i="100"/>
  <c r="M126" i="100"/>
  <c r="E126" i="100"/>
  <c r="G126" i="100" s="1"/>
  <c r="J126" i="100" s="1"/>
  <c r="R125" i="100"/>
  <c r="P125" i="100"/>
  <c r="M125" i="100"/>
  <c r="E125" i="100"/>
  <c r="G125" i="100" s="1"/>
  <c r="J125" i="100" s="1"/>
  <c r="R124" i="100"/>
  <c r="P124" i="100"/>
  <c r="M124" i="100"/>
  <c r="E124" i="100"/>
  <c r="G124" i="100" s="1"/>
  <c r="J124" i="100" s="1"/>
  <c r="R123" i="100"/>
  <c r="P123" i="100"/>
  <c r="M123" i="100"/>
  <c r="E123" i="100"/>
  <c r="G123" i="100" s="1"/>
  <c r="J123" i="100" s="1"/>
  <c r="R122" i="100"/>
  <c r="P122" i="100"/>
  <c r="M122" i="100"/>
  <c r="E122" i="100"/>
  <c r="G122" i="100" s="1"/>
  <c r="J122" i="100" s="1"/>
  <c r="R121" i="100"/>
  <c r="P121" i="100"/>
  <c r="M121" i="100"/>
  <c r="E121" i="100"/>
  <c r="G121" i="100" s="1"/>
  <c r="J121" i="100" s="1"/>
  <c r="R120" i="100"/>
  <c r="P120" i="100"/>
  <c r="M120" i="100"/>
  <c r="E120" i="100"/>
  <c r="G120" i="100" s="1"/>
  <c r="J120" i="100" s="1"/>
  <c r="R119" i="100"/>
  <c r="P119" i="100"/>
  <c r="M119" i="100"/>
  <c r="E119" i="100"/>
  <c r="G119" i="100" s="1"/>
  <c r="J119" i="100" s="1"/>
  <c r="R118" i="100"/>
  <c r="P118" i="100"/>
  <c r="M118" i="100"/>
  <c r="E118" i="100"/>
  <c r="G118" i="100" s="1"/>
  <c r="J118" i="100" s="1"/>
  <c r="R117" i="100"/>
  <c r="P117" i="100"/>
  <c r="M117" i="100"/>
  <c r="E117" i="100"/>
  <c r="G117" i="100" s="1"/>
  <c r="J117" i="100" s="1"/>
  <c r="R116" i="100"/>
  <c r="P116" i="100"/>
  <c r="M116" i="100"/>
  <c r="E116" i="100"/>
  <c r="G116" i="100" s="1"/>
  <c r="J116" i="100" s="1"/>
  <c r="R115" i="100"/>
  <c r="P115" i="100"/>
  <c r="M115" i="100"/>
  <c r="E115" i="100"/>
  <c r="G115" i="100" s="1"/>
  <c r="J115" i="100" s="1"/>
  <c r="M114" i="100"/>
  <c r="P114" i="100" s="1"/>
  <c r="E114" i="100"/>
  <c r="G114" i="100" s="1"/>
  <c r="J114" i="100" s="1"/>
  <c r="R113" i="100"/>
  <c r="M113" i="100"/>
  <c r="P113" i="100" s="1"/>
  <c r="E113" i="100"/>
  <c r="G113" i="100" s="1"/>
  <c r="J113" i="100" s="1"/>
  <c r="R112" i="100"/>
  <c r="M112" i="100"/>
  <c r="P112" i="100" s="1"/>
  <c r="E112" i="100"/>
  <c r="G112" i="100" s="1"/>
  <c r="J112" i="100" s="1"/>
  <c r="R111" i="100"/>
  <c r="M111" i="100"/>
  <c r="P111" i="100" s="1"/>
  <c r="E111" i="100"/>
  <c r="G111" i="100" s="1"/>
  <c r="J111" i="100" s="1"/>
  <c r="R110" i="100"/>
  <c r="M110" i="100"/>
  <c r="P110" i="100" s="1"/>
  <c r="E110" i="100"/>
  <c r="G110" i="100" s="1"/>
  <c r="J110" i="100" s="1"/>
  <c r="P109" i="100"/>
  <c r="M109" i="100"/>
  <c r="E109" i="100"/>
  <c r="G109" i="100" s="1"/>
  <c r="J109" i="100" s="1"/>
  <c r="R108" i="100"/>
  <c r="P108" i="100"/>
  <c r="M108" i="100"/>
  <c r="E108" i="100"/>
  <c r="G108" i="100" s="1"/>
  <c r="J108" i="100" s="1"/>
  <c r="R107" i="100"/>
  <c r="P107" i="100"/>
  <c r="M107" i="100"/>
  <c r="E107" i="100"/>
  <c r="G107" i="100" s="1"/>
  <c r="J107" i="100" s="1"/>
  <c r="R106" i="100"/>
  <c r="P106" i="100"/>
  <c r="M106" i="100"/>
  <c r="E106" i="100"/>
  <c r="G106" i="100" s="1"/>
  <c r="J106" i="100" s="1"/>
  <c r="R105" i="100"/>
  <c r="P105" i="100"/>
  <c r="M105" i="100"/>
  <c r="J105" i="100"/>
  <c r="E105" i="100"/>
  <c r="G105" i="100" s="1"/>
  <c r="R104" i="100"/>
  <c r="P104" i="100"/>
  <c r="M104" i="100"/>
  <c r="E104" i="100"/>
  <c r="G104" i="100" s="1"/>
  <c r="J104" i="100" s="1"/>
  <c r="R103" i="100"/>
  <c r="P103" i="100"/>
  <c r="M103" i="100"/>
  <c r="E103" i="100"/>
  <c r="G103" i="100" s="1"/>
  <c r="J103" i="100" s="1"/>
  <c r="R102" i="100"/>
  <c r="P102" i="100"/>
  <c r="M102" i="100"/>
  <c r="E102" i="100"/>
  <c r="G102" i="100" s="1"/>
  <c r="J102" i="100" s="1"/>
  <c r="R101" i="100"/>
  <c r="P101" i="100"/>
  <c r="M101" i="100"/>
  <c r="E101" i="100"/>
  <c r="G101" i="100" s="1"/>
  <c r="J101" i="100" s="1"/>
  <c r="R100" i="100"/>
  <c r="P100" i="100"/>
  <c r="M100" i="100"/>
  <c r="E100" i="100"/>
  <c r="G100" i="100" s="1"/>
  <c r="J100" i="100" s="1"/>
  <c r="R99" i="100"/>
  <c r="P99" i="100"/>
  <c r="M99" i="100"/>
  <c r="E99" i="100"/>
  <c r="G99" i="100" s="1"/>
  <c r="J99" i="100" s="1"/>
  <c r="R98" i="100"/>
  <c r="P98" i="100"/>
  <c r="M98" i="100"/>
  <c r="E98" i="100"/>
  <c r="G98" i="100" s="1"/>
  <c r="J98" i="100" s="1"/>
  <c r="R97" i="100"/>
  <c r="P97" i="100"/>
  <c r="M97" i="100"/>
  <c r="E97" i="100"/>
  <c r="G97" i="100" s="1"/>
  <c r="J97" i="100" s="1"/>
  <c r="R96" i="100"/>
  <c r="P96" i="100"/>
  <c r="M96" i="100"/>
  <c r="E96" i="100"/>
  <c r="G96" i="100" s="1"/>
  <c r="J96" i="100" s="1"/>
  <c r="R95" i="100"/>
  <c r="P95" i="100"/>
  <c r="M95" i="100"/>
  <c r="E95" i="100"/>
  <c r="G95" i="100" s="1"/>
  <c r="J95" i="100" s="1"/>
  <c r="E94" i="100"/>
  <c r="G94" i="100" s="1"/>
  <c r="J94" i="100" s="1"/>
  <c r="R93" i="100"/>
  <c r="M93" i="100"/>
  <c r="P93" i="100" s="1"/>
  <c r="E93" i="100"/>
  <c r="G93" i="100" s="1"/>
  <c r="J93" i="100" s="1"/>
  <c r="R92" i="100"/>
  <c r="M92" i="100"/>
  <c r="P92" i="100" s="1"/>
  <c r="E92" i="100"/>
  <c r="G92" i="100" s="1"/>
  <c r="J92" i="100" s="1"/>
  <c r="R91" i="100"/>
  <c r="M91" i="100"/>
  <c r="P91" i="100" s="1"/>
  <c r="E91" i="100"/>
  <c r="G91" i="100" s="1"/>
  <c r="J91" i="100" s="1"/>
  <c r="R90" i="100"/>
  <c r="M90" i="100"/>
  <c r="P90" i="100" s="1"/>
  <c r="E90" i="100"/>
  <c r="G90" i="100" s="1"/>
  <c r="J90" i="100" s="1"/>
  <c r="R89" i="100"/>
  <c r="M89" i="100"/>
  <c r="P89" i="100" s="1"/>
  <c r="E89" i="100"/>
  <c r="G89" i="100" s="1"/>
  <c r="J89" i="100" s="1"/>
  <c r="R88" i="100"/>
  <c r="M88" i="100"/>
  <c r="P88" i="100" s="1"/>
  <c r="E88" i="100"/>
  <c r="G88" i="100" s="1"/>
  <c r="J88" i="100" s="1"/>
  <c r="R87" i="100"/>
  <c r="M87" i="100"/>
  <c r="P87" i="100" s="1"/>
  <c r="E87" i="100"/>
  <c r="G87" i="100" s="1"/>
  <c r="J87" i="100" s="1"/>
  <c r="R86" i="100"/>
  <c r="M86" i="100"/>
  <c r="P86" i="100" s="1"/>
  <c r="E86" i="100"/>
  <c r="G86" i="100" s="1"/>
  <c r="J86" i="100" s="1"/>
  <c r="R85" i="100"/>
  <c r="M85" i="100"/>
  <c r="P85" i="100" s="1"/>
  <c r="E85" i="100"/>
  <c r="G85" i="100" s="1"/>
  <c r="J85" i="100" s="1"/>
  <c r="R84" i="100"/>
  <c r="M84" i="100"/>
  <c r="P84" i="100" s="1"/>
  <c r="E84" i="100"/>
  <c r="G84" i="100" s="1"/>
  <c r="J84" i="100" s="1"/>
  <c r="R83" i="100"/>
  <c r="M83" i="100"/>
  <c r="P83" i="100" s="1"/>
  <c r="E83" i="100"/>
  <c r="G83" i="100" s="1"/>
  <c r="J83" i="100" s="1"/>
  <c r="R82" i="100"/>
  <c r="M82" i="100"/>
  <c r="P82" i="100" s="1"/>
  <c r="E82" i="100"/>
  <c r="G82" i="100" s="1"/>
  <c r="J82" i="100" s="1"/>
  <c r="R81" i="100"/>
  <c r="M81" i="100"/>
  <c r="P81" i="100" s="1"/>
  <c r="E81" i="100"/>
  <c r="G81" i="100" s="1"/>
  <c r="J81" i="100" s="1"/>
  <c r="R80" i="100"/>
  <c r="M80" i="100"/>
  <c r="P80" i="100" s="1"/>
  <c r="E80" i="100"/>
  <c r="G80" i="100" s="1"/>
  <c r="J80" i="100" s="1"/>
  <c r="R79" i="100"/>
  <c r="M79" i="100"/>
  <c r="P79" i="100" s="1"/>
  <c r="E79" i="100"/>
  <c r="G79" i="100" s="1"/>
  <c r="J79" i="100" s="1"/>
  <c r="R78" i="100"/>
  <c r="M78" i="100"/>
  <c r="P78" i="100" s="1"/>
  <c r="G78" i="100"/>
  <c r="J78" i="100" s="1"/>
  <c r="E78" i="100"/>
  <c r="R77" i="100"/>
  <c r="M77" i="100"/>
  <c r="P77" i="100" s="1"/>
  <c r="E77" i="100"/>
  <c r="G77" i="100" s="1"/>
  <c r="J77" i="100" s="1"/>
  <c r="R76" i="100"/>
  <c r="M76" i="100"/>
  <c r="P76" i="100" s="1"/>
  <c r="G76" i="100"/>
  <c r="J76" i="100" s="1"/>
  <c r="E76" i="100"/>
  <c r="P75" i="100"/>
  <c r="M75" i="100"/>
  <c r="E75" i="100"/>
  <c r="G75" i="100" s="1"/>
  <c r="J75" i="100" s="1"/>
  <c r="R74" i="100"/>
  <c r="P74" i="100"/>
  <c r="M74" i="100"/>
  <c r="E74" i="100"/>
  <c r="G74" i="100" s="1"/>
  <c r="J74" i="100" s="1"/>
  <c r="R73" i="100"/>
  <c r="P73" i="100"/>
  <c r="M73" i="100"/>
  <c r="E73" i="100"/>
  <c r="G73" i="100" s="1"/>
  <c r="J73" i="100" s="1"/>
  <c r="R72" i="100"/>
  <c r="P72" i="100"/>
  <c r="M72" i="100"/>
  <c r="E72" i="100"/>
  <c r="G72" i="100" s="1"/>
  <c r="J72" i="100" s="1"/>
  <c r="R71" i="100"/>
  <c r="P71" i="100"/>
  <c r="M71" i="100"/>
  <c r="E71" i="100"/>
  <c r="G71" i="100" s="1"/>
  <c r="J71" i="100" s="1"/>
  <c r="R70" i="100"/>
  <c r="P70" i="100"/>
  <c r="M70" i="100"/>
  <c r="E70" i="100"/>
  <c r="G70" i="100" s="1"/>
  <c r="J70" i="100" s="1"/>
  <c r="R69" i="100"/>
  <c r="P69" i="100"/>
  <c r="M69" i="100"/>
  <c r="E69" i="100"/>
  <c r="G69" i="100" s="1"/>
  <c r="J69" i="100" s="1"/>
  <c r="R68" i="100"/>
  <c r="P68" i="100"/>
  <c r="M68" i="100"/>
  <c r="E68" i="100"/>
  <c r="G68" i="100" s="1"/>
  <c r="J68" i="100" s="1"/>
  <c r="R67" i="100"/>
  <c r="P67" i="100"/>
  <c r="M67" i="100"/>
  <c r="E67" i="100"/>
  <c r="G67" i="100" s="1"/>
  <c r="J67" i="100" s="1"/>
  <c r="R66" i="100"/>
  <c r="P66" i="100"/>
  <c r="M66" i="100"/>
  <c r="E66" i="100"/>
  <c r="G66" i="100" s="1"/>
  <c r="J66" i="100" s="1"/>
  <c r="R65" i="100"/>
  <c r="P65" i="100"/>
  <c r="M65" i="100"/>
  <c r="E65" i="100"/>
  <c r="G65" i="100" s="1"/>
  <c r="J65" i="100" s="1"/>
  <c r="R64" i="100"/>
  <c r="P64" i="100"/>
  <c r="M64" i="100"/>
  <c r="E64" i="100"/>
  <c r="G64" i="100" s="1"/>
  <c r="J64" i="100" s="1"/>
  <c r="R63" i="100"/>
  <c r="P63" i="100"/>
  <c r="M63" i="100"/>
  <c r="E63" i="100"/>
  <c r="G63" i="100" s="1"/>
  <c r="J63" i="100" s="1"/>
  <c r="R62" i="100"/>
  <c r="P62" i="100"/>
  <c r="M62" i="100"/>
  <c r="E62" i="100"/>
  <c r="G62" i="100" s="1"/>
  <c r="J62" i="100" s="1"/>
  <c r="R61" i="100"/>
  <c r="P61" i="100"/>
  <c r="M61" i="100"/>
  <c r="E61" i="100"/>
  <c r="G61" i="100" s="1"/>
  <c r="J61" i="100" s="1"/>
  <c r="R60" i="100"/>
  <c r="P60" i="100"/>
  <c r="M60" i="100"/>
  <c r="E60" i="100"/>
  <c r="G60" i="100" s="1"/>
  <c r="J60" i="100" s="1"/>
  <c r="R59" i="100"/>
  <c r="P59" i="100"/>
  <c r="M59" i="100"/>
  <c r="E59" i="100"/>
  <c r="G59" i="100" s="1"/>
  <c r="J59" i="100" s="1"/>
  <c r="R58" i="100"/>
  <c r="P58" i="100"/>
  <c r="M58" i="100"/>
  <c r="E58" i="100"/>
  <c r="G58" i="100" s="1"/>
  <c r="J58" i="100" s="1"/>
  <c r="R57" i="100"/>
  <c r="P57" i="100"/>
  <c r="M57" i="100"/>
  <c r="E57" i="100"/>
  <c r="G57" i="100" s="1"/>
  <c r="J57" i="100" s="1"/>
  <c r="R56" i="100"/>
  <c r="P56" i="100"/>
  <c r="M56" i="100"/>
  <c r="E56" i="100"/>
  <c r="G56" i="100" s="1"/>
  <c r="J56" i="100" s="1"/>
  <c r="R55" i="100"/>
  <c r="P55" i="100"/>
  <c r="M55" i="100"/>
  <c r="E55" i="100"/>
  <c r="G55" i="100" s="1"/>
  <c r="J55" i="100" s="1"/>
  <c r="R54" i="100"/>
  <c r="P54" i="100"/>
  <c r="M54" i="100"/>
  <c r="J54" i="100"/>
  <c r="E54" i="100"/>
  <c r="G54" i="100" s="1"/>
  <c r="R53" i="100"/>
  <c r="P53" i="100"/>
  <c r="M53" i="100"/>
  <c r="E53" i="100"/>
  <c r="G53" i="100" s="1"/>
  <c r="J53" i="100" s="1"/>
  <c r="R52" i="100"/>
  <c r="P52" i="100"/>
  <c r="M52" i="100"/>
  <c r="E52" i="100"/>
  <c r="G52" i="100" s="1"/>
  <c r="J52" i="100" s="1"/>
  <c r="R51" i="100"/>
  <c r="P51" i="100"/>
  <c r="M51" i="100"/>
  <c r="E51" i="100"/>
  <c r="G51" i="100" s="1"/>
  <c r="J51" i="100" s="1"/>
  <c r="R50" i="100"/>
  <c r="P50" i="100"/>
  <c r="M50" i="100"/>
  <c r="E50" i="100"/>
  <c r="G50" i="100" s="1"/>
  <c r="J50" i="100" s="1"/>
  <c r="R49" i="100"/>
  <c r="P49" i="100"/>
  <c r="M49" i="100"/>
  <c r="E49" i="100"/>
  <c r="G49" i="100" s="1"/>
  <c r="J49" i="100" s="1"/>
  <c r="R48" i="100"/>
  <c r="P48" i="100"/>
  <c r="M48" i="100"/>
  <c r="E48" i="100"/>
  <c r="G48" i="100" s="1"/>
  <c r="J48" i="100" s="1"/>
  <c r="R47" i="100"/>
  <c r="P47" i="100"/>
  <c r="M47" i="100"/>
  <c r="E47" i="100"/>
  <c r="G47" i="100" s="1"/>
  <c r="J47" i="100" s="1"/>
  <c r="R46" i="100"/>
  <c r="P46" i="100"/>
  <c r="M46" i="100"/>
  <c r="E46" i="100"/>
  <c r="G46" i="100" s="1"/>
  <c r="J46" i="100" s="1"/>
  <c r="M45" i="100"/>
  <c r="P45" i="100" s="1"/>
  <c r="E45" i="100"/>
  <c r="G45" i="100" s="1"/>
  <c r="J45" i="100" s="1"/>
  <c r="R44" i="100"/>
  <c r="M44" i="100"/>
  <c r="P44" i="100" s="1"/>
  <c r="E44" i="100"/>
  <c r="G44" i="100" s="1"/>
  <c r="J44" i="100" s="1"/>
  <c r="R43" i="100"/>
  <c r="M43" i="100"/>
  <c r="P43" i="100" s="1"/>
  <c r="E43" i="100"/>
  <c r="G43" i="100" s="1"/>
  <c r="J43" i="100" s="1"/>
  <c r="R42" i="100"/>
  <c r="M42" i="100"/>
  <c r="P42" i="100" s="1"/>
  <c r="E42" i="100"/>
  <c r="G42" i="100" s="1"/>
  <c r="J42" i="100" s="1"/>
  <c r="R41" i="100"/>
  <c r="M41" i="100"/>
  <c r="P41" i="100" s="1"/>
  <c r="E41" i="100"/>
  <c r="G41" i="100" s="1"/>
  <c r="J41" i="100" s="1"/>
  <c r="R40" i="100"/>
  <c r="M40" i="100"/>
  <c r="P40" i="100" s="1"/>
  <c r="E40" i="100"/>
  <c r="G40" i="100" s="1"/>
  <c r="J40" i="100" s="1"/>
  <c r="R39" i="100"/>
  <c r="M39" i="100"/>
  <c r="P39" i="100" s="1"/>
  <c r="E39" i="100"/>
  <c r="G39" i="100" s="1"/>
  <c r="J39" i="100" s="1"/>
  <c r="R38" i="100"/>
  <c r="M38" i="100"/>
  <c r="P38" i="100" s="1"/>
  <c r="E38" i="100"/>
  <c r="G38" i="100" s="1"/>
  <c r="J38" i="100" s="1"/>
  <c r="R37" i="100"/>
  <c r="M37" i="100"/>
  <c r="P37" i="100" s="1"/>
  <c r="E37" i="100"/>
  <c r="G37" i="100" s="1"/>
  <c r="J37" i="100" s="1"/>
  <c r="R36" i="100"/>
  <c r="M36" i="100"/>
  <c r="P36" i="100" s="1"/>
  <c r="E36" i="100"/>
  <c r="G36" i="100" s="1"/>
  <c r="J36" i="100" s="1"/>
  <c r="R35" i="100"/>
  <c r="M35" i="100"/>
  <c r="P35" i="100" s="1"/>
  <c r="E35" i="100"/>
  <c r="G35" i="100" s="1"/>
  <c r="J35" i="100" s="1"/>
  <c r="R34" i="100"/>
  <c r="M34" i="100"/>
  <c r="P34" i="100" s="1"/>
  <c r="E34" i="100"/>
  <c r="G34" i="100" s="1"/>
  <c r="J34" i="100" s="1"/>
  <c r="R33" i="100"/>
  <c r="M33" i="100"/>
  <c r="P33" i="100" s="1"/>
  <c r="E33" i="100"/>
  <c r="G33" i="100" s="1"/>
  <c r="J33" i="100" s="1"/>
  <c r="R32" i="100"/>
  <c r="M32" i="100"/>
  <c r="P32" i="100" s="1"/>
  <c r="E32" i="100"/>
  <c r="G32" i="100" s="1"/>
  <c r="J32" i="100" s="1"/>
  <c r="R31" i="100"/>
  <c r="M31" i="100"/>
  <c r="P31" i="100" s="1"/>
  <c r="E31" i="100"/>
  <c r="G31" i="100" s="1"/>
  <c r="J31" i="100" s="1"/>
  <c r="R30" i="100"/>
  <c r="M30" i="100"/>
  <c r="P30" i="100" s="1"/>
  <c r="E30" i="100"/>
  <c r="G30" i="100" s="1"/>
  <c r="J30" i="100" s="1"/>
  <c r="R29" i="100"/>
  <c r="M29" i="100"/>
  <c r="P29" i="100" s="1"/>
  <c r="E29" i="100"/>
  <c r="G29" i="100" s="1"/>
  <c r="J29" i="100" s="1"/>
  <c r="R28" i="100"/>
  <c r="M28" i="100"/>
  <c r="P28" i="100" s="1"/>
  <c r="E28" i="100"/>
  <c r="G28" i="100" s="1"/>
  <c r="J28" i="100" s="1"/>
  <c r="R27" i="100"/>
  <c r="M27" i="100"/>
  <c r="P27" i="100" s="1"/>
  <c r="E27" i="100"/>
  <c r="G27" i="100" s="1"/>
  <c r="J27" i="100" s="1"/>
  <c r="R26" i="100"/>
  <c r="M26" i="100"/>
  <c r="P26" i="100" s="1"/>
  <c r="E26" i="100"/>
  <c r="G26" i="100" s="1"/>
  <c r="J26" i="100" s="1"/>
  <c r="R25" i="100"/>
  <c r="P25" i="100"/>
  <c r="M25" i="100"/>
  <c r="E25" i="100"/>
  <c r="G25" i="100" s="1"/>
  <c r="J25" i="100" s="1"/>
  <c r="R24" i="100"/>
  <c r="M24" i="100"/>
  <c r="P24" i="100" s="1"/>
  <c r="E24" i="100"/>
  <c r="G24" i="100" s="1"/>
  <c r="J24" i="100" s="1"/>
  <c r="R23" i="100"/>
  <c r="P23" i="100"/>
  <c r="M23" i="100"/>
  <c r="E23" i="100"/>
  <c r="G23" i="100" s="1"/>
  <c r="J23" i="100" s="1"/>
  <c r="R22" i="100"/>
  <c r="P22" i="100"/>
  <c r="M22" i="100"/>
  <c r="G22" i="100"/>
  <c r="J22" i="100" s="1"/>
  <c r="E22" i="100"/>
  <c r="R21" i="100"/>
  <c r="M21" i="100"/>
  <c r="P21" i="100" s="1"/>
  <c r="E21" i="100"/>
  <c r="G21" i="100" s="1"/>
  <c r="J21" i="100" s="1"/>
  <c r="R20" i="100"/>
  <c r="P20" i="100"/>
  <c r="M20" i="100"/>
  <c r="E20" i="100"/>
  <c r="G20" i="100" s="1"/>
  <c r="J20" i="100" s="1"/>
  <c r="R19" i="100"/>
  <c r="M19" i="100"/>
  <c r="P19" i="100" s="1"/>
  <c r="E19" i="100"/>
  <c r="G19" i="100" s="1"/>
  <c r="J19" i="100" s="1"/>
  <c r="R18" i="100"/>
  <c r="P18" i="100"/>
  <c r="M18" i="100"/>
  <c r="E18" i="100"/>
  <c r="G18" i="100" s="1"/>
  <c r="J18" i="100" s="1"/>
  <c r="R17" i="100"/>
  <c r="M17" i="100"/>
  <c r="P17" i="100" s="1"/>
  <c r="E17" i="100"/>
  <c r="G17" i="100" s="1"/>
  <c r="J17" i="100" s="1"/>
  <c r="R16" i="100"/>
  <c r="P16" i="100"/>
  <c r="M16" i="100"/>
  <c r="E16" i="100"/>
  <c r="G16" i="100" s="1"/>
  <c r="J16" i="100" s="1"/>
  <c r="R15" i="100"/>
  <c r="M15" i="100"/>
  <c r="P15" i="100" s="1"/>
  <c r="E15" i="100"/>
  <c r="G15" i="100" s="1"/>
  <c r="J15" i="100" s="1"/>
  <c r="R14" i="100"/>
  <c r="P14" i="100"/>
  <c r="M14" i="100"/>
  <c r="E14" i="100"/>
  <c r="G14" i="100" s="1"/>
  <c r="J14" i="100" s="1"/>
  <c r="R13" i="100"/>
  <c r="M13" i="100"/>
  <c r="P13" i="100" s="1"/>
  <c r="E13" i="100"/>
  <c r="G13" i="100" s="1"/>
  <c r="J13" i="100" s="1"/>
  <c r="R12" i="100"/>
  <c r="P12" i="100"/>
  <c r="M12" i="100"/>
  <c r="E12" i="100"/>
  <c r="G12" i="100" s="1"/>
  <c r="J12" i="100" s="1"/>
  <c r="R11" i="100"/>
  <c r="M11" i="100"/>
  <c r="P11" i="100" s="1"/>
  <c r="E11" i="100"/>
  <c r="G11" i="100" s="1"/>
  <c r="J11" i="100" s="1"/>
  <c r="R10" i="100"/>
  <c r="P10" i="100"/>
  <c r="M10" i="100"/>
  <c r="E10" i="100"/>
  <c r="G10" i="100" s="1"/>
  <c r="J10" i="100" s="1"/>
  <c r="R9" i="100"/>
  <c r="M9" i="100"/>
  <c r="P9" i="100" s="1"/>
  <c r="E9" i="100"/>
  <c r="G9" i="100" s="1"/>
  <c r="J9" i="100" s="1"/>
  <c r="R8" i="100"/>
  <c r="P8" i="100"/>
  <c r="M8" i="100"/>
  <c r="E8" i="100"/>
  <c r="G8" i="100" s="1"/>
  <c r="J8" i="100" s="1"/>
  <c r="R7" i="100"/>
  <c r="M7" i="100"/>
  <c r="P7" i="100" s="1"/>
  <c r="E7" i="100"/>
  <c r="G7" i="100" s="1"/>
  <c r="J7" i="100" s="1"/>
  <c r="R6" i="100"/>
  <c r="P6" i="100"/>
  <c r="M6" i="100"/>
  <c r="E6" i="100"/>
  <c r="G6" i="100" s="1"/>
  <c r="J6" i="100" s="1"/>
  <c r="R5" i="100"/>
  <c r="M5" i="100"/>
  <c r="N269" i="100" s="1"/>
  <c r="N275" i="100" s="1"/>
  <c r="E5" i="100"/>
  <c r="G5" i="100" s="1"/>
  <c r="J5" i="100" s="1"/>
  <c r="N274" i="99"/>
  <c r="N271" i="99"/>
  <c r="M268" i="99"/>
  <c r="R266" i="99"/>
  <c r="M266" i="99"/>
  <c r="P266" i="99" s="1"/>
  <c r="E266" i="99"/>
  <c r="G266" i="99" s="1"/>
  <c r="J266" i="99" s="1"/>
  <c r="R265" i="99"/>
  <c r="P265" i="99"/>
  <c r="M265" i="99"/>
  <c r="E265" i="99"/>
  <c r="G265" i="99" s="1"/>
  <c r="J265" i="99" s="1"/>
  <c r="R264" i="99"/>
  <c r="M264" i="99"/>
  <c r="P264" i="99" s="1"/>
  <c r="E264" i="99"/>
  <c r="G264" i="99" s="1"/>
  <c r="J264" i="99" s="1"/>
  <c r="R263" i="99"/>
  <c r="P263" i="99"/>
  <c r="M263" i="99"/>
  <c r="E263" i="99"/>
  <c r="G263" i="99" s="1"/>
  <c r="J263" i="99" s="1"/>
  <c r="R262" i="99"/>
  <c r="P262" i="99"/>
  <c r="M262" i="99"/>
  <c r="E262" i="99"/>
  <c r="G262" i="99" s="1"/>
  <c r="J262" i="99" s="1"/>
  <c r="R261" i="99"/>
  <c r="P261" i="99"/>
  <c r="M261" i="99"/>
  <c r="E261" i="99"/>
  <c r="G261" i="99" s="1"/>
  <c r="J261" i="99" s="1"/>
  <c r="R260" i="99"/>
  <c r="M260" i="99"/>
  <c r="P260" i="99" s="1"/>
  <c r="E260" i="99"/>
  <c r="G260" i="99" s="1"/>
  <c r="J260" i="99" s="1"/>
  <c r="R259" i="99"/>
  <c r="P259" i="99"/>
  <c r="M259" i="99"/>
  <c r="E259" i="99"/>
  <c r="G259" i="99" s="1"/>
  <c r="J259" i="99" s="1"/>
  <c r="R258" i="99"/>
  <c r="P258" i="99"/>
  <c r="M258" i="99"/>
  <c r="E258" i="99"/>
  <c r="G258" i="99" s="1"/>
  <c r="J258" i="99" s="1"/>
  <c r="R257" i="99"/>
  <c r="P257" i="99"/>
  <c r="M257" i="99"/>
  <c r="E257" i="99"/>
  <c r="G257" i="99" s="1"/>
  <c r="J257" i="99" s="1"/>
  <c r="R256" i="99"/>
  <c r="M256" i="99"/>
  <c r="P256" i="99" s="1"/>
  <c r="E256" i="99"/>
  <c r="G256" i="99" s="1"/>
  <c r="J256" i="99" s="1"/>
  <c r="R255" i="99"/>
  <c r="P255" i="99"/>
  <c r="M255" i="99"/>
  <c r="E255" i="99"/>
  <c r="G255" i="99" s="1"/>
  <c r="J255" i="99" s="1"/>
  <c r="R254" i="99"/>
  <c r="P254" i="99"/>
  <c r="M254" i="99"/>
  <c r="E254" i="99"/>
  <c r="G254" i="99" s="1"/>
  <c r="J254" i="99" s="1"/>
  <c r="R253" i="99"/>
  <c r="P253" i="99"/>
  <c r="M253" i="99"/>
  <c r="E253" i="99"/>
  <c r="G253" i="99" s="1"/>
  <c r="J253" i="99" s="1"/>
  <c r="R252" i="99"/>
  <c r="M252" i="99"/>
  <c r="P252" i="99" s="1"/>
  <c r="E252" i="99"/>
  <c r="G252" i="99" s="1"/>
  <c r="J252" i="99" s="1"/>
  <c r="R251" i="99"/>
  <c r="P251" i="99"/>
  <c r="M251" i="99"/>
  <c r="E251" i="99"/>
  <c r="G251" i="99" s="1"/>
  <c r="J251" i="99" s="1"/>
  <c r="R250" i="99"/>
  <c r="P250" i="99"/>
  <c r="M250" i="99"/>
  <c r="E250" i="99"/>
  <c r="G250" i="99" s="1"/>
  <c r="J250" i="99" s="1"/>
  <c r="R249" i="99"/>
  <c r="P249" i="99"/>
  <c r="M249" i="99"/>
  <c r="E249" i="99"/>
  <c r="G249" i="99" s="1"/>
  <c r="J249" i="99" s="1"/>
  <c r="R248" i="99"/>
  <c r="M248" i="99"/>
  <c r="P248" i="99" s="1"/>
  <c r="E248" i="99"/>
  <c r="G248" i="99" s="1"/>
  <c r="J248" i="99" s="1"/>
  <c r="R247" i="99"/>
  <c r="P247" i="99"/>
  <c r="M247" i="99"/>
  <c r="E247" i="99"/>
  <c r="G247" i="99" s="1"/>
  <c r="J247" i="99" s="1"/>
  <c r="R246" i="99"/>
  <c r="P246" i="99"/>
  <c r="M246" i="99"/>
  <c r="E246" i="99"/>
  <c r="G246" i="99" s="1"/>
  <c r="J246" i="99" s="1"/>
  <c r="R245" i="99"/>
  <c r="P245" i="99"/>
  <c r="M245" i="99"/>
  <c r="E245" i="99"/>
  <c r="G245" i="99" s="1"/>
  <c r="J245" i="99" s="1"/>
  <c r="R244" i="99"/>
  <c r="M244" i="99"/>
  <c r="P244" i="99" s="1"/>
  <c r="E244" i="99"/>
  <c r="G244" i="99" s="1"/>
  <c r="J244" i="99" s="1"/>
  <c r="R243" i="99"/>
  <c r="P243" i="99"/>
  <c r="M243" i="99"/>
  <c r="E243" i="99"/>
  <c r="G243" i="99" s="1"/>
  <c r="J243" i="99" s="1"/>
  <c r="R242" i="99"/>
  <c r="P242" i="99"/>
  <c r="M242" i="99"/>
  <c r="E242" i="99"/>
  <c r="G242" i="99" s="1"/>
  <c r="J242" i="99" s="1"/>
  <c r="R241" i="99"/>
  <c r="P241" i="99"/>
  <c r="M241" i="99"/>
  <c r="E241" i="99"/>
  <c r="G241" i="99" s="1"/>
  <c r="J241" i="99" s="1"/>
  <c r="R240" i="99"/>
  <c r="M240" i="99"/>
  <c r="P240" i="99" s="1"/>
  <c r="E240" i="99"/>
  <c r="G240" i="99" s="1"/>
  <c r="J240" i="99" s="1"/>
  <c r="R239" i="99"/>
  <c r="P239" i="99"/>
  <c r="M239" i="99"/>
  <c r="E239" i="99"/>
  <c r="G239" i="99" s="1"/>
  <c r="J239" i="99" s="1"/>
  <c r="R238" i="99"/>
  <c r="P238" i="99"/>
  <c r="M238" i="99"/>
  <c r="E238" i="99"/>
  <c r="G238" i="99" s="1"/>
  <c r="J238" i="99" s="1"/>
  <c r="R237" i="99"/>
  <c r="P237" i="99"/>
  <c r="M237" i="99"/>
  <c r="E237" i="99"/>
  <c r="G237" i="99" s="1"/>
  <c r="J237" i="99" s="1"/>
  <c r="R236" i="99"/>
  <c r="M236" i="99"/>
  <c r="P236" i="99" s="1"/>
  <c r="E236" i="99"/>
  <c r="G236" i="99" s="1"/>
  <c r="J236" i="99" s="1"/>
  <c r="R235" i="99"/>
  <c r="P235" i="99"/>
  <c r="M235" i="99"/>
  <c r="E235" i="99"/>
  <c r="G235" i="99" s="1"/>
  <c r="J235" i="99" s="1"/>
  <c r="R234" i="99"/>
  <c r="P234" i="99"/>
  <c r="M234" i="99"/>
  <c r="E234" i="99"/>
  <c r="G234" i="99" s="1"/>
  <c r="J234" i="99" s="1"/>
  <c r="R233" i="99"/>
  <c r="P233" i="99"/>
  <c r="M233" i="99"/>
  <c r="E233" i="99"/>
  <c r="G233" i="99" s="1"/>
  <c r="J233" i="99" s="1"/>
  <c r="R232" i="99"/>
  <c r="M232" i="99"/>
  <c r="P232" i="99" s="1"/>
  <c r="E232" i="99"/>
  <c r="G232" i="99" s="1"/>
  <c r="J232" i="99" s="1"/>
  <c r="R231" i="99"/>
  <c r="P231" i="99"/>
  <c r="M231" i="99"/>
  <c r="E231" i="99"/>
  <c r="G231" i="99" s="1"/>
  <c r="J231" i="99" s="1"/>
  <c r="R230" i="99"/>
  <c r="P230" i="99"/>
  <c r="M230" i="99"/>
  <c r="E230" i="99"/>
  <c r="G230" i="99" s="1"/>
  <c r="J230" i="99" s="1"/>
  <c r="R229" i="99"/>
  <c r="P229" i="99"/>
  <c r="M229" i="99"/>
  <c r="E229" i="99"/>
  <c r="G229" i="99" s="1"/>
  <c r="J229" i="99" s="1"/>
  <c r="R228" i="99"/>
  <c r="M228" i="99"/>
  <c r="P228" i="99" s="1"/>
  <c r="E228" i="99"/>
  <c r="G228" i="99" s="1"/>
  <c r="J228" i="99" s="1"/>
  <c r="R227" i="99"/>
  <c r="P227" i="99"/>
  <c r="M227" i="99"/>
  <c r="E227" i="99"/>
  <c r="G227" i="99" s="1"/>
  <c r="J227" i="99" s="1"/>
  <c r="R226" i="99"/>
  <c r="P226" i="99"/>
  <c r="M226" i="99"/>
  <c r="E226" i="99"/>
  <c r="G226" i="99" s="1"/>
  <c r="J226" i="99" s="1"/>
  <c r="R225" i="99"/>
  <c r="P225" i="99"/>
  <c r="M225" i="99"/>
  <c r="E225" i="99"/>
  <c r="G225" i="99" s="1"/>
  <c r="J225" i="99" s="1"/>
  <c r="R224" i="99"/>
  <c r="M224" i="99"/>
  <c r="P224" i="99" s="1"/>
  <c r="E224" i="99"/>
  <c r="G224" i="99" s="1"/>
  <c r="J224" i="99" s="1"/>
  <c r="R223" i="99"/>
  <c r="P223" i="99"/>
  <c r="M223" i="99"/>
  <c r="E223" i="99"/>
  <c r="G223" i="99" s="1"/>
  <c r="J223" i="99" s="1"/>
  <c r="R222" i="99"/>
  <c r="P222" i="99"/>
  <c r="M222" i="99"/>
  <c r="E222" i="99"/>
  <c r="G222" i="99" s="1"/>
  <c r="J222" i="99" s="1"/>
  <c r="R221" i="99"/>
  <c r="P221" i="99"/>
  <c r="M221" i="99"/>
  <c r="E221" i="99"/>
  <c r="G221" i="99" s="1"/>
  <c r="J221" i="99" s="1"/>
  <c r="R220" i="99"/>
  <c r="M220" i="99"/>
  <c r="P220" i="99" s="1"/>
  <c r="E220" i="99"/>
  <c r="G220" i="99" s="1"/>
  <c r="J220" i="99" s="1"/>
  <c r="R219" i="99"/>
  <c r="P219" i="99"/>
  <c r="M219" i="99"/>
  <c r="E219" i="99"/>
  <c r="G219" i="99" s="1"/>
  <c r="J219" i="99" s="1"/>
  <c r="R218" i="99"/>
  <c r="P218" i="99"/>
  <c r="M218" i="99"/>
  <c r="E218" i="99"/>
  <c r="G218" i="99" s="1"/>
  <c r="J218" i="99" s="1"/>
  <c r="R217" i="99"/>
  <c r="P217" i="99"/>
  <c r="M217" i="99"/>
  <c r="E217" i="99"/>
  <c r="G217" i="99" s="1"/>
  <c r="J217" i="99" s="1"/>
  <c r="R216" i="99"/>
  <c r="M216" i="99"/>
  <c r="P216" i="99" s="1"/>
  <c r="E216" i="99"/>
  <c r="G216" i="99" s="1"/>
  <c r="J216" i="99" s="1"/>
  <c r="R215" i="99"/>
  <c r="P215" i="99"/>
  <c r="M215" i="99"/>
  <c r="E215" i="99"/>
  <c r="G215" i="99" s="1"/>
  <c r="J215" i="99" s="1"/>
  <c r="R214" i="99"/>
  <c r="P214" i="99"/>
  <c r="M214" i="99"/>
  <c r="E214" i="99"/>
  <c r="G214" i="99" s="1"/>
  <c r="J214" i="99" s="1"/>
  <c r="R213" i="99"/>
  <c r="P213" i="99"/>
  <c r="M213" i="99"/>
  <c r="E213" i="99"/>
  <c r="G213" i="99" s="1"/>
  <c r="J213" i="99" s="1"/>
  <c r="R212" i="99"/>
  <c r="M212" i="99"/>
  <c r="P212" i="99" s="1"/>
  <c r="E212" i="99"/>
  <c r="G212" i="99" s="1"/>
  <c r="J212" i="99" s="1"/>
  <c r="R211" i="99"/>
  <c r="P211" i="99"/>
  <c r="M211" i="99"/>
  <c r="E211" i="99"/>
  <c r="G211" i="99" s="1"/>
  <c r="J211" i="99" s="1"/>
  <c r="R210" i="99"/>
  <c r="P210" i="99"/>
  <c r="M210" i="99"/>
  <c r="E210" i="99"/>
  <c r="G210" i="99" s="1"/>
  <c r="J210" i="99" s="1"/>
  <c r="R209" i="99"/>
  <c r="P209" i="99"/>
  <c r="M209" i="99"/>
  <c r="E209" i="99"/>
  <c r="G209" i="99" s="1"/>
  <c r="J209" i="99" s="1"/>
  <c r="R208" i="99"/>
  <c r="M208" i="99"/>
  <c r="P208" i="99" s="1"/>
  <c r="E208" i="99"/>
  <c r="G208" i="99" s="1"/>
  <c r="J208" i="99" s="1"/>
  <c r="R207" i="99"/>
  <c r="P207" i="99"/>
  <c r="M207" i="99"/>
  <c r="E207" i="99"/>
  <c r="G207" i="99" s="1"/>
  <c r="J207" i="99" s="1"/>
  <c r="R206" i="99"/>
  <c r="P206" i="99"/>
  <c r="M206" i="99"/>
  <c r="E206" i="99"/>
  <c r="G206" i="99" s="1"/>
  <c r="J206" i="99" s="1"/>
  <c r="R205" i="99"/>
  <c r="P205" i="99"/>
  <c r="M205" i="99"/>
  <c r="E205" i="99"/>
  <c r="G205" i="99" s="1"/>
  <c r="J205" i="99" s="1"/>
  <c r="R204" i="99"/>
  <c r="M204" i="99"/>
  <c r="P204" i="99" s="1"/>
  <c r="E204" i="99"/>
  <c r="G204" i="99" s="1"/>
  <c r="J204" i="99" s="1"/>
  <c r="R203" i="99"/>
  <c r="P203" i="99"/>
  <c r="M203" i="99"/>
  <c r="E203" i="99"/>
  <c r="G203" i="99" s="1"/>
  <c r="J203" i="99" s="1"/>
  <c r="R202" i="99"/>
  <c r="P202" i="99"/>
  <c r="M202" i="99"/>
  <c r="E202" i="99"/>
  <c r="G202" i="99" s="1"/>
  <c r="J202" i="99" s="1"/>
  <c r="R201" i="99"/>
  <c r="P201" i="99"/>
  <c r="M201" i="99"/>
  <c r="E201" i="99"/>
  <c r="G201" i="99" s="1"/>
  <c r="J201" i="99" s="1"/>
  <c r="R200" i="99"/>
  <c r="M200" i="99"/>
  <c r="P200" i="99" s="1"/>
  <c r="E200" i="99"/>
  <c r="G200" i="99" s="1"/>
  <c r="J200" i="99" s="1"/>
  <c r="R199" i="99"/>
  <c r="P199" i="99"/>
  <c r="M199" i="99"/>
  <c r="E199" i="99"/>
  <c r="G199" i="99" s="1"/>
  <c r="J199" i="99" s="1"/>
  <c r="R198" i="99"/>
  <c r="P198" i="99"/>
  <c r="M198" i="99"/>
  <c r="E198" i="99"/>
  <c r="G198" i="99" s="1"/>
  <c r="J198" i="99" s="1"/>
  <c r="R197" i="99"/>
  <c r="P197" i="99"/>
  <c r="M197" i="99"/>
  <c r="E197" i="99"/>
  <c r="G197" i="99" s="1"/>
  <c r="J197" i="99" s="1"/>
  <c r="R196" i="99"/>
  <c r="M196" i="99"/>
  <c r="P196" i="99" s="1"/>
  <c r="E196" i="99"/>
  <c r="G196" i="99" s="1"/>
  <c r="J196" i="99" s="1"/>
  <c r="R195" i="99"/>
  <c r="P195" i="99"/>
  <c r="M195" i="99"/>
  <c r="E195" i="99"/>
  <c r="G195" i="99" s="1"/>
  <c r="J195" i="99" s="1"/>
  <c r="R194" i="99"/>
  <c r="P194" i="99"/>
  <c r="M194" i="99"/>
  <c r="E194" i="99"/>
  <c r="G194" i="99" s="1"/>
  <c r="J194" i="99" s="1"/>
  <c r="R193" i="99"/>
  <c r="P193" i="99"/>
  <c r="M193" i="99"/>
  <c r="E193" i="99"/>
  <c r="G193" i="99" s="1"/>
  <c r="J193" i="99" s="1"/>
  <c r="R192" i="99"/>
  <c r="M192" i="99"/>
  <c r="P192" i="99" s="1"/>
  <c r="E192" i="99"/>
  <c r="G192" i="99" s="1"/>
  <c r="J192" i="99" s="1"/>
  <c r="R191" i="99"/>
  <c r="P191" i="99"/>
  <c r="M191" i="99"/>
  <c r="E191" i="99"/>
  <c r="G191" i="99" s="1"/>
  <c r="J191" i="99" s="1"/>
  <c r="R190" i="99"/>
  <c r="P190" i="99"/>
  <c r="M190" i="99"/>
  <c r="E190" i="99"/>
  <c r="G190" i="99" s="1"/>
  <c r="J190" i="99" s="1"/>
  <c r="R189" i="99"/>
  <c r="P189" i="99"/>
  <c r="M189" i="99"/>
  <c r="E189" i="99"/>
  <c r="G189" i="99" s="1"/>
  <c r="J189" i="99" s="1"/>
  <c r="R188" i="99"/>
  <c r="M188" i="99"/>
  <c r="P188" i="99" s="1"/>
  <c r="E188" i="99"/>
  <c r="G188" i="99" s="1"/>
  <c r="J188" i="99" s="1"/>
  <c r="R187" i="99"/>
  <c r="P187" i="99"/>
  <c r="M187" i="99"/>
  <c r="E187" i="99"/>
  <c r="G187" i="99" s="1"/>
  <c r="J187" i="99" s="1"/>
  <c r="R186" i="99"/>
  <c r="P186" i="99"/>
  <c r="M186" i="99"/>
  <c r="E186" i="99"/>
  <c r="G186" i="99" s="1"/>
  <c r="J186" i="99" s="1"/>
  <c r="R185" i="99"/>
  <c r="P185" i="99"/>
  <c r="M185" i="99"/>
  <c r="E185" i="99"/>
  <c r="G185" i="99" s="1"/>
  <c r="J185" i="99" s="1"/>
  <c r="R184" i="99"/>
  <c r="M184" i="99"/>
  <c r="P184" i="99" s="1"/>
  <c r="E184" i="99"/>
  <c r="G184" i="99" s="1"/>
  <c r="J184" i="99" s="1"/>
  <c r="R183" i="99"/>
  <c r="P183" i="99"/>
  <c r="M183" i="99"/>
  <c r="E183" i="99"/>
  <c r="G183" i="99" s="1"/>
  <c r="J183" i="99" s="1"/>
  <c r="R182" i="99"/>
  <c r="P182" i="99"/>
  <c r="M182" i="99"/>
  <c r="E182" i="99"/>
  <c r="G182" i="99" s="1"/>
  <c r="J182" i="99" s="1"/>
  <c r="R181" i="99"/>
  <c r="P181" i="99"/>
  <c r="M181" i="99"/>
  <c r="E181" i="99"/>
  <c r="G181" i="99" s="1"/>
  <c r="J181" i="99" s="1"/>
  <c r="R180" i="99"/>
  <c r="M180" i="99"/>
  <c r="P180" i="99" s="1"/>
  <c r="E180" i="99"/>
  <c r="G180" i="99" s="1"/>
  <c r="J180" i="99" s="1"/>
  <c r="R179" i="99"/>
  <c r="P179" i="99"/>
  <c r="M179" i="99"/>
  <c r="E179" i="99"/>
  <c r="G179" i="99" s="1"/>
  <c r="J179" i="99" s="1"/>
  <c r="M178" i="99"/>
  <c r="P178" i="99" s="1"/>
  <c r="E178" i="99"/>
  <c r="G178" i="99" s="1"/>
  <c r="J178" i="99" s="1"/>
  <c r="R177" i="99"/>
  <c r="M177" i="99"/>
  <c r="P177" i="99" s="1"/>
  <c r="E177" i="99"/>
  <c r="G177" i="99" s="1"/>
  <c r="J177" i="99" s="1"/>
  <c r="R176" i="99"/>
  <c r="M176" i="99"/>
  <c r="P176" i="99" s="1"/>
  <c r="E176" i="99"/>
  <c r="G176" i="99" s="1"/>
  <c r="J176" i="99" s="1"/>
  <c r="R175" i="99"/>
  <c r="M175" i="99"/>
  <c r="P175" i="99" s="1"/>
  <c r="E175" i="99"/>
  <c r="G175" i="99" s="1"/>
  <c r="J175" i="99" s="1"/>
  <c r="R174" i="99"/>
  <c r="M174" i="99"/>
  <c r="P174" i="99" s="1"/>
  <c r="E174" i="99"/>
  <c r="G174" i="99" s="1"/>
  <c r="J174" i="99" s="1"/>
  <c r="R173" i="99"/>
  <c r="M173" i="99"/>
  <c r="P173" i="99" s="1"/>
  <c r="E173" i="99"/>
  <c r="G173" i="99" s="1"/>
  <c r="J173" i="99" s="1"/>
  <c r="R172" i="99"/>
  <c r="M172" i="99"/>
  <c r="P172" i="99" s="1"/>
  <c r="E172" i="99"/>
  <c r="G172" i="99" s="1"/>
  <c r="J172" i="99" s="1"/>
  <c r="R171" i="99"/>
  <c r="M171" i="99"/>
  <c r="P171" i="99" s="1"/>
  <c r="E171" i="99"/>
  <c r="G171" i="99" s="1"/>
  <c r="J171" i="99" s="1"/>
  <c r="R170" i="99"/>
  <c r="M170" i="99"/>
  <c r="P170" i="99" s="1"/>
  <c r="E170" i="99"/>
  <c r="G170" i="99" s="1"/>
  <c r="J170" i="99" s="1"/>
  <c r="R169" i="99"/>
  <c r="M169" i="99"/>
  <c r="P169" i="99" s="1"/>
  <c r="E169" i="99"/>
  <c r="G169" i="99" s="1"/>
  <c r="J169" i="99" s="1"/>
  <c r="R168" i="99"/>
  <c r="M168" i="99"/>
  <c r="P168" i="99" s="1"/>
  <c r="E168" i="99"/>
  <c r="G168" i="99" s="1"/>
  <c r="J168" i="99" s="1"/>
  <c r="R167" i="99"/>
  <c r="M167" i="99"/>
  <c r="P167" i="99" s="1"/>
  <c r="E167" i="99"/>
  <c r="G167" i="99" s="1"/>
  <c r="J167" i="99" s="1"/>
  <c r="R166" i="99"/>
  <c r="M166" i="99"/>
  <c r="P166" i="99" s="1"/>
  <c r="E166" i="99"/>
  <c r="G166" i="99" s="1"/>
  <c r="J166" i="99" s="1"/>
  <c r="R165" i="99"/>
  <c r="M165" i="99"/>
  <c r="P165" i="99" s="1"/>
  <c r="E165" i="99"/>
  <c r="G165" i="99" s="1"/>
  <c r="J165" i="99" s="1"/>
  <c r="R164" i="99"/>
  <c r="M164" i="99"/>
  <c r="P164" i="99" s="1"/>
  <c r="E164" i="99"/>
  <c r="G164" i="99" s="1"/>
  <c r="J164" i="99" s="1"/>
  <c r="R163" i="99"/>
  <c r="M163" i="99"/>
  <c r="P163" i="99" s="1"/>
  <c r="E163" i="99"/>
  <c r="G163" i="99" s="1"/>
  <c r="J163" i="99" s="1"/>
  <c r="R162" i="99"/>
  <c r="M162" i="99"/>
  <c r="P162" i="99" s="1"/>
  <c r="G162" i="99"/>
  <c r="J162" i="99" s="1"/>
  <c r="E162" i="99"/>
  <c r="R161" i="99"/>
  <c r="M161" i="99"/>
  <c r="P161" i="99" s="1"/>
  <c r="G161" i="99"/>
  <c r="J161" i="99" s="1"/>
  <c r="E161" i="99"/>
  <c r="R160" i="99"/>
  <c r="M160" i="99"/>
  <c r="P160" i="99" s="1"/>
  <c r="G160" i="99"/>
  <c r="J160" i="99" s="1"/>
  <c r="E160" i="99"/>
  <c r="R159" i="99"/>
  <c r="M159" i="99"/>
  <c r="P159" i="99" s="1"/>
  <c r="E159" i="99"/>
  <c r="G159" i="99" s="1"/>
  <c r="J159" i="99" s="1"/>
  <c r="R158" i="99"/>
  <c r="M158" i="99"/>
  <c r="P158" i="99" s="1"/>
  <c r="E158" i="99"/>
  <c r="G158" i="99" s="1"/>
  <c r="J158" i="99" s="1"/>
  <c r="R157" i="99"/>
  <c r="M157" i="99"/>
  <c r="P157" i="99" s="1"/>
  <c r="E157" i="99"/>
  <c r="G157" i="99" s="1"/>
  <c r="J157" i="99" s="1"/>
  <c r="R156" i="99"/>
  <c r="M156" i="99"/>
  <c r="P156" i="99" s="1"/>
  <c r="E156" i="99"/>
  <c r="G156" i="99" s="1"/>
  <c r="J156" i="99" s="1"/>
  <c r="R155" i="99"/>
  <c r="M155" i="99"/>
  <c r="P155" i="99" s="1"/>
  <c r="E155" i="99"/>
  <c r="G155" i="99" s="1"/>
  <c r="J155" i="99" s="1"/>
  <c r="R154" i="99"/>
  <c r="M154" i="99"/>
  <c r="P154" i="99" s="1"/>
  <c r="E154" i="99"/>
  <c r="G154" i="99" s="1"/>
  <c r="J154" i="99" s="1"/>
  <c r="R153" i="99"/>
  <c r="M153" i="99"/>
  <c r="P153" i="99" s="1"/>
  <c r="E153" i="99"/>
  <c r="G153" i="99" s="1"/>
  <c r="J153" i="99" s="1"/>
  <c r="R152" i="99"/>
  <c r="M152" i="99"/>
  <c r="P152" i="99" s="1"/>
  <c r="E152" i="99"/>
  <c r="G152" i="99" s="1"/>
  <c r="J152" i="99" s="1"/>
  <c r="R151" i="99"/>
  <c r="M151" i="99"/>
  <c r="P151" i="99" s="1"/>
  <c r="E151" i="99"/>
  <c r="G151" i="99" s="1"/>
  <c r="J151" i="99" s="1"/>
  <c r="R150" i="99"/>
  <c r="M150" i="99"/>
  <c r="P150" i="99" s="1"/>
  <c r="E150" i="99"/>
  <c r="G150" i="99" s="1"/>
  <c r="J150" i="99" s="1"/>
  <c r="R149" i="99"/>
  <c r="M149" i="99"/>
  <c r="P149" i="99" s="1"/>
  <c r="E149" i="99"/>
  <c r="G149" i="99" s="1"/>
  <c r="J149" i="99" s="1"/>
  <c r="R148" i="99"/>
  <c r="M148" i="99"/>
  <c r="P148" i="99" s="1"/>
  <c r="E148" i="99"/>
  <c r="G148" i="99" s="1"/>
  <c r="J148" i="99" s="1"/>
  <c r="R147" i="99"/>
  <c r="M147" i="99"/>
  <c r="P147" i="99" s="1"/>
  <c r="E147" i="99"/>
  <c r="G147" i="99" s="1"/>
  <c r="J147" i="99" s="1"/>
  <c r="R146" i="99"/>
  <c r="M146" i="99"/>
  <c r="P146" i="99" s="1"/>
  <c r="E146" i="99"/>
  <c r="G146" i="99" s="1"/>
  <c r="J146" i="99" s="1"/>
  <c r="R145" i="99"/>
  <c r="M145" i="99"/>
  <c r="P145" i="99" s="1"/>
  <c r="E145" i="99"/>
  <c r="G145" i="99" s="1"/>
  <c r="J145" i="99" s="1"/>
  <c r="R144" i="99"/>
  <c r="M144" i="99"/>
  <c r="P144" i="99" s="1"/>
  <c r="E144" i="99"/>
  <c r="G144" i="99" s="1"/>
  <c r="J144" i="99" s="1"/>
  <c r="R143" i="99"/>
  <c r="M143" i="99"/>
  <c r="P143" i="99" s="1"/>
  <c r="E143" i="99"/>
  <c r="G143" i="99" s="1"/>
  <c r="J143" i="99" s="1"/>
  <c r="R142" i="99"/>
  <c r="M142" i="99"/>
  <c r="P142" i="99" s="1"/>
  <c r="E142" i="99"/>
  <c r="G142" i="99" s="1"/>
  <c r="J142" i="99" s="1"/>
  <c r="R141" i="99"/>
  <c r="M141" i="99"/>
  <c r="P141" i="99" s="1"/>
  <c r="E141" i="99"/>
  <c r="G141" i="99" s="1"/>
  <c r="J141" i="99" s="1"/>
  <c r="R140" i="99"/>
  <c r="M140" i="99"/>
  <c r="P140" i="99" s="1"/>
  <c r="E140" i="99"/>
  <c r="G140" i="99" s="1"/>
  <c r="J140" i="99" s="1"/>
  <c r="R139" i="99"/>
  <c r="M139" i="99"/>
  <c r="P139" i="99" s="1"/>
  <c r="E139" i="99"/>
  <c r="G139" i="99" s="1"/>
  <c r="J139" i="99" s="1"/>
  <c r="R138" i="99"/>
  <c r="M138" i="99"/>
  <c r="P138" i="99" s="1"/>
  <c r="E138" i="99"/>
  <c r="G138" i="99" s="1"/>
  <c r="J138" i="99" s="1"/>
  <c r="R137" i="99"/>
  <c r="M137" i="99"/>
  <c r="P137" i="99" s="1"/>
  <c r="E137" i="99"/>
  <c r="G137" i="99" s="1"/>
  <c r="J137" i="99" s="1"/>
  <c r="R136" i="99"/>
  <c r="M136" i="99"/>
  <c r="P136" i="99" s="1"/>
  <c r="E136" i="99"/>
  <c r="G136" i="99" s="1"/>
  <c r="J136" i="99" s="1"/>
  <c r="R135" i="99"/>
  <c r="M135" i="99"/>
  <c r="P135" i="99" s="1"/>
  <c r="E135" i="99"/>
  <c r="G135" i="99" s="1"/>
  <c r="J135" i="99" s="1"/>
  <c r="R134" i="99"/>
  <c r="M134" i="99"/>
  <c r="P134" i="99" s="1"/>
  <c r="E134" i="99"/>
  <c r="G134" i="99" s="1"/>
  <c r="J134" i="99" s="1"/>
  <c r="R133" i="99"/>
  <c r="M133" i="99"/>
  <c r="P133" i="99" s="1"/>
  <c r="E133" i="99"/>
  <c r="G133" i="99" s="1"/>
  <c r="J133" i="99" s="1"/>
  <c r="R132" i="99"/>
  <c r="M132" i="99"/>
  <c r="P132" i="99" s="1"/>
  <c r="E132" i="99"/>
  <c r="G132" i="99" s="1"/>
  <c r="J132" i="99" s="1"/>
  <c r="R131" i="99"/>
  <c r="M131" i="99"/>
  <c r="P131" i="99" s="1"/>
  <c r="E131" i="99"/>
  <c r="G131" i="99" s="1"/>
  <c r="J131" i="99" s="1"/>
  <c r="R130" i="99"/>
  <c r="M130" i="99"/>
  <c r="P130" i="99" s="1"/>
  <c r="E130" i="99"/>
  <c r="G130" i="99" s="1"/>
  <c r="J130" i="99" s="1"/>
  <c r="M129" i="99"/>
  <c r="P129" i="99" s="1"/>
  <c r="E129" i="99"/>
  <c r="G129" i="99" s="1"/>
  <c r="J129" i="99" s="1"/>
  <c r="R128" i="99"/>
  <c r="P128" i="99"/>
  <c r="M128" i="99"/>
  <c r="E128" i="99"/>
  <c r="G128" i="99" s="1"/>
  <c r="J128" i="99" s="1"/>
  <c r="R127" i="99"/>
  <c r="P127" i="99"/>
  <c r="M127" i="99"/>
  <c r="E127" i="99"/>
  <c r="G127" i="99" s="1"/>
  <c r="J127" i="99" s="1"/>
  <c r="R126" i="99"/>
  <c r="P126" i="99"/>
  <c r="M126" i="99"/>
  <c r="E126" i="99"/>
  <c r="G126" i="99" s="1"/>
  <c r="J126" i="99" s="1"/>
  <c r="R125" i="99"/>
  <c r="M125" i="99"/>
  <c r="P125" i="99" s="1"/>
  <c r="E125" i="99"/>
  <c r="G125" i="99" s="1"/>
  <c r="J125" i="99" s="1"/>
  <c r="R124" i="99"/>
  <c r="P124" i="99"/>
  <c r="M124" i="99"/>
  <c r="E124" i="99"/>
  <c r="G124" i="99" s="1"/>
  <c r="J124" i="99" s="1"/>
  <c r="R123" i="99"/>
  <c r="P123" i="99"/>
  <c r="M123" i="99"/>
  <c r="E123" i="99"/>
  <c r="G123" i="99" s="1"/>
  <c r="J123" i="99" s="1"/>
  <c r="R122" i="99"/>
  <c r="P122" i="99"/>
  <c r="M122" i="99"/>
  <c r="E122" i="99"/>
  <c r="G122" i="99" s="1"/>
  <c r="J122" i="99" s="1"/>
  <c r="R121" i="99"/>
  <c r="M121" i="99"/>
  <c r="P121" i="99" s="1"/>
  <c r="E121" i="99"/>
  <c r="G121" i="99" s="1"/>
  <c r="J121" i="99" s="1"/>
  <c r="R120" i="99"/>
  <c r="P120" i="99"/>
  <c r="M120" i="99"/>
  <c r="E120" i="99"/>
  <c r="G120" i="99" s="1"/>
  <c r="J120" i="99" s="1"/>
  <c r="R119" i="99"/>
  <c r="P119" i="99"/>
  <c r="M119" i="99"/>
  <c r="E119" i="99"/>
  <c r="G119" i="99" s="1"/>
  <c r="J119" i="99" s="1"/>
  <c r="R118" i="99"/>
  <c r="P118" i="99"/>
  <c r="M118" i="99"/>
  <c r="E118" i="99"/>
  <c r="G118" i="99" s="1"/>
  <c r="J118" i="99" s="1"/>
  <c r="R117" i="99"/>
  <c r="M117" i="99"/>
  <c r="P117" i="99" s="1"/>
  <c r="E117" i="99"/>
  <c r="G117" i="99" s="1"/>
  <c r="J117" i="99" s="1"/>
  <c r="R116" i="99"/>
  <c r="P116" i="99"/>
  <c r="M116" i="99"/>
  <c r="E116" i="99"/>
  <c r="G116" i="99" s="1"/>
  <c r="J116" i="99" s="1"/>
  <c r="R115" i="99"/>
  <c r="P115" i="99"/>
  <c r="M115" i="99"/>
  <c r="E115" i="99"/>
  <c r="G115" i="99" s="1"/>
  <c r="J115" i="99" s="1"/>
  <c r="M114" i="99"/>
  <c r="P114" i="99" s="1"/>
  <c r="E114" i="99"/>
  <c r="G114" i="99" s="1"/>
  <c r="J114" i="99" s="1"/>
  <c r="R113" i="99"/>
  <c r="M113" i="99"/>
  <c r="P113" i="99" s="1"/>
  <c r="E113" i="99"/>
  <c r="G113" i="99" s="1"/>
  <c r="J113" i="99" s="1"/>
  <c r="R112" i="99"/>
  <c r="M112" i="99"/>
  <c r="P112" i="99" s="1"/>
  <c r="E112" i="99"/>
  <c r="G112" i="99" s="1"/>
  <c r="J112" i="99" s="1"/>
  <c r="R111" i="99"/>
  <c r="M111" i="99"/>
  <c r="P111" i="99" s="1"/>
  <c r="E111" i="99"/>
  <c r="G111" i="99" s="1"/>
  <c r="J111" i="99" s="1"/>
  <c r="R110" i="99"/>
  <c r="M110" i="99"/>
  <c r="P110" i="99" s="1"/>
  <c r="E110" i="99"/>
  <c r="G110" i="99" s="1"/>
  <c r="J110" i="99" s="1"/>
  <c r="P109" i="99"/>
  <c r="M109" i="99"/>
  <c r="E109" i="99"/>
  <c r="G109" i="99" s="1"/>
  <c r="J109" i="99" s="1"/>
  <c r="R108" i="99"/>
  <c r="P108" i="99"/>
  <c r="M108" i="99"/>
  <c r="E108" i="99"/>
  <c r="G108" i="99" s="1"/>
  <c r="J108" i="99" s="1"/>
  <c r="R107" i="99"/>
  <c r="P107" i="99"/>
  <c r="M107" i="99"/>
  <c r="E107" i="99"/>
  <c r="G107" i="99" s="1"/>
  <c r="J107" i="99" s="1"/>
  <c r="R106" i="99"/>
  <c r="M106" i="99"/>
  <c r="P106" i="99" s="1"/>
  <c r="E106" i="99"/>
  <c r="G106" i="99" s="1"/>
  <c r="J106" i="99" s="1"/>
  <c r="R105" i="99"/>
  <c r="P105" i="99"/>
  <c r="M105" i="99"/>
  <c r="E105" i="99"/>
  <c r="G105" i="99" s="1"/>
  <c r="J105" i="99" s="1"/>
  <c r="R104" i="99"/>
  <c r="P104" i="99"/>
  <c r="M104" i="99"/>
  <c r="E104" i="99"/>
  <c r="G104" i="99" s="1"/>
  <c r="J104" i="99" s="1"/>
  <c r="R103" i="99"/>
  <c r="P103" i="99"/>
  <c r="M103" i="99"/>
  <c r="E103" i="99"/>
  <c r="G103" i="99" s="1"/>
  <c r="J103" i="99" s="1"/>
  <c r="R102" i="99"/>
  <c r="M102" i="99"/>
  <c r="P102" i="99" s="1"/>
  <c r="E102" i="99"/>
  <c r="G102" i="99" s="1"/>
  <c r="J102" i="99" s="1"/>
  <c r="R101" i="99"/>
  <c r="P101" i="99"/>
  <c r="M101" i="99"/>
  <c r="E101" i="99"/>
  <c r="G101" i="99" s="1"/>
  <c r="J101" i="99" s="1"/>
  <c r="R100" i="99"/>
  <c r="P100" i="99"/>
  <c r="M100" i="99"/>
  <c r="E100" i="99"/>
  <c r="G100" i="99" s="1"/>
  <c r="J100" i="99" s="1"/>
  <c r="R99" i="99"/>
  <c r="P99" i="99"/>
  <c r="M99" i="99"/>
  <c r="E99" i="99"/>
  <c r="G99" i="99" s="1"/>
  <c r="J99" i="99" s="1"/>
  <c r="R98" i="99"/>
  <c r="M98" i="99"/>
  <c r="P98" i="99" s="1"/>
  <c r="E98" i="99"/>
  <c r="G98" i="99" s="1"/>
  <c r="J98" i="99" s="1"/>
  <c r="R97" i="99"/>
  <c r="P97" i="99"/>
  <c r="M97" i="99"/>
  <c r="E97" i="99"/>
  <c r="G97" i="99" s="1"/>
  <c r="J97" i="99" s="1"/>
  <c r="R96" i="99"/>
  <c r="P96" i="99"/>
  <c r="M96" i="99"/>
  <c r="E96" i="99"/>
  <c r="G96" i="99" s="1"/>
  <c r="J96" i="99" s="1"/>
  <c r="R95" i="99"/>
  <c r="P95" i="99"/>
  <c r="M95" i="99"/>
  <c r="E95" i="99"/>
  <c r="G95" i="99" s="1"/>
  <c r="J95" i="99" s="1"/>
  <c r="E94" i="99"/>
  <c r="G94" i="99" s="1"/>
  <c r="J94" i="99" s="1"/>
  <c r="R93" i="99"/>
  <c r="M93" i="99"/>
  <c r="P93" i="99" s="1"/>
  <c r="E93" i="99"/>
  <c r="G93" i="99" s="1"/>
  <c r="J93" i="99" s="1"/>
  <c r="R92" i="99"/>
  <c r="M92" i="99"/>
  <c r="P92" i="99" s="1"/>
  <c r="G92" i="99"/>
  <c r="J92" i="99" s="1"/>
  <c r="E92" i="99"/>
  <c r="R91" i="99"/>
  <c r="M91" i="99"/>
  <c r="P91" i="99" s="1"/>
  <c r="E91" i="99"/>
  <c r="G91" i="99" s="1"/>
  <c r="J91" i="99" s="1"/>
  <c r="R90" i="99"/>
  <c r="M90" i="99"/>
  <c r="P90" i="99" s="1"/>
  <c r="E90" i="99"/>
  <c r="G90" i="99" s="1"/>
  <c r="J90" i="99" s="1"/>
  <c r="R89" i="99"/>
  <c r="M89" i="99"/>
  <c r="P89" i="99" s="1"/>
  <c r="E89" i="99"/>
  <c r="G89" i="99" s="1"/>
  <c r="J89" i="99" s="1"/>
  <c r="R88" i="99"/>
  <c r="M88" i="99"/>
  <c r="P88" i="99" s="1"/>
  <c r="E88" i="99"/>
  <c r="G88" i="99" s="1"/>
  <c r="J88" i="99" s="1"/>
  <c r="R87" i="99"/>
  <c r="M87" i="99"/>
  <c r="P87" i="99" s="1"/>
  <c r="E87" i="99"/>
  <c r="G87" i="99" s="1"/>
  <c r="J87" i="99" s="1"/>
  <c r="R86" i="99"/>
  <c r="M86" i="99"/>
  <c r="P86" i="99" s="1"/>
  <c r="E86" i="99"/>
  <c r="G86" i="99" s="1"/>
  <c r="J86" i="99" s="1"/>
  <c r="R85" i="99"/>
  <c r="M85" i="99"/>
  <c r="P85" i="99" s="1"/>
  <c r="E85" i="99"/>
  <c r="G85" i="99" s="1"/>
  <c r="J85" i="99" s="1"/>
  <c r="R84" i="99"/>
  <c r="M84" i="99"/>
  <c r="P84" i="99" s="1"/>
  <c r="G84" i="99"/>
  <c r="J84" i="99" s="1"/>
  <c r="E84" i="99"/>
  <c r="R83" i="99"/>
  <c r="M83" i="99"/>
  <c r="P83" i="99" s="1"/>
  <c r="E83" i="99"/>
  <c r="G83" i="99" s="1"/>
  <c r="J83" i="99" s="1"/>
  <c r="R82" i="99"/>
  <c r="M82" i="99"/>
  <c r="P82" i="99" s="1"/>
  <c r="E82" i="99"/>
  <c r="G82" i="99" s="1"/>
  <c r="J82" i="99" s="1"/>
  <c r="R81" i="99"/>
  <c r="M81" i="99"/>
  <c r="P81" i="99" s="1"/>
  <c r="E81" i="99"/>
  <c r="G81" i="99" s="1"/>
  <c r="J81" i="99" s="1"/>
  <c r="R80" i="99"/>
  <c r="M80" i="99"/>
  <c r="P80" i="99" s="1"/>
  <c r="E80" i="99"/>
  <c r="G80" i="99" s="1"/>
  <c r="J80" i="99" s="1"/>
  <c r="R79" i="99"/>
  <c r="M79" i="99"/>
  <c r="P79" i="99" s="1"/>
  <c r="E79" i="99"/>
  <c r="G79" i="99" s="1"/>
  <c r="J79" i="99" s="1"/>
  <c r="R78" i="99"/>
  <c r="M78" i="99"/>
  <c r="P78" i="99" s="1"/>
  <c r="E78" i="99"/>
  <c r="G78" i="99" s="1"/>
  <c r="J78" i="99" s="1"/>
  <c r="R77" i="99"/>
  <c r="M77" i="99"/>
  <c r="P77" i="99" s="1"/>
  <c r="E77" i="99"/>
  <c r="G77" i="99" s="1"/>
  <c r="J77" i="99" s="1"/>
  <c r="R76" i="99"/>
  <c r="M76" i="99"/>
  <c r="P76" i="99" s="1"/>
  <c r="E76" i="99"/>
  <c r="G76" i="99" s="1"/>
  <c r="J76" i="99" s="1"/>
  <c r="P75" i="99"/>
  <c r="M75" i="99"/>
  <c r="E75" i="99"/>
  <c r="G75" i="99" s="1"/>
  <c r="J75" i="99" s="1"/>
  <c r="R74" i="99"/>
  <c r="P74" i="99"/>
  <c r="M74" i="99"/>
  <c r="E74" i="99"/>
  <c r="G74" i="99" s="1"/>
  <c r="J74" i="99" s="1"/>
  <c r="R73" i="99"/>
  <c r="P73" i="99"/>
  <c r="M73" i="99"/>
  <c r="E73" i="99"/>
  <c r="G73" i="99" s="1"/>
  <c r="J73" i="99" s="1"/>
  <c r="R72" i="99"/>
  <c r="M72" i="99"/>
  <c r="P72" i="99" s="1"/>
  <c r="E72" i="99"/>
  <c r="G72" i="99" s="1"/>
  <c r="J72" i="99" s="1"/>
  <c r="R71" i="99"/>
  <c r="P71" i="99"/>
  <c r="M71" i="99"/>
  <c r="E71" i="99"/>
  <c r="G71" i="99" s="1"/>
  <c r="J71" i="99" s="1"/>
  <c r="R70" i="99"/>
  <c r="P70" i="99"/>
  <c r="M70" i="99"/>
  <c r="E70" i="99"/>
  <c r="G70" i="99" s="1"/>
  <c r="J70" i="99" s="1"/>
  <c r="R69" i="99"/>
  <c r="P69" i="99"/>
  <c r="M69" i="99"/>
  <c r="E69" i="99"/>
  <c r="G69" i="99" s="1"/>
  <c r="J69" i="99" s="1"/>
  <c r="R68" i="99"/>
  <c r="M68" i="99"/>
  <c r="P68" i="99" s="1"/>
  <c r="E68" i="99"/>
  <c r="G68" i="99" s="1"/>
  <c r="J68" i="99" s="1"/>
  <c r="R67" i="99"/>
  <c r="M67" i="99"/>
  <c r="P67" i="99" s="1"/>
  <c r="E67" i="99"/>
  <c r="G67" i="99" s="1"/>
  <c r="J67" i="99" s="1"/>
  <c r="R66" i="99"/>
  <c r="P66" i="99"/>
  <c r="M66" i="99"/>
  <c r="E66" i="99"/>
  <c r="G66" i="99" s="1"/>
  <c r="J66" i="99" s="1"/>
  <c r="R65" i="99"/>
  <c r="P65" i="99"/>
  <c r="M65" i="99"/>
  <c r="E65" i="99"/>
  <c r="G65" i="99" s="1"/>
  <c r="J65" i="99" s="1"/>
  <c r="R64" i="99"/>
  <c r="M64" i="99"/>
  <c r="P64" i="99" s="1"/>
  <c r="E64" i="99"/>
  <c r="G64" i="99" s="1"/>
  <c r="J64" i="99" s="1"/>
  <c r="R63" i="99"/>
  <c r="P63" i="99"/>
  <c r="M63" i="99"/>
  <c r="E63" i="99"/>
  <c r="G63" i="99" s="1"/>
  <c r="J63" i="99" s="1"/>
  <c r="R62" i="99"/>
  <c r="P62" i="99"/>
  <c r="M62" i="99"/>
  <c r="E62" i="99"/>
  <c r="G62" i="99" s="1"/>
  <c r="J62" i="99" s="1"/>
  <c r="R61" i="99"/>
  <c r="P61" i="99"/>
  <c r="M61" i="99"/>
  <c r="E61" i="99"/>
  <c r="G61" i="99" s="1"/>
  <c r="J61" i="99" s="1"/>
  <c r="R60" i="99"/>
  <c r="P60" i="99"/>
  <c r="M60" i="99"/>
  <c r="E60" i="99"/>
  <c r="G60" i="99" s="1"/>
  <c r="J60" i="99" s="1"/>
  <c r="R59" i="99"/>
  <c r="M59" i="99"/>
  <c r="P59" i="99" s="1"/>
  <c r="E59" i="99"/>
  <c r="G59" i="99" s="1"/>
  <c r="J59" i="99" s="1"/>
  <c r="R58" i="99"/>
  <c r="P58" i="99"/>
  <c r="M58" i="99"/>
  <c r="E58" i="99"/>
  <c r="G58" i="99" s="1"/>
  <c r="J58" i="99" s="1"/>
  <c r="R57" i="99"/>
  <c r="P57" i="99"/>
  <c r="M57" i="99"/>
  <c r="E57" i="99"/>
  <c r="G57" i="99" s="1"/>
  <c r="J57" i="99" s="1"/>
  <c r="R56" i="99"/>
  <c r="M56" i="99"/>
  <c r="P56" i="99" s="1"/>
  <c r="E56" i="99"/>
  <c r="G56" i="99" s="1"/>
  <c r="J56" i="99" s="1"/>
  <c r="R55" i="99"/>
  <c r="M55" i="99"/>
  <c r="P55" i="99" s="1"/>
  <c r="E55" i="99"/>
  <c r="G55" i="99" s="1"/>
  <c r="J55" i="99" s="1"/>
  <c r="R54" i="99"/>
  <c r="P54" i="99"/>
  <c r="M54" i="99"/>
  <c r="E54" i="99"/>
  <c r="G54" i="99" s="1"/>
  <c r="J54" i="99" s="1"/>
  <c r="R53" i="99"/>
  <c r="P53" i="99"/>
  <c r="M53" i="99"/>
  <c r="E53" i="99"/>
  <c r="G53" i="99" s="1"/>
  <c r="J53" i="99" s="1"/>
  <c r="R52" i="99"/>
  <c r="M52" i="99"/>
  <c r="P52" i="99" s="1"/>
  <c r="E52" i="99"/>
  <c r="G52" i="99" s="1"/>
  <c r="J52" i="99" s="1"/>
  <c r="R51" i="99"/>
  <c r="M51" i="99"/>
  <c r="P51" i="99" s="1"/>
  <c r="E51" i="99"/>
  <c r="G51" i="99" s="1"/>
  <c r="J51" i="99" s="1"/>
  <c r="R50" i="99"/>
  <c r="P50" i="99"/>
  <c r="M50" i="99"/>
  <c r="E50" i="99"/>
  <c r="G50" i="99" s="1"/>
  <c r="J50" i="99" s="1"/>
  <c r="R49" i="99"/>
  <c r="P49" i="99"/>
  <c r="M49" i="99"/>
  <c r="E49" i="99"/>
  <c r="G49" i="99" s="1"/>
  <c r="J49" i="99" s="1"/>
  <c r="R48" i="99"/>
  <c r="M48" i="99"/>
  <c r="P48" i="99" s="1"/>
  <c r="E48" i="99"/>
  <c r="G48" i="99" s="1"/>
  <c r="J48" i="99" s="1"/>
  <c r="R47" i="99"/>
  <c r="M47" i="99"/>
  <c r="P47" i="99" s="1"/>
  <c r="E47" i="99"/>
  <c r="G47" i="99" s="1"/>
  <c r="J47" i="99" s="1"/>
  <c r="R46" i="99"/>
  <c r="P46" i="99"/>
  <c r="M46" i="99"/>
  <c r="E46" i="99"/>
  <c r="G46" i="99" s="1"/>
  <c r="J46" i="99" s="1"/>
  <c r="P45" i="99"/>
  <c r="M45" i="99"/>
  <c r="E45" i="99"/>
  <c r="G45" i="99" s="1"/>
  <c r="J45" i="99" s="1"/>
  <c r="R44" i="99"/>
  <c r="M44" i="99"/>
  <c r="P44" i="99" s="1"/>
  <c r="E44" i="99"/>
  <c r="G44" i="99" s="1"/>
  <c r="J44" i="99" s="1"/>
  <c r="R43" i="99"/>
  <c r="M43" i="99"/>
  <c r="P43" i="99" s="1"/>
  <c r="E43" i="99"/>
  <c r="G43" i="99" s="1"/>
  <c r="J43" i="99" s="1"/>
  <c r="R42" i="99"/>
  <c r="M42" i="99"/>
  <c r="P42" i="99" s="1"/>
  <c r="E42" i="99"/>
  <c r="G42" i="99" s="1"/>
  <c r="J42" i="99" s="1"/>
  <c r="R41" i="99"/>
  <c r="P41" i="99"/>
  <c r="M41" i="99"/>
  <c r="G41" i="99"/>
  <c r="J41" i="99" s="1"/>
  <c r="E41" i="99"/>
  <c r="R40" i="99"/>
  <c r="M40" i="99"/>
  <c r="P40" i="99" s="1"/>
  <c r="E40" i="99"/>
  <c r="G40" i="99" s="1"/>
  <c r="J40" i="99" s="1"/>
  <c r="R39" i="99"/>
  <c r="M39" i="99"/>
  <c r="P39" i="99" s="1"/>
  <c r="E39" i="99"/>
  <c r="G39" i="99" s="1"/>
  <c r="J39" i="99" s="1"/>
  <c r="R38" i="99"/>
  <c r="M38" i="99"/>
  <c r="P38" i="99" s="1"/>
  <c r="E38" i="99"/>
  <c r="G38" i="99" s="1"/>
  <c r="J38" i="99" s="1"/>
  <c r="R37" i="99"/>
  <c r="P37" i="99"/>
  <c r="M37" i="99"/>
  <c r="E37" i="99"/>
  <c r="G37" i="99" s="1"/>
  <c r="J37" i="99" s="1"/>
  <c r="R36" i="99"/>
  <c r="M36" i="99"/>
  <c r="P36" i="99" s="1"/>
  <c r="E36" i="99"/>
  <c r="G36" i="99" s="1"/>
  <c r="J36" i="99" s="1"/>
  <c r="R35" i="99"/>
  <c r="M35" i="99"/>
  <c r="P35" i="99" s="1"/>
  <c r="E35" i="99"/>
  <c r="G35" i="99" s="1"/>
  <c r="J35" i="99" s="1"/>
  <c r="R34" i="99"/>
  <c r="M34" i="99"/>
  <c r="P34" i="99" s="1"/>
  <c r="E34" i="99"/>
  <c r="G34" i="99" s="1"/>
  <c r="J34" i="99" s="1"/>
  <c r="R33" i="99"/>
  <c r="P33" i="99"/>
  <c r="M33" i="99"/>
  <c r="E33" i="99"/>
  <c r="G33" i="99" s="1"/>
  <c r="J33" i="99" s="1"/>
  <c r="R32" i="99"/>
  <c r="M32" i="99"/>
  <c r="P32" i="99" s="1"/>
  <c r="E32" i="99"/>
  <c r="G32" i="99" s="1"/>
  <c r="J32" i="99" s="1"/>
  <c r="R31" i="99"/>
  <c r="M31" i="99"/>
  <c r="P31" i="99" s="1"/>
  <c r="E31" i="99"/>
  <c r="G31" i="99" s="1"/>
  <c r="J31" i="99" s="1"/>
  <c r="R30" i="99"/>
  <c r="M30" i="99"/>
  <c r="P30" i="99" s="1"/>
  <c r="E30" i="99"/>
  <c r="G30" i="99" s="1"/>
  <c r="J30" i="99" s="1"/>
  <c r="R29" i="99"/>
  <c r="P29" i="99"/>
  <c r="M29" i="99"/>
  <c r="E29" i="99"/>
  <c r="G29" i="99" s="1"/>
  <c r="J29" i="99" s="1"/>
  <c r="R28" i="99"/>
  <c r="M28" i="99"/>
  <c r="P28" i="99" s="1"/>
  <c r="E28" i="99"/>
  <c r="G28" i="99" s="1"/>
  <c r="J28" i="99" s="1"/>
  <c r="R27" i="99"/>
  <c r="M27" i="99"/>
  <c r="P27" i="99" s="1"/>
  <c r="E27" i="99"/>
  <c r="G27" i="99" s="1"/>
  <c r="J27" i="99" s="1"/>
  <c r="R26" i="99"/>
  <c r="M26" i="99"/>
  <c r="P26" i="99" s="1"/>
  <c r="E26" i="99"/>
  <c r="G26" i="99" s="1"/>
  <c r="J26" i="99" s="1"/>
  <c r="R25" i="99"/>
  <c r="P25" i="99"/>
  <c r="M25" i="99"/>
  <c r="E25" i="99"/>
  <c r="G25" i="99" s="1"/>
  <c r="J25" i="99" s="1"/>
  <c r="R24" i="99"/>
  <c r="M24" i="99"/>
  <c r="P24" i="99" s="1"/>
  <c r="E24" i="99"/>
  <c r="G24" i="99" s="1"/>
  <c r="J24" i="99" s="1"/>
  <c r="R23" i="99"/>
  <c r="M23" i="99"/>
  <c r="P23" i="99" s="1"/>
  <c r="E23" i="99"/>
  <c r="G23" i="99" s="1"/>
  <c r="J23" i="99" s="1"/>
  <c r="R22" i="99"/>
  <c r="M22" i="99"/>
  <c r="P22" i="99" s="1"/>
  <c r="E22" i="99"/>
  <c r="G22" i="99" s="1"/>
  <c r="J22" i="99" s="1"/>
  <c r="R21" i="99"/>
  <c r="P21" i="99"/>
  <c r="M21" i="99"/>
  <c r="E21" i="99"/>
  <c r="G21" i="99" s="1"/>
  <c r="J21" i="99" s="1"/>
  <c r="R20" i="99"/>
  <c r="M20" i="99"/>
  <c r="P20" i="99" s="1"/>
  <c r="E20" i="99"/>
  <c r="G20" i="99" s="1"/>
  <c r="J20" i="99" s="1"/>
  <c r="R19" i="99"/>
  <c r="M19" i="99"/>
  <c r="P19" i="99" s="1"/>
  <c r="E19" i="99"/>
  <c r="G19" i="99" s="1"/>
  <c r="J19" i="99" s="1"/>
  <c r="R18" i="99"/>
  <c r="M18" i="99"/>
  <c r="P18" i="99" s="1"/>
  <c r="E18" i="99"/>
  <c r="G18" i="99" s="1"/>
  <c r="J18" i="99" s="1"/>
  <c r="R17" i="99"/>
  <c r="P17" i="99"/>
  <c r="M17" i="99"/>
  <c r="E17" i="99"/>
  <c r="G17" i="99" s="1"/>
  <c r="J17" i="99" s="1"/>
  <c r="R16" i="99"/>
  <c r="M16" i="99"/>
  <c r="P16" i="99" s="1"/>
  <c r="E16" i="99"/>
  <c r="G16" i="99" s="1"/>
  <c r="J16" i="99" s="1"/>
  <c r="R15" i="99"/>
  <c r="M15" i="99"/>
  <c r="P15" i="99" s="1"/>
  <c r="E15" i="99"/>
  <c r="G15" i="99" s="1"/>
  <c r="J15" i="99" s="1"/>
  <c r="R14" i="99"/>
  <c r="M14" i="99"/>
  <c r="P14" i="99" s="1"/>
  <c r="E14" i="99"/>
  <c r="G14" i="99" s="1"/>
  <c r="J14" i="99" s="1"/>
  <c r="R13" i="99"/>
  <c r="P13" i="99"/>
  <c r="M13" i="99"/>
  <c r="E13" i="99"/>
  <c r="G13" i="99" s="1"/>
  <c r="J13" i="99" s="1"/>
  <c r="R12" i="99"/>
  <c r="M12" i="99"/>
  <c r="P12" i="99" s="1"/>
  <c r="E12" i="99"/>
  <c r="G12" i="99" s="1"/>
  <c r="J12" i="99" s="1"/>
  <c r="R11" i="99"/>
  <c r="M11" i="99"/>
  <c r="P11" i="99" s="1"/>
  <c r="E11" i="99"/>
  <c r="G11" i="99" s="1"/>
  <c r="J11" i="99" s="1"/>
  <c r="R10" i="99"/>
  <c r="M10" i="99"/>
  <c r="P10" i="99" s="1"/>
  <c r="E10" i="99"/>
  <c r="G10" i="99" s="1"/>
  <c r="J10" i="99" s="1"/>
  <c r="R9" i="99"/>
  <c r="P9" i="99"/>
  <c r="M9" i="99"/>
  <c r="G9" i="99"/>
  <c r="J9" i="99" s="1"/>
  <c r="E9" i="99"/>
  <c r="R8" i="99"/>
  <c r="M8" i="99"/>
  <c r="P8" i="99" s="1"/>
  <c r="E8" i="99"/>
  <c r="G8" i="99" s="1"/>
  <c r="J8" i="99" s="1"/>
  <c r="R7" i="99"/>
  <c r="M7" i="99"/>
  <c r="P7" i="99" s="1"/>
  <c r="E7" i="99"/>
  <c r="G7" i="99" s="1"/>
  <c r="J7" i="99" s="1"/>
  <c r="R6" i="99"/>
  <c r="M6" i="99"/>
  <c r="P6" i="99" s="1"/>
  <c r="E6" i="99"/>
  <c r="G6" i="99" s="1"/>
  <c r="J6" i="99" s="1"/>
  <c r="R5" i="99"/>
  <c r="R267" i="99" s="1"/>
  <c r="P5" i="99"/>
  <c r="M5" i="99"/>
  <c r="E5" i="99"/>
  <c r="G5" i="99" s="1"/>
  <c r="J5" i="99" s="1"/>
  <c r="N274" i="98"/>
  <c r="N271" i="98"/>
  <c r="M268" i="98"/>
  <c r="R266" i="98"/>
  <c r="M266" i="98"/>
  <c r="P266" i="98" s="1"/>
  <c r="E266" i="98"/>
  <c r="G266" i="98" s="1"/>
  <c r="J266" i="98" s="1"/>
  <c r="R265" i="98"/>
  <c r="P265" i="98"/>
  <c r="M265" i="98"/>
  <c r="E265" i="98"/>
  <c r="G265" i="98" s="1"/>
  <c r="J265" i="98" s="1"/>
  <c r="R264" i="98"/>
  <c r="M264" i="98"/>
  <c r="P264" i="98" s="1"/>
  <c r="E264" i="98"/>
  <c r="G264" i="98" s="1"/>
  <c r="J264" i="98" s="1"/>
  <c r="R263" i="98"/>
  <c r="P263" i="98"/>
  <c r="M263" i="98"/>
  <c r="E263" i="98"/>
  <c r="G263" i="98" s="1"/>
  <c r="J263" i="98" s="1"/>
  <c r="P262" i="98"/>
  <c r="M262" i="98"/>
  <c r="E262" i="98"/>
  <c r="G262" i="98" s="1"/>
  <c r="J262" i="98" s="1"/>
  <c r="M261" i="98"/>
  <c r="P261" i="98" s="1"/>
  <c r="E261" i="98"/>
  <c r="G261" i="98" s="1"/>
  <c r="J261" i="98" s="1"/>
  <c r="M260" i="98"/>
  <c r="P260" i="98" s="1"/>
  <c r="E260" i="98"/>
  <c r="G260" i="98" s="1"/>
  <c r="J260" i="98" s="1"/>
  <c r="R259" i="98"/>
  <c r="P259" i="98"/>
  <c r="M259" i="98"/>
  <c r="E259" i="98"/>
  <c r="G259" i="98" s="1"/>
  <c r="J259" i="98" s="1"/>
  <c r="R258" i="98"/>
  <c r="M258" i="98"/>
  <c r="E258" i="98"/>
  <c r="G258" i="98" s="1"/>
  <c r="J258" i="98" s="1"/>
  <c r="R257" i="98"/>
  <c r="M257" i="98"/>
  <c r="P257" i="98" s="1"/>
  <c r="E257" i="98"/>
  <c r="G257" i="98" s="1"/>
  <c r="J257" i="98" s="1"/>
  <c r="R256" i="98"/>
  <c r="M256" i="98"/>
  <c r="P256" i="98" s="1"/>
  <c r="E256" i="98"/>
  <c r="G256" i="98" s="1"/>
  <c r="J256" i="98" s="1"/>
  <c r="R255" i="98"/>
  <c r="P255" i="98"/>
  <c r="M255" i="98"/>
  <c r="E255" i="98"/>
  <c r="G255" i="98" s="1"/>
  <c r="J255" i="98" s="1"/>
  <c r="R254" i="98"/>
  <c r="M254" i="98"/>
  <c r="P254" i="98" s="1"/>
  <c r="E254" i="98"/>
  <c r="G254" i="98" s="1"/>
  <c r="J254" i="98" s="1"/>
  <c r="R253" i="98"/>
  <c r="M253" i="98"/>
  <c r="P253" i="98" s="1"/>
  <c r="E253" i="98"/>
  <c r="G253" i="98" s="1"/>
  <c r="J253" i="98" s="1"/>
  <c r="R252" i="98"/>
  <c r="M252" i="98"/>
  <c r="P252" i="98" s="1"/>
  <c r="E252" i="98"/>
  <c r="G252" i="98" s="1"/>
  <c r="J252" i="98" s="1"/>
  <c r="R251" i="98"/>
  <c r="P251" i="98"/>
  <c r="M251" i="98"/>
  <c r="E251" i="98"/>
  <c r="G251" i="98" s="1"/>
  <c r="J251" i="98" s="1"/>
  <c r="R250" i="98"/>
  <c r="P250" i="98"/>
  <c r="M250" i="98"/>
  <c r="E250" i="98"/>
  <c r="G250" i="98" s="1"/>
  <c r="J250" i="98" s="1"/>
  <c r="R249" i="98"/>
  <c r="M249" i="98"/>
  <c r="P249" i="98" s="1"/>
  <c r="E249" i="98"/>
  <c r="G249" i="98" s="1"/>
  <c r="J249" i="98" s="1"/>
  <c r="R248" i="98"/>
  <c r="M248" i="98"/>
  <c r="P248" i="98" s="1"/>
  <c r="E248" i="98"/>
  <c r="G248" i="98" s="1"/>
  <c r="J248" i="98" s="1"/>
  <c r="R247" i="98"/>
  <c r="P247" i="98"/>
  <c r="M247" i="98"/>
  <c r="E247" i="98"/>
  <c r="G247" i="98" s="1"/>
  <c r="J247" i="98" s="1"/>
  <c r="R246" i="98"/>
  <c r="M246" i="98"/>
  <c r="P246" i="98" s="1"/>
  <c r="E246" i="98"/>
  <c r="G246" i="98" s="1"/>
  <c r="J246" i="98" s="1"/>
  <c r="R245" i="98"/>
  <c r="M245" i="98"/>
  <c r="P245" i="98" s="1"/>
  <c r="E245" i="98"/>
  <c r="G245" i="98" s="1"/>
  <c r="J245" i="98" s="1"/>
  <c r="R244" i="98"/>
  <c r="M244" i="98"/>
  <c r="P244" i="98" s="1"/>
  <c r="E244" i="98"/>
  <c r="G244" i="98" s="1"/>
  <c r="J244" i="98" s="1"/>
  <c r="R243" i="98"/>
  <c r="P243" i="98"/>
  <c r="M243" i="98"/>
  <c r="E243" i="98"/>
  <c r="G243" i="98" s="1"/>
  <c r="J243" i="98" s="1"/>
  <c r="R242" i="98"/>
  <c r="M242" i="98"/>
  <c r="P242" i="98" s="1"/>
  <c r="E242" i="98"/>
  <c r="G242" i="98" s="1"/>
  <c r="J242" i="98" s="1"/>
  <c r="R241" i="98"/>
  <c r="M241" i="98"/>
  <c r="P241" i="98" s="1"/>
  <c r="E241" i="98"/>
  <c r="G241" i="98" s="1"/>
  <c r="J241" i="98" s="1"/>
  <c r="R240" i="98"/>
  <c r="M240" i="98"/>
  <c r="P240" i="98" s="1"/>
  <c r="E240" i="98"/>
  <c r="G240" i="98" s="1"/>
  <c r="J240" i="98" s="1"/>
  <c r="R239" i="98"/>
  <c r="P239" i="98"/>
  <c r="M239" i="98"/>
  <c r="E239" i="98"/>
  <c r="G239" i="98" s="1"/>
  <c r="J239" i="98" s="1"/>
  <c r="R238" i="98"/>
  <c r="M238" i="98"/>
  <c r="P238" i="98" s="1"/>
  <c r="E238" i="98"/>
  <c r="G238" i="98" s="1"/>
  <c r="J238" i="98" s="1"/>
  <c r="R237" i="98"/>
  <c r="M237" i="98"/>
  <c r="P237" i="98" s="1"/>
  <c r="E237" i="98"/>
  <c r="G237" i="98" s="1"/>
  <c r="J237" i="98" s="1"/>
  <c r="R236" i="98"/>
  <c r="M236" i="98"/>
  <c r="P236" i="98" s="1"/>
  <c r="E236" i="98"/>
  <c r="G236" i="98" s="1"/>
  <c r="J236" i="98" s="1"/>
  <c r="R235" i="98"/>
  <c r="P235" i="98"/>
  <c r="M235" i="98"/>
  <c r="E235" i="98"/>
  <c r="G235" i="98" s="1"/>
  <c r="J235" i="98" s="1"/>
  <c r="R234" i="98"/>
  <c r="P234" i="98"/>
  <c r="M234" i="98"/>
  <c r="E234" i="98"/>
  <c r="G234" i="98" s="1"/>
  <c r="J234" i="98" s="1"/>
  <c r="R233" i="98"/>
  <c r="M233" i="98"/>
  <c r="P233" i="98" s="1"/>
  <c r="E233" i="98"/>
  <c r="G233" i="98" s="1"/>
  <c r="J233" i="98" s="1"/>
  <c r="R232" i="98"/>
  <c r="M232" i="98"/>
  <c r="P232" i="98" s="1"/>
  <c r="E232" i="98"/>
  <c r="G232" i="98" s="1"/>
  <c r="J232" i="98" s="1"/>
  <c r="R231" i="98"/>
  <c r="P231" i="98"/>
  <c r="M231" i="98"/>
  <c r="E231" i="98"/>
  <c r="G231" i="98" s="1"/>
  <c r="J231" i="98" s="1"/>
  <c r="R230" i="98"/>
  <c r="M230" i="98"/>
  <c r="P230" i="98" s="1"/>
  <c r="E230" i="98"/>
  <c r="G230" i="98" s="1"/>
  <c r="J230" i="98" s="1"/>
  <c r="R229" i="98"/>
  <c r="M229" i="98"/>
  <c r="P229" i="98" s="1"/>
  <c r="E229" i="98"/>
  <c r="G229" i="98" s="1"/>
  <c r="J229" i="98" s="1"/>
  <c r="R228" i="98"/>
  <c r="M228" i="98"/>
  <c r="P228" i="98" s="1"/>
  <c r="E228" i="98"/>
  <c r="G228" i="98" s="1"/>
  <c r="J228" i="98" s="1"/>
  <c r="R227" i="98"/>
  <c r="P227" i="98"/>
  <c r="M227" i="98"/>
  <c r="E227" i="98"/>
  <c r="G227" i="98" s="1"/>
  <c r="J227" i="98" s="1"/>
  <c r="R226" i="98"/>
  <c r="M226" i="98"/>
  <c r="P226" i="98" s="1"/>
  <c r="E226" i="98"/>
  <c r="G226" i="98" s="1"/>
  <c r="J226" i="98" s="1"/>
  <c r="R225" i="98"/>
  <c r="M225" i="98"/>
  <c r="P225" i="98" s="1"/>
  <c r="E225" i="98"/>
  <c r="G225" i="98" s="1"/>
  <c r="J225" i="98" s="1"/>
  <c r="R224" i="98"/>
  <c r="M224" i="98"/>
  <c r="P224" i="98" s="1"/>
  <c r="E224" i="98"/>
  <c r="G224" i="98" s="1"/>
  <c r="J224" i="98" s="1"/>
  <c r="R223" i="98"/>
  <c r="P223" i="98"/>
  <c r="M223" i="98"/>
  <c r="E223" i="98"/>
  <c r="G223" i="98" s="1"/>
  <c r="J223" i="98" s="1"/>
  <c r="R222" i="98"/>
  <c r="M222" i="98"/>
  <c r="P222" i="98" s="1"/>
  <c r="E222" i="98"/>
  <c r="G222" i="98" s="1"/>
  <c r="J222" i="98" s="1"/>
  <c r="R221" i="98"/>
  <c r="M221" i="98"/>
  <c r="P221" i="98" s="1"/>
  <c r="E221" i="98"/>
  <c r="G221" i="98" s="1"/>
  <c r="J221" i="98" s="1"/>
  <c r="R220" i="98"/>
  <c r="M220" i="98"/>
  <c r="P220" i="98" s="1"/>
  <c r="E220" i="98"/>
  <c r="G220" i="98" s="1"/>
  <c r="J220" i="98" s="1"/>
  <c r="R219" i="98"/>
  <c r="P219" i="98"/>
  <c r="M219" i="98"/>
  <c r="E219" i="98"/>
  <c r="G219" i="98" s="1"/>
  <c r="J219" i="98" s="1"/>
  <c r="R218" i="98"/>
  <c r="P218" i="98"/>
  <c r="M218" i="98"/>
  <c r="E218" i="98"/>
  <c r="G218" i="98" s="1"/>
  <c r="J218" i="98" s="1"/>
  <c r="R217" i="98"/>
  <c r="M217" i="98"/>
  <c r="P217" i="98" s="1"/>
  <c r="E217" i="98"/>
  <c r="G217" i="98" s="1"/>
  <c r="J217" i="98" s="1"/>
  <c r="R216" i="98"/>
  <c r="M216" i="98"/>
  <c r="P216" i="98" s="1"/>
  <c r="E216" i="98"/>
  <c r="G216" i="98" s="1"/>
  <c r="J216" i="98" s="1"/>
  <c r="R215" i="98"/>
  <c r="P215" i="98"/>
  <c r="M215" i="98"/>
  <c r="E215" i="98"/>
  <c r="G215" i="98" s="1"/>
  <c r="J215" i="98" s="1"/>
  <c r="R214" i="98"/>
  <c r="M214" i="98"/>
  <c r="P214" i="98" s="1"/>
  <c r="E214" i="98"/>
  <c r="G214" i="98" s="1"/>
  <c r="J214" i="98" s="1"/>
  <c r="R213" i="98"/>
  <c r="M213" i="98"/>
  <c r="P213" i="98" s="1"/>
  <c r="E213" i="98"/>
  <c r="G213" i="98" s="1"/>
  <c r="J213" i="98" s="1"/>
  <c r="R212" i="98"/>
  <c r="M212" i="98"/>
  <c r="P212" i="98" s="1"/>
  <c r="E212" i="98"/>
  <c r="G212" i="98" s="1"/>
  <c r="J212" i="98" s="1"/>
  <c r="R211" i="98"/>
  <c r="P211" i="98"/>
  <c r="M211" i="98"/>
  <c r="E211" i="98"/>
  <c r="G211" i="98" s="1"/>
  <c r="J211" i="98" s="1"/>
  <c r="R210" i="98"/>
  <c r="M210" i="98"/>
  <c r="P210" i="98" s="1"/>
  <c r="E210" i="98"/>
  <c r="G210" i="98" s="1"/>
  <c r="J210" i="98" s="1"/>
  <c r="R209" i="98"/>
  <c r="M209" i="98"/>
  <c r="P209" i="98" s="1"/>
  <c r="G209" i="98"/>
  <c r="J209" i="98" s="1"/>
  <c r="E209" i="98"/>
  <c r="R208" i="98"/>
  <c r="M208" i="98"/>
  <c r="P208" i="98" s="1"/>
  <c r="E208" i="98"/>
  <c r="G208" i="98" s="1"/>
  <c r="J208" i="98" s="1"/>
  <c r="R207" i="98"/>
  <c r="P207" i="98"/>
  <c r="M207" i="98"/>
  <c r="G207" i="98"/>
  <c r="J207" i="98" s="1"/>
  <c r="E207" i="98"/>
  <c r="R206" i="98"/>
  <c r="M206" i="98"/>
  <c r="P206" i="98" s="1"/>
  <c r="E206" i="98"/>
  <c r="G206" i="98" s="1"/>
  <c r="J206" i="98" s="1"/>
  <c r="R205" i="98"/>
  <c r="M205" i="98"/>
  <c r="P205" i="98" s="1"/>
  <c r="E205" i="98"/>
  <c r="G205" i="98" s="1"/>
  <c r="J205" i="98" s="1"/>
  <c r="R204" i="98"/>
  <c r="M204" i="98"/>
  <c r="P204" i="98" s="1"/>
  <c r="E204" i="98"/>
  <c r="G204" i="98" s="1"/>
  <c r="J204" i="98" s="1"/>
  <c r="R203" i="98"/>
  <c r="P203" i="98"/>
  <c r="M203" i="98"/>
  <c r="E203" i="98"/>
  <c r="G203" i="98" s="1"/>
  <c r="J203" i="98" s="1"/>
  <c r="R202" i="98"/>
  <c r="P202" i="98"/>
  <c r="M202" i="98"/>
  <c r="E202" i="98"/>
  <c r="G202" i="98" s="1"/>
  <c r="J202" i="98" s="1"/>
  <c r="R201" i="98"/>
  <c r="M201" i="98"/>
  <c r="P201" i="98" s="1"/>
  <c r="E201" i="98"/>
  <c r="G201" i="98" s="1"/>
  <c r="J201" i="98" s="1"/>
  <c r="R200" i="98"/>
  <c r="M200" i="98"/>
  <c r="P200" i="98" s="1"/>
  <c r="E200" i="98"/>
  <c r="G200" i="98" s="1"/>
  <c r="J200" i="98" s="1"/>
  <c r="R199" i="98"/>
  <c r="P199" i="98"/>
  <c r="M199" i="98"/>
  <c r="E199" i="98"/>
  <c r="G199" i="98" s="1"/>
  <c r="J199" i="98" s="1"/>
  <c r="R198" i="98"/>
  <c r="M198" i="98"/>
  <c r="P198" i="98" s="1"/>
  <c r="E198" i="98"/>
  <c r="G198" i="98" s="1"/>
  <c r="J198" i="98" s="1"/>
  <c r="R197" i="98"/>
  <c r="M197" i="98"/>
  <c r="P197" i="98" s="1"/>
  <c r="E197" i="98"/>
  <c r="G197" i="98" s="1"/>
  <c r="J197" i="98" s="1"/>
  <c r="R196" i="98"/>
  <c r="M196" i="98"/>
  <c r="P196" i="98" s="1"/>
  <c r="E196" i="98"/>
  <c r="G196" i="98" s="1"/>
  <c r="J196" i="98" s="1"/>
  <c r="R195" i="98"/>
  <c r="P195" i="98"/>
  <c r="M195" i="98"/>
  <c r="E195" i="98"/>
  <c r="G195" i="98" s="1"/>
  <c r="J195" i="98" s="1"/>
  <c r="R194" i="98"/>
  <c r="M194" i="98"/>
  <c r="P194" i="98" s="1"/>
  <c r="E194" i="98"/>
  <c r="G194" i="98" s="1"/>
  <c r="J194" i="98" s="1"/>
  <c r="R193" i="98"/>
  <c r="M193" i="98"/>
  <c r="P193" i="98" s="1"/>
  <c r="E193" i="98"/>
  <c r="G193" i="98" s="1"/>
  <c r="J193" i="98" s="1"/>
  <c r="R192" i="98"/>
  <c r="M192" i="98"/>
  <c r="P192" i="98" s="1"/>
  <c r="E192" i="98"/>
  <c r="G192" i="98" s="1"/>
  <c r="J192" i="98" s="1"/>
  <c r="R191" i="98"/>
  <c r="P191" i="98"/>
  <c r="M191" i="98"/>
  <c r="E191" i="98"/>
  <c r="G191" i="98" s="1"/>
  <c r="J191" i="98" s="1"/>
  <c r="R190" i="98"/>
  <c r="M190" i="98"/>
  <c r="P190" i="98" s="1"/>
  <c r="E190" i="98"/>
  <c r="G190" i="98" s="1"/>
  <c r="J190" i="98" s="1"/>
  <c r="R189" i="98"/>
  <c r="M189" i="98"/>
  <c r="P189" i="98" s="1"/>
  <c r="E189" i="98"/>
  <c r="G189" i="98" s="1"/>
  <c r="J189" i="98" s="1"/>
  <c r="R188" i="98"/>
  <c r="M188" i="98"/>
  <c r="P188" i="98" s="1"/>
  <c r="E188" i="98"/>
  <c r="G188" i="98" s="1"/>
  <c r="J188" i="98" s="1"/>
  <c r="R187" i="98"/>
  <c r="P187" i="98"/>
  <c r="M187" i="98"/>
  <c r="E187" i="98"/>
  <c r="G187" i="98" s="1"/>
  <c r="J187" i="98" s="1"/>
  <c r="R186" i="98"/>
  <c r="M186" i="98"/>
  <c r="P186" i="98" s="1"/>
  <c r="E186" i="98"/>
  <c r="G186" i="98" s="1"/>
  <c r="J186" i="98" s="1"/>
  <c r="R185" i="98"/>
  <c r="M185" i="98"/>
  <c r="P185" i="98" s="1"/>
  <c r="G185" i="98"/>
  <c r="J185" i="98" s="1"/>
  <c r="E185" i="98"/>
  <c r="R184" i="98"/>
  <c r="M184" i="98"/>
  <c r="P184" i="98" s="1"/>
  <c r="E184" i="98"/>
  <c r="G184" i="98" s="1"/>
  <c r="J184" i="98" s="1"/>
  <c r="R183" i="98"/>
  <c r="P183" i="98"/>
  <c r="M183" i="98"/>
  <c r="G183" i="98"/>
  <c r="J183" i="98" s="1"/>
  <c r="E183" i="98"/>
  <c r="R182" i="98"/>
  <c r="M182" i="98"/>
  <c r="P182" i="98" s="1"/>
  <c r="E182" i="98"/>
  <c r="G182" i="98" s="1"/>
  <c r="J182" i="98" s="1"/>
  <c r="R181" i="98"/>
  <c r="P181" i="98"/>
  <c r="M181" i="98"/>
  <c r="G181" i="98"/>
  <c r="J181" i="98" s="1"/>
  <c r="E181" i="98"/>
  <c r="R180" i="98"/>
  <c r="M180" i="98"/>
  <c r="P180" i="98" s="1"/>
  <c r="E180" i="98"/>
  <c r="G180" i="98" s="1"/>
  <c r="J180" i="98" s="1"/>
  <c r="R179" i="98"/>
  <c r="P179" i="98"/>
  <c r="M179" i="98"/>
  <c r="G179" i="98"/>
  <c r="J179" i="98" s="1"/>
  <c r="E179" i="98"/>
  <c r="M178" i="98"/>
  <c r="P178" i="98" s="1"/>
  <c r="E178" i="98"/>
  <c r="G178" i="98" s="1"/>
  <c r="J178" i="98" s="1"/>
  <c r="R177" i="98"/>
  <c r="P177" i="98"/>
  <c r="M177" i="98"/>
  <c r="E177" i="98"/>
  <c r="G177" i="98" s="1"/>
  <c r="J177" i="98" s="1"/>
  <c r="R176" i="98"/>
  <c r="P176" i="98"/>
  <c r="M176" i="98"/>
  <c r="G176" i="98"/>
  <c r="J176" i="98" s="1"/>
  <c r="E176" i="98"/>
  <c r="R175" i="98"/>
  <c r="P175" i="98"/>
  <c r="M175" i="98"/>
  <c r="E175" i="98"/>
  <c r="G175" i="98" s="1"/>
  <c r="J175" i="98" s="1"/>
  <c r="R174" i="98"/>
  <c r="M174" i="98"/>
  <c r="P174" i="98" s="1"/>
  <c r="E174" i="98"/>
  <c r="G174" i="98" s="1"/>
  <c r="J174" i="98" s="1"/>
  <c r="R173" i="98"/>
  <c r="P173" i="98"/>
  <c r="M173" i="98"/>
  <c r="E173" i="98"/>
  <c r="G173" i="98" s="1"/>
  <c r="J173" i="98" s="1"/>
  <c r="R172" i="98"/>
  <c r="P172" i="98"/>
  <c r="M172" i="98"/>
  <c r="E172" i="98"/>
  <c r="G172" i="98" s="1"/>
  <c r="J172" i="98" s="1"/>
  <c r="R171" i="98"/>
  <c r="P171" i="98"/>
  <c r="M171" i="98"/>
  <c r="E171" i="98"/>
  <c r="G171" i="98" s="1"/>
  <c r="J171" i="98" s="1"/>
  <c r="R170" i="98"/>
  <c r="M170" i="98"/>
  <c r="P170" i="98" s="1"/>
  <c r="E170" i="98"/>
  <c r="G170" i="98" s="1"/>
  <c r="J170" i="98" s="1"/>
  <c r="R169" i="98"/>
  <c r="P169" i="98"/>
  <c r="M169" i="98"/>
  <c r="E169" i="98"/>
  <c r="G169" i="98" s="1"/>
  <c r="J169" i="98" s="1"/>
  <c r="R168" i="98"/>
  <c r="P168" i="98"/>
  <c r="M168" i="98"/>
  <c r="G168" i="98"/>
  <c r="J168" i="98" s="1"/>
  <c r="E168" i="98"/>
  <c r="R167" i="98"/>
  <c r="P167" i="98"/>
  <c r="M167" i="98"/>
  <c r="E167" i="98"/>
  <c r="G167" i="98" s="1"/>
  <c r="J167" i="98" s="1"/>
  <c r="R166" i="98"/>
  <c r="M166" i="98"/>
  <c r="P166" i="98" s="1"/>
  <c r="J166" i="98"/>
  <c r="E166" i="98"/>
  <c r="G166" i="98" s="1"/>
  <c r="R165" i="98"/>
  <c r="P165" i="98"/>
  <c r="M165" i="98"/>
  <c r="E165" i="98"/>
  <c r="G165" i="98" s="1"/>
  <c r="J165" i="98" s="1"/>
  <c r="R164" i="98"/>
  <c r="P164" i="98"/>
  <c r="M164" i="98"/>
  <c r="E164" i="98"/>
  <c r="G164" i="98" s="1"/>
  <c r="J164" i="98" s="1"/>
  <c r="R163" i="98"/>
  <c r="P163" i="98"/>
  <c r="M163" i="98"/>
  <c r="E163" i="98"/>
  <c r="G163" i="98" s="1"/>
  <c r="J163" i="98" s="1"/>
  <c r="R162" i="98"/>
  <c r="M162" i="98"/>
  <c r="P162" i="98" s="1"/>
  <c r="G162" i="98"/>
  <c r="J162" i="98" s="1"/>
  <c r="E162" i="98"/>
  <c r="R161" i="98"/>
  <c r="P161" i="98"/>
  <c r="M161" i="98"/>
  <c r="E161" i="98"/>
  <c r="G161" i="98" s="1"/>
  <c r="J161" i="98" s="1"/>
  <c r="R160" i="98"/>
  <c r="P160" i="98"/>
  <c r="M160" i="98"/>
  <c r="E160" i="98"/>
  <c r="G160" i="98" s="1"/>
  <c r="J160" i="98" s="1"/>
  <c r="R159" i="98"/>
  <c r="P159" i="98"/>
  <c r="M159" i="98"/>
  <c r="E159" i="98"/>
  <c r="G159" i="98" s="1"/>
  <c r="J159" i="98" s="1"/>
  <c r="R158" i="98"/>
  <c r="M158" i="98"/>
  <c r="P158" i="98" s="1"/>
  <c r="E158" i="98"/>
  <c r="G158" i="98" s="1"/>
  <c r="J158" i="98" s="1"/>
  <c r="R157" i="98"/>
  <c r="P157" i="98"/>
  <c r="M157" i="98"/>
  <c r="E157" i="98"/>
  <c r="G157" i="98" s="1"/>
  <c r="J157" i="98" s="1"/>
  <c r="R156" i="98"/>
  <c r="P156" i="98"/>
  <c r="M156" i="98"/>
  <c r="E156" i="98"/>
  <c r="G156" i="98" s="1"/>
  <c r="J156" i="98" s="1"/>
  <c r="R155" i="98"/>
  <c r="P155" i="98"/>
  <c r="M155" i="98"/>
  <c r="E155" i="98"/>
  <c r="G155" i="98" s="1"/>
  <c r="J155" i="98" s="1"/>
  <c r="R154" i="98"/>
  <c r="M154" i="98"/>
  <c r="P154" i="98" s="1"/>
  <c r="E154" i="98"/>
  <c r="G154" i="98" s="1"/>
  <c r="J154" i="98" s="1"/>
  <c r="R153" i="98"/>
  <c r="P153" i="98"/>
  <c r="M153" i="98"/>
  <c r="E153" i="98"/>
  <c r="G153" i="98" s="1"/>
  <c r="J153" i="98" s="1"/>
  <c r="R152" i="98"/>
  <c r="P152" i="98"/>
  <c r="M152" i="98"/>
  <c r="E152" i="98"/>
  <c r="G152" i="98" s="1"/>
  <c r="J152" i="98" s="1"/>
  <c r="R151" i="98"/>
  <c r="P151" i="98"/>
  <c r="M151" i="98"/>
  <c r="E151" i="98"/>
  <c r="G151" i="98" s="1"/>
  <c r="J151" i="98" s="1"/>
  <c r="R150" i="98"/>
  <c r="M150" i="98"/>
  <c r="P150" i="98" s="1"/>
  <c r="E150" i="98"/>
  <c r="G150" i="98" s="1"/>
  <c r="J150" i="98" s="1"/>
  <c r="R149" i="98"/>
  <c r="P149" i="98"/>
  <c r="M149" i="98"/>
  <c r="E149" i="98"/>
  <c r="G149" i="98" s="1"/>
  <c r="J149" i="98" s="1"/>
  <c r="R148" i="98"/>
  <c r="P148" i="98"/>
  <c r="M148" i="98"/>
  <c r="E148" i="98"/>
  <c r="G148" i="98" s="1"/>
  <c r="J148" i="98" s="1"/>
  <c r="R147" i="98"/>
  <c r="P147" i="98"/>
  <c r="M147" i="98"/>
  <c r="E147" i="98"/>
  <c r="G147" i="98" s="1"/>
  <c r="J147" i="98" s="1"/>
  <c r="R146" i="98"/>
  <c r="M146" i="98"/>
  <c r="P146" i="98" s="1"/>
  <c r="E146" i="98"/>
  <c r="G146" i="98" s="1"/>
  <c r="J146" i="98" s="1"/>
  <c r="R145" i="98"/>
  <c r="P145" i="98"/>
  <c r="M145" i="98"/>
  <c r="E145" i="98"/>
  <c r="G145" i="98" s="1"/>
  <c r="J145" i="98" s="1"/>
  <c r="R144" i="98"/>
  <c r="P144" i="98"/>
  <c r="M144" i="98"/>
  <c r="E144" i="98"/>
  <c r="G144" i="98" s="1"/>
  <c r="J144" i="98" s="1"/>
  <c r="R143" i="98"/>
  <c r="P143" i="98"/>
  <c r="M143" i="98"/>
  <c r="E143" i="98"/>
  <c r="G143" i="98" s="1"/>
  <c r="J143" i="98" s="1"/>
  <c r="R142" i="98"/>
  <c r="M142" i="98"/>
  <c r="P142" i="98" s="1"/>
  <c r="E142" i="98"/>
  <c r="G142" i="98" s="1"/>
  <c r="J142" i="98" s="1"/>
  <c r="R141" i="98"/>
  <c r="P141" i="98"/>
  <c r="M141" i="98"/>
  <c r="E141" i="98"/>
  <c r="G141" i="98" s="1"/>
  <c r="J141" i="98" s="1"/>
  <c r="R140" i="98"/>
  <c r="P140" i="98"/>
  <c r="M140" i="98"/>
  <c r="E140" i="98"/>
  <c r="G140" i="98" s="1"/>
  <c r="J140" i="98" s="1"/>
  <c r="R139" i="98"/>
  <c r="P139" i="98"/>
  <c r="M139" i="98"/>
  <c r="E139" i="98"/>
  <c r="G139" i="98" s="1"/>
  <c r="J139" i="98" s="1"/>
  <c r="R138" i="98"/>
  <c r="M138" i="98"/>
  <c r="P138" i="98" s="1"/>
  <c r="E138" i="98"/>
  <c r="G138" i="98" s="1"/>
  <c r="J138" i="98" s="1"/>
  <c r="R137" i="98"/>
  <c r="P137" i="98"/>
  <c r="M137" i="98"/>
  <c r="E137" i="98"/>
  <c r="G137" i="98" s="1"/>
  <c r="J137" i="98" s="1"/>
  <c r="R136" i="98"/>
  <c r="P136" i="98"/>
  <c r="M136" i="98"/>
  <c r="E136" i="98"/>
  <c r="G136" i="98" s="1"/>
  <c r="J136" i="98" s="1"/>
  <c r="R135" i="98"/>
  <c r="P135" i="98"/>
  <c r="M135" i="98"/>
  <c r="E135" i="98"/>
  <c r="G135" i="98" s="1"/>
  <c r="J135" i="98" s="1"/>
  <c r="R134" i="98"/>
  <c r="M134" i="98"/>
  <c r="P134" i="98" s="1"/>
  <c r="E134" i="98"/>
  <c r="G134" i="98" s="1"/>
  <c r="J134" i="98" s="1"/>
  <c r="R133" i="98"/>
  <c r="P133" i="98"/>
  <c r="M133" i="98"/>
  <c r="E133" i="98"/>
  <c r="G133" i="98" s="1"/>
  <c r="J133" i="98" s="1"/>
  <c r="R132" i="98"/>
  <c r="P132" i="98"/>
  <c r="M132" i="98"/>
  <c r="E132" i="98"/>
  <c r="G132" i="98" s="1"/>
  <c r="J132" i="98" s="1"/>
  <c r="R131" i="98"/>
  <c r="P131" i="98"/>
  <c r="M131" i="98"/>
  <c r="E131" i="98"/>
  <c r="G131" i="98" s="1"/>
  <c r="J131" i="98" s="1"/>
  <c r="R130" i="98"/>
  <c r="M130" i="98"/>
  <c r="P130" i="98" s="1"/>
  <c r="G130" i="98"/>
  <c r="J130" i="98" s="1"/>
  <c r="E130" i="98"/>
  <c r="M129" i="98"/>
  <c r="P129" i="98" s="1"/>
  <c r="E129" i="98"/>
  <c r="G129" i="98" s="1"/>
  <c r="J129" i="98" s="1"/>
  <c r="R128" i="98"/>
  <c r="P128" i="98"/>
  <c r="M128" i="98"/>
  <c r="E128" i="98"/>
  <c r="G128" i="98" s="1"/>
  <c r="J128" i="98" s="1"/>
  <c r="R127" i="98"/>
  <c r="P127" i="98"/>
  <c r="M127" i="98"/>
  <c r="E127" i="98"/>
  <c r="G127" i="98" s="1"/>
  <c r="J127" i="98" s="1"/>
  <c r="R126" i="98"/>
  <c r="M126" i="98"/>
  <c r="P126" i="98" s="1"/>
  <c r="E126" i="98"/>
  <c r="G126" i="98" s="1"/>
  <c r="J126" i="98" s="1"/>
  <c r="R125" i="98"/>
  <c r="M125" i="98"/>
  <c r="P125" i="98" s="1"/>
  <c r="E125" i="98"/>
  <c r="G125" i="98" s="1"/>
  <c r="J125" i="98" s="1"/>
  <c r="R124" i="98"/>
  <c r="P124" i="98"/>
  <c r="M124" i="98"/>
  <c r="E124" i="98"/>
  <c r="G124" i="98" s="1"/>
  <c r="J124" i="98" s="1"/>
  <c r="R123" i="98"/>
  <c r="M123" i="98"/>
  <c r="P123" i="98" s="1"/>
  <c r="E123" i="98"/>
  <c r="G123" i="98" s="1"/>
  <c r="J123" i="98" s="1"/>
  <c r="R122" i="98"/>
  <c r="P122" i="98"/>
  <c r="M122" i="98"/>
  <c r="E122" i="98"/>
  <c r="G122" i="98" s="1"/>
  <c r="J122" i="98" s="1"/>
  <c r="R121" i="98"/>
  <c r="M121" i="98"/>
  <c r="P121" i="98" s="1"/>
  <c r="E121" i="98"/>
  <c r="G121" i="98" s="1"/>
  <c r="J121" i="98" s="1"/>
  <c r="R120" i="98"/>
  <c r="P120" i="98"/>
  <c r="M120" i="98"/>
  <c r="E120" i="98"/>
  <c r="G120" i="98" s="1"/>
  <c r="J120" i="98" s="1"/>
  <c r="R119" i="98"/>
  <c r="M119" i="98"/>
  <c r="P119" i="98" s="1"/>
  <c r="G119" i="98"/>
  <c r="J119" i="98" s="1"/>
  <c r="E119" i="98"/>
  <c r="R118" i="98"/>
  <c r="P118" i="98"/>
  <c r="M118" i="98"/>
  <c r="E118" i="98"/>
  <c r="G118" i="98" s="1"/>
  <c r="J118" i="98" s="1"/>
  <c r="R117" i="98"/>
  <c r="M117" i="98"/>
  <c r="P117" i="98" s="1"/>
  <c r="E117" i="98"/>
  <c r="G117" i="98" s="1"/>
  <c r="J117" i="98" s="1"/>
  <c r="R116" i="98"/>
  <c r="P116" i="98"/>
  <c r="M116" i="98"/>
  <c r="E116" i="98"/>
  <c r="G116" i="98" s="1"/>
  <c r="J116" i="98" s="1"/>
  <c r="R115" i="98"/>
  <c r="M115" i="98"/>
  <c r="P115" i="98" s="1"/>
  <c r="E115" i="98"/>
  <c r="G115" i="98" s="1"/>
  <c r="J115" i="98" s="1"/>
  <c r="P114" i="98"/>
  <c r="M114" i="98"/>
  <c r="E114" i="98"/>
  <c r="G114" i="98" s="1"/>
  <c r="J114" i="98" s="1"/>
  <c r="R113" i="98"/>
  <c r="M113" i="98"/>
  <c r="P113" i="98" s="1"/>
  <c r="E113" i="98"/>
  <c r="G113" i="98" s="1"/>
  <c r="J113" i="98" s="1"/>
  <c r="R112" i="98"/>
  <c r="P112" i="98"/>
  <c r="M112" i="98"/>
  <c r="E112" i="98"/>
  <c r="G112" i="98" s="1"/>
  <c r="J112" i="98" s="1"/>
  <c r="R111" i="98"/>
  <c r="M111" i="98"/>
  <c r="P111" i="98" s="1"/>
  <c r="E111" i="98"/>
  <c r="G111" i="98" s="1"/>
  <c r="J111" i="98" s="1"/>
  <c r="R110" i="98"/>
  <c r="P110" i="98"/>
  <c r="M110" i="98"/>
  <c r="E110" i="98"/>
  <c r="G110" i="98" s="1"/>
  <c r="J110" i="98" s="1"/>
  <c r="P109" i="98"/>
  <c r="M109" i="98"/>
  <c r="E109" i="98"/>
  <c r="G109" i="98" s="1"/>
  <c r="J109" i="98" s="1"/>
  <c r="R108" i="98"/>
  <c r="P108" i="98"/>
  <c r="M108" i="98"/>
  <c r="E108" i="98"/>
  <c r="G108" i="98" s="1"/>
  <c r="J108" i="98" s="1"/>
  <c r="R107" i="98"/>
  <c r="P107" i="98"/>
  <c r="M107" i="98"/>
  <c r="E107" i="98"/>
  <c r="G107" i="98" s="1"/>
  <c r="J107" i="98" s="1"/>
  <c r="R106" i="98"/>
  <c r="M106" i="98"/>
  <c r="P106" i="98" s="1"/>
  <c r="E106" i="98"/>
  <c r="G106" i="98" s="1"/>
  <c r="J106" i="98" s="1"/>
  <c r="R105" i="98"/>
  <c r="P105" i="98"/>
  <c r="M105" i="98"/>
  <c r="E105" i="98"/>
  <c r="G105" i="98" s="1"/>
  <c r="J105" i="98" s="1"/>
  <c r="R104" i="98"/>
  <c r="P104" i="98"/>
  <c r="M104" i="98"/>
  <c r="E104" i="98"/>
  <c r="G104" i="98" s="1"/>
  <c r="J104" i="98" s="1"/>
  <c r="R103" i="98"/>
  <c r="P103" i="98"/>
  <c r="M103" i="98"/>
  <c r="E103" i="98"/>
  <c r="G103" i="98" s="1"/>
  <c r="J103" i="98" s="1"/>
  <c r="R102" i="98"/>
  <c r="M102" i="98"/>
  <c r="P102" i="98" s="1"/>
  <c r="E102" i="98"/>
  <c r="G102" i="98" s="1"/>
  <c r="J102" i="98" s="1"/>
  <c r="R101" i="98"/>
  <c r="P101" i="98"/>
  <c r="M101" i="98"/>
  <c r="E101" i="98"/>
  <c r="G101" i="98" s="1"/>
  <c r="J101" i="98" s="1"/>
  <c r="R100" i="98"/>
  <c r="M100" i="98"/>
  <c r="P100" i="98" s="1"/>
  <c r="E100" i="98"/>
  <c r="G100" i="98" s="1"/>
  <c r="J100" i="98" s="1"/>
  <c r="R99" i="98"/>
  <c r="P99" i="98"/>
  <c r="M99" i="98"/>
  <c r="E99" i="98"/>
  <c r="G99" i="98" s="1"/>
  <c r="J99" i="98" s="1"/>
  <c r="R98" i="98"/>
  <c r="M98" i="98"/>
  <c r="P98" i="98" s="1"/>
  <c r="E98" i="98"/>
  <c r="G98" i="98" s="1"/>
  <c r="J98" i="98" s="1"/>
  <c r="R97" i="98"/>
  <c r="P97" i="98"/>
  <c r="M97" i="98"/>
  <c r="E97" i="98"/>
  <c r="G97" i="98" s="1"/>
  <c r="J97" i="98" s="1"/>
  <c r="R96" i="98"/>
  <c r="P96" i="98"/>
  <c r="M96" i="98"/>
  <c r="E96" i="98"/>
  <c r="G96" i="98" s="1"/>
  <c r="J96" i="98" s="1"/>
  <c r="R95" i="98"/>
  <c r="P95" i="98"/>
  <c r="M95" i="98"/>
  <c r="E95" i="98"/>
  <c r="G95" i="98" s="1"/>
  <c r="J95" i="98" s="1"/>
  <c r="E94" i="98"/>
  <c r="G94" i="98" s="1"/>
  <c r="J94" i="98" s="1"/>
  <c r="R93" i="98"/>
  <c r="M93" i="98"/>
  <c r="P93" i="98" s="1"/>
  <c r="E93" i="98"/>
  <c r="G93" i="98" s="1"/>
  <c r="J93" i="98" s="1"/>
  <c r="R92" i="98"/>
  <c r="P92" i="98"/>
  <c r="M92" i="98"/>
  <c r="E92" i="98"/>
  <c r="G92" i="98" s="1"/>
  <c r="J92" i="98" s="1"/>
  <c r="R91" i="98"/>
  <c r="M91" i="98"/>
  <c r="P91" i="98" s="1"/>
  <c r="E91" i="98"/>
  <c r="G91" i="98" s="1"/>
  <c r="J91" i="98" s="1"/>
  <c r="R90" i="98"/>
  <c r="P90" i="98"/>
  <c r="M90" i="98"/>
  <c r="E90" i="98"/>
  <c r="G90" i="98" s="1"/>
  <c r="J90" i="98" s="1"/>
  <c r="R89" i="98"/>
  <c r="M89" i="98"/>
  <c r="P89" i="98" s="1"/>
  <c r="E89" i="98"/>
  <c r="G89" i="98" s="1"/>
  <c r="J89" i="98" s="1"/>
  <c r="R88" i="98"/>
  <c r="P88" i="98"/>
  <c r="M88" i="98"/>
  <c r="E88" i="98"/>
  <c r="G88" i="98" s="1"/>
  <c r="J88" i="98" s="1"/>
  <c r="R87" i="98"/>
  <c r="M87" i="98"/>
  <c r="P87" i="98" s="1"/>
  <c r="E87" i="98"/>
  <c r="G87" i="98" s="1"/>
  <c r="J87" i="98" s="1"/>
  <c r="R86" i="98"/>
  <c r="P86" i="98"/>
  <c r="M86" i="98"/>
  <c r="E86" i="98"/>
  <c r="G86" i="98" s="1"/>
  <c r="J86" i="98" s="1"/>
  <c r="R85" i="98"/>
  <c r="M85" i="98"/>
  <c r="P85" i="98" s="1"/>
  <c r="E85" i="98"/>
  <c r="G85" i="98" s="1"/>
  <c r="J85" i="98" s="1"/>
  <c r="R84" i="98"/>
  <c r="P84" i="98"/>
  <c r="M84" i="98"/>
  <c r="E84" i="98"/>
  <c r="G84" i="98" s="1"/>
  <c r="J84" i="98" s="1"/>
  <c r="R83" i="98"/>
  <c r="M83" i="98"/>
  <c r="P83" i="98" s="1"/>
  <c r="E83" i="98"/>
  <c r="G83" i="98" s="1"/>
  <c r="J83" i="98" s="1"/>
  <c r="R82" i="98"/>
  <c r="P82" i="98"/>
  <c r="M82" i="98"/>
  <c r="E82" i="98"/>
  <c r="G82" i="98" s="1"/>
  <c r="J82" i="98" s="1"/>
  <c r="R81" i="98"/>
  <c r="M81" i="98"/>
  <c r="P81" i="98" s="1"/>
  <c r="E81" i="98"/>
  <c r="G81" i="98" s="1"/>
  <c r="J81" i="98" s="1"/>
  <c r="R80" i="98"/>
  <c r="P80" i="98"/>
  <c r="M80" i="98"/>
  <c r="E80" i="98"/>
  <c r="G80" i="98" s="1"/>
  <c r="J80" i="98" s="1"/>
  <c r="R79" i="98"/>
  <c r="M79" i="98"/>
  <c r="P79" i="98" s="1"/>
  <c r="E79" i="98"/>
  <c r="G79" i="98" s="1"/>
  <c r="J79" i="98" s="1"/>
  <c r="R78" i="98"/>
  <c r="P78" i="98"/>
  <c r="M78" i="98"/>
  <c r="E78" i="98"/>
  <c r="G78" i="98" s="1"/>
  <c r="J78" i="98" s="1"/>
  <c r="R77" i="98"/>
  <c r="M77" i="98"/>
  <c r="P77" i="98" s="1"/>
  <c r="E77" i="98"/>
  <c r="G77" i="98" s="1"/>
  <c r="J77" i="98" s="1"/>
  <c r="R76" i="98"/>
  <c r="P76" i="98"/>
  <c r="M76" i="98"/>
  <c r="E76" i="98"/>
  <c r="G76" i="98" s="1"/>
  <c r="J76" i="98" s="1"/>
  <c r="P75" i="98"/>
  <c r="M75" i="98"/>
  <c r="E75" i="98"/>
  <c r="G75" i="98" s="1"/>
  <c r="J75" i="98" s="1"/>
  <c r="R74" i="98"/>
  <c r="M74" i="98"/>
  <c r="P74" i="98" s="1"/>
  <c r="E74" i="98"/>
  <c r="G74" i="98" s="1"/>
  <c r="J74" i="98" s="1"/>
  <c r="R73" i="98"/>
  <c r="P73" i="98"/>
  <c r="M73" i="98"/>
  <c r="E73" i="98"/>
  <c r="G73" i="98" s="1"/>
  <c r="J73" i="98" s="1"/>
  <c r="R72" i="98"/>
  <c r="M72" i="98"/>
  <c r="P72" i="98" s="1"/>
  <c r="E72" i="98"/>
  <c r="G72" i="98" s="1"/>
  <c r="J72" i="98" s="1"/>
  <c r="R71" i="98"/>
  <c r="P71" i="98"/>
  <c r="M71" i="98"/>
  <c r="E71" i="98"/>
  <c r="G71" i="98" s="1"/>
  <c r="J71" i="98" s="1"/>
  <c r="R70" i="98"/>
  <c r="M70" i="98"/>
  <c r="P70" i="98" s="1"/>
  <c r="E70" i="98"/>
  <c r="G70" i="98" s="1"/>
  <c r="J70" i="98" s="1"/>
  <c r="R69" i="98"/>
  <c r="P69" i="98"/>
  <c r="M69" i="98"/>
  <c r="E69" i="98"/>
  <c r="G69" i="98" s="1"/>
  <c r="J69" i="98" s="1"/>
  <c r="R68" i="98"/>
  <c r="M68" i="98"/>
  <c r="P68" i="98" s="1"/>
  <c r="E68" i="98"/>
  <c r="G68" i="98" s="1"/>
  <c r="J68" i="98" s="1"/>
  <c r="R67" i="98"/>
  <c r="P67" i="98"/>
  <c r="M67" i="98"/>
  <c r="E67" i="98"/>
  <c r="G67" i="98" s="1"/>
  <c r="J67" i="98" s="1"/>
  <c r="R66" i="98"/>
  <c r="M66" i="98"/>
  <c r="P66" i="98" s="1"/>
  <c r="E66" i="98"/>
  <c r="G66" i="98" s="1"/>
  <c r="J66" i="98" s="1"/>
  <c r="R65" i="98"/>
  <c r="P65" i="98"/>
  <c r="M65" i="98"/>
  <c r="E65" i="98"/>
  <c r="G65" i="98" s="1"/>
  <c r="J65" i="98" s="1"/>
  <c r="R64" i="98"/>
  <c r="M64" i="98"/>
  <c r="P64" i="98" s="1"/>
  <c r="E64" i="98"/>
  <c r="G64" i="98" s="1"/>
  <c r="J64" i="98" s="1"/>
  <c r="R63" i="98"/>
  <c r="P63" i="98"/>
  <c r="M63" i="98"/>
  <c r="E63" i="98"/>
  <c r="G63" i="98" s="1"/>
  <c r="J63" i="98" s="1"/>
  <c r="R62" i="98"/>
  <c r="M62" i="98"/>
  <c r="P62" i="98" s="1"/>
  <c r="E62" i="98"/>
  <c r="G62" i="98" s="1"/>
  <c r="J62" i="98" s="1"/>
  <c r="R61" i="98"/>
  <c r="M61" i="98"/>
  <c r="P61" i="98" s="1"/>
  <c r="E61" i="98"/>
  <c r="G61" i="98" s="1"/>
  <c r="J61" i="98" s="1"/>
  <c r="R60" i="98"/>
  <c r="M60" i="98"/>
  <c r="P60" i="98" s="1"/>
  <c r="E60" i="98"/>
  <c r="G60" i="98" s="1"/>
  <c r="J60" i="98" s="1"/>
  <c r="R59" i="98"/>
  <c r="M59" i="98"/>
  <c r="P59" i="98" s="1"/>
  <c r="E59" i="98"/>
  <c r="G59" i="98" s="1"/>
  <c r="J59" i="98" s="1"/>
  <c r="R58" i="98"/>
  <c r="M58" i="98"/>
  <c r="P58" i="98" s="1"/>
  <c r="E58" i="98"/>
  <c r="G58" i="98" s="1"/>
  <c r="J58" i="98" s="1"/>
  <c r="R57" i="98"/>
  <c r="M57" i="98"/>
  <c r="P57" i="98" s="1"/>
  <c r="E57" i="98"/>
  <c r="G57" i="98" s="1"/>
  <c r="J57" i="98" s="1"/>
  <c r="R56" i="98"/>
  <c r="M56" i="98"/>
  <c r="P56" i="98" s="1"/>
  <c r="E56" i="98"/>
  <c r="G56" i="98" s="1"/>
  <c r="J56" i="98" s="1"/>
  <c r="R55" i="98"/>
  <c r="M55" i="98"/>
  <c r="P55" i="98" s="1"/>
  <c r="E55" i="98"/>
  <c r="G55" i="98" s="1"/>
  <c r="J55" i="98" s="1"/>
  <c r="R54" i="98"/>
  <c r="M54" i="98"/>
  <c r="P54" i="98" s="1"/>
  <c r="E54" i="98"/>
  <c r="G54" i="98" s="1"/>
  <c r="J54" i="98" s="1"/>
  <c r="R53" i="98"/>
  <c r="M53" i="98"/>
  <c r="P53" i="98" s="1"/>
  <c r="E53" i="98"/>
  <c r="G53" i="98" s="1"/>
  <c r="J53" i="98" s="1"/>
  <c r="R52" i="98"/>
  <c r="M52" i="98"/>
  <c r="P52" i="98" s="1"/>
  <c r="G52" i="98"/>
  <c r="J52" i="98" s="1"/>
  <c r="E52" i="98"/>
  <c r="R51" i="98"/>
  <c r="M51" i="98"/>
  <c r="P51" i="98" s="1"/>
  <c r="E51" i="98"/>
  <c r="G51" i="98" s="1"/>
  <c r="J51" i="98" s="1"/>
  <c r="R50" i="98"/>
  <c r="M50" i="98"/>
  <c r="P50" i="98" s="1"/>
  <c r="E50" i="98"/>
  <c r="G50" i="98" s="1"/>
  <c r="J50" i="98" s="1"/>
  <c r="R49" i="98"/>
  <c r="M49" i="98"/>
  <c r="P49" i="98" s="1"/>
  <c r="E49" i="98"/>
  <c r="G49" i="98" s="1"/>
  <c r="J49" i="98" s="1"/>
  <c r="R48" i="98"/>
  <c r="M48" i="98"/>
  <c r="P48" i="98" s="1"/>
  <c r="E48" i="98"/>
  <c r="G48" i="98" s="1"/>
  <c r="J48" i="98" s="1"/>
  <c r="R47" i="98"/>
  <c r="M47" i="98"/>
  <c r="P47" i="98" s="1"/>
  <c r="E47" i="98"/>
  <c r="G47" i="98" s="1"/>
  <c r="J47" i="98" s="1"/>
  <c r="R46" i="98"/>
  <c r="M46" i="98"/>
  <c r="P46" i="98" s="1"/>
  <c r="E46" i="98"/>
  <c r="G46" i="98" s="1"/>
  <c r="J46" i="98" s="1"/>
  <c r="P45" i="98"/>
  <c r="M45" i="98"/>
  <c r="E45" i="98"/>
  <c r="G45" i="98" s="1"/>
  <c r="J45" i="98" s="1"/>
  <c r="R44" i="98"/>
  <c r="P44" i="98"/>
  <c r="M44" i="98"/>
  <c r="E44" i="98"/>
  <c r="G44" i="98" s="1"/>
  <c r="J44" i="98" s="1"/>
  <c r="R43" i="98"/>
  <c r="M43" i="98"/>
  <c r="P43" i="98" s="1"/>
  <c r="E43" i="98"/>
  <c r="G43" i="98" s="1"/>
  <c r="J43" i="98" s="1"/>
  <c r="R42" i="98"/>
  <c r="P42" i="98"/>
  <c r="M42" i="98"/>
  <c r="E42" i="98"/>
  <c r="G42" i="98" s="1"/>
  <c r="J42" i="98" s="1"/>
  <c r="R41" i="98"/>
  <c r="P41" i="98"/>
  <c r="M41" i="98"/>
  <c r="E41" i="98"/>
  <c r="G41" i="98" s="1"/>
  <c r="J41" i="98" s="1"/>
  <c r="R40" i="98"/>
  <c r="P40" i="98"/>
  <c r="M40" i="98"/>
  <c r="E40" i="98"/>
  <c r="G40" i="98" s="1"/>
  <c r="J40" i="98" s="1"/>
  <c r="R39" i="98"/>
  <c r="M39" i="98"/>
  <c r="P39" i="98" s="1"/>
  <c r="E39" i="98"/>
  <c r="G39" i="98" s="1"/>
  <c r="J39" i="98" s="1"/>
  <c r="R38" i="98"/>
  <c r="P38" i="98"/>
  <c r="M38" i="98"/>
  <c r="E38" i="98"/>
  <c r="G38" i="98" s="1"/>
  <c r="J38" i="98" s="1"/>
  <c r="R37" i="98"/>
  <c r="P37" i="98"/>
  <c r="M37" i="98"/>
  <c r="E37" i="98"/>
  <c r="G37" i="98" s="1"/>
  <c r="J37" i="98" s="1"/>
  <c r="R36" i="98"/>
  <c r="P36" i="98"/>
  <c r="M36" i="98"/>
  <c r="E36" i="98"/>
  <c r="G36" i="98" s="1"/>
  <c r="J36" i="98" s="1"/>
  <c r="R35" i="98"/>
  <c r="M35" i="98"/>
  <c r="P35" i="98" s="1"/>
  <c r="E35" i="98"/>
  <c r="G35" i="98" s="1"/>
  <c r="J35" i="98" s="1"/>
  <c r="R34" i="98"/>
  <c r="P34" i="98"/>
  <c r="M34" i="98"/>
  <c r="E34" i="98"/>
  <c r="G34" i="98" s="1"/>
  <c r="J34" i="98" s="1"/>
  <c r="R33" i="98"/>
  <c r="P33" i="98"/>
  <c r="M33" i="98"/>
  <c r="E33" i="98"/>
  <c r="G33" i="98" s="1"/>
  <c r="J33" i="98" s="1"/>
  <c r="R32" i="98"/>
  <c r="P32" i="98"/>
  <c r="M32" i="98"/>
  <c r="E32" i="98"/>
  <c r="G32" i="98" s="1"/>
  <c r="J32" i="98" s="1"/>
  <c r="R31" i="98"/>
  <c r="M31" i="98"/>
  <c r="P31" i="98" s="1"/>
  <c r="E31" i="98"/>
  <c r="G31" i="98" s="1"/>
  <c r="J31" i="98" s="1"/>
  <c r="R30" i="98"/>
  <c r="P30" i="98"/>
  <c r="M30" i="98"/>
  <c r="E30" i="98"/>
  <c r="G30" i="98" s="1"/>
  <c r="J30" i="98" s="1"/>
  <c r="R29" i="98"/>
  <c r="P29" i="98"/>
  <c r="M29" i="98"/>
  <c r="E29" i="98"/>
  <c r="G29" i="98" s="1"/>
  <c r="J29" i="98" s="1"/>
  <c r="R28" i="98"/>
  <c r="P28" i="98"/>
  <c r="M28" i="98"/>
  <c r="E28" i="98"/>
  <c r="G28" i="98" s="1"/>
  <c r="J28" i="98" s="1"/>
  <c r="R27" i="98"/>
  <c r="M27" i="98"/>
  <c r="P27" i="98" s="1"/>
  <c r="E27" i="98"/>
  <c r="G27" i="98" s="1"/>
  <c r="J27" i="98" s="1"/>
  <c r="R26" i="98"/>
  <c r="P26" i="98"/>
  <c r="M26" i="98"/>
  <c r="E26" i="98"/>
  <c r="G26" i="98" s="1"/>
  <c r="J26" i="98" s="1"/>
  <c r="R25" i="98"/>
  <c r="P25" i="98"/>
  <c r="M25" i="98"/>
  <c r="E25" i="98"/>
  <c r="G25" i="98" s="1"/>
  <c r="J25" i="98" s="1"/>
  <c r="R24" i="98"/>
  <c r="P24" i="98"/>
  <c r="M24" i="98"/>
  <c r="E24" i="98"/>
  <c r="G24" i="98" s="1"/>
  <c r="J24" i="98" s="1"/>
  <c r="R23" i="98"/>
  <c r="M23" i="98"/>
  <c r="P23" i="98" s="1"/>
  <c r="E23" i="98"/>
  <c r="G23" i="98" s="1"/>
  <c r="J23" i="98" s="1"/>
  <c r="R22" i="98"/>
  <c r="P22" i="98"/>
  <c r="M22" i="98"/>
  <c r="E22" i="98"/>
  <c r="G22" i="98" s="1"/>
  <c r="J22" i="98" s="1"/>
  <c r="R21" i="98"/>
  <c r="P21" i="98"/>
  <c r="M21" i="98"/>
  <c r="E21" i="98"/>
  <c r="G21" i="98" s="1"/>
  <c r="J21" i="98" s="1"/>
  <c r="R20" i="98"/>
  <c r="P20" i="98"/>
  <c r="M20" i="98"/>
  <c r="E20" i="98"/>
  <c r="G20" i="98" s="1"/>
  <c r="J20" i="98" s="1"/>
  <c r="R19" i="98"/>
  <c r="M19" i="98"/>
  <c r="P19" i="98" s="1"/>
  <c r="E19" i="98"/>
  <c r="G19" i="98" s="1"/>
  <c r="J19" i="98" s="1"/>
  <c r="R18" i="98"/>
  <c r="P18" i="98"/>
  <c r="M18" i="98"/>
  <c r="E18" i="98"/>
  <c r="G18" i="98" s="1"/>
  <c r="J18" i="98" s="1"/>
  <c r="R17" i="98"/>
  <c r="P17" i="98"/>
  <c r="M17" i="98"/>
  <c r="E17" i="98"/>
  <c r="G17" i="98" s="1"/>
  <c r="J17" i="98" s="1"/>
  <c r="R16" i="98"/>
  <c r="P16" i="98"/>
  <c r="M16" i="98"/>
  <c r="E16" i="98"/>
  <c r="G16" i="98" s="1"/>
  <c r="J16" i="98" s="1"/>
  <c r="R15" i="98"/>
  <c r="M15" i="98"/>
  <c r="P15" i="98" s="1"/>
  <c r="E15" i="98"/>
  <c r="G15" i="98" s="1"/>
  <c r="J15" i="98" s="1"/>
  <c r="R14" i="98"/>
  <c r="P14" i="98"/>
  <c r="M14" i="98"/>
  <c r="E14" i="98"/>
  <c r="G14" i="98" s="1"/>
  <c r="J14" i="98" s="1"/>
  <c r="R13" i="98"/>
  <c r="P13" i="98"/>
  <c r="M13" i="98"/>
  <c r="E13" i="98"/>
  <c r="G13" i="98" s="1"/>
  <c r="J13" i="98" s="1"/>
  <c r="R12" i="98"/>
  <c r="P12" i="98"/>
  <c r="M12" i="98"/>
  <c r="E12" i="98"/>
  <c r="G12" i="98" s="1"/>
  <c r="J12" i="98" s="1"/>
  <c r="R11" i="98"/>
  <c r="M11" i="98"/>
  <c r="P11" i="98" s="1"/>
  <c r="E11" i="98"/>
  <c r="G11" i="98" s="1"/>
  <c r="J11" i="98" s="1"/>
  <c r="R10" i="98"/>
  <c r="P10" i="98"/>
  <c r="M10" i="98"/>
  <c r="E10" i="98"/>
  <c r="G10" i="98" s="1"/>
  <c r="J10" i="98" s="1"/>
  <c r="R9" i="98"/>
  <c r="P9" i="98"/>
  <c r="M9" i="98"/>
  <c r="E9" i="98"/>
  <c r="G9" i="98" s="1"/>
  <c r="J9" i="98" s="1"/>
  <c r="R8" i="98"/>
  <c r="P8" i="98"/>
  <c r="M8" i="98"/>
  <c r="E8" i="98"/>
  <c r="G8" i="98" s="1"/>
  <c r="J8" i="98" s="1"/>
  <c r="R7" i="98"/>
  <c r="M7" i="98"/>
  <c r="P7" i="98" s="1"/>
  <c r="E7" i="98"/>
  <c r="G7" i="98" s="1"/>
  <c r="J7" i="98" s="1"/>
  <c r="R6" i="98"/>
  <c r="P6" i="98"/>
  <c r="M6" i="98"/>
  <c r="E6" i="98"/>
  <c r="G6" i="98" s="1"/>
  <c r="J6" i="98" s="1"/>
  <c r="R5" i="98"/>
  <c r="R267" i="98" s="1"/>
  <c r="P5" i="98"/>
  <c r="M5" i="98"/>
  <c r="E5" i="98"/>
  <c r="G5" i="98" s="1"/>
  <c r="J5" i="98" s="1"/>
  <c r="N274" i="96"/>
  <c r="N271" i="96"/>
  <c r="M268" i="96"/>
  <c r="R266" i="96"/>
  <c r="M266" i="96"/>
  <c r="P266" i="96" s="1"/>
  <c r="E266" i="96"/>
  <c r="G266" i="96" s="1"/>
  <c r="J266" i="96" s="1"/>
  <c r="R265" i="96"/>
  <c r="P265" i="96"/>
  <c r="M265" i="96"/>
  <c r="E265" i="96"/>
  <c r="G265" i="96" s="1"/>
  <c r="J265" i="96" s="1"/>
  <c r="R264" i="96"/>
  <c r="P264" i="96"/>
  <c r="M264" i="96"/>
  <c r="E264" i="96"/>
  <c r="G264" i="96" s="1"/>
  <c r="J264" i="96" s="1"/>
  <c r="M263" i="96"/>
  <c r="P263" i="96" s="1"/>
  <c r="E263" i="96"/>
  <c r="G263" i="96" s="1"/>
  <c r="J263" i="96" s="1"/>
  <c r="P262" i="96"/>
  <c r="M262" i="96"/>
  <c r="E262" i="96"/>
  <c r="G262" i="96" s="1"/>
  <c r="J262" i="96" s="1"/>
  <c r="M261" i="96"/>
  <c r="P261" i="96" s="1"/>
  <c r="E261" i="96"/>
  <c r="G261" i="96" s="1"/>
  <c r="J261" i="96" s="1"/>
  <c r="P260" i="96"/>
  <c r="M260" i="96"/>
  <c r="E260" i="96"/>
  <c r="G260" i="96" s="1"/>
  <c r="J260" i="96" s="1"/>
  <c r="M259" i="96"/>
  <c r="P259" i="96" s="1"/>
  <c r="E259" i="96"/>
  <c r="G259" i="96" s="1"/>
  <c r="J259" i="96" s="1"/>
  <c r="M258" i="96"/>
  <c r="P258" i="96" s="1"/>
  <c r="E258" i="96"/>
  <c r="G258" i="96" s="1"/>
  <c r="J258" i="96" s="1"/>
  <c r="R257" i="96"/>
  <c r="P257" i="96"/>
  <c r="M257" i="96"/>
  <c r="E257" i="96"/>
  <c r="G257" i="96" s="1"/>
  <c r="J257" i="96" s="1"/>
  <c r="R256" i="96"/>
  <c r="P256" i="96"/>
  <c r="M256" i="96"/>
  <c r="E256" i="96"/>
  <c r="G256" i="96" s="1"/>
  <c r="J256" i="96" s="1"/>
  <c r="R255" i="96"/>
  <c r="P255" i="96"/>
  <c r="M255" i="96"/>
  <c r="E255" i="96"/>
  <c r="G255" i="96" s="1"/>
  <c r="J255" i="96" s="1"/>
  <c r="R254" i="96"/>
  <c r="M254" i="96"/>
  <c r="P254" i="96" s="1"/>
  <c r="E254" i="96"/>
  <c r="G254" i="96" s="1"/>
  <c r="J254" i="96" s="1"/>
  <c r="R253" i="96"/>
  <c r="P253" i="96"/>
  <c r="M253" i="96"/>
  <c r="E253" i="96"/>
  <c r="G253" i="96" s="1"/>
  <c r="J253" i="96" s="1"/>
  <c r="R252" i="96"/>
  <c r="P252" i="96"/>
  <c r="M252" i="96"/>
  <c r="E252" i="96"/>
  <c r="G252" i="96" s="1"/>
  <c r="J252" i="96" s="1"/>
  <c r="R251" i="96"/>
  <c r="P251" i="96"/>
  <c r="M251" i="96"/>
  <c r="E251" i="96"/>
  <c r="G251" i="96" s="1"/>
  <c r="J251" i="96" s="1"/>
  <c r="R250" i="96"/>
  <c r="M250" i="96"/>
  <c r="P250" i="96" s="1"/>
  <c r="E250" i="96"/>
  <c r="G250" i="96" s="1"/>
  <c r="J250" i="96" s="1"/>
  <c r="R249" i="96"/>
  <c r="P249" i="96"/>
  <c r="M249" i="96"/>
  <c r="E249" i="96"/>
  <c r="G249" i="96" s="1"/>
  <c r="J249" i="96" s="1"/>
  <c r="R248" i="96"/>
  <c r="P248" i="96"/>
  <c r="M248" i="96"/>
  <c r="E248" i="96"/>
  <c r="G248" i="96" s="1"/>
  <c r="J248" i="96" s="1"/>
  <c r="R247" i="96"/>
  <c r="P247" i="96"/>
  <c r="M247" i="96"/>
  <c r="E247" i="96"/>
  <c r="G247" i="96" s="1"/>
  <c r="J247" i="96" s="1"/>
  <c r="R246" i="96"/>
  <c r="M246" i="96"/>
  <c r="P246" i="96" s="1"/>
  <c r="E246" i="96"/>
  <c r="G246" i="96" s="1"/>
  <c r="J246" i="96" s="1"/>
  <c r="R245" i="96"/>
  <c r="P245" i="96"/>
  <c r="M245" i="96"/>
  <c r="E245" i="96"/>
  <c r="G245" i="96" s="1"/>
  <c r="J245" i="96" s="1"/>
  <c r="R244" i="96"/>
  <c r="P244" i="96"/>
  <c r="M244" i="96"/>
  <c r="E244" i="96"/>
  <c r="G244" i="96" s="1"/>
  <c r="J244" i="96" s="1"/>
  <c r="R243" i="96"/>
  <c r="P243" i="96"/>
  <c r="M243" i="96"/>
  <c r="E243" i="96"/>
  <c r="G243" i="96" s="1"/>
  <c r="J243" i="96" s="1"/>
  <c r="R242" i="96"/>
  <c r="M242" i="96"/>
  <c r="P242" i="96" s="1"/>
  <c r="E242" i="96"/>
  <c r="G242" i="96" s="1"/>
  <c r="J242" i="96" s="1"/>
  <c r="R241" i="96"/>
  <c r="P241" i="96"/>
  <c r="M241" i="96"/>
  <c r="E241" i="96"/>
  <c r="G241" i="96" s="1"/>
  <c r="J241" i="96" s="1"/>
  <c r="R240" i="96"/>
  <c r="P240" i="96"/>
  <c r="M240" i="96"/>
  <c r="E240" i="96"/>
  <c r="G240" i="96" s="1"/>
  <c r="J240" i="96" s="1"/>
  <c r="R239" i="96"/>
  <c r="P239" i="96"/>
  <c r="M239" i="96"/>
  <c r="E239" i="96"/>
  <c r="G239" i="96" s="1"/>
  <c r="J239" i="96" s="1"/>
  <c r="R238" i="96"/>
  <c r="M238" i="96"/>
  <c r="P238" i="96" s="1"/>
  <c r="E238" i="96"/>
  <c r="G238" i="96" s="1"/>
  <c r="J238" i="96" s="1"/>
  <c r="R237" i="96"/>
  <c r="P237" i="96"/>
  <c r="M237" i="96"/>
  <c r="E237" i="96"/>
  <c r="G237" i="96" s="1"/>
  <c r="J237" i="96" s="1"/>
  <c r="R236" i="96"/>
  <c r="P236" i="96"/>
  <c r="M236" i="96"/>
  <c r="E236" i="96"/>
  <c r="G236" i="96" s="1"/>
  <c r="J236" i="96" s="1"/>
  <c r="R235" i="96"/>
  <c r="P235" i="96"/>
  <c r="M235" i="96"/>
  <c r="E235" i="96"/>
  <c r="G235" i="96" s="1"/>
  <c r="J235" i="96" s="1"/>
  <c r="R234" i="96"/>
  <c r="M234" i="96"/>
  <c r="P234" i="96" s="1"/>
  <c r="E234" i="96"/>
  <c r="G234" i="96" s="1"/>
  <c r="J234" i="96" s="1"/>
  <c r="R233" i="96"/>
  <c r="P233" i="96"/>
  <c r="M233" i="96"/>
  <c r="E233" i="96"/>
  <c r="G233" i="96" s="1"/>
  <c r="J233" i="96" s="1"/>
  <c r="R232" i="96"/>
  <c r="P232" i="96"/>
  <c r="M232" i="96"/>
  <c r="E232" i="96"/>
  <c r="G232" i="96" s="1"/>
  <c r="J232" i="96" s="1"/>
  <c r="R231" i="96"/>
  <c r="P231" i="96"/>
  <c r="M231" i="96"/>
  <c r="E231" i="96"/>
  <c r="G231" i="96" s="1"/>
  <c r="J231" i="96" s="1"/>
  <c r="R230" i="96"/>
  <c r="M230" i="96"/>
  <c r="P230" i="96" s="1"/>
  <c r="E230" i="96"/>
  <c r="G230" i="96" s="1"/>
  <c r="J230" i="96" s="1"/>
  <c r="R229" i="96"/>
  <c r="P229" i="96"/>
  <c r="M229" i="96"/>
  <c r="E229" i="96"/>
  <c r="G229" i="96" s="1"/>
  <c r="J229" i="96" s="1"/>
  <c r="R228" i="96"/>
  <c r="P228" i="96"/>
  <c r="M228" i="96"/>
  <c r="E228" i="96"/>
  <c r="G228" i="96" s="1"/>
  <c r="J228" i="96" s="1"/>
  <c r="R227" i="96"/>
  <c r="P227" i="96"/>
  <c r="M227" i="96"/>
  <c r="E227" i="96"/>
  <c r="G227" i="96" s="1"/>
  <c r="J227" i="96" s="1"/>
  <c r="R226" i="96"/>
  <c r="M226" i="96"/>
  <c r="P226" i="96" s="1"/>
  <c r="E226" i="96"/>
  <c r="G226" i="96" s="1"/>
  <c r="J226" i="96" s="1"/>
  <c r="R225" i="96"/>
  <c r="P225" i="96"/>
  <c r="M225" i="96"/>
  <c r="E225" i="96"/>
  <c r="G225" i="96" s="1"/>
  <c r="J225" i="96" s="1"/>
  <c r="R224" i="96"/>
  <c r="P224" i="96"/>
  <c r="M224" i="96"/>
  <c r="E224" i="96"/>
  <c r="G224" i="96" s="1"/>
  <c r="J224" i="96" s="1"/>
  <c r="R223" i="96"/>
  <c r="P223" i="96"/>
  <c r="M223" i="96"/>
  <c r="E223" i="96"/>
  <c r="G223" i="96" s="1"/>
  <c r="J223" i="96" s="1"/>
  <c r="R222" i="96"/>
  <c r="M222" i="96"/>
  <c r="P222" i="96" s="1"/>
  <c r="E222" i="96"/>
  <c r="G222" i="96" s="1"/>
  <c r="J222" i="96" s="1"/>
  <c r="R221" i="96"/>
  <c r="P221" i="96"/>
  <c r="M221" i="96"/>
  <c r="E221" i="96"/>
  <c r="G221" i="96" s="1"/>
  <c r="J221" i="96" s="1"/>
  <c r="R220" i="96"/>
  <c r="P220" i="96"/>
  <c r="M220" i="96"/>
  <c r="E220" i="96"/>
  <c r="G220" i="96" s="1"/>
  <c r="J220" i="96" s="1"/>
  <c r="R219" i="96"/>
  <c r="P219" i="96"/>
  <c r="M219" i="96"/>
  <c r="E219" i="96"/>
  <c r="G219" i="96" s="1"/>
  <c r="J219" i="96" s="1"/>
  <c r="R218" i="96"/>
  <c r="M218" i="96"/>
  <c r="P218" i="96" s="1"/>
  <c r="E218" i="96"/>
  <c r="G218" i="96" s="1"/>
  <c r="J218" i="96" s="1"/>
  <c r="R217" i="96"/>
  <c r="P217" i="96"/>
  <c r="M217" i="96"/>
  <c r="E217" i="96"/>
  <c r="G217" i="96" s="1"/>
  <c r="J217" i="96" s="1"/>
  <c r="R216" i="96"/>
  <c r="P216" i="96"/>
  <c r="M216" i="96"/>
  <c r="E216" i="96"/>
  <c r="G216" i="96" s="1"/>
  <c r="J216" i="96" s="1"/>
  <c r="R215" i="96"/>
  <c r="P215" i="96"/>
  <c r="M215" i="96"/>
  <c r="E215" i="96"/>
  <c r="G215" i="96" s="1"/>
  <c r="J215" i="96" s="1"/>
  <c r="R214" i="96"/>
  <c r="M214" i="96"/>
  <c r="P214" i="96" s="1"/>
  <c r="E214" i="96"/>
  <c r="G214" i="96" s="1"/>
  <c r="J214" i="96" s="1"/>
  <c r="R213" i="96"/>
  <c r="P213" i="96"/>
  <c r="M213" i="96"/>
  <c r="E213" i="96"/>
  <c r="G213" i="96" s="1"/>
  <c r="J213" i="96" s="1"/>
  <c r="R212" i="96"/>
  <c r="P212" i="96"/>
  <c r="M212" i="96"/>
  <c r="E212" i="96"/>
  <c r="G212" i="96" s="1"/>
  <c r="J212" i="96" s="1"/>
  <c r="R211" i="96"/>
  <c r="P211" i="96"/>
  <c r="M211" i="96"/>
  <c r="E211" i="96"/>
  <c r="G211" i="96" s="1"/>
  <c r="J211" i="96" s="1"/>
  <c r="R210" i="96"/>
  <c r="M210" i="96"/>
  <c r="P210" i="96" s="1"/>
  <c r="E210" i="96"/>
  <c r="G210" i="96" s="1"/>
  <c r="J210" i="96" s="1"/>
  <c r="R209" i="96"/>
  <c r="P209" i="96"/>
  <c r="M209" i="96"/>
  <c r="E209" i="96"/>
  <c r="G209" i="96" s="1"/>
  <c r="J209" i="96" s="1"/>
  <c r="R208" i="96"/>
  <c r="P208" i="96"/>
  <c r="M208" i="96"/>
  <c r="E208" i="96"/>
  <c r="G208" i="96" s="1"/>
  <c r="J208" i="96" s="1"/>
  <c r="R207" i="96"/>
  <c r="P207" i="96"/>
  <c r="M207" i="96"/>
  <c r="E207" i="96"/>
  <c r="G207" i="96" s="1"/>
  <c r="J207" i="96" s="1"/>
  <c r="R206" i="96"/>
  <c r="M206" i="96"/>
  <c r="P206" i="96" s="1"/>
  <c r="E206" i="96"/>
  <c r="G206" i="96" s="1"/>
  <c r="J206" i="96" s="1"/>
  <c r="R205" i="96"/>
  <c r="P205" i="96"/>
  <c r="M205" i="96"/>
  <c r="E205" i="96"/>
  <c r="G205" i="96" s="1"/>
  <c r="J205" i="96" s="1"/>
  <c r="R204" i="96"/>
  <c r="P204" i="96"/>
  <c r="M204" i="96"/>
  <c r="E204" i="96"/>
  <c r="G204" i="96" s="1"/>
  <c r="J204" i="96" s="1"/>
  <c r="R203" i="96"/>
  <c r="P203" i="96"/>
  <c r="M203" i="96"/>
  <c r="E203" i="96"/>
  <c r="G203" i="96" s="1"/>
  <c r="J203" i="96" s="1"/>
  <c r="R202" i="96"/>
  <c r="M202" i="96"/>
  <c r="P202" i="96" s="1"/>
  <c r="E202" i="96"/>
  <c r="G202" i="96" s="1"/>
  <c r="J202" i="96" s="1"/>
  <c r="R201" i="96"/>
  <c r="P201" i="96"/>
  <c r="M201" i="96"/>
  <c r="E201" i="96"/>
  <c r="G201" i="96" s="1"/>
  <c r="J201" i="96" s="1"/>
  <c r="R200" i="96"/>
  <c r="P200" i="96"/>
  <c r="M200" i="96"/>
  <c r="E200" i="96"/>
  <c r="G200" i="96" s="1"/>
  <c r="J200" i="96" s="1"/>
  <c r="R199" i="96"/>
  <c r="P199" i="96"/>
  <c r="M199" i="96"/>
  <c r="E199" i="96"/>
  <c r="G199" i="96" s="1"/>
  <c r="J199" i="96" s="1"/>
  <c r="R198" i="96"/>
  <c r="M198" i="96"/>
  <c r="P198" i="96" s="1"/>
  <c r="E198" i="96"/>
  <c r="G198" i="96" s="1"/>
  <c r="J198" i="96" s="1"/>
  <c r="R197" i="96"/>
  <c r="P197" i="96"/>
  <c r="M197" i="96"/>
  <c r="E197" i="96"/>
  <c r="G197" i="96" s="1"/>
  <c r="J197" i="96" s="1"/>
  <c r="R196" i="96"/>
  <c r="P196" i="96"/>
  <c r="M196" i="96"/>
  <c r="E196" i="96"/>
  <c r="G196" i="96" s="1"/>
  <c r="J196" i="96" s="1"/>
  <c r="R195" i="96"/>
  <c r="P195" i="96"/>
  <c r="M195" i="96"/>
  <c r="E195" i="96"/>
  <c r="G195" i="96" s="1"/>
  <c r="J195" i="96" s="1"/>
  <c r="R194" i="96"/>
  <c r="M194" i="96"/>
  <c r="P194" i="96" s="1"/>
  <c r="E194" i="96"/>
  <c r="G194" i="96" s="1"/>
  <c r="J194" i="96" s="1"/>
  <c r="R193" i="96"/>
  <c r="P193" i="96"/>
  <c r="M193" i="96"/>
  <c r="E193" i="96"/>
  <c r="G193" i="96" s="1"/>
  <c r="J193" i="96" s="1"/>
  <c r="R192" i="96"/>
  <c r="P192" i="96"/>
  <c r="M192" i="96"/>
  <c r="E192" i="96"/>
  <c r="G192" i="96" s="1"/>
  <c r="J192" i="96" s="1"/>
  <c r="R191" i="96"/>
  <c r="P191" i="96"/>
  <c r="M191" i="96"/>
  <c r="E191" i="96"/>
  <c r="G191" i="96" s="1"/>
  <c r="J191" i="96" s="1"/>
  <c r="R190" i="96"/>
  <c r="M190" i="96"/>
  <c r="P190" i="96" s="1"/>
  <c r="E190" i="96"/>
  <c r="G190" i="96" s="1"/>
  <c r="J190" i="96" s="1"/>
  <c r="R189" i="96"/>
  <c r="P189" i="96"/>
  <c r="M189" i="96"/>
  <c r="E189" i="96"/>
  <c r="G189" i="96" s="1"/>
  <c r="J189" i="96" s="1"/>
  <c r="R188" i="96"/>
  <c r="P188" i="96"/>
  <c r="M188" i="96"/>
  <c r="E188" i="96"/>
  <c r="G188" i="96" s="1"/>
  <c r="J188" i="96" s="1"/>
  <c r="R187" i="96"/>
  <c r="P187" i="96"/>
  <c r="M187" i="96"/>
  <c r="E187" i="96"/>
  <c r="G187" i="96" s="1"/>
  <c r="J187" i="96" s="1"/>
  <c r="R186" i="96"/>
  <c r="M186" i="96"/>
  <c r="P186" i="96" s="1"/>
  <c r="E186" i="96"/>
  <c r="G186" i="96" s="1"/>
  <c r="J186" i="96" s="1"/>
  <c r="R185" i="96"/>
  <c r="P185" i="96"/>
  <c r="M185" i="96"/>
  <c r="E185" i="96"/>
  <c r="G185" i="96" s="1"/>
  <c r="J185" i="96" s="1"/>
  <c r="R184" i="96"/>
  <c r="P184" i="96"/>
  <c r="M184" i="96"/>
  <c r="E184" i="96"/>
  <c r="G184" i="96" s="1"/>
  <c r="J184" i="96" s="1"/>
  <c r="R183" i="96"/>
  <c r="P183" i="96"/>
  <c r="M183" i="96"/>
  <c r="E183" i="96"/>
  <c r="G183" i="96" s="1"/>
  <c r="J183" i="96" s="1"/>
  <c r="R182" i="96"/>
  <c r="M182" i="96"/>
  <c r="P182" i="96" s="1"/>
  <c r="E182" i="96"/>
  <c r="G182" i="96" s="1"/>
  <c r="J182" i="96" s="1"/>
  <c r="R181" i="96"/>
  <c r="P181" i="96"/>
  <c r="M181" i="96"/>
  <c r="E181" i="96"/>
  <c r="G181" i="96" s="1"/>
  <c r="J181" i="96" s="1"/>
  <c r="R180" i="96"/>
  <c r="P180" i="96"/>
  <c r="M180" i="96"/>
  <c r="E180" i="96"/>
  <c r="G180" i="96" s="1"/>
  <c r="J180" i="96" s="1"/>
  <c r="R179" i="96"/>
  <c r="P179" i="96"/>
  <c r="M179" i="96"/>
  <c r="E179" i="96"/>
  <c r="G179" i="96" s="1"/>
  <c r="J179" i="96" s="1"/>
  <c r="M178" i="96"/>
  <c r="P178" i="96" s="1"/>
  <c r="E178" i="96"/>
  <c r="G178" i="96" s="1"/>
  <c r="J178" i="96" s="1"/>
  <c r="R177" i="96"/>
  <c r="M177" i="96"/>
  <c r="P177" i="96" s="1"/>
  <c r="E177" i="96"/>
  <c r="G177" i="96" s="1"/>
  <c r="J177" i="96" s="1"/>
  <c r="R176" i="96"/>
  <c r="M176" i="96"/>
  <c r="P176" i="96" s="1"/>
  <c r="E176" i="96"/>
  <c r="G176" i="96" s="1"/>
  <c r="J176" i="96" s="1"/>
  <c r="R175" i="96"/>
  <c r="M175" i="96"/>
  <c r="P175" i="96" s="1"/>
  <c r="E175" i="96"/>
  <c r="G175" i="96" s="1"/>
  <c r="J175" i="96" s="1"/>
  <c r="R174" i="96"/>
  <c r="M174" i="96"/>
  <c r="P174" i="96" s="1"/>
  <c r="E174" i="96"/>
  <c r="G174" i="96" s="1"/>
  <c r="J174" i="96" s="1"/>
  <c r="R173" i="96"/>
  <c r="M173" i="96"/>
  <c r="P173" i="96" s="1"/>
  <c r="E173" i="96"/>
  <c r="G173" i="96" s="1"/>
  <c r="J173" i="96" s="1"/>
  <c r="R172" i="96"/>
  <c r="M172" i="96"/>
  <c r="P172" i="96" s="1"/>
  <c r="E172" i="96"/>
  <c r="G172" i="96" s="1"/>
  <c r="J172" i="96" s="1"/>
  <c r="R171" i="96"/>
  <c r="M171" i="96"/>
  <c r="P171" i="96" s="1"/>
  <c r="G171" i="96"/>
  <c r="J171" i="96" s="1"/>
  <c r="E171" i="96"/>
  <c r="R170" i="96"/>
  <c r="M170" i="96"/>
  <c r="P170" i="96" s="1"/>
  <c r="E170" i="96"/>
  <c r="G170" i="96" s="1"/>
  <c r="J170" i="96" s="1"/>
  <c r="R169" i="96"/>
  <c r="M169" i="96"/>
  <c r="P169" i="96" s="1"/>
  <c r="E169" i="96"/>
  <c r="G169" i="96" s="1"/>
  <c r="J169" i="96" s="1"/>
  <c r="R168" i="96"/>
  <c r="M168" i="96"/>
  <c r="P168" i="96" s="1"/>
  <c r="E168" i="96"/>
  <c r="G168" i="96" s="1"/>
  <c r="J168" i="96" s="1"/>
  <c r="R167" i="96"/>
  <c r="M167" i="96"/>
  <c r="P167" i="96" s="1"/>
  <c r="E167" i="96"/>
  <c r="G167" i="96" s="1"/>
  <c r="J167" i="96" s="1"/>
  <c r="R166" i="96"/>
  <c r="M166" i="96"/>
  <c r="P166" i="96" s="1"/>
  <c r="E166" i="96"/>
  <c r="G166" i="96" s="1"/>
  <c r="J166" i="96" s="1"/>
  <c r="R165" i="96"/>
  <c r="M165" i="96"/>
  <c r="P165" i="96" s="1"/>
  <c r="E165" i="96"/>
  <c r="G165" i="96" s="1"/>
  <c r="J165" i="96" s="1"/>
  <c r="R164" i="96"/>
  <c r="M164" i="96"/>
  <c r="P164" i="96" s="1"/>
  <c r="E164" i="96"/>
  <c r="G164" i="96" s="1"/>
  <c r="J164" i="96" s="1"/>
  <c r="R163" i="96"/>
  <c r="M163" i="96"/>
  <c r="P163" i="96" s="1"/>
  <c r="E163" i="96"/>
  <c r="G163" i="96" s="1"/>
  <c r="J163" i="96" s="1"/>
  <c r="R162" i="96"/>
  <c r="M162" i="96"/>
  <c r="P162" i="96" s="1"/>
  <c r="E162" i="96"/>
  <c r="G162" i="96" s="1"/>
  <c r="J162" i="96" s="1"/>
  <c r="R161" i="96"/>
  <c r="M161" i="96"/>
  <c r="P161" i="96" s="1"/>
  <c r="G161" i="96"/>
  <c r="J161" i="96" s="1"/>
  <c r="E161" i="96"/>
  <c r="R160" i="96"/>
  <c r="M160" i="96"/>
  <c r="P160" i="96" s="1"/>
  <c r="E160" i="96"/>
  <c r="G160" i="96" s="1"/>
  <c r="J160" i="96" s="1"/>
  <c r="R159" i="96"/>
  <c r="M159" i="96"/>
  <c r="P159" i="96" s="1"/>
  <c r="E159" i="96"/>
  <c r="G159" i="96" s="1"/>
  <c r="J159" i="96" s="1"/>
  <c r="R158" i="96"/>
  <c r="M158" i="96"/>
  <c r="P158" i="96" s="1"/>
  <c r="E158" i="96"/>
  <c r="G158" i="96" s="1"/>
  <c r="J158" i="96" s="1"/>
  <c r="R157" i="96"/>
  <c r="M157" i="96"/>
  <c r="P157" i="96" s="1"/>
  <c r="E157" i="96"/>
  <c r="G157" i="96" s="1"/>
  <c r="J157" i="96" s="1"/>
  <c r="R156" i="96"/>
  <c r="M156" i="96"/>
  <c r="P156" i="96" s="1"/>
  <c r="E156" i="96"/>
  <c r="G156" i="96" s="1"/>
  <c r="J156" i="96" s="1"/>
  <c r="R155" i="96"/>
  <c r="M155" i="96"/>
  <c r="P155" i="96" s="1"/>
  <c r="E155" i="96"/>
  <c r="G155" i="96" s="1"/>
  <c r="J155" i="96" s="1"/>
  <c r="R154" i="96"/>
  <c r="M154" i="96"/>
  <c r="P154" i="96" s="1"/>
  <c r="E154" i="96"/>
  <c r="G154" i="96" s="1"/>
  <c r="J154" i="96" s="1"/>
  <c r="R153" i="96"/>
  <c r="M153" i="96"/>
  <c r="P153" i="96" s="1"/>
  <c r="E153" i="96"/>
  <c r="G153" i="96" s="1"/>
  <c r="J153" i="96" s="1"/>
  <c r="R152" i="96"/>
  <c r="M152" i="96"/>
  <c r="P152" i="96" s="1"/>
  <c r="E152" i="96"/>
  <c r="G152" i="96" s="1"/>
  <c r="J152" i="96" s="1"/>
  <c r="R151" i="96"/>
  <c r="M151" i="96"/>
  <c r="P151" i="96" s="1"/>
  <c r="E151" i="96"/>
  <c r="G151" i="96" s="1"/>
  <c r="J151" i="96" s="1"/>
  <c r="R150" i="96"/>
  <c r="M150" i="96"/>
  <c r="P150" i="96" s="1"/>
  <c r="E150" i="96"/>
  <c r="G150" i="96" s="1"/>
  <c r="J150" i="96" s="1"/>
  <c r="R149" i="96"/>
  <c r="M149" i="96"/>
  <c r="P149" i="96" s="1"/>
  <c r="E149" i="96"/>
  <c r="G149" i="96" s="1"/>
  <c r="J149" i="96" s="1"/>
  <c r="R148" i="96"/>
  <c r="M148" i="96"/>
  <c r="P148" i="96" s="1"/>
  <c r="E148" i="96"/>
  <c r="G148" i="96" s="1"/>
  <c r="J148" i="96" s="1"/>
  <c r="R147" i="96"/>
  <c r="M147" i="96"/>
  <c r="P147" i="96" s="1"/>
  <c r="E147" i="96"/>
  <c r="G147" i="96" s="1"/>
  <c r="J147" i="96" s="1"/>
  <c r="R146" i="96"/>
  <c r="M146" i="96"/>
  <c r="P146" i="96" s="1"/>
  <c r="E146" i="96"/>
  <c r="G146" i="96" s="1"/>
  <c r="J146" i="96" s="1"/>
  <c r="R145" i="96"/>
  <c r="M145" i="96"/>
  <c r="P145" i="96" s="1"/>
  <c r="E145" i="96"/>
  <c r="G145" i="96" s="1"/>
  <c r="J145" i="96" s="1"/>
  <c r="R144" i="96"/>
  <c r="M144" i="96"/>
  <c r="P144" i="96" s="1"/>
  <c r="E144" i="96"/>
  <c r="G144" i="96" s="1"/>
  <c r="J144" i="96" s="1"/>
  <c r="R143" i="96"/>
  <c r="M143" i="96"/>
  <c r="P143" i="96" s="1"/>
  <c r="E143" i="96"/>
  <c r="G143" i="96" s="1"/>
  <c r="J143" i="96" s="1"/>
  <c r="R142" i="96"/>
  <c r="M142" i="96"/>
  <c r="P142" i="96" s="1"/>
  <c r="E142" i="96"/>
  <c r="G142" i="96" s="1"/>
  <c r="J142" i="96" s="1"/>
  <c r="R141" i="96"/>
  <c r="M141" i="96"/>
  <c r="P141" i="96" s="1"/>
  <c r="E141" i="96"/>
  <c r="G141" i="96" s="1"/>
  <c r="J141" i="96" s="1"/>
  <c r="R140" i="96"/>
  <c r="M140" i="96"/>
  <c r="P140" i="96" s="1"/>
  <c r="E140" i="96"/>
  <c r="G140" i="96" s="1"/>
  <c r="J140" i="96" s="1"/>
  <c r="R139" i="96"/>
  <c r="M139" i="96"/>
  <c r="P139" i="96" s="1"/>
  <c r="E139" i="96"/>
  <c r="G139" i="96" s="1"/>
  <c r="J139" i="96" s="1"/>
  <c r="R138" i="96"/>
  <c r="M138" i="96"/>
  <c r="P138" i="96" s="1"/>
  <c r="E138" i="96"/>
  <c r="G138" i="96" s="1"/>
  <c r="J138" i="96" s="1"/>
  <c r="R137" i="96"/>
  <c r="M137" i="96"/>
  <c r="P137" i="96" s="1"/>
  <c r="E137" i="96"/>
  <c r="G137" i="96" s="1"/>
  <c r="J137" i="96" s="1"/>
  <c r="R136" i="96"/>
  <c r="M136" i="96"/>
  <c r="P136" i="96" s="1"/>
  <c r="E136" i="96"/>
  <c r="G136" i="96" s="1"/>
  <c r="J136" i="96" s="1"/>
  <c r="R135" i="96"/>
  <c r="M135" i="96"/>
  <c r="P135" i="96" s="1"/>
  <c r="E135" i="96"/>
  <c r="G135" i="96" s="1"/>
  <c r="J135" i="96" s="1"/>
  <c r="R134" i="96"/>
  <c r="M134" i="96"/>
  <c r="P134" i="96" s="1"/>
  <c r="E134" i="96"/>
  <c r="G134" i="96" s="1"/>
  <c r="J134" i="96" s="1"/>
  <c r="R133" i="96"/>
  <c r="M133" i="96"/>
  <c r="P133" i="96" s="1"/>
  <c r="E133" i="96"/>
  <c r="G133" i="96" s="1"/>
  <c r="J133" i="96" s="1"/>
  <c r="R132" i="96"/>
  <c r="M132" i="96"/>
  <c r="P132" i="96" s="1"/>
  <c r="E132" i="96"/>
  <c r="G132" i="96" s="1"/>
  <c r="J132" i="96" s="1"/>
  <c r="R131" i="96"/>
  <c r="M131" i="96"/>
  <c r="P131" i="96" s="1"/>
  <c r="E131" i="96"/>
  <c r="G131" i="96" s="1"/>
  <c r="J131" i="96" s="1"/>
  <c r="R130" i="96"/>
  <c r="M130" i="96"/>
  <c r="P130" i="96" s="1"/>
  <c r="E130" i="96"/>
  <c r="G130" i="96" s="1"/>
  <c r="J130" i="96" s="1"/>
  <c r="P129" i="96"/>
  <c r="M129" i="96"/>
  <c r="E129" i="96"/>
  <c r="G129" i="96" s="1"/>
  <c r="J129" i="96" s="1"/>
  <c r="R128" i="96"/>
  <c r="P128" i="96"/>
  <c r="M128" i="96"/>
  <c r="E128" i="96"/>
  <c r="G128" i="96" s="1"/>
  <c r="J128" i="96" s="1"/>
  <c r="R127" i="96"/>
  <c r="P127" i="96"/>
  <c r="M127" i="96"/>
  <c r="E127" i="96"/>
  <c r="G127" i="96" s="1"/>
  <c r="J127" i="96" s="1"/>
  <c r="R126" i="96"/>
  <c r="P126" i="96"/>
  <c r="M126" i="96"/>
  <c r="E126" i="96"/>
  <c r="G126" i="96" s="1"/>
  <c r="J126" i="96" s="1"/>
  <c r="R125" i="96"/>
  <c r="P125" i="96"/>
  <c r="M125" i="96"/>
  <c r="E125" i="96"/>
  <c r="G125" i="96" s="1"/>
  <c r="J125" i="96" s="1"/>
  <c r="R124" i="96"/>
  <c r="P124" i="96"/>
  <c r="M124" i="96"/>
  <c r="E124" i="96"/>
  <c r="G124" i="96" s="1"/>
  <c r="J124" i="96" s="1"/>
  <c r="R123" i="96"/>
  <c r="P123" i="96"/>
  <c r="M123" i="96"/>
  <c r="E123" i="96"/>
  <c r="G123" i="96" s="1"/>
  <c r="J123" i="96" s="1"/>
  <c r="R122" i="96"/>
  <c r="P122" i="96"/>
  <c r="M122" i="96"/>
  <c r="E122" i="96"/>
  <c r="G122" i="96" s="1"/>
  <c r="J122" i="96" s="1"/>
  <c r="R121" i="96"/>
  <c r="P121" i="96"/>
  <c r="M121" i="96"/>
  <c r="E121" i="96"/>
  <c r="G121" i="96" s="1"/>
  <c r="J121" i="96" s="1"/>
  <c r="R120" i="96"/>
  <c r="P120" i="96"/>
  <c r="M120" i="96"/>
  <c r="E120" i="96"/>
  <c r="G120" i="96" s="1"/>
  <c r="J120" i="96" s="1"/>
  <c r="R119" i="96"/>
  <c r="P119" i="96"/>
  <c r="M119" i="96"/>
  <c r="E119" i="96"/>
  <c r="G119" i="96" s="1"/>
  <c r="J119" i="96" s="1"/>
  <c r="R118" i="96"/>
  <c r="P118" i="96"/>
  <c r="M118" i="96"/>
  <c r="E118" i="96"/>
  <c r="G118" i="96" s="1"/>
  <c r="J118" i="96" s="1"/>
  <c r="R117" i="96"/>
  <c r="P117" i="96"/>
  <c r="M117" i="96"/>
  <c r="E117" i="96"/>
  <c r="G117" i="96" s="1"/>
  <c r="J117" i="96" s="1"/>
  <c r="R116" i="96"/>
  <c r="P116" i="96"/>
  <c r="M116" i="96"/>
  <c r="E116" i="96"/>
  <c r="G116" i="96" s="1"/>
  <c r="J116" i="96" s="1"/>
  <c r="R115" i="96"/>
  <c r="P115" i="96"/>
  <c r="M115" i="96"/>
  <c r="E115" i="96"/>
  <c r="G115" i="96" s="1"/>
  <c r="J115" i="96" s="1"/>
  <c r="M114" i="96"/>
  <c r="P114" i="96" s="1"/>
  <c r="E114" i="96"/>
  <c r="G114" i="96" s="1"/>
  <c r="J114" i="96" s="1"/>
  <c r="R113" i="96"/>
  <c r="M113" i="96"/>
  <c r="P113" i="96" s="1"/>
  <c r="E113" i="96"/>
  <c r="G113" i="96" s="1"/>
  <c r="J113" i="96" s="1"/>
  <c r="R112" i="96"/>
  <c r="M112" i="96"/>
  <c r="P112" i="96" s="1"/>
  <c r="E112" i="96"/>
  <c r="G112" i="96" s="1"/>
  <c r="J112" i="96" s="1"/>
  <c r="R111" i="96"/>
  <c r="M111" i="96"/>
  <c r="P111" i="96" s="1"/>
  <c r="E111" i="96"/>
  <c r="G111" i="96" s="1"/>
  <c r="J111" i="96" s="1"/>
  <c r="R110" i="96"/>
  <c r="M110" i="96"/>
  <c r="P110" i="96" s="1"/>
  <c r="E110" i="96"/>
  <c r="G110" i="96" s="1"/>
  <c r="J110" i="96" s="1"/>
  <c r="P109" i="96"/>
  <c r="M109" i="96"/>
  <c r="E109" i="96"/>
  <c r="G109" i="96" s="1"/>
  <c r="J109" i="96" s="1"/>
  <c r="R108" i="96"/>
  <c r="P108" i="96"/>
  <c r="M108" i="96"/>
  <c r="E108" i="96"/>
  <c r="G108" i="96" s="1"/>
  <c r="J108" i="96" s="1"/>
  <c r="R107" i="96"/>
  <c r="P107" i="96"/>
  <c r="M107" i="96"/>
  <c r="E107" i="96"/>
  <c r="G107" i="96" s="1"/>
  <c r="J107" i="96" s="1"/>
  <c r="R106" i="96"/>
  <c r="P106" i="96"/>
  <c r="M106" i="96"/>
  <c r="E106" i="96"/>
  <c r="G106" i="96" s="1"/>
  <c r="J106" i="96" s="1"/>
  <c r="R105" i="96"/>
  <c r="P105" i="96"/>
  <c r="M105" i="96"/>
  <c r="E105" i="96"/>
  <c r="G105" i="96" s="1"/>
  <c r="J105" i="96" s="1"/>
  <c r="R104" i="96"/>
  <c r="P104" i="96"/>
  <c r="M104" i="96"/>
  <c r="E104" i="96"/>
  <c r="G104" i="96" s="1"/>
  <c r="J104" i="96" s="1"/>
  <c r="R103" i="96"/>
  <c r="P103" i="96"/>
  <c r="M103" i="96"/>
  <c r="E103" i="96"/>
  <c r="G103" i="96" s="1"/>
  <c r="J103" i="96" s="1"/>
  <c r="R102" i="96"/>
  <c r="P102" i="96"/>
  <c r="M102" i="96"/>
  <c r="E102" i="96"/>
  <c r="G102" i="96" s="1"/>
  <c r="J102" i="96" s="1"/>
  <c r="R101" i="96"/>
  <c r="P101" i="96"/>
  <c r="M101" i="96"/>
  <c r="E101" i="96"/>
  <c r="G101" i="96" s="1"/>
  <c r="J101" i="96" s="1"/>
  <c r="R100" i="96"/>
  <c r="P100" i="96"/>
  <c r="M100" i="96"/>
  <c r="E100" i="96"/>
  <c r="G100" i="96" s="1"/>
  <c r="J100" i="96" s="1"/>
  <c r="R99" i="96"/>
  <c r="P99" i="96"/>
  <c r="M99" i="96"/>
  <c r="E99" i="96"/>
  <c r="G99" i="96" s="1"/>
  <c r="J99" i="96" s="1"/>
  <c r="R98" i="96"/>
  <c r="P98" i="96"/>
  <c r="M98" i="96"/>
  <c r="E98" i="96"/>
  <c r="G98" i="96" s="1"/>
  <c r="J98" i="96" s="1"/>
  <c r="R97" i="96"/>
  <c r="P97" i="96"/>
  <c r="M97" i="96"/>
  <c r="E97" i="96"/>
  <c r="G97" i="96" s="1"/>
  <c r="J97" i="96" s="1"/>
  <c r="R96" i="96"/>
  <c r="P96" i="96"/>
  <c r="M96" i="96"/>
  <c r="E96" i="96"/>
  <c r="G96" i="96" s="1"/>
  <c r="J96" i="96" s="1"/>
  <c r="R95" i="96"/>
  <c r="P95" i="96"/>
  <c r="M95" i="96"/>
  <c r="E95" i="96"/>
  <c r="G95" i="96" s="1"/>
  <c r="J95" i="96" s="1"/>
  <c r="P94" i="96"/>
  <c r="E94" i="96"/>
  <c r="G94" i="96" s="1"/>
  <c r="J94" i="96" s="1"/>
  <c r="R93" i="96"/>
  <c r="P93" i="96"/>
  <c r="M93" i="96"/>
  <c r="E93" i="96"/>
  <c r="G93" i="96" s="1"/>
  <c r="J93" i="96" s="1"/>
  <c r="R92" i="96"/>
  <c r="P92" i="96"/>
  <c r="M92" i="96"/>
  <c r="E92" i="96"/>
  <c r="G92" i="96" s="1"/>
  <c r="J92" i="96" s="1"/>
  <c r="R91" i="96"/>
  <c r="P91" i="96"/>
  <c r="M91" i="96"/>
  <c r="E91" i="96"/>
  <c r="G91" i="96" s="1"/>
  <c r="J91" i="96" s="1"/>
  <c r="R90" i="96"/>
  <c r="P90" i="96"/>
  <c r="M90" i="96"/>
  <c r="E90" i="96"/>
  <c r="G90" i="96" s="1"/>
  <c r="J90" i="96" s="1"/>
  <c r="R89" i="96"/>
  <c r="P89" i="96"/>
  <c r="M89" i="96"/>
  <c r="E89" i="96"/>
  <c r="G89" i="96" s="1"/>
  <c r="J89" i="96" s="1"/>
  <c r="R88" i="96"/>
  <c r="P88" i="96"/>
  <c r="M88" i="96"/>
  <c r="E88" i="96"/>
  <c r="G88" i="96" s="1"/>
  <c r="J88" i="96" s="1"/>
  <c r="R87" i="96"/>
  <c r="P87" i="96"/>
  <c r="M87" i="96"/>
  <c r="E87" i="96"/>
  <c r="G87" i="96" s="1"/>
  <c r="J87" i="96" s="1"/>
  <c r="R86" i="96"/>
  <c r="P86" i="96"/>
  <c r="M86" i="96"/>
  <c r="E86" i="96"/>
  <c r="G86" i="96" s="1"/>
  <c r="J86" i="96" s="1"/>
  <c r="R85" i="96"/>
  <c r="P85" i="96"/>
  <c r="M85" i="96"/>
  <c r="E85" i="96"/>
  <c r="G85" i="96" s="1"/>
  <c r="J85" i="96" s="1"/>
  <c r="R84" i="96"/>
  <c r="M84" i="96"/>
  <c r="P84" i="96" s="1"/>
  <c r="E84" i="96"/>
  <c r="G84" i="96" s="1"/>
  <c r="J84" i="96" s="1"/>
  <c r="R83" i="96"/>
  <c r="P83" i="96"/>
  <c r="M83" i="96"/>
  <c r="E83" i="96"/>
  <c r="G83" i="96" s="1"/>
  <c r="J83" i="96" s="1"/>
  <c r="R82" i="96"/>
  <c r="P82" i="96"/>
  <c r="M82" i="96"/>
  <c r="E82" i="96"/>
  <c r="G82" i="96" s="1"/>
  <c r="J82" i="96" s="1"/>
  <c r="R81" i="96"/>
  <c r="P81" i="96"/>
  <c r="M81" i="96"/>
  <c r="E81" i="96"/>
  <c r="G81" i="96" s="1"/>
  <c r="J81" i="96" s="1"/>
  <c r="R80" i="96"/>
  <c r="M80" i="96"/>
  <c r="P80" i="96" s="1"/>
  <c r="E80" i="96"/>
  <c r="G80" i="96" s="1"/>
  <c r="J80" i="96" s="1"/>
  <c r="R79" i="96"/>
  <c r="P79" i="96"/>
  <c r="M79" i="96"/>
  <c r="E79" i="96"/>
  <c r="G79" i="96" s="1"/>
  <c r="J79" i="96" s="1"/>
  <c r="R78" i="96"/>
  <c r="P78" i="96"/>
  <c r="M78" i="96"/>
  <c r="E78" i="96"/>
  <c r="G78" i="96" s="1"/>
  <c r="J78" i="96" s="1"/>
  <c r="R77" i="96"/>
  <c r="P77" i="96"/>
  <c r="M77" i="96"/>
  <c r="E77" i="96"/>
  <c r="G77" i="96" s="1"/>
  <c r="J77" i="96" s="1"/>
  <c r="R76" i="96"/>
  <c r="M76" i="96"/>
  <c r="P76" i="96" s="1"/>
  <c r="E76" i="96"/>
  <c r="G76" i="96" s="1"/>
  <c r="J76" i="96" s="1"/>
  <c r="M75" i="96"/>
  <c r="P75" i="96" s="1"/>
  <c r="E75" i="96"/>
  <c r="G75" i="96" s="1"/>
  <c r="J75" i="96" s="1"/>
  <c r="R74" i="96"/>
  <c r="M74" i="96"/>
  <c r="P74" i="96" s="1"/>
  <c r="E74" i="96"/>
  <c r="G74" i="96" s="1"/>
  <c r="J74" i="96" s="1"/>
  <c r="R73" i="96"/>
  <c r="P73" i="96"/>
  <c r="M73" i="96"/>
  <c r="E73" i="96"/>
  <c r="G73" i="96" s="1"/>
  <c r="J73" i="96" s="1"/>
  <c r="R72" i="96"/>
  <c r="M72" i="96"/>
  <c r="P72" i="96" s="1"/>
  <c r="E72" i="96"/>
  <c r="G72" i="96" s="1"/>
  <c r="J72" i="96" s="1"/>
  <c r="R71" i="96"/>
  <c r="M71" i="96"/>
  <c r="P71" i="96" s="1"/>
  <c r="E71" i="96"/>
  <c r="G71" i="96" s="1"/>
  <c r="J71" i="96" s="1"/>
  <c r="R70" i="96"/>
  <c r="M70" i="96"/>
  <c r="P70" i="96" s="1"/>
  <c r="E70" i="96"/>
  <c r="G70" i="96" s="1"/>
  <c r="J70" i="96" s="1"/>
  <c r="R69" i="96"/>
  <c r="P69" i="96"/>
  <c r="M69" i="96"/>
  <c r="E69" i="96"/>
  <c r="G69" i="96" s="1"/>
  <c r="J69" i="96" s="1"/>
  <c r="R68" i="96"/>
  <c r="M68" i="96"/>
  <c r="P68" i="96" s="1"/>
  <c r="E68" i="96"/>
  <c r="G68" i="96" s="1"/>
  <c r="J68" i="96" s="1"/>
  <c r="R67" i="96"/>
  <c r="M67" i="96"/>
  <c r="P67" i="96" s="1"/>
  <c r="E67" i="96"/>
  <c r="G67" i="96" s="1"/>
  <c r="J67" i="96" s="1"/>
  <c r="R66" i="96"/>
  <c r="M66" i="96"/>
  <c r="P66" i="96" s="1"/>
  <c r="E66" i="96"/>
  <c r="G66" i="96" s="1"/>
  <c r="J66" i="96" s="1"/>
  <c r="R65" i="96"/>
  <c r="P65" i="96"/>
  <c r="M65" i="96"/>
  <c r="E65" i="96"/>
  <c r="G65" i="96" s="1"/>
  <c r="J65" i="96" s="1"/>
  <c r="R64" i="96"/>
  <c r="M64" i="96"/>
  <c r="P64" i="96" s="1"/>
  <c r="E64" i="96"/>
  <c r="G64" i="96" s="1"/>
  <c r="J64" i="96" s="1"/>
  <c r="R63" i="96"/>
  <c r="M63" i="96"/>
  <c r="P63" i="96" s="1"/>
  <c r="E63" i="96"/>
  <c r="G63" i="96" s="1"/>
  <c r="J63" i="96" s="1"/>
  <c r="R62" i="96"/>
  <c r="M62" i="96"/>
  <c r="P62" i="96" s="1"/>
  <c r="E62" i="96"/>
  <c r="G62" i="96" s="1"/>
  <c r="J62" i="96" s="1"/>
  <c r="R61" i="96"/>
  <c r="P61" i="96"/>
  <c r="M61" i="96"/>
  <c r="E61" i="96"/>
  <c r="G61" i="96" s="1"/>
  <c r="J61" i="96" s="1"/>
  <c r="R60" i="96"/>
  <c r="M60" i="96"/>
  <c r="P60" i="96" s="1"/>
  <c r="E60" i="96"/>
  <c r="G60" i="96" s="1"/>
  <c r="J60" i="96" s="1"/>
  <c r="R59" i="96"/>
  <c r="M59" i="96"/>
  <c r="P59" i="96" s="1"/>
  <c r="E59" i="96"/>
  <c r="G59" i="96" s="1"/>
  <c r="J59" i="96" s="1"/>
  <c r="R58" i="96"/>
  <c r="M58" i="96"/>
  <c r="P58" i="96" s="1"/>
  <c r="E58" i="96"/>
  <c r="G58" i="96" s="1"/>
  <c r="J58" i="96" s="1"/>
  <c r="R57" i="96"/>
  <c r="P57" i="96"/>
  <c r="M57" i="96"/>
  <c r="E57" i="96"/>
  <c r="G57" i="96" s="1"/>
  <c r="J57" i="96" s="1"/>
  <c r="R56" i="96"/>
  <c r="M56" i="96"/>
  <c r="P56" i="96" s="1"/>
  <c r="E56" i="96"/>
  <c r="G56" i="96" s="1"/>
  <c r="J56" i="96" s="1"/>
  <c r="R55" i="96"/>
  <c r="M55" i="96"/>
  <c r="P55" i="96" s="1"/>
  <c r="E55" i="96"/>
  <c r="G55" i="96" s="1"/>
  <c r="J55" i="96" s="1"/>
  <c r="R54" i="96"/>
  <c r="M54" i="96"/>
  <c r="P54" i="96" s="1"/>
  <c r="E54" i="96"/>
  <c r="G54" i="96" s="1"/>
  <c r="J54" i="96" s="1"/>
  <c r="R53" i="96"/>
  <c r="P53" i="96"/>
  <c r="M53" i="96"/>
  <c r="E53" i="96"/>
  <c r="G53" i="96" s="1"/>
  <c r="J53" i="96" s="1"/>
  <c r="R52" i="96"/>
  <c r="M52" i="96"/>
  <c r="P52" i="96" s="1"/>
  <c r="E52" i="96"/>
  <c r="G52" i="96" s="1"/>
  <c r="J52" i="96" s="1"/>
  <c r="R51" i="96"/>
  <c r="M51" i="96"/>
  <c r="P51" i="96" s="1"/>
  <c r="E51" i="96"/>
  <c r="G51" i="96" s="1"/>
  <c r="J51" i="96" s="1"/>
  <c r="R50" i="96"/>
  <c r="M50" i="96"/>
  <c r="P50" i="96" s="1"/>
  <c r="E50" i="96"/>
  <c r="G50" i="96" s="1"/>
  <c r="J50" i="96" s="1"/>
  <c r="R49" i="96"/>
  <c r="P49" i="96"/>
  <c r="M49" i="96"/>
  <c r="E49" i="96"/>
  <c r="G49" i="96" s="1"/>
  <c r="J49" i="96" s="1"/>
  <c r="R48" i="96"/>
  <c r="M48" i="96"/>
  <c r="P48" i="96" s="1"/>
  <c r="E48" i="96"/>
  <c r="G48" i="96" s="1"/>
  <c r="J48" i="96" s="1"/>
  <c r="R47" i="96"/>
  <c r="M47" i="96"/>
  <c r="P47" i="96" s="1"/>
  <c r="E47" i="96"/>
  <c r="G47" i="96" s="1"/>
  <c r="J47" i="96" s="1"/>
  <c r="R46" i="96"/>
  <c r="M46" i="96"/>
  <c r="P46" i="96" s="1"/>
  <c r="E46" i="96"/>
  <c r="G46" i="96" s="1"/>
  <c r="J46" i="96" s="1"/>
  <c r="M45" i="96"/>
  <c r="P45" i="96" s="1"/>
  <c r="E45" i="96"/>
  <c r="G45" i="96" s="1"/>
  <c r="J45" i="96" s="1"/>
  <c r="R44" i="96"/>
  <c r="P44" i="96"/>
  <c r="M44" i="96"/>
  <c r="E44" i="96"/>
  <c r="G44" i="96" s="1"/>
  <c r="J44" i="96" s="1"/>
  <c r="R43" i="96"/>
  <c r="P43" i="96"/>
  <c r="M43" i="96"/>
  <c r="E43" i="96"/>
  <c r="G43" i="96" s="1"/>
  <c r="J43" i="96" s="1"/>
  <c r="R42" i="96"/>
  <c r="M42" i="96"/>
  <c r="P42" i="96" s="1"/>
  <c r="E42" i="96"/>
  <c r="G42" i="96" s="1"/>
  <c r="J42" i="96" s="1"/>
  <c r="R41" i="96"/>
  <c r="M41" i="96"/>
  <c r="P41" i="96" s="1"/>
  <c r="E41" i="96"/>
  <c r="G41" i="96" s="1"/>
  <c r="J41" i="96" s="1"/>
  <c r="R40" i="96"/>
  <c r="P40" i="96"/>
  <c r="M40" i="96"/>
  <c r="E40" i="96"/>
  <c r="G40" i="96" s="1"/>
  <c r="J40" i="96" s="1"/>
  <c r="R39" i="96"/>
  <c r="P39" i="96"/>
  <c r="M39" i="96"/>
  <c r="G39" i="96"/>
  <c r="J39" i="96" s="1"/>
  <c r="E39" i="96"/>
  <c r="R38" i="96"/>
  <c r="P38" i="96"/>
  <c r="M38" i="96"/>
  <c r="E38" i="96"/>
  <c r="G38" i="96" s="1"/>
  <c r="J38" i="96" s="1"/>
  <c r="R37" i="96"/>
  <c r="M37" i="96"/>
  <c r="P37" i="96" s="1"/>
  <c r="E37" i="96"/>
  <c r="G37" i="96" s="1"/>
  <c r="J37" i="96" s="1"/>
  <c r="R36" i="96"/>
  <c r="P36" i="96"/>
  <c r="M36" i="96"/>
  <c r="E36" i="96"/>
  <c r="G36" i="96" s="1"/>
  <c r="J36" i="96" s="1"/>
  <c r="R35" i="96"/>
  <c r="P35" i="96"/>
  <c r="M35" i="96"/>
  <c r="E35" i="96"/>
  <c r="G35" i="96" s="1"/>
  <c r="J35" i="96" s="1"/>
  <c r="R34" i="96"/>
  <c r="P34" i="96"/>
  <c r="M34" i="96"/>
  <c r="E34" i="96"/>
  <c r="G34" i="96" s="1"/>
  <c r="J34" i="96" s="1"/>
  <c r="R33" i="96"/>
  <c r="M33" i="96"/>
  <c r="P33" i="96" s="1"/>
  <c r="E33" i="96"/>
  <c r="G33" i="96" s="1"/>
  <c r="J33" i="96" s="1"/>
  <c r="R32" i="96"/>
  <c r="P32" i="96"/>
  <c r="M32" i="96"/>
  <c r="E32" i="96"/>
  <c r="G32" i="96" s="1"/>
  <c r="J32" i="96" s="1"/>
  <c r="R31" i="96"/>
  <c r="P31" i="96"/>
  <c r="M31" i="96"/>
  <c r="E31" i="96"/>
  <c r="G31" i="96" s="1"/>
  <c r="J31" i="96" s="1"/>
  <c r="R30" i="96"/>
  <c r="P30" i="96"/>
  <c r="M30" i="96"/>
  <c r="E30" i="96"/>
  <c r="G30" i="96" s="1"/>
  <c r="J30" i="96" s="1"/>
  <c r="R29" i="96"/>
  <c r="M29" i="96"/>
  <c r="P29" i="96" s="1"/>
  <c r="E29" i="96"/>
  <c r="G29" i="96" s="1"/>
  <c r="J29" i="96" s="1"/>
  <c r="R28" i="96"/>
  <c r="P28" i="96"/>
  <c r="M28" i="96"/>
  <c r="E28" i="96"/>
  <c r="G28" i="96" s="1"/>
  <c r="J28" i="96" s="1"/>
  <c r="R27" i="96"/>
  <c r="P27" i="96"/>
  <c r="M27" i="96"/>
  <c r="E27" i="96"/>
  <c r="G27" i="96" s="1"/>
  <c r="J27" i="96" s="1"/>
  <c r="R26" i="96"/>
  <c r="P26" i="96"/>
  <c r="M26" i="96"/>
  <c r="E26" i="96"/>
  <c r="G26" i="96" s="1"/>
  <c r="J26" i="96" s="1"/>
  <c r="R25" i="96"/>
  <c r="M25" i="96"/>
  <c r="P25" i="96" s="1"/>
  <c r="E25" i="96"/>
  <c r="G25" i="96" s="1"/>
  <c r="J25" i="96" s="1"/>
  <c r="R24" i="96"/>
  <c r="P24" i="96"/>
  <c r="M24" i="96"/>
  <c r="G24" i="96"/>
  <c r="J24" i="96" s="1"/>
  <c r="E24" i="96"/>
  <c r="R23" i="96"/>
  <c r="P23" i="96"/>
  <c r="M23" i="96"/>
  <c r="E23" i="96"/>
  <c r="G23" i="96" s="1"/>
  <c r="J23" i="96" s="1"/>
  <c r="R22" i="96"/>
  <c r="P22" i="96"/>
  <c r="M22" i="96"/>
  <c r="E22" i="96"/>
  <c r="G22" i="96" s="1"/>
  <c r="J22" i="96" s="1"/>
  <c r="R21" i="96"/>
  <c r="M21" i="96"/>
  <c r="P21" i="96" s="1"/>
  <c r="E21" i="96"/>
  <c r="G21" i="96" s="1"/>
  <c r="J21" i="96" s="1"/>
  <c r="R20" i="96"/>
  <c r="M20" i="96"/>
  <c r="P20" i="96" s="1"/>
  <c r="E20" i="96"/>
  <c r="G20" i="96" s="1"/>
  <c r="J20" i="96" s="1"/>
  <c r="R19" i="96"/>
  <c r="P19" i="96"/>
  <c r="M19" i="96"/>
  <c r="E19" i="96"/>
  <c r="G19" i="96" s="1"/>
  <c r="J19" i="96" s="1"/>
  <c r="R18" i="96"/>
  <c r="M18" i="96"/>
  <c r="P18" i="96" s="1"/>
  <c r="E18" i="96"/>
  <c r="G18" i="96" s="1"/>
  <c r="J18" i="96" s="1"/>
  <c r="R17" i="96"/>
  <c r="M17" i="96"/>
  <c r="P17" i="96" s="1"/>
  <c r="E17" i="96"/>
  <c r="G17" i="96" s="1"/>
  <c r="J17" i="96" s="1"/>
  <c r="R16" i="96"/>
  <c r="P16" i="96"/>
  <c r="M16" i="96"/>
  <c r="E16" i="96"/>
  <c r="G16" i="96" s="1"/>
  <c r="J16" i="96" s="1"/>
  <c r="R15" i="96"/>
  <c r="M15" i="96"/>
  <c r="P15" i="96" s="1"/>
  <c r="E15" i="96"/>
  <c r="G15" i="96" s="1"/>
  <c r="J15" i="96" s="1"/>
  <c r="R14" i="96"/>
  <c r="P14" i="96"/>
  <c r="M14" i="96"/>
  <c r="E14" i="96"/>
  <c r="G14" i="96" s="1"/>
  <c r="J14" i="96" s="1"/>
  <c r="R13" i="96"/>
  <c r="M13" i="96"/>
  <c r="P13" i="96" s="1"/>
  <c r="E13" i="96"/>
  <c r="G13" i="96" s="1"/>
  <c r="J13" i="96" s="1"/>
  <c r="R12" i="96"/>
  <c r="P12" i="96"/>
  <c r="M12" i="96"/>
  <c r="E12" i="96"/>
  <c r="G12" i="96" s="1"/>
  <c r="J12" i="96" s="1"/>
  <c r="R11" i="96"/>
  <c r="M11" i="96"/>
  <c r="P11" i="96" s="1"/>
  <c r="E11" i="96"/>
  <c r="G11" i="96" s="1"/>
  <c r="J11" i="96" s="1"/>
  <c r="R10" i="96"/>
  <c r="P10" i="96"/>
  <c r="M10" i="96"/>
  <c r="G10" i="96"/>
  <c r="J10" i="96" s="1"/>
  <c r="E10" i="96"/>
  <c r="R9" i="96"/>
  <c r="M9" i="96"/>
  <c r="P9" i="96" s="1"/>
  <c r="E9" i="96"/>
  <c r="G9" i="96" s="1"/>
  <c r="J9" i="96" s="1"/>
  <c r="R8" i="96"/>
  <c r="P8" i="96"/>
  <c r="M8" i="96"/>
  <c r="E8" i="96"/>
  <c r="G8" i="96" s="1"/>
  <c r="J8" i="96" s="1"/>
  <c r="R7" i="96"/>
  <c r="M7" i="96"/>
  <c r="P7" i="96" s="1"/>
  <c r="E7" i="96"/>
  <c r="G7" i="96" s="1"/>
  <c r="J7" i="96" s="1"/>
  <c r="R6" i="96"/>
  <c r="P6" i="96"/>
  <c r="M6" i="96"/>
  <c r="E6" i="96"/>
  <c r="G6" i="96" s="1"/>
  <c r="J6" i="96" s="1"/>
  <c r="R5" i="96"/>
  <c r="R267" i="96" s="1"/>
  <c r="M5" i="96"/>
  <c r="E5" i="96"/>
  <c r="G5" i="96" s="1"/>
  <c r="J5" i="96" s="1"/>
  <c r="N274" i="95"/>
  <c r="N271" i="95"/>
  <c r="M268" i="95"/>
  <c r="R266" i="95"/>
  <c r="M266" i="95"/>
  <c r="P266" i="95" s="1"/>
  <c r="J266" i="95"/>
  <c r="G266" i="95"/>
  <c r="R265" i="95"/>
  <c r="M265" i="95"/>
  <c r="P265" i="95" s="1"/>
  <c r="E265" i="95"/>
  <c r="G265" i="95" s="1"/>
  <c r="J265" i="95" s="1"/>
  <c r="R264" i="95"/>
  <c r="M264" i="95"/>
  <c r="P264" i="95" s="1"/>
  <c r="E264" i="95"/>
  <c r="G264" i="95" s="1"/>
  <c r="J264" i="95" s="1"/>
  <c r="M263" i="95"/>
  <c r="P263" i="95" s="1"/>
  <c r="E263" i="95"/>
  <c r="G263" i="95" s="1"/>
  <c r="J263" i="95" s="1"/>
  <c r="M262" i="95"/>
  <c r="P262" i="95" s="1"/>
  <c r="E262" i="95"/>
  <c r="G262" i="95" s="1"/>
  <c r="J262" i="95" s="1"/>
  <c r="P261" i="95"/>
  <c r="M261" i="95"/>
  <c r="E261" i="95"/>
  <c r="G261" i="95" s="1"/>
  <c r="J261" i="95" s="1"/>
  <c r="P260" i="95"/>
  <c r="M260" i="95"/>
  <c r="E260" i="95"/>
  <c r="G260" i="95" s="1"/>
  <c r="J260" i="95" s="1"/>
  <c r="M259" i="95"/>
  <c r="P259" i="95" s="1"/>
  <c r="E259" i="95"/>
  <c r="G259" i="95" s="1"/>
  <c r="J259" i="95" s="1"/>
  <c r="M258" i="95"/>
  <c r="P258" i="95" s="1"/>
  <c r="E258" i="95"/>
  <c r="G258" i="95" s="1"/>
  <c r="J258" i="95" s="1"/>
  <c r="R257" i="95"/>
  <c r="P257" i="95"/>
  <c r="M257" i="95"/>
  <c r="E257" i="95"/>
  <c r="G257" i="95" s="1"/>
  <c r="J257" i="95" s="1"/>
  <c r="R256" i="95"/>
  <c r="M256" i="95"/>
  <c r="P256" i="95" s="1"/>
  <c r="E256" i="95"/>
  <c r="G256" i="95" s="1"/>
  <c r="J256" i="95" s="1"/>
  <c r="R255" i="95"/>
  <c r="M255" i="95"/>
  <c r="P255" i="95" s="1"/>
  <c r="E255" i="95"/>
  <c r="G255" i="95" s="1"/>
  <c r="J255" i="95" s="1"/>
  <c r="R254" i="95"/>
  <c r="M254" i="95"/>
  <c r="P254" i="95" s="1"/>
  <c r="E254" i="95"/>
  <c r="G254" i="95" s="1"/>
  <c r="J254" i="95" s="1"/>
  <c r="R253" i="95"/>
  <c r="P253" i="95"/>
  <c r="M253" i="95"/>
  <c r="E253" i="95"/>
  <c r="G253" i="95" s="1"/>
  <c r="J253" i="95" s="1"/>
  <c r="R252" i="95"/>
  <c r="M252" i="95"/>
  <c r="P252" i="95" s="1"/>
  <c r="E252" i="95"/>
  <c r="G252" i="95" s="1"/>
  <c r="J252" i="95" s="1"/>
  <c r="R251" i="95"/>
  <c r="M251" i="95"/>
  <c r="P251" i="95" s="1"/>
  <c r="E251" i="95"/>
  <c r="G251" i="95" s="1"/>
  <c r="J251" i="95" s="1"/>
  <c r="R250" i="95"/>
  <c r="M250" i="95"/>
  <c r="P250" i="95" s="1"/>
  <c r="E250" i="95"/>
  <c r="G250" i="95" s="1"/>
  <c r="J250" i="95" s="1"/>
  <c r="R249" i="95"/>
  <c r="P249" i="95"/>
  <c r="M249" i="95"/>
  <c r="E249" i="95"/>
  <c r="G249" i="95" s="1"/>
  <c r="J249" i="95" s="1"/>
  <c r="R248" i="95"/>
  <c r="M248" i="95"/>
  <c r="P248" i="95" s="1"/>
  <c r="E248" i="95"/>
  <c r="G248" i="95" s="1"/>
  <c r="J248" i="95" s="1"/>
  <c r="R247" i="95"/>
  <c r="M247" i="95"/>
  <c r="P247" i="95" s="1"/>
  <c r="E247" i="95"/>
  <c r="G247" i="95" s="1"/>
  <c r="J247" i="95" s="1"/>
  <c r="R246" i="95"/>
  <c r="M246" i="95"/>
  <c r="P246" i="95" s="1"/>
  <c r="E246" i="95"/>
  <c r="G246" i="95" s="1"/>
  <c r="J246" i="95" s="1"/>
  <c r="R245" i="95"/>
  <c r="P245" i="95"/>
  <c r="M245" i="95"/>
  <c r="E245" i="95"/>
  <c r="G245" i="95" s="1"/>
  <c r="J245" i="95" s="1"/>
  <c r="R244" i="95"/>
  <c r="M244" i="95"/>
  <c r="P244" i="95" s="1"/>
  <c r="E244" i="95"/>
  <c r="G244" i="95" s="1"/>
  <c r="J244" i="95" s="1"/>
  <c r="R243" i="95"/>
  <c r="M243" i="95"/>
  <c r="P243" i="95" s="1"/>
  <c r="E243" i="95"/>
  <c r="G243" i="95" s="1"/>
  <c r="J243" i="95" s="1"/>
  <c r="R242" i="95"/>
  <c r="M242" i="95"/>
  <c r="P242" i="95" s="1"/>
  <c r="E242" i="95"/>
  <c r="G242" i="95" s="1"/>
  <c r="J242" i="95" s="1"/>
  <c r="R241" i="95"/>
  <c r="P241" i="95"/>
  <c r="M241" i="95"/>
  <c r="E241" i="95"/>
  <c r="G241" i="95" s="1"/>
  <c r="J241" i="95" s="1"/>
  <c r="R240" i="95"/>
  <c r="M240" i="95"/>
  <c r="P240" i="95" s="1"/>
  <c r="E240" i="95"/>
  <c r="G240" i="95" s="1"/>
  <c r="J240" i="95" s="1"/>
  <c r="R239" i="95"/>
  <c r="M239" i="95"/>
  <c r="P239" i="95" s="1"/>
  <c r="E239" i="95"/>
  <c r="G239" i="95" s="1"/>
  <c r="J239" i="95" s="1"/>
  <c r="R238" i="95"/>
  <c r="M238" i="95"/>
  <c r="P238" i="95" s="1"/>
  <c r="E238" i="95"/>
  <c r="G238" i="95" s="1"/>
  <c r="J238" i="95" s="1"/>
  <c r="R237" i="95"/>
  <c r="P237" i="95"/>
  <c r="M237" i="95"/>
  <c r="E237" i="95"/>
  <c r="G237" i="95" s="1"/>
  <c r="J237" i="95" s="1"/>
  <c r="R236" i="95"/>
  <c r="M236" i="95"/>
  <c r="P236" i="95" s="1"/>
  <c r="E236" i="95"/>
  <c r="G236" i="95" s="1"/>
  <c r="J236" i="95" s="1"/>
  <c r="R235" i="95"/>
  <c r="M235" i="95"/>
  <c r="P235" i="95" s="1"/>
  <c r="E235" i="95"/>
  <c r="G235" i="95" s="1"/>
  <c r="J235" i="95" s="1"/>
  <c r="R234" i="95"/>
  <c r="M234" i="95"/>
  <c r="P234" i="95" s="1"/>
  <c r="E234" i="95"/>
  <c r="G234" i="95" s="1"/>
  <c r="J234" i="95" s="1"/>
  <c r="R233" i="95"/>
  <c r="P233" i="95"/>
  <c r="M233" i="95"/>
  <c r="E233" i="95"/>
  <c r="G233" i="95" s="1"/>
  <c r="J233" i="95" s="1"/>
  <c r="R232" i="95"/>
  <c r="M232" i="95"/>
  <c r="P232" i="95" s="1"/>
  <c r="E232" i="95"/>
  <c r="G232" i="95" s="1"/>
  <c r="J232" i="95" s="1"/>
  <c r="R231" i="95"/>
  <c r="M231" i="95"/>
  <c r="P231" i="95" s="1"/>
  <c r="E231" i="95"/>
  <c r="G231" i="95" s="1"/>
  <c r="J231" i="95" s="1"/>
  <c r="R230" i="95"/>
  <c r="M230" i="95"/>
  <c r="P230" i="95" s="1"/>
  <c r="E230" i="95"/>
  <c r="G230" i="95" s="1"/>
  <c r="J230" i="95" s="1"/>
  <c r="R229" i="95"/>
  <c r="P229" i="95"/>
  <c r="M229" i="95"/>
  <c r="E229" i="95"/>
  <c r="G229" i="95" s="1"/>
  <c r="J229" i="95" s="1"/>
  <c r="R228" i="95"/>
  <c r="M228" i="95"/>
  <c r="P228" i="95" s="1"/>
  <c r="E228" i="95"/>
  <c r="G228" i="95" s="1"/>
  <c r="J228" i="95" s="1"/>
  <c r="R227" i="95"/>
  <c r="M227" i="95"/>
  <c r="P227" i="95" s="1"/>
  <c r="E227" i="95"/>
  <c r="G227" i="95" s="1"/>
  <c r="J227" i="95" s="1"/>
  <c r="R226" i="95"/>
  <c r="M226" i="95"/>
  <c r="P226" i="95" s="1"/>
  <c r="E226" i="95"/>
  <c r="G226" i="95" s="1"/>
  <c r="J226" i="95" s="1"/>
  <c r="R225" i="95"/>
  <c r="P225" i="95"/>
  <c r="M225" i="95"/>
  <c r="E225" i="95"/>
  <c r="G225" i="95" s="1"/>
  <c r="J225" i="95" s="1"/>
  <c r="R224" i="95"/>
  <c r="M224" i="95"/>
  <c r="P224" i="95" s="1"/>
  <c r="E224" i="95"/>
  <c r="G224" i="95" s="1"/>
  <c r="J224" i="95" s="1"/>
  <c r="R223" i="95"/>
  <c r="M223" i="95"/>
  <c r="P223" i="95" s="1"/>
  <c r="E223" i="95"/>
  <c r="G223" i="95" s="1"/>
  <c r="J223" i="95" s="1"/>
  <c r="R222" i="95"/>
  <c r="M222" i="95"/>
  <c r="P222" i="95" s="1"/>
  <c r="E222" i="95"/>
  <c r="G222" i="95" s="1"/>
  <c r="J222" i="95" s="1"/>
  <c r="R221" i="95"/>
  <c r="P221" i="95"/>
  <c r="M221" i="95"/>
  <c r="G221" i="95"/>
  <c r="J221" i="95" s="1"/>
  <c r="E221" i="95"/>
  <c r="R220" i="95"/>
  <c r="M220" i="95"/>
  <c r="P220" i="95" s="1"/>
  <c r="E220" i="95"/>
  <c r="G220" i="95" s="1"/>
  <c r="J220" i="95" s="1"/>
  <c r="R219" i="95"/>
  <c r="M219" i="95"/>
  <c r="P219" i="95" s="1"/>
  <c r="E219" i="95"/>
  <c r="G219" i="95" s="1"/>
  <c r="J219" i="95" s="1"/>
  <c r="R218" i="95"/>
  <c r="M218" i="95"/>
  <c r="P218" i="95" s="1"/>
  <c r="E218" i="95"/>
  <c r="G218" i="95" s="1"/>
  <c r="J218" i="95" s="1"/>
  <c r="R217" i="95"/>
  <c r="P217" i="95"/>
  <c r="M217" i="95"/>
  <c r="E217" i="95"/>
  <c r="G217" i="95" s="1"/>
  <c r="J217" i="95" s="1"/>
  <c r="R216" i="95"/>
  <c r="M216" i="95"/>
  <c r="P216" i="95" s="1"/>
  <c r="E216" i="95"/>
  <c r="G216" i="95" s="1"/>
  <c r="J216" i="95" s="1"/>
  <c r="R215" i="95"/>
  <c r="M215" i="95"/>
  <c r="P215" i="95" s="1"/>
  <c r="E215" i="95"/>
  <c r="G215" i="95" s="1"/>
  <c r="J215" i="95" s="1"/>
  <c r="R214" i="95"/>
  <c r="M214" i="95"/>
  <c r="P214" i="95" s="1"/>
  <c r="E214" i="95"/>
  <c r="G214" i="95" s="1"/>
  <c r="J214" i="95" s="1"/>
  <c r="R213" i="95"/>
  <c r="P213" i="95"/>
  <c r="M213" i="95"/>
  <c r="G213" i="95"/>
  <c r="J213" i="95" s="1"/>
  <c r="E213" i="95"/>
  <c r="R212" i="95"/>
  <c r="M212" i="95"/>
  <c r="P212" i="95" s="1"/>
  <c r="J212" i="95"/>
  <c r="E212" i="95"/>
  <c r="G212" i="95" s="1"/>
  <c r="R211" i="95"/>
  <c r="M211" i="95"/>
  <c r="P211" i="95" s="1"/>
  <c r="E211" i="95"/>
  <c r="G211" i="95" s="1"/>
  <c r="J211" i="95" s="1"/>
  <c r="R210" i="95"/>
  <c r="M210" i="95"/>
  <c r="P210" i="95" s="1"/>
  <c r="E210" i="95"/>
  <c r="G210" i="95" s="1"/>
  <c r="J210" i="95" s="1"/>
  <c r="R209" i="95"/>
  <c r="P209" i="95"/>
  <c r="M209" i="95"/>
  <c r="E209" i="95"/>
  <c r="G209" i="95" s="1"/>
  <c r="J209" i="95" s="1"/>
  <c r="R208" i="95"/>
  <c r="M208" i="95"/>
  <c r="P208" i="95" s="1"/>
  <c r="E208" i="95"/>
  <c r="G208" i="95" s="1"/>
  <c r="J208" i="95" s="1"/>
  <c r="R207" i="95"/>
  <c r="M207" i="95"/>
  <c r="P207" i="95" s="1"/>
  <c r="E207" i="95"/>
  <c r="G207" i="95" s="1"/>
  <c r="J207" i="95" s="1"/>
  <c r="R206" i="95"/>
  <c r="M206" i="95"/>
  <c r="P206" i="95" s="1"/>
  <c r="E206" i="95"/>
  <c r="G206" i="95" s="1"/>
  <c r="J206" i="95" s="1"/>
  <c r="R205" i="95"/>
  <c r="P205" i="95"/>
  <c r="M205" i="95"/>
  <c r="E205" i="95"/>
  <c r="G205" i="95" s="1"/>
  <c r="J205" i="95" s="1"/>
  <c r="R204" i="95"/>
  <c r="M204" i="95"/>
  <c r="P204" i="95" s="1"/>
  <c r="E204" i="95"/>
  <c r="G204" i="95" s="1"/>
  <c r="J204" i="95" s="1"/>
  <c r="R203" i="95"/>
  <c r="M203" i="95"/>
  <c r="P203" i="95" s="1"/>
  <c r="E203" i="95"/>
  <c r="G203" i="95" s="1"/>
  <c r="J203" i="95" s="1"/>
  <c r="R202" i="95"/>
  <c r="M202" i="95"/>
  <c r="P202" i="95" s="1"/>
  <c r="E202" i="95"/>
  <c r="G202" i="95" s="1"/>
  <c r="J202" i="95" s="1"/>
  <c r="R201" i="95"/>
  <c r="P201" i="95"/>
  <c r="M201" i="95"/>
  <c r="E201" i="95"/>
  <c r="G201" i="95" s="1"/>
  <c r="J201" i="95" s="1"/>
  <c r="R200" i="95"/>
  <c r="M200" i="95"/>
  <c r="P200" i="95" s="1"/>
  <c r="E200" i="95"/>
  <c r="G200" i="95" s="1"/>
  <c r="J200" i="95" s="1"/>
  <c r="R199" i="95"/>
  <c r="M199" i="95"/>
  <c r="P199" i="95" s="1"/>
  <c r="E199" i="95"/>
  <c r="G199" i="95" s="1"/>
  <c r="J199" i="95" s="1"/>
  <c r="R198" i="95"/>
  <c r="M198" i="95"/>
  <c r="P198" i="95" s="1"/>
  <c r="E198" i="95"/>
  <c r="G198" i="95" s="1"/>
  <c r="J198" i="95" s="1"/>
  <c r="R197" i="95"/>
  <c r="P197" i="95"/>
  <c r="M197" i="95"/>
  <c r="E197" i="95"/>
  <c r="G197" i="95" s="1"/>
  <c r="J197" i="95" s="1"/>
  <c r="R196" i="95"/>
  <c r="M196" i="95"/>
  <c r="P196" i="95" s="1"/>
  <c r="E196" i="95"/>
  <c r="G196" i="95" s="1"/>
  <c r="J196" i="95" s="1"/>
  <c r="R195" i="95"/>
  <c r="M195" i="95"/>
  <c r="P195" i="95" s="1"/>
  <c r="E195" i="95"/>
  <c r="G195" i="95" s="1"/>
  <c r="J195" i="95" s="1"/>
  <c r="R194" i="95"/>
  <c r="M194" i="95"/>
  <c r="P194" i="95" s="1"/>
  <c r="E194" i="95"/>
  <c r="G194" i="95" s="1"/>
  <c r="J194" i="95" s="1"/>
  <c r="R193" i="95"/>
  <c r="P193" i="95"/>
  <c r="M193" i="95"/>
  <c r="E193" i="95"/>
  <c r="G193" i="95" s="1"/>
  <c r="J193" i="95" s="1"/>
  <c r="R192" i="95"/>
  <c r="M192" i="95"/>
  <c r="P192" i="95" s="1"/>
  <c r="E192" i="95"/>
  <c r="G192" i="95" s="1"/>
  <c r="J192" i="95" s="1"/>
  <c r="R191" i="95"/>
  <c r="M191" i="95"/>
  <c r="P191" i="95" s="1"/>
  <c r="E191" i="95"/>
  <c r="G191" i="95" s="1"/>
  <c r="J191" i="95" s="1"/>
  <c r="R190" i="95"/>
  <c r="M190" i="95"/>
  <c r="P190" i="95" s="1"/>
  <c r="E190" i="95"/>
  <c r="G190" i="95" s="1"/>
  <c r="J190" i="95" s="1"/>
  <c r="R189" i="95"/>
  <c r="P189" i="95"/>
  <c r="M189" i="95"/>
  <c r="G189" i="95"/>
  <c r="J189" i="95" s="1"/>
  <c r="E189" i="95"/>
  <c r="R188" i="95"/>
  <c r="M188" i="95"/>
  <c r="P188" i="95" s="1"/>
  <c r="E188" i="95"/>
  <c r="G188" i="95" s="1"/>
  <c r="J188" i="95" s="1"/>
  <c r="R187" i="95"/>
  <c r="M187" i="95"/>
  <c r="P187" i="95" s="1"/>
  <c r="E187" i="95"/>
  <c r="G187" i="95" s="1"/>
  <c r="J187" i="95" s="1"/>
  <c r="R186" i="95"/>
  <c r="M186" i="95"/>
  <c r="P186" i="95" s="1"/>
  <c r="E186" i="95"/>
  <c r="G186" i="95" s="1"/>
  <c r="J186" i="95" s="1"/>
  <c r="R185" i="95"/>
  <c r="P185" i="95"/>
  <c r="M185" i="95"/>
  <c r="G185" i="95"/>
  <c r="J185" i="95" s="1"/>
  <c r="E185" i="95"/>
  <c r="R184" i="95"/>
  <c r="M184" i="95"/>
  <c r="P184" i="95" s="1"/>
  <c r="E184" i="95"/>
  <c r="G184" i="95" s="1"/>
  <c r="J184" i="95" s="1"/>
  <c r="R183" i="95"/>
  <c r="M183" i="95"/>
  <c r="P183" i="95" s="1"/>
  <c r="E183" i="95"/>
  <c r="G183" i="95" s="1"/>
  <c r="J183" i="95" s="1"/>
  <c r="R182" i="95"/>
  <c r="M182" i="95"/>
  <c r="P182" i="95" s="1"/>
  <c r="E182" i="95"/>
  <c r="G182" i="95" s="1"/>
  <c r="J182" i="95" s="1"/>
  <c r="R181" i="95"/>
  <c r="P181" i="95"/>
  <c r="M181" i="95"/>
  <c r="E181" i="95"/>
  <c r="G181" i="95" s="1"/>
  <c r="J181" i="95" s="1"/>
  <c r="R180" i="95"/>
  <c r="M180" i="95"/>
  <c r="P180" i="95" s="1"/>
  <c r="J180" i="95"/>
  <c r="E180" i="95"/>
  <c r="G180" i="95" s="1"/>
  <c r="R179" i="95"/>
  <c r="M179" i="95"/>
  <c r="P179" i="95" s="1"/>
  <c r="E179" i="95"/>
  <c r="G179" i="95" s="1"/>
  <c r="J179" i="95" s="1"/>
  <c r="P178" i="95"/>
  <c r="M178" i="95"/>
  <c r="E178" i="95"/>
  <c r="G178" i="95" s="1"/>
  <c r="J178" i="95" s="1"/>
  <c r="R177" i="95"/>
  <c r="P177" i="95"/>
  <c r="M177" i="95"/>
  <c r="E177" i="95"/>
  <c r="G177" i="95" s="1"/>
  <c r="J177" i="95" s="1"/>
  <c r="R176" i="95"/>
  <c r="P176" i="95"/>
  <c r="M176" i="95"/>
  <c r="E176" i="95"/>
  <c r="G176" i="95" s="1"/>
  <c r="J176" i="95" s="1"/>
  <c r="R175" i="95"/>
  <c r="P175" i="95"/>
  <c r="M175" i="95"/>
  <c r="E175" i="95"/>
  <c r="G175" i="95" s="1"/>
  <c r="J175" i="95" s="1"/>
  <c r="R174" i="95"/>
  <c r="P174" i="95"/>
  <c r="M174" i="95"/>
  <c r="E174" i="95"/>
  <c r="G174" i="95" s="1"/>
  <c r="J174" i="95" s="1"/>
  <c r="R173" i="95"/>
  <c r="P173" i="95"/>
  <c r="M173" i="95"/>
  <c r="E173" i="95"/>
  <c r="G173" i="95" s="1"/>
  <c r="J173" i="95" s="1"/>
  <c r="R172" i="95"/>
  <c r="P172" i="95"/>
  <c r="M172" i="95"/>
  <c r="G172" i="95"/>
  <c r="J172" i="95" s="1"/>
  <c r="E172" i="95"/>
  <c r="R171" i="95"/>
  <c r="P171" i="95"/>
  <c r="M171" i="95"/>
  <c r="E171" i="95"/>
  <c r="G171" i="95" s="1"/>
  <c r="J171" i="95" s="1"/>
  <c r="R170" i="95"/>
  <c r="P170" i="95"/>
  <c r="M170" i="95"/>
  <c r="E170" i="95"/>
  <c r="G170" i="95" s="1"/>
  <c r="J170" i="95" s="1"/>
  <c r="R169" i="95"/>
  <c r="P169" i="95"/>
  <c r="M169" i="95"/>
  <c r="E169" i="95"/>
  <c r="G169" i="95" s="1"/>
  <c r="J169" i="95" s="1"/>
  <c r="R168" i="95"/>
  <c r="P168" i="95"/>
  <c r="M168" i="95"/>
  <c r="G168" i="95"/>
  <c r="J168" i="95" s="1"/>
  <c r="E168" i="95"/>
  <c r="R167" i="95"/>
  <c r="P167" i="95"/>
  <c r="M167" i="95"/>
  <c r="E167" i="95"/>
  <c r="G167" i="95" s="1"/>
  <c r="J167" i="95" s="1"/>
  <c r="R166" i="95"/>
  <c r="P166" i="95"/>
  <c r="M166" i="95"/>
  <c r="E166" i="95"/>
  <c r="G166" i="95" s="1"/>
  <c r="J166" i="95" s="1"/>
  <c r="R165" i="95"/>
  <c r="P165" i="95"/>
  <c r="M165" i="95"/>
  <c r="E165" i="95"/>
  <c r="G165" i="95" s="1"/>
  <c r="J165" i="95" s="1"/>
  <c r="R164" i="95"/>
  <c r="P164" i="95"/>
  <c r="M164" i="95"/>
  <c r="G164" i="95"/>
  <c r="J164" i="95" s="1"/>
  <c r="E164" i="95"/>
  <c r="R163" i="95"/>
  <c r="P163" i="95"/>
  <c r="M163" i="95"/>
  <c r="E163" i="95"/>
  <c r="G163" i="95" s="1"/>
  <c r="J163" i="95" s="1"/>
  <c r="R162" i="95"/>
  <c r="P162" i="95"/>
  <c r="M162" i="95"/>
  <c r="E162" i="95"/>
  <c r="G162" i="95" s="1"/>
  <c r="J162" i="95" s="1"/>
  <c r="R161" i="95"/>
  <c r="P161" i="95"/>
  <c r="M161" i="95"/>
  <c r="E161" i="95"/>
  <c r="G161" i="95" s="1"/>
  <c r="J161" i="95" s="1"/>
  <c r="R160" i="95"/>
  <c r="P160" i="95"/>
  <c r="M160" i="95"/>
  <c r="E160" i="95"/>
  <c r="G160" i="95" s="1"/>
  <c r="J160" i="95" s="1"/>
  <c r="R159" i="95"/>
  <c r="P159" i="95"/>
  <c r="M159" i="95"/>
  <c r="E159" i="95"/>
  <c r="G159" i="95" s="1"/>
  <c r="J159" i="95" s="1"/>
  <c r="R158" i="95"/>
  <c r="P158" i="95"/>
  <c r="M158" i="95"/>
  <c r="E158" i="95"/>
  <c r="G158" i="95" s="1"/>
  <c r="J158" i="95" s="1"/>
  <c r="R157" i="95"/>
  <c r="P157" i="95"/>
  <c r="M157" i="95"/>
  <c r="E157" i="95"/>
  <c r="G157" i="95" s="1"/>
  <c r="J157" i="95" s="1"/>
  <c r="R156" i="95"/>
  <c r="P156" i="95"/>
  <c r="M156" i="95"/>
  <c r="E156" i="95"/>
  <c r="G156" i="95" s="1"/>
  <c r="J156" i="95" s="1"/>
  <c r="R155" i="95"/>
  <c r="P155" i="95"/>
  <c r="M155" i="95"/>
  <c r="E155" i="95"/>
  <c r="G155" i="95" s="1"/>
  <c r="J155" i="95" s="1"/>
  <c r="R154" i="95"/>
  <c r="P154" i="95"/>
  <c r="M154" i="95"/>
  <c r="E154" i="95"/>
  <c r="G154" i="95" s="1"/>
  <c r="J154" i="95" s="1"/>
  <c r="R153" i="95"/>
  <c r="P153" i="95"/>
  <c r="M153" i="95"/>
  <c r="E153" i="95"/>
  <c r="G153" i="95" s="1"/>
  <c r="J153" i="95" s="1"/>
  <c r="R152" i="95"/>
  <c r="P152" i="95"/>
  <c r="M152" i="95"/>
  <c r="G152" i="95"/>
  <c r="J152" i="95" s="1"/>
  <c r="E152" i="95"/>
  <c r="R151" i="95"/>
  <c r="P151" i="95"/>
  <c r="M151" i="95"/>
  <c r="E151" i="95"/>
  <c r="G151" i="95" s="1"/>
  <c r="J151" i="95" s="1"/>
  <c r="R150" i="95"/>
  <c r="P150" i="95"/>
  <c r="M150" i="95"/>
  <c r="E150" i="95"/>
  <c r="G150" i="95" s="1"/>
  <c r="J150" i="95" s="1"/>
  <c r="R149" i="95"/>
  <c r="P149" i="95"/>
  <c r="M149" i="95"/>
  <c r="E149" i="95"/>
  <c r="G149" i="95" s="1"/>
  <c r="J149" i="95" s="1"/>
  <c r="R148" i="95"/>
  <c r="P148" i="95"/>
  <c r="M148" i="95"/>
  <c r="E148" i="95"/>
  <c r="G148" i="95" s="1"/>
  <c r="J148" i="95" s="1"/>
  <c r="R147" i="95"/>
  <c r="P147" i="95"/>
  <c r="M147" i="95"/>
  <c r="E147" i="95"/>
  <c r="G147" i="95" s="1"/>
  <c r="J147" i="95" s="1"/>
  <c r="R146" i="95"/>
  <c r="P146" i="95"/>
  <c r="M146" i="95"/>
  <c r="E146" i="95"/>
  <c r="G146" i="95" s="1"/>
  <c r="J146" i="95" s="1"/>
  <c r="R145" i="95"/>
  <c r="P145" i="95"/>
  <c r="M145" i="95"/>
  <c r="E145" i="95"/>
  <c r="G145" i="95" s="1"/>
  <c r="J145" i="95" s="1"/>
  <c r="R144" i="95"/>
  <c r="P144" i="95"/>
  <c r="M144" i="95"/>
  <c r="G144" i="95"/>
  <c r="J144" i="95" s="1"/>
  <c r="E144" i="95"/>
  <c r="R143" i="95"/>
  <c r="P143" i="95"/>
  <c r="M143" i="95"/>
  <c r="E143" i="95"/>
  <c r="G143" i="95" s="1"/>
  <c r="J143" i="95" s="1"/>
  <c r="R142" i="95"/>
  <c r="P142" i="95"/>
  <c r="M142" i="95"/>
  <c r="E142" i="95"/>
  <c r="G142" i="95" s="1"/>
  <c r="J142" i="95" s="1"/>
  <c r="R141" i="95"/>
  <c r="P141" i="95"/>
  <c r="M141" i="95"/>
  <c r="E141" i="95"/>
  <c r="G141" i="95" s="1"/>
  <c r="J141" i="95" s="1"/>
  <c r="R140" i="95"/>
  <c r="P140" i="95"/>
  <c r="M140" i="95"/>
  <c r="E140" i="95"/>
  <c r="G140" i="95" s="1"/>
  <c r="J140" i="95" s="1"/>
  <c r="R139" i="95"/>
  <c r="P139" i="95"/>
  <c r="M139" i="95"/>
  <c r="E139" i="95"/>
  <c r="G139" i="95" s="1"/>
  <c r="J139" i="95" s="1"/>
  <c r="R138" i="95"/>
  <c r="P138" i="95"/>
  <c r="M138" i="95"/>
  <c r="E138" i="95"/>
  <c r="G138" i="95" s="1"/>
  <c r="J138" i="95" s="1"/>
  <c r="R137" i="95"/>
  <c r="P137" i="95"/>
  <c r="M137" i="95"/>
  <c r="E137" i="95"/>
  <c r="G137" i="95" s="1"/>
  <c r="J137" i="95" s="1"/>
  <c r="R136" i="95"/>
  <c r="P136" i="95"/>
  <c r="M136" i="95"/>
  <c r="G136" i="95"/>
  <c r="J136" i="95" s="1"/>
  <c r="E136" i="95"/>
  <c r="R135" i="95"/>
  <c r="P135" i="95"/>
  <c r="M135" i="95"/>
  <c r="E135" i="95"/>
  <c r="G135" i="95" s="1"/>
  <c r="J135" i="95" s="1"/>
  <c r="R134" i="95"/>
  <c r="P134" i="95"/>
  <c r="M134" i="95"/>
  <c r="E134" i="95"/>
  <c r="G134" i="95" s="1"/>
  <c r="J134" i="95" s="1"/>
  <c r="R133" i="95"/>
  <c r="P133" i="95"/>
  <c r="M133" i="95"/>
  <c r="E133" i="95"/>
  <c r="G133" i="95" s="1"/>
  <c r="J133" i="95" s="1"/>
  <c r="R132" i="95"/>
  <c r="P132" i="95"/>
  <c r="M132" i="95"/>
  <c r="E132" i="95"/>
  <c r="G132" i="95" s="1"/>
  <c r="J132" i="95" s="1"/>
  <c r="R131" i="95"/>
  <c r="P131" i="95"/>
  <c r="M131" i="95"/>
  <c r="E131" i="95"/>
  <c r="G131" i="95" s="1"/>
  <c r="J131" i="95" s="1"/>
  <c r="R130" i="95"/>
  <c r="P130" i="95"/>
  <c r="M130" i="95"/>
  <c r="E130" i="95"/>
  <c r="G130" i="95" s="1"/>
  <c r="J130" i="95" s="1"/>
  <c r="M129" i="95"/>
  <c r="P129" i="95" s="1"/>
  <c r="E129" i="95"/>
  <c r="G129" i="95" s="1"/>
  <c r="J129" i="95" s="1"/>
  <c r="R128" i="95"/>
  <c r="M128" i="95"/>
  <c r="P128" i="95" s="1"/>
  <c r="E128" i="95"/>
  <c r="G128" i="95" s="1"/>
  <c r="J128" i="95" s="1"/>
  <c r="R127" i="95"/>
  <c r="M127" i="95"/>
  <c r="P127" i="95" s="1"/>
  <c r="E127" i="95"/>
  <c r="G127" i="95" s="1"/>
  <c r="J127" i="95" s="1"/>
  <c r="R126" i="95"/>
  <c r="P126" i="95"/>
  <c r="M126" i="95"/>
  <c r="E126" i="95"/>
  <c r="G126" i="95" s="1"/>
  <c r="J126" i="95" s="1"/>
  <c r="R125" i="95"/>
  <c r="M125" i="95"/>
  <c r="P125" i="95" s="1"/>
  <c r="E125" i="95"/>
  <c r="G125" i="95" s="1"/>
  <c r="J125" i="95" s="1"/>
  <c r="R124" i="95"/>
  <c r="M124" i="95"/>
  <c r="P124" i="95" s="1"/>
  <c r="E124" i="95"/>
  <c r="G124" i="95" s="1"/>
  <c r="J124" i="95" s="1"/>
  <c r="R123" i="95"/>
  <c r="M123" i="95"/>
  <c r="P123" i="95" s="1"/>
  <c r="G123" i="95"/>
  <c r="J123" i="95" s="1"/>
  <c r="E123" i="95"/>
  <c r="R122" i="95"/>
  <c r="P122" i="95"/>
  <c r="M122" i="95"/>
  <c r="E122" i="95"/>
  <c r="G122" i="95" s="1"/>
  <c r="J122" i="95" s="1"/>
  <c r="R121" i="95"/>
  <c r="M121" i="95"/>
  <c r="P121" i="95" s="1"/>
  <c r="G121" i="95"/>
  <c r="J121" i="95" s="1"/>
  <c r="E121" i="95"/>
  <c r="R120" i="95"/>
  <c r="M120" i="95"/>
  <c r="P120" i="95" s="1"/>
  <c r="E120" i="95"/>
  <c r="G120" i="95" s="1"/>
  <c r="J120" i="95" s="1"/>
  <c r="R119" i="95"/>
  <c r="M119" i="95"/>
  <c r="P119" i="95" s="1"/>
  <c r="E119" i="95"/>
  <c r="G119" i="95" s="1"/>
  <c r="J119" i="95" s="1"/>
  <c r="R118" i="95"/>
  <c r="P118" i="95"/>
  <c r="M118" i="95"/>
  <c r="E118" i="95"/>
  <c r="G118" i="95" s="1"/>
  <c r="J118" i="95" s="1"/>
  <c r="R117" i="95"/>
  <c r="M117" i="95"/>
  <c r="P117" i="95" s="1"/>
  <c r="E117" i="95"/>
  <c r="G117" i="95" s="1"/>
  <c r="J117" i="95" s="1"/>
  <c r="R116" i="95"/>
  <c r="M116" i="95"/>
  <c r="P116" i="95" s="1"/>
  <c r="E116" i="95"/>
  <c r="G116" i="95" s="1"/>
  <c r="J116" i="95" s="1"/>
  <c r="R115" i="95"/>
  <c r="M115" i="95"/>
  <c r="P115" i="95" s="1"/>
  <c r="G115" i="95"/>
  <c r="J115" i="95" s="1"/>
  <c r="E115" i="95"/>
  <c r="P114" i="95"/>
  <c r="M114" i="95"/>
  <c r="E114" i="95"/>
  <c r="G114" i="95" s="1"/>
  <c r="J114" i="95" s="1"/>
  <c r="R113" i="95"/>
  <c r="P113" i="95"/>
  <c r="M113" i="95"/>
  <c r="E113" i="95"/>
  <c r="G113" i="95" s="1"/>
  <c r="J113" i="95" s="1"/>
  <c r="R112" i="95"/>
  <c r="P112" i="95"/>
  <c r="M112" i="95"/>
  <c r="E112" i="95"/>
  <c r="G112" i="95" s="1"/>
  <c r="J112" i="95" s="1"/>
  <c r="R111" i="95"/>
  <c r="P111" i="95"/>
  <c r="M111" i="95"/>
  <c r="E111" i="95"/>
  <c r="G111" i="95" s="1"/>
  <c r="J111" i="95" s="1"/>
  <c r="R110" i="95"/>
  <c r="P110" i="95"/>
  <c r="M110" i="95"/>
  <c r="E110" i="95"/>
  <c r="G110" i="95" s="1"/>
  <c r="J110" i="95" s="1"/>
  <c r="M109" i="95"/>
  <c r="P109" i="95" s="1"/>
  <c r="E109" i="95"/>
  <c r="G109" i="95" s="1"/>
  <c r="J109" i="95" s="1"/>
  <c r="R108" i="95"/>
  <c r="M108" i="95"/>
  <c r="P108" i="95" s="1"/>
  <c r="E108" i="95"/>
  <c r="G108" i="95" s="1"/>
  <c r="J108" i="95" s="1"/>
  <c r="R107" i="95"/>
  <c r="P107" i="95"/>
  <c r="M107" i="95"/>
  <c r="E107" i="95"/>
  <c r="G107" i="95" s="1"/>
  <c r="J107" i="95" s="1"/>
  <c r="R106" i="95"/>
  <c r="M106" i="95"/>
  <c r="P106" i="95" s="1"/>
  <c r="E106" i="95"/>
  <c r="G106" i="95" s="1"/>
  <c r="J106" i="95" s="1"/>
  <c r="R105" i="95"/>
  <c r="M105" i="95"/>
  <c r="P105" i="95" s="1"/>
  <c r="E105" i="95"/>
  <c r="G105" i="95" s="1"/>
  <c r="J105" i="95" s="1"/>
  <c r="R104" i="95"/>
  <c r="M104" i="95"/>
  <c r="P104" i="95" s="1"/>
  <c r="G104" i="95"/>
  <c r="J104" i="95" s="1"/>
  <c r="E104" i="95"/>
  <c r="R103" i="95"/>
  <c r="P103" i="95"/>
  <c r="M103" i="95"/>
  <c r="E103" i="95"/>
  <c r="G103" i="95" s="1"/>
  <c r="J103" i="95" s="1"/>
  <c r="R102" i="95"/>
  <c r="M102" i="95"/>
  <c r="P102" i="95" s="1"/>
  <c r="G102" i="95"/>
  <c r="J102" i="95" s="1"/>
  <c r="E102" i="95"/>
  <c r="R101" i="95"/>
  <c r="M101" i="95"/>
  <c r="P101" i="95" s="1"/>
  <c r="E101" i="95"/>
  <c r="G101" i="95" s="1"/>
  <c r="J101" i="95" s="1"/>
  <c r="R100" i="95"/>
  <c r="M100" i="95"/>
  <c r="P100" i="95" s="1"/>
  <c r="E100" i="95"/>
  <c r="G100" i="95" s="1"/>
  <c r="J100" i="95" s="1"/>
  <c r="R99" i="95"/>
  <c r="P99" i="95"/>
  <c r="M99" i="95"/>
  <c r="E99" i="95"/>
  <c r="G99" i="95" s="1"/>
  <c r="J99" i="95" s="1"/>
  <c r="R98" i="95"/>
  <c r="M98" i="95"/>
  <c r="P98" i="95" s="1"/>
  <c r="E98" i="95"/>
  <c r="G98" i="95" s="1"/>
  <c r="J98" i="95" s="1"/>
  <c r="R97" i="95"/>
  <c r="M97" i="95"/>
  <c r="P97" i="95" s="1"/>
  <c r="E97" i="95"/>
  <c r="G97" i="95" s="1"/>
  <c r="J97" i="95" s="1"/>
  <c r="R96" i="95"/>
  <c r="M96" i="95"/>
  <c r="P96" i="95" s="1"/>
  <c r="G96" i="95"/>
  <c r="J96" i="95" s="1"/>
  <c r="E96" i="95"/>
  <c r="R95" i="95"/>
  <c r="P95" i="95"/>
  <c r="M95" i="95"/>
  <c r="E95" i="95"/>
  <c r="G95" i="95" s="1"/>
  <c r="J95" i="95" s="1"/>
  <c r="M94" i="95"/>
  <c r="E94" i="95"/>
  <c r="G94" i="95" s="1"/>
  <c r="J94" i="95" s="1"/>
  <c r="R93" i="95"/>
  <c r="M93" i="95"/>
  <c r="P93" i="95" s="1"/>
  <c r="G93" i="95"/>
  <c r="J93" i="95" s="1"/>
  <c r="E93" i="95"/>
  <c r="R92" i="95"/>
  <c r="P92" i="95"/>
  <c r="M92" i="95"/>
  <c r="E92" i="95"/>
  <c r="G92" i="95" s="1"/>
  <c r="J92" i="95" s="1"/>
  <c r="R91" i="95"/>
  <c r="M91" i="95"/>
  <c r="P91" i="95" s="1"/>
  <c r="G91" i="95"/>
  <c r="J91" i="95" s="1"/>
  <c r="E91" i="95"/>
  <c r="R90" i="95"/>
  <c r="M90" i="95"/>
  <c r="P90" i="95" s="1"/>
  <c r="E90" i="95"/>
  <c r="G90" i="95" s="1"/>
  <c r="J90" i="95" s="1"/>
  <c r="R89" i="95"/>
  <c r="M89" i="95"/>
  <c r="P89" i="95" s="1"/>
  <c r="E89" i="95"/>
  <c r="G89" i="95" s="1"/>
  <c r="J89" i="95" s="1"/>
  <c r="R88" i="95"/>
  <c r="P88" i="95"/>
  <c r="M88" i="95"/>
  <c r="E88" i="95"/>
  <c r="G88" i="95" s="1"/>
  <c r="J88" i="95" s="1"/>
  <c r="R87" i="95"/>
  <c r="M87" i="95"/>
  <c r="P87" i="95" s="1"/>
  <c r="E87" i="95"/>
  <c r="G87" i="95" s="1"/>
  <c r="J87" i="95" s="1"/>
  <c r="R86" i="95"/>
  <c r="M86" i="95"/>
  <c r="P86" i="95" s="1"/>
  <c r="E86" i="95"/>
  <c r="G86" i="95" s="1"/>
  <c r="J86" i="95" s="1"/>
  <c r="R85" i="95"/>
  <c r="M85" i="95"/>
  <c r="P85" i="95" s="1"/>
  <c r="G85" i="95"/>
  <c r="J85" i="95" s="1"/>
  <c r="E85" i="95"/>
  <c r="R84" i="95"/>
  <c r="P84" i="95"/>
  <c r="M84" i="95"/>
  <c r="E84" i="95"/>
  <c r="G84" i="95" s="1"/>
  <c r="J84" i="95" s="1"/>
  <c r="R83" i="95"/>
  <c r="M83" i="95"/>
  <c r="P83" i="95" s="1"/>
  <c r="G83" i="95"/>
  <c r="J83" i="95" s="1"/>
  <c r="E83" i="95"/>
  <c r="R82" i="95"/>
  <c r="M82" i="95"/>
  <c r="P82" i="95" s="1"/>
  <c r="E82" i="95"/>
  <c r="G82" i="95" s="1"/>
  <c r="J82" i="95" s="1"/>
  <c r="R81" i="95"/>
  <c r="M81" i="95"/>
  <c r="P81" i="95" s="1"/>
  <c r="E81" i="95"/>
  <c r="G81" i="95" s="1"/>
  <c r="J81" i="95" s="1"/>
  <c r="R80" i="95"/>
  <c r="P80" i="95"/>
  <c r="M80" i="95"/>
  <c r="E80" i="95"/>
  <c r="G80" i="95" s="1"/>
  <c r="J80" i="95" s="1"/>
  <c r="R79" i="95"/>
  <c r="M79" i="95"/>
  <c r="P79" i="95" s="1"/>
  <c r="E79" i="95"/>
  <c r="G79" i="95" s="1"/>
  <c r="J79" i="95" s="1"/>
  <c r="R78" i="95"/>
  <c r="M78" i="95"/>
  <c r="P78" i="95" s="1"/>
  <c r="E78" i="95"/>
  <c r="G78" i="95" s="1"/>
  <c r="J78" i="95" s="1"/>
  <c r="R77" i="95"/>
  <c r="M77" i="95"/>
  <c r="P77" i="95" s="1"/>
  <c r="E77" i="95"/>
  <c r="G77" i="95" s="1"/>
  <c r="J77" i="95" s="1"/>
  <c r="R76" i="95"/>
  <c r="P76" i="95"/>
  <c r="M76" i="95"/>
  <c r="E76" i="95"/>
  <c r="G76" i="95" s="1"/>
  <c r="J76" i="95" s="1"/>
  <c r="P75" i="95"/>
  <c r="M75" i="95"/>
  <c r="E75" i="95"/>
  <c r="G75" i="95" s="1"/>
  <c r="J75" i="95" s="1"/>
  <c r="R74" i="95"/>
  <c r="P74" i="95"/>
  <c r="M74" i="95"/>
  <c r="E74" i="95"/>
  <c r="G74" i="95" s="1"/>
  <c r="J74" i="95" s="1"/>
  <c r="R73" i="95"/>
  <c r="P73" i="95"/>
  <c r="M73" i="95"/>
  <c r="E73" i="95"/>
  <c r="G73" i="95" s="1"/>
  <c r="J73" i="95" s="1"/>
  <c r="R72" i="95"/>
  <c r="M72" i="95"/>
  <c r="P72" i="95" s="1"/>
  <c r="E72" i="95"/>
  <c r="G72" i="95" s="1"/>
  <c r="J72" i="95" s="1"/>
  <c r="R71" i="95"/>
  <c r="P71" i="95"/>
  <c r="M71" i="95"/>
  <c r="E71" i="95"/>
  <c r="G71" i="95" s="1"/>
  <c r="J71" i="95" s="1"/>
  <c r="R70" i="95"/>
  <c r="P70" i="95"/>
  <c r="M70" i="95"/>
  <c r="E70" i="95"/>
  <c r="G70" i="95" s="1"/>
  <c r="J70" i="95" s="1"/>
  <c r="R69" i="95"/>
  <c r="P69" i="95"/>
  <c r="M69" i="95"/>
  <c r="E69" i="95"/>
  <c r="G69" i="95" s="1"/>
  <c r="J69" i="95" s="1"/>
  <c r="R68" i="95"/>
  <c r="M68" i="95"/>
  <c r="P68" i="95" s="1"/>
  <c r="E68" i="95"/>
  <c r="G68" i="95" s="1"/>
  <c r="J68" i="95" s="1"/>
  <c r="R67" i="95"/>
  <c r="P67" i="95"/>
  <c r="M67" i="95"/>
  <c r="E67" i="95"/>
  <c r="G67" i="95" s="1"/>
  <c r="J67" i="95" s="1"/>
  <c r="R66" i="95"/>
  <c r="P66" i="95"/>
  <c r="M66" i="95"/>
  <c r="E66" i="95"/>
  <c r="G66" i="95" s="1"/>
  <c r="J66" i="95" s="1"/>
  <c r="R65" i="95"/>
  <c r="M65" i="95"/>
  <c r="P65" i="95" s="1"/>
  <c r="E65" i="95"/>
  <c r="G65" i="95" s="1"/>
  <c r="J65" i="95" s="1"/>
  <c r="R64" i="95"/>
  <c r="P64" i="95"/>
  <c r="M64" i="95"/>
  <c r="E64" i="95"/>
  <c r="G64" i="95" s="1"/>
  <c r="J64" i="95" s="1"/>
  <c r="R63" i="95"/>
  <c r="M63" i="95"/>
  <c r="P63" i="95" s="1"/>
  <c r="E63" i="95"/>
  <c r="G63" i="95" s="1"/>
  <c r="J63" i="95" s="1"/>
  <c r="R62" i="95"/>
  <c r="P62" i="95"/>
  <c r="M62" i="95"/>
  <c r="E62" i="95"/>
  <c r="G62" i="95" s="1"/>
  <c r="J62" i="95" s="1"/>
  <c r="R61" i="95"/>
  <c r="M61" i="95"/>
  <c r="P61" i="95" s="1"/>
  <c r="E61" i="95"/>
  <c r="G61" i="95" s="1"/>
  <c r="J61" i="95" s="1"/>
  <c r="R60" i="95"/>
  <c r="P60" i="95"/>
  <c r="M60" i="95"/>
  <c r="E60" i="95"/>
  <c r="G60" i="95" s="1"/>
  <c r="J60" i="95" s="1"/>
  <c r="R59" i="95"/>
  <c r="M59" i="95"/>
  <c r="P59" i="95" s="1"/>
  <c r="E59" i="95"/>
  <c r="G59" i="95" s="1"/>
  <c r="J59" i="95" s="1"/>
  <c r="R58" i="95"/>
  <c r="P58" i="95"/>
  <c r="M58" i="95"/>
  <c r="E58" i="95"/>
  <c r="G58" i="95" s="1"/>
  <c r="J58" i="95" s="1"/>
  <c r="R57" i="95"/>
  <c r="P57" i="95"/>
  <c r="M57" i="95"/>
  <c r="J57" i="95"/>
  <c r="E57" i="95"/>
  <c r="G57" i="95" s="1"/>
  <c r="R56" i="95"/>
  <c r="M56" i="95"/>
  <c r="P56" i="95" s="1"/>
  <c r="E56" i="95"/>
  <c r="G56" i="95" s="1"/>
  <c r="J56" i="95" s="1"/>
  <c r="R55" i="95"/>
  <c r="M55" i="95"/>
  <c r="P55" i="95" s="1"/>
  <c r="E55" i="95"/>
  <c r="G55" i="95" s="1"/>
  <c r="J55" i="95" s="1"/>
  <c r="R54" i="95"/>
  <c r="P54" i="95"/>
  <c r="M54" i="95"/>
  <c r="E54" i="95"/>
  <c r="G54" i="95" s="1"/>
  <c r="J54" i="95" s="1"/>
  <c r="R53" i="95"/>
  <c r="P53" i="95"/>
  <c r="M53" i="95"/>
  <c r="E53" i="95"/>
  <c r="G53" i="95" s="1"/>
  <c r="J53" i="95" s="1"/>
  <c r="R52" i="95"/>
  <c r="M52" i="95"/>
  <c r="P52" i="95" s="1"/>
  <c r="E52" i="95"/>
  <c r="G52" i="95" s="1"/>
  <c r="J52" i="95" s="1"/>
  <c r="R51" i="95"/>
  <c r="M51" i="95"/>
  <c r="P51" i="95" s="1"/>
  <c r="E51" i="95"/>
  <c r="G51" i="95" s="1"/>
  <c r="J51" i="95" s="1"/>
  <c r="R50" i="95"/>
  <c r="P50" i="95"/>
  <c r="M50" i="95"/>
  <c r="E50" i="95"/>
  <c r="G50" i="95" s="1"/>
  <c r="J50" i="95" s="1"/>
  <c r="R49" i="95"/>
  <c r="P49" i="95"/>
  <c r="M49" i="95"/>
  <c r="E49" i="95"/>
  <c r="G49" i="95" s="1"/>
  <c r="J49" i="95" s="1"/>
  <c r="R48" i="95"/>
  <c r="M48" i="95"/>
  <c r="P48" i="95" s="1"/>
  <c r="E48" i="95"/>
  <c r="G48" i="95" s="1"/>
  <c r="J48" i="95" s="1"/>
  <c r="R47" i="95"/>
  <c r="M47" i="95"/>
  <c r="P47" i="95" s="1"/>
  <c r="E47" i="95"/>
  <c r="G47" i="95" s="1"/>
  <c r="J47" i="95" s="1"/>
  <c r="R46" i="95"/>
  <c r="P46" i="95"/>
  <c r="M46" i="95"/>
  <c r="G46" i="95"/>
  <c r="J46" i="95" s="1"/>
  <c r="E46" i="95"/>
  <c r="M45" i="95"/>
  <c r="P45" i="95" s="1"/>
  <c r="E45" i="95"/>
  <c r="G45" i="95" s="1"/>
  <c r="J45" i="95" s="1"/>
  <c r="R44" i="95"/>
  <c r="P44" i="95"/>
  <c r="M44" i="95"/>
  <c r="E44" i="95"/>
  <c r="G44" i="95" s="1"/>
  <c r="J44" i="95" s="1"/>
  <c r="R43" i="95"/>
  <c r="P43" i="95"/>
  <c r="M43" i="95"/>
  <c r="E43" i="95"/>
  <c r="G43" i="95" s="1"/>
  <c r="J43" i="95" s="1"/>
  <c r="R42" i="95"/>
  <c r="M42" i="95"/>
  <c r="P42" i="95" s="1"/>
  <c r="E42" i="95"/>
  <c r="G42" i="95" s="1"/>
  <c r="J42" i="95" s="1"/>
  <c r="R41" i="95"/>
  <c r="M41" i="95"/>
  <c r="P41" i="95" s="1"/>
  <c r="E41" i="95"/>
  <c r="G41" i="95" s="1"/>
  <c r="J41" i="95" s="1"/>
  <c r="R40" i="95"/>
  <c r="P40" i="95"/>
  <c r="M40" i="95"/>
  <c r="G40" i="95"/>
  <c r="J40" i="95" s="1"/>
  <c r="E40" i="95"/>
  <c r="R39" i="95"/>
  <c r="P39" i="95"/>
  <c r="M39" i="95"/>
  <c r="E39" i="95"/>
  <c r="G39" i="95" s="1"/>
  <c r="J39" i="95" s="1"/>
  <c r="R38" i="95"/>
  <c r="M38" i="95"/>
  <c r="P38" i="95" s="1"/>
  <c r="E38" i="95"/>
  <c r="G38" i="95" s="1"/>
  <c r="J38" i="95" s="1"/>
  <c r="R37" i="95"/>
  <c r="M37" i="95"/>
  <c r="P37" i="95" s="1"/>
  <c r="E37" i="95"/>
  <c r="G37" i="95" s="1"/>
  <c r="J37" i="95" s="1"/>
  <c r="R36" i="95"/>
  <c r="P36" i="95"/>
  <c r="M36" i="95"/>
  <c r="E36" i="95"/>
  <c r="G36" i="95" s="1"/>
  <c r="J36" i="95" s="1"/>
  <c r="R35" i="95"/>
  <c r="P35" i="95"/>
  <c r="M35" i="95"/>
  <c r="E35" i="95"/>
  <c r="G35" i="95" s="1"/>
  <c r="J35" i="95" s="1"/>
  <c r="R34" i="95"/>
  <c r="M34" i="95"/>
  <c r="P34" i="95" s="1"/>
  <c r="E34" i="95"/>
  <c r="G34" i="95" s="1"/>
  <c r="J34" i="95" s="1"/>
  <c r="R33" i="95"/>
  <c r="M33" i="95"/>
  <c r="P33" i="95" s="1"/>
  <c r="E33" i="95"/>
  <c r="G33" i="95" s="1"/>
  <c r="J33" i="95" s="1"/>
  <c r="R32" i="95"/>
  <c r="P32" i="95"/>
  <c r="M32" i="95"/>
  <c r="E32" i="95"/>
  <c r="G32" i="95" s="1"/>
  <c r="J32" i="95" s="1"/>
  <c r="R31" i="95"/>
  <c r="P31" i="95"/>
  <c r="M31" i="95"/>
  <c r="E31" i="95"/>
  <c r="G31" i="95" s="1"/>
  <c r="J31" i="95" s="1"/>
  <c r="R30" i="95"/>
  <c r="M30" i="95"/>
  <c r="P30" i="95" s="1"/>
  <c r="E30" i="95"/>
  <c r="G30" i="95" s="1"/>
  <c r="J30" i="95" s="1"/>
  <c r="R29" i="95"/>
  <c r="M29" i="95"/>
  <c r="P29" i="95" s="1"/>
  <c r="E29" i="95"/>
  <c r="G29" i="95" s="1"/>
  <c r="J29" i="95" s="1"/>
  <c r="R28" i="95"/>
  <c r="P28" i="95"/>
  <c r="M28" i="95"/>
  <c r="E28" i="95"/>
  <c r="G28" i="95" s="1"/>
  <c r="J28" i="95" s="1"/>
  <c r="R27" i="95"/>
  <c r="P27" i="95"/>
  <c r="M27" i="95"/>
  <c r="E27" i="95"/>
  <c r="G27" i="95" s="1"/>
  <c r="J27" i="95" s="1"/>
  <c r="R26" i="95"/>
  <c r="M26" i="95"/>
  <c r="P26" i="95" s="1"/>
  <c r="E26" i="95"/>
  <c r="G26" i="95" s="1"/>
  <c r="J26" i="95" s="1"/>
  <c r="R25" i="95"/>
  <c r="M25" i="95"/>
  <c r="P25" i="95" s="1"/>
  <c r="E25" i="95"/>
  <c r="G25" i="95" s="1"/>
  <c r="J25" i="95" s="1"/>
  <c r="R24" i="95"/>
  <c r="P24" i="95"/>
  <c r="M24" i="95"/>
  <c r="E24" i="95"/>
  <c r="G24" i="95" s="1"/>
  <c r="J24" i="95" s="1"/>
  <c r="R23" i="95"/>
  <c r="P23" i="95"/>
  <c r="M23" i="95"/>
  <c r="E23" i="95"/>
  <c r="G23" i="95" s="1"/>
  <c r="J23" i="95" s="1"/>
  <c r="R22" i="95"/>
  <c r="M22" i="95"/>
  <c r="P22" i="95" s="1"/>
  <c r="E22" i="95"/>
  <c r="G22" i="95" s="1"/>
  <c r="J22" i="95" s="1"/>
  <c r="R21" i="95"/>
  <c r="M21" i="95"/>
  <c r="P21" i="95" s="1"/>
  <c r="E21" i="95"/>
  <c r="G21" i="95" s="1"/>
  <c r="J21" i="95" s="1"/>
  <c r="R20" i="95"/>
  <c r="P20" i="95"/>
  <c r="M20" i="95"/>
  <c r="G20" i="95"/>
  <c r="J20" i="95" s="1"/>
  <c r="E20" i="95"/>
  <c r="R19" i="95"/>
  <c r="P19" i="95"/>
  <c r="M19" i="95"/>
  <c r="E19" i="95"/>
  <c r="G19" i="95" s="1"/>
  <c r="J19" i="95" s="1"/>
  <c r="R18" i="95"/>
  <c r="M18" i="95"/>
  <c r="P18" i="95" s="1"/>
  <c r="E18" i="95"/>
  <c r="G18" i="95" s="1"/>
  <c r="J18" i="95" s="1"/>
  <c r="R17" i="95"/>
  <c r="M17" i="95"/>
  <c r="P17" i="95" s="1"/>
  <c r="E17" i="95"/>
  <c r="G17" i="95" s="1"/>
  <c r="J17" i="95" s="1"/>
  <c r="R16" i="95"/>
  <c r="P16" i="95"/>
  <c r="M16" i="95"/>
  <c r="E16" i="95"/>
  <c r="G16" i="95" s="1"/>
  <c r="J16" i="95" s="1"/>
  <c r="R15" i="95"/>
  <c r="P15" i="95"/>
  <c r="M15" i="95"/>
  <c r="E15" i="95"/>
  <c r="G15" i="95" s="1"/>
  <c r="J15" i="95" s="1"/>
  <c r="R14" i="95"/>
  <c r="M14" i="95"/>
  <c r="P14" i="95" s="1"/>
  <c r="E14" i="95"/>
  <c r="G14" i="95" s="1"/>
  <c r="J14" i="95" s="1"/>
  <c r="R13" i="95"/>
  <c r="M13" i="95"/>
  <c r="P13" i="95" s="1"/>
  <c r="E13" i="95"/>
  <c r="G13" i="95" s="1"/>
  <c r="J13" i="95" s="1"/>
  <c r="R12" i="95"/>
  <c r="P12" i="95"/>
  <c r="M12" i="95"/>
  <c r="E12" i="95"/>
  <c r="G12" i="95" s="1"/>
  <c r="J12" i="95" s="1"/>
  <c r="R11" i="95"/>
  <c r="P11" i="95"/>
  <c r="M11" i="95"/>
  <c r="E11" i="95"/>
  <c r="G11" i="95" s="1"/>
  <c r="J11" i="95" s="1"/>
  <c r="R10" i="95"/>
  <c r="M10" i="95"/>
  <c r="P10" i="95" s="1"/>
  <c r="E10" i="95"/>
  <c r="G10" i="95" s="1"/>
  <c r="J10" i="95" s="1"/>
  <c r="R9" i="95"/>
  <c r="M9" i="95"/>
  <c r="P9" i="95" s="1"/>
  <c r="E9" i="95"/>
  <c r="G9" i="95" s="1"/>
  <c r="J9" i="95" s="1"/>
  <c r="R8" i="95"/>
  <c r="P8" i="95"/>
  <c r="M8" i="95"/>
  <c r="E8" i="95"/>
  <c r="G8" i="95" s="1"/>
  <c r="J8" i="95" s="1"/>
  <c r="R7" i="95"/>
  <c r="P7" i="95"/>
  <c r="M7" i="95"/>
  <c r="E7" i="95"/>
  <c r="G7" i="95" s="1"/>
  <c r="J7" i="95" s="1"/>
  <c r="R6" i="95"/>
  <c r="M6" i="95"/>
  <c r="P6" i="95" s="1"/>
  <c r="E6" i="95"/>
  <c r="G6" i="95" s="1"/>
  <c r="J6" i="95" s="1"/>
  <c r="R5" i="95"/>
  <c r="R267" i="95" s="1"/>
  <c r="M5" i="95"/>
  <c r="E5" i="95"/>
  <c r="G5" i="95" s="1"/>
  <c r="J5" i="95" s="1"/>
  <c r="N274" i="94"/>
  <c r="N271" i="94"/>
  <c r="M268" i="94"/>
  <c r="R266" i="94"/>
  <c r="M266" i="94"/>
  <c r="P266" i="94" s="1"/>
  <c r="J266" i="94"/>
  <c r="G266" i="94"/>
  <c r="R265" i="94"/>
  <c r="M265" i="94"/>
  <c r="P265" i="94" s="1"/>
  <c r="E265" i="94"/>
  <c r="G265" i="94" s="1"/>
  <c r="J265" i="94" s="1"/>
  <c r="R264" i="94"/>
  <c r="M264" i="94"/>
  <c r="P264" i="94" s="1"/>
  <c r="E264" i="94"/>
  <c r="G264" i="94" s="1"/>
  <c r="J264" i="94" s="1"/>
  <c r="R263" i="94"/>
  <c r="P263" i="94"/>
  <c r="E263" i="94"/>
  <c r="R262" i="94"/>
  <c r="P262" i="94"/>
  <c r="G262" i="94"/>
  <c r="J262" i="94" s="1"/>
  <c r="E262" i="94"/>
  <c r="R261" i="94"/>
  <c r="P261" i="94"/>
  <c r="E261" i="94"/>
  <c r="G261" i="94" s="1"/>
  <c r="J261" i="94" s="1"/>
  <c r="R260" i="94"/>
  <c r="P260" i="94"/>
  <c r="E260" i="94"/>
  <c r="G260" i="94" s="1"/>
  <c r="J260" i="94" s="1"/>
  <c r="R259" i="94"/>
  <c r="P259" i="94"/>
  <c r="E259" i="94"/>
  <c r="G259" i="94" s="1"/>
  <c r="J259" i="94" s="1"/>
  <c r="R258" i="94"/>
  <c r="P258" i="94"/>
  <c r="E258" i="94"/>
  <c r="G258" i="94" s="1"/>
  <c r="J258" i="94" s="1"/>
  <c r="R257" i="94"/>
  <c r="M257" i="94"/>
  <c r="P257" i="94" s="1"/>
  <c r="E257" i="94"/>
  <c r="G257" i="94" s="1"/>
  <c r="J257" i="94" s="1"/>
  <c r="R256" i="94"/>
  <c r="M256" i="94"/>
  <c r="P256" i="94" s="1"/>
  <c r="E256" i="94"/>
  <c r="G256" i="94" s="1"/>
  <c r="J256" i="94" s="1"/>
  <c r="R255" i="94"/>
  <c r="M255" i="94"/>
  <c r="P255" i="94" s="1"/>
  <c r="E255" i="94"/>
  <c r="G255" i="94" s="1"/>
  <c r="J255" i="94" s="1"/>
  <c r="R254" i="94"/>
  <c r="P254" i="94"/>
  <c r="M254" i="94"/>
  <c r="E254" i="94"/>
  <c r="G254" i="94" s="1"/>
  <c r="J254" i="94" s="1"/>
  <c r="R253" i="94"/>
  <c r="M253" i="94"/>
  <c r="P253" i="94" s="1"/>
  <c r="E253" i="94"/>
  <c r="G253" i="94" s="1"/>
  <c r="J253" i="94" s="1"/>
  <c r="R252" i="94"/>
  <c r="M252" i="94"/>
  <c r="P252" i="94" s="1"/>
  <c r="E252" i="94"/>
  <c r="G252" i="94" s="1"/>
  <c r="J252" i="94" s="1"/>
  <c r="R251" i="94"/>
  <c r="M251" i="94"/>
  <c r="P251" i="94" s="1"/>
  <c r="E251" i="94"/>
  <c r="G251" i="94" s="1"/>
  <c r="J251" i="94" s="1"/>
  <c r="R250" i="94"/>
  <c r="P250" i="94"/>
  <c r="M250" i="94"/>
  <c r="E250" i="94"/>
  <c r="G250" i="94" s="1"/>
  <c r="J250" i="94" s="1"/>
  <c r="R249" i="94"/>
  <c r="M249" i="94"/>
  <c r="P249" i="94" s="1"/>
  <c r="E249" i="94"/>
  <c r="G249" i="94" s="1"/>
  <c r="J249" i="94" s="1"/>
  <c r="R248" i="94"/>
  <c r="M248" i="94"/>
  <c r="P248" i="94" s="1"/>
  <c r="E248" i="94"/>
  <c r="G248" i="94" s="1"/>
  <c r="J248" i="94" s="1"/>
  <c r="R247" i="94"/>
  <c r="M247" i="94"/>
  <c r="P247" i="94" s="1"/>
  <c r="E247" i="94"/>
  <c r="G247" i="94" s="1"/>
  <c r="J247" i="94" s="1"/>
  <c r="R246" i="94"/>
  <c r="P246" i="94"/>
  <c r="M246" i="94"/>
  <c r="E246" i="94"/>
  <c r="G246" i="94" s="1"/>
  <c r="J246" i="94" s="1"/>
  <c r="R245" i="94"/>
  <c r="M245" i="94"/>
  <c r="P245" i="94" s="1"/>
  <c r="E245" i="94"/>
  <c r="G245" i="94" s="1"/>
  <c r="J245" i="94" s="1"/>
  <c r="R244" i="94"/>
  <c r="M244" i="94"/>
  <c r="P244" i="94" s="1"/>
  <c r="E244" i="94"/>
  <c r="G244" i="94" s="1"/>
  <c r="J244" i="94" s="1"/>
  <c r="R243" i="94"/>
  <c r="M243" i="94"/>
  <c r="P243" i="94" s="1"/>
  <c r="E243" i="94"/>
  <c r="G243" i="94" s="1"/>
  <c r="J243" i="94" s="1"/>
  <c r="R242" i="94"/>
  <c r="P242" i="94"/>
  <c r="M242" i="94"/>
  <c r="E242" i="94"/>
  <c r="G242" i="94" s="1"/>
  <c r="J242" i="94" s="1"/>
  <c r="R241" i="94"/>
  <c r="M241" i="94"/>
  <c r="P241" i="94" s="1"/>
  <c r="E241" i="94"/>
  <c r="G241" i="94" s="1"/>
  <c r="J241" i="94" s="1"/>
  <c r="R240" i="94"/>
  <c r="M240" i="94"/>
  <c r="P240" i="94" s="1"/>
  <c r="E240" i="94"/>
  <c r="G240" i="94" s="1"/>
  <c r="J240" i="94" s="1"/>
  <c r="R239" i="94"/>
  <c r="M239" i="94"/>
  <c r="P239" i="94" s="1"/>
  <c r="E239" i="94"/>
  <c r="G239" i="94" s="1"/>
  <c r="J239" i="94" s="1"/>
  <c r="R238" i="94"/>
  <c r="P238" i="94"/>
  <c r="M238" i="94"/>
  <c r="E238" i="94"/>
  <c r="G238" i="94" s="1"/>
  <c r="J238" i="94" s="1"/>
  <c r="R237" i="94"/>
  <c r="M237" i="94"/>
  <c r="P237" i="94" s="1"/>
  <c r="E237" i="94"/>
  <c r="G237" i="94" s="1"/>
  <c r="J237" i="94" s="1"/>
  <c r="R236" i="94"/>
  <c r="M236" i="94"/>
  <c r="P236" i="94" s="1"/>
  <c r="E236" i="94"/>
  <c r="G236" i="94" s="1"/>
  <c r="J236" i="94" s="1"/>
  <c r="R235" i="94"/>
  <c r="M235" i="94"/>
  <c r="P235" i="94" s="1"/>
  <c r="E235" i="94"/>
  <c r="G235" i="94" s="1"/>
  <c r="J235" i="94" s="1"/>
  <c r="R234" i="94"/>
  <c r="P234" i="94"/>
  <c r="M234" i="94"/>
  <c r="E234" i="94"/>
  <c r="G234" i="94" s="1"/>
  <c r="J234" i="94" s="1"/>
  <c r="R233" i="94"/>
  <c r="M233" i="94"/>
  <c r="P233" i="94" s="1"/>
  <c r="E233" i="94"/>
  <c r="G233" i="94" s="1"/>
  <c r="J233" i="94" s="1"/>
  <c r="R232" i="94"/>
  <c r="M232" i="94"/>
  <c r="P232" i="94" s="1"/>
  <c r="E232" i="94"/>
  <c r="G232" i="94" s="1"/>
  <c r="J232" i="94" s="1"/>
  <c r="R231" i="94"/>
  <c r="M231" i="94"/>
  <c r="P231" i="94" s="1"/>
  <c r="E231" i="94"/>
  <c r="G231" i="94" s="1"/>
  <c r="J231" i="94" s="1"/>
  <c r="R230" i="94"/>
  <c r="P230" i="94"/>
  <c r="M230" i="94"/>
  <c r="E230" i="94"/>
  <c r="G230" i="94" s="1"/>
  <c r="J230" i="94" s="1"/>
  <c r="R229" i="94"/>
  <c r="M229" i="94"/>
  <c r="P229" i="94" s="1"/>
  <c r="E229" i="94"/>
  <c r="G229" i="94" s="1"/>
  <c r="J229" i="94" s="1"/>
  <c r="R228" i="94"/>
  <c r="M228" i="94"/>
  <c r="P228" i="94" s="1"/>
  <c r="E228" i="94"/>
  <c r="G228" i="94" s="1"/>
  <c r="J228" i="94" s="1"/>
  <c r="R227" i="94"/>
  <c r="M227" i="94"/>
  <c r="P227" i="94" s="1"/>
  <c r="E227" i="94"/>
  <c r="G227" i="94" s="1"/>
  <c r="J227" i="94" s="1"/>
  <c r="R226" i="94"/>
  <c r="P226" i="94"/>
  <c r="M226" i="94"/>
  <c r="E226" i="94"/>
  <c r="G226" i="94" s="1"/>
  <c r="J226" i="94" s="1"/>
  <c r="R225" i="94"/>
  <c r="M225" i="94"/>
  <c r="P225" i="94" s="1"/>
  <c r="E225" i="94"/>
  <c r="G225" i="94" s="1"/>
  <c r="J225" i="94" s="1"/>
  <c r="R224" i="94"/>
  <c r="M224" i="94"/>
  <c r="P224" i="94" s="1"/>
  <c r="E224" i="94"/>
  <c r="G224" i="94" s="1"/>
  <c r="J224" i="94" s="1"/>
  <c r="R223" i="94"/>
  <c r="M223" i="94"/>
  <c r="P223" i="94" s="1"/>
  <c r="E223" i="94"/>
  <c r="G223" i="94" s="1"/>
  <c r="J223" i="94" s="1"/>
  <c r="R222" i="94"/>
  <c r="M222" i="94"/>
  <c r="P222" i="94" s="1"/>
  <c r="E222" i="94"/>
  <c r="G222" i="94" s="1"/>
  <c r="J222" i="94" s="1"/>
  <c r="R221" i="94"/>
  <c r="M221" i="94"/>
  <c r="P221" i="94" s="1"/>
  <c r="G221" i="94"/>
  <c r="J221" i="94" s="1"/>
  <c r="E221" i="94"/>
  <c r="R220" i="94"/>
  <c r="M220" i="94"/>
  <c r="P220" i="94" s="1"/>
  <c r="E220" i="94"/>
  <c r="G220" i="94" s="1"/>
  <c r="J220" i="94" s="1"/>
  <c r="R219" i="94"/>
  <c r="M219" i="94"/>
  <c r="P219" i="94" s="1"/>
  <c r="E219" i="94"/>
  <c r="G219" i="94" s="1"/>
  <c r="J219" i="94" s="1"/>
  <c r="R218" i="94"/>
  <c r="M218" i="94"/>
  <c r="P218" i="94" s="1"/>
  <c r="E218" i="94"/>
  <c r="G218" i="94" s="1"/>
  <c r="J218" i="94" s="1"/>
  <c r="R217" i="94"/>
  <c r="M217" i="94"/>
  <c r="P217" i="94" s="1"/>
  <c r="E217" i="94"/>
  <c r="G217" i="94" s="1"/>
  <c r="J217" i="94" s="1"/>
  <c r="R216" i="94"/>
  <c r="M216" i="94"/>
  <c r="P216" i="94" s="1"/>
  <c r="E216" i="94"/>
  <c r="G216" i="94" s="1"/>
  <c r="J216" i="94" s="1"/>
  <c r="R215" i="94"/>
  <c r="M215" i="94"/>
  <c r="P215" i="94" s="1"/>
  <c r="E215" i="94"/>
  <c r="G215" i="94" s="1"/>
  <c r="J215" i="94" s="1"/>
  <c r="R214" i="94"/>
  <c r="M214" i="94"/>
  <c r="P214" i="94" s="1"/>
  <c r="E214" i="94"/>
  <c r="G214" i="94" s="1"/>
  <c r="J214" i="94" s="1"/>
  <c r="R213" i="94"/>
  <c r="M213" i="94"/>
  <c r="P213" i="94" s="1"/>
  <c r="E213" i="94"/>
  <c r="G213" i="94" s="1"/>
  <c r="J213" i="94" s="1"/>
  <c r="R212" i="94"/>
  <c r="M212" i="94"/>
  <c r="P212" i="94" s="1"/>
  <c r="E212" i="94"/>
  <c r="G212" i="94" s="1"/>
  <c r="J212" i="94" s="1"/>
  <c r="R211" i="94"/>
  <c r="M211" i="94"/>
  <c r="P211" i="94" s="1"/>
  <c r="E211" i="94"/>
  <c r="G211" i="94" s="1"/>
  <c r="J211" i="94" s="1"/>
  <c r="R210" i="94"/>
  <c r="M210" i="94"/>
  <c r="P210" i="94" s="1"/>
  <c r="E210" i="94"/>
  <c r="G210" i="94" s="1"/>
  <c r="J210" i="94" s="1"/>
  <c r="R209" i="94"/>
  <c r="M209" i="94"/>
  <c r="P209" i="94" s="1"/>
  <c r="E209" i="94"/>
  <c r="G209" i="94" s="1"/>
  <c r="J209" i="94" s="1"/>
  <c r="R208" i="94"/>
  <c r="M208" i="94"/>
  <c r="P208" i="94" s="1"/>
  <c r="E208" i="94"/>
  <c r="G208" i="94" s="1"/>
  <c r="J208" i="94" s="1"/>
  <c r="R207" i="94"/>
  <c r="M207" i="94"/>
  <c r="P207" i="94" s="1"/>
  <c r="E207" i="94"/>
  <c r="G207" i="94" s="1"/>
  <c r="J207" i="94" s="1"/>
  <c r="R206" i="94"/>
  <c r="M206" i="94"/>
  <c r="P206" i="94" s="1"/>
  <c r="E206" i="94"/>
  <c r="G206" i="94" s="1"/>
  <c r="J206" i="94" s="1"/>
  <c r="R205" i="94"/>
  <c r="M205" i="94"/>
  <c r="P205" i="94" s="1"/>
  <c r="G205" i="94"/>
  <c r="J205" i="94" s="1"/>
  <c r="E205" i="94"/>
  <c r="R204" i="94"/>
  <c r="M204" i="94"/>
  <c r="P204" i="94" s="1"/>
  <c r="E204" i="94"/>
  <c r="G204" i="94" s="1"/>
  <c r="J204" i="94" s="1"/>
  <c r="R203" i="94"/>
  <c r="M203" i="94"/>
  <c r="P203" i="94" s="1"/>
  <c r="E203" i="94"/>
  <c r="G203" i="94" s="1"/>
  <c r="J203" i="94" s="1"/>
  <c r="R202" i="94"/>
  <c r="M202" i="94"/>
  <c r="P202" i="94" s="1"/>
  <c r="E202" i="94"/>
  <c r="G202" i="94" s="1"/>
  <c r="J202" i="94" s="1"/>
  <c r="R201" i="94"/>
  <c r="M201" i="94"/>
  <c r="P201" i="94" s="1"/>
  <c r="E201" i="94"/>
  <c r="G201" i="94" s="1"/>
  <c r="J201" i="94" s="1"/>
  <c r="R200" i="94"/>
  <c r="M200" i="94"/>
  <c r="P200" i="94" s="1"/>
  <c r="E200" i="94"/>
  <c r="G200" i="94" s="1"/>
  <c r="J200" i="94" s="1"/>
  <c r="R199" i="94"/>
  <c r="M199" i="94"/>
  <c r="P199" i="94" s="1"/>
  <c r="E199" i="94"/>
  <c r="G199" i="94" s="1"/>
  <c r="J199" i="94" s="1"/>
  <c r="R198" i="94"/>
  <c r="M198" i="94"/>
  <c r="P198" i="94" s="1"/>
  <c r="G198" i="94"/>
  <c r="J198" i="94" s="1"/>
  <c r="E198" i="94"/>
  <c r="R197" i="94"/>
  <c r="M197" i="94"/>
  <c r="P197" i="94" s="1"/>
  <c r="E197" i="94"/>
  <c r="G197" i="94" s="1"/>
  <c r="J197" i="94" s="1"/>
  <c r="R196" i="94"/>
  <c r="M196" i="94"/>
  <c r="P196" i="94" s="1"/>
  <c r="G196" i="94"/>
  <c r="J196" i="94" s="1"/>
  <c r="E196" i="94"/>
  <c r="R195" i="94"/>
  <c r="M195" i="94"/>
  <c r="P195" i="94" s="1"/>
  <c r="E195" i="94"/>
  <c r="G195" i="94" s="1"/>
  <c r="J195" i="94" s="1"/>
  <c r="R194" i="94"/>
  <c r="M194" i="94"/>
  <c r="P194" i="94" s="1"/>
  <c r="E194" i="94"/>
  <c r="G194" i="94" s="1"/>
  <c r="J194" i="94" s="1"/>
  <c r="R193" i="94"/>
  <c r="M193" i="94"/>
  <c r="P193" i="94" s="1"/>
  <c r="E193" i="94"/>
  <c r="G193" i="94" s="1"/>
  <c r="J193" i="94" s="1"/>
  <c r="R192" i="94"/>
  <c r="M192" i="94"/>
  <c r="P192" i="94" s="1"/>
  <c r="E192" i="94"/>
  <c r="G192" i="94" s="1"/>
  <c r="J192" i="94" s="1"/>
  <c r="R191" i="94"/>
  <c r="M191" i="94"/>
  <c r="P191" i="94" s="1"/>
  <c r="E191" i="94"/>
  <c r="G191" i="94" s="1"/>
  <c r="J191" i="94" s="1"/>
  <c r="R190" i="94"/>
  <c r="M190" i="94"/>
  <c r="P190" i="94" s="1"/>
  <c r="E190" i="94"/>
  <c r="G190" i="94" s="1"/>
  <c r="J190" i="94" s="1"/>
  <c r="R189" i="94"/>
  <c r="M189" i="94"/>
  <c r="P189" i="94" s="1"/>
  <c r="E189" i="94"/>
  <c r="G189" i="94" s="1"/>
  <c r="J189" i="94" s="1"/>
  <c r="R188" i="94"/>
  <c r="M188" i="94"/>
  <c r="P188" i="94" s="1"/>
  <c r="E188" i="94"/>
  <c r="G188" i="94" s="1"/>
  <c r="J188" i="94" s="1"/>
  <c r="R187" i="94"/>
  <c r="M187" i="94"/>
  <c r="P187" i="94" s="1"/>
  <c r="E187" i="94"/>
  <c r="G187" i="94" s="1"/>
  <c r="J187" i="94" s="1"/>
  <c r="R186" i="94"/>
  <c r="M186" i="94"/>
  <c r="P186" i="94" s="1"/>
  <c r="E186" i="94"/>
  <c r="G186" i="94" s="1"/>
  <c r="J186" i="94" s="1"/>
  <c r="R185" i="94"/>
  <c r="M185" i="94"/>
  <c r="P185" i="94" s="1"/>
  <c r="E185" i="94"/>
  <c r="G185" i="94" s="1"/>
  <c r="J185" i="94" s="1"/>
  <c r="R184" i="94"/>
  <c r="M184" i="94"/>
  <c r="P184" i="94" s="1"/>
  <c r="E184" i="94"/>
  <c r="G184" i="94" s="1"/>
  <c r="J184" i="94" s="1"/>
  <c r="R183" i="94"/>
  <c r="M183" i="94"/>
  <c r="P183" i="94" s="1"/>
  <c r="E183" i="94"/>
  <c r="G183" i="94" s="1"/>
  <c r="J183" i="94" s="1"/>
  <c r="R182" i="94"/>
  <c r="M182" i="94"/>
  <c r="P182" i="94" s="1"/>
  <c r="G182" i="94"/>
  <c r="J182" i="94" s="1"/>
  <c r="E182" i="94"/>
  <c r="R181" i="94"/>
  <c r="M181" i="94"/>
  <c r="P181" i="94" s="1"/>
  <c r="E181" i="94"/>
  <c r="G181" i="94" s="1"/>
  <c r="J181" i="94" s="1"/>
  <c r="R180" i="94"/>
  <c r="M180" i="94"/>
  <c r="P180" i="94" s="1"/>
  <c r="G180" i="94"/>
  <c r="J180" i="94" s="1"/>
  <c r="E180" i="94"/>
  <c r="R179" i="94"/>
  <c r="M179" i="94"/>
  <c r="P179" i="94" s="1"/>
  <c r="E179" i="94"/>
  <c r="G179" i="94" s="1"/>
  <c r="J179" i="94" s="1"/>
  <c r="P178" i="94"/>
  <c r="M178" i="94"/>
  <c r="E178" i="94"/>
  <c r="G178" i="94" s="1"/>
  <c r="J178" i="94" s="1"/>
  <c r="R177" i="94"/>
  <c r="M177" i="94"/>
  <c r="P177" i="94" s="1"/>
  <c r="E177" i="94"/>
  <c r="G177" i="94" s="1"/>
  <c r="J177" i="94" s="1"/>
  <c r="R176" i="94"/>
  <c r="P176" i="94"/>
  <c r="M176" i="94"/>
  <c r="E176" i="94"/>
  <c r="G176" i="94" s="1"/>
  <c r="J176" i="94" s="1"/>
  <c r="R175" i="94"/>
  <c r="P175" i="94"/>
  <c r="M175" i="94"/>
  <c r="E175" i="94"/>
  <c r="G175" i="94" s="1"/>
  <c r="J175" i="94" s="1"/>
  <c r="R174" i="94"/>
  <c r="P174" i="94"/>
  <c r="M174" i="94"/>
  <c r="E174" i="94"/>
  <c r="G174" i="94" s="1"/>
  <c r="J174" i="94" s="1"/>
  <c r="R173" i="94"/>
  <c r="M173" i="94"/>
  <c r="P173" i="94" s="1"/>
  <c r="E173" i="94"/>
  <c r="G173" i="94" s="1"/>
  <c r="J173" i="94" s="1"/>
  <c r="R172" i="94"/>
  <c r="P172" i="94"/>
  <c r="M172" i="94"/>
  <c r="E172" i="94"/>
  <c r="G172" i="94" s="1"/>
  <c r="J172" i="94" s="1"/>
  <c r="R171" i="94"/>
  <c r="P171" i="94"/>
  <c r="M171" i="94"/>
  <c r="E171" i="94"/>
  <c r="G171" i="94" s="1"/>
  <c r="J171" i="94" s="1"/>
  <c r="R170" i="94"/>
  <c r="P170" i="94"/>
  <c r="M170" i="94"/>
  <c r="E170" i="94"/>
  <c r="G170" i="94" s="1"/>
  <c r="J170" i="94" s="1"/>
  <c r="R169" i="94"/>
  <c r="M169" i="94"/>
  <c r="P169" i="94" s="1"/>
  <c r="E169" i="94"/>
  <c r="G169" i="94" s="1"/>
  <c r="J169" i="94" s="1"/>
  <c r="R168" i="94"/>
  <c r="P168" i="94"/>
  <c r="M168" i="94"/>
  <c r="E168" i="94"/>
  <c r="G168" i="94" s="1"/>
  <c r="J168" i="94" s="1"/>
  <c r="R167" i="94"/>
  <c r="P167" i="94"/>
  <c r="M167" i="94"/>
  <c r="E167" i="94"/>
  <c r="G167" i="94" s="1"/>
  <c r="J167" i="94" s="1"/>
  <c r="R166" i="94"/>
  <c r="P166" i="94"/>
  <c r="M166" i="94"/>
  <c r="E166" i="94"/>
  <c r="G166" i="94" s="1"/>
  <c r="J166" i="94" s="1"/>
  <c r="R165" i="94"/>
  <c r="M165" i="94"/>
  <c r="P165" i="94" s="1"/>
  <c r="E165" i="94"/>
  <c r="G165" i="94" s="1"/>
  <c r="J165" i="94" s="1"/>
  <c r="R164" i="94"/>
  <c r="P164" i="94"/>
  <c r="M164" i="94"/>
  <c r="E164" i="94"/>
  <c r="G164" i="94" s="1"/>
  <c r="J164" i="94" s="1"/>
  <c r="R163" i="94"/>
  <c r="P163" i="94"/>
  <c r="M163" i="94"/>
  <c r="E163" i="94"/>
  <c r="G163" i="94" s="1"/>
  <c r="J163" i="94" s="1"/>
  <c r="R162" i="94"/>
  <c r="P162" i="94"/>
  <c r="M162" i="94"/>
  <c r="E162" i="94"/>
  <c r="G162" i="94" s="1"/>
  <c r="J162" i="94" s="1"/>
  <c r="R161" i="94"/>
  <c r="M161" i="94"/>
  <c r="P161" i="94" s="1"/>
  <c r="E161" i="94"/>
  <c r="G161" i="94" s="1"/>
  <c r="J161" i="94" s="1"/>
  <c r="R160" i="94"/>
  <c r="P160" i="94"/>
  <c r="M160" i="94"/>
  <c r="E160" i="94"/>
  <c r="G160" i="94" s="1"/>
  <c r="J160" i="94" s="1"/>
  <c r="R159" i="94"/>
  <c r="P159" i="94"/>
  <c r="M159" i="94"/>
  <c r="E159" i="94"/>
  <c r="G159" i="94" s="1"/>
  <c r="J159" i="94" s="1"/>
  <c r="R158" i="94"/>
  <c r="P158" i="94"/>
  <c r="M158" i="94"/>
  <c r="E158" i="94"/>
  <c r="G158" i="94" s="1"/>
  <c r="J158" i="94" s="1"/>
  <c r="R157" i="94"/>
  <c r="M157" i="94"/>
  <c r="P157" i="94" s="1"/>
  <c r="E157" i="94"/>
  <c r="G157" i="94" s="1"/>
  <c r="J157" i="94" s="1"/>
  <c r="R156" i="94"/>
  <c r="P156" i="94"/>
  <c r="M156" i="94"/>
  <c r="E156" i="94"/>
  <c r="G156" i="94" s="1"/>
  <c r="J156" i="94" s="1"/>
  <c r="R155" i="94"/>
  <c r="P155" i="94"/>
  <c r="M155" i="94"/>
  <c r="E155" i="94"/>
  <c r="G155" i="94" s="1"/>
  <c r="J155" i="94" s="1"/>
  <c r="R154" i="94"/>
  <c r="P154" i="94"/>
  <c r="M154" i="94"/>
  <c r="E154" i="94"/>
  <c r="G154" i="94" s="1"/>
  <c r="J154" i="94" s="1"/>
  <c r="R153" i="94"/>
  <c r="M153" i="94"/>
  <c r="P153" i="94" s="1"/>
  <c r="E153" i="94"/>
  <c r="G153" i="94" s="1"/>
  <c r="J153" i="94" s="1"/>
  <c r="R152" i="94"/>
  <c r="P152" i="94"/>
  <c r="M152" i="94"/>
  <c r="E152" i="94"/>
  <c r="G152" i="94" s="1"/>
  <c r="J152" i="94" s="1"/>
  <c r="R151" i="94"/>
  <c r="P151" i="94"/>
  <c r="M151" i="94"/>
  <c r="E151" i="94"/>
  <c r="G151" i="94" s="1"/>
  <c r="J151" i="94" s="1"/>
  <c r="R150" i="94"/>
  <c r="P150" i="94"/>
  <c r="M150" i="94"/>
  <c r="E150" i="94"/>
  <c r="G150" i="94" s="1"/>
  <c r="J150" i="94" s="1"/>
  <c r="R149" i="94"/>
  <c r="M149" i="94"/>
  <c r="P149" i="94" s="1"/>
  <c r="E149" i="94"/>
  <c r="G149" i="94" s="1"/>
  <c r="J149" i="94" s="1"/>
  <c r="R148" i="94"/>
  <c r="P148" i="94"/>
  <c r="M148" i="94"/>
  <c r="E148" i="94"/>
  <c r="G148" i="94" s="1"/>
  <c r="J148" i="94" s="1"/>
  <c r="R147" i="94"/>
  <c r="P147" i="94"/>
  <c r="M147" i="94"/>
  <c r="E147" i="94"/>
  <c r="G147" i="94" s="1"/>
  <c r="J147" i="94" s="1"/>
  <c r="R146" i="94"/>
  <c r="P146" i="94"/>
  <c r="M146" i="94"/>
  <c r="E146" i="94"/>
  <c r="G146" i="94" s="1"/>
  <c r="J146" i="94" s="1"/>
  <c r="R145" i="94"/>
  <c r="M145" i="94"/>
  <c r="P145" i="94" s="1"/>
  <c r="E145" i="94"/>
  <c r="G145" i="94" s="1"/>
  <c r="J145" i="94" s="1"/>
  <c r="R144" i="94"/>
  <c r="P144" i="94"/>
  <c r="M144" i="94"/>
  <c r="E144" i="94"/>
  <c r="G144" i="94" s="1"/>
  <c r="J144" i="94" s="1"/>
  <c r="R143" i="94"/>
  <c r="P143" i="94"/>
  <c r="M143" i="94"/>
  <c r="E143" i="94"/>
  <c r="G143" i="94" s="1"/>
  <c r="J143" i="94" s="1"/>
  <c r="R142" i="94"/>
  <c r="P142" i="94"/>
  <c r="M142" i="94"/>
  <c r="E142" i="94"/>
  <c r="G142" i="94" s="1"/>
  <c r="J142" i="94" s="1"/>
  <c r="R141" i="94"/>
  <c r="M141" i="94"/>
  <c r="P141" i="94" s="1"/>
  <c r="E141" i="94"/>
  <c r="G141" i="94" s="1"/>
  <c r="J141" i="94" s="1"/>
  <c r="R140" i="94"/>
  <c r="P140" i="94"/>
  <c r="M140" i="94"/>
  <c r="E140" i="94"/>
  <c r="G140" i="94" s="1"/>
  <c r="J140" i="94" s="1"/>
  <c r="R139" i="94"/>
  <c r="P139" i="94"/>
  <c r="M139" i="94"/>
  <c r="E139" i="94"/>
  <c r="G139" i="94" s="1"/>
  <c r="J139" i="94" s="1"/>
  <c r="R138" i="94"/>
  <c r="P138" i="94"/>
  <c r="M138" i="94"/>
  <c r="E138" i="94"/>
  <c r="G138" i="94" s="1"/>
  <c r="J138" i="94" s="1"/>
  <c r="R137" i="94"/>
  <c r="M137" i="94"/>
  <c r="P137" i="94" s="1"/>
  <c r="E137" i="94"/>
  <c r="G137" i="94" s="1"/>
  <c r="J137" i="94" s="1"/>
  <c r="R136" i="94"/>
  <c r="P136" i="94"/>
  <c r="M136" i="94"/>
  <c r="E136" i="94"/>
  <c r="G136" i="94" s="1"/>
  <c r="J136" i="94" s="1"/>
  <c r="R135" i="94"/>
  <c r="P135" i="94"/>
  <c r="M135" i="94"/>
  <c r="J135" i="94"/>
  <c r="E135" i="94"/>
  <c r="G135" i="94" s="1"/>
  <c r="R134" i="94"/>
  <c r="P134" i="94"/>
  <c r="M134" i="94"/>
  <c r="E134" i="94"/>
  <c r="G134" i="94" s="1"/>
  <c r="J134" i="94" s="1"/>
  <c r="R133" i="94"/>
  <c r="M133" i="94"/>
  <c r="P133" i="94" s="1"/>
  <c r="E133" i="94"/>
  <c r="G133" i="94" s="1"/>
  <c r="J133" i="94" s="1"/>
  <c r="R132" i="94"/>
  <c r="P132" i="94"/>
  <c r="M132" i="94"/>
  <c r="E132" i="94"/>
  <c r="G132" i="94" s="1"/>
  <c r="J132" i="94" s="1"/>
  <c r="R131" i="94"/>
  <c r="P131" i="94"/>
  <c r="M131" i="94"/>
  <c r="G131" i="94"/>
  <c r="J131" i="94" s="1"/>
  <c r="E131" i="94"/>
  <c r="R130" i="94"/>
  <c r="P130" i="94"/>
  <c r="M130" i="94"/>
  <c r="E130" i="94"/>
  <c r="G130" i="94" s="1"/>
  <c r="J130" i="94" s="1"/>
  <c r="P129" i="94"/>
  <c r="M129" i="94"/>
  <c r="G129" i="94"/>
  <c r="J129" i="94" s="1"/>
  <c r="E129" i="94"/>
  <c r="R128" i="94"/>
  <c r="M128" i="94"/>
  <c r="P128" i="94" s="1"/>
  <c r="E128" i="94"/>
  <c r="G128" i="94" s="1"/>
  <c r="J128" i="94" s="1"/>
  <c r="R127" i="94"/>
  <c r="M127" i="94"/>
  <c r="P127" i="94" s="1"/>
  <c r="E127" i="94"/>
  <c r="G127" i="94" s="1"/>
  <c r="J127" i="94" s="1"/>
  <c r="R126" i="94"/>
  <c r="M126" i="94"/>
  <c r="P126" i="94" s="1"/>
  <c r="E126" i="94"/>
  <c r="G126" i="94" s="1"/>
  <c r="J126" i="94" s="1"/>
  <c r="R125" i="94"/>
  <c r="P125" i="94"/>
  <c r="M125" i="94"/>
  <c r="E125" i="94"/>
  <c r="G125" i="94" s="1"/>
  <c r="J125" i="94" s="1"/>
  <c r="R124" i="94"/>
  <c r="M124" i="94"/>
  <c r="P124" i="94" s="1"/>
  <c r="E124" i="94"/>
  <c r="G124" i="94" s="1"/>
  <c r="J124" i="94" s="1"/>
  <c r="R123" i="94"/>
  <c r="M123" i="94"/>
  <c r="P123" i="94" s="1"/>
  <c r="E123" i="94"/>
  <c r="G123" i="94" s="1"/>
  <c r="J123" i="94" s="1"/>
  <c r="R122" i="94"/>
  <c r="M122" i="94"/>
  <c r="P122" i="94" s="1"/>
  <c r="E122" i="94"/>
  <c r="G122" i="94" s="1"/>
  <c r="J122" i="94" s="1"/>
  <c r="R121" i="94"/>
  <c r="P121" i="94"/>
  <c r="M121" i="94"/>
  <c r="E121" i="94"/>
  <c r="G121" i="94" s="1"/>
  <c r="J121" i="94" s="1"/>
  <c r="R120" i="94"/>
  <c r="M120" i="94"/>
  <c r="P120" i="94" s="1"/>
  <c r="E120" i="94"/>
  <c r="G120" i="94" s="1"/>
  <c r="J120" i="94" s="1"/>
  <c r="R119" i="94"/>
  <c r="M119" i="94"/>
  <c r="P119" i="94" s="1"/>
  <c r="E119" i="94"/>
  <c r="G119" i="94" s="1"/>
  <c r="J119" i="94" s="1"/>
  <c r="R118" i="94"/>
  <c r="M118" i="94"/>
  <c r="P118" i="94" s="1"/>
  <c r="E118" i="94"/>
  <c r="G118" i="94" s="1"/>
  <c r="J118" i="94" s="1"/>
  <c r="R117" i="94"/>
  <c r="P117" i="94"/>
  <c r="M117" i="94"/>
  <c r="G117" i="94"/>
  <c r="J117" i="94" s="1"/>
  <c r="E117" i="94"/>
  <c r="R116" i="94"/>
  <c r="M116" i="94"/>
  <c r="P116" i="94" s="1"/>
  <c r="E116" i="94"/>
  <c r="G116" i="94" s="1"/>
  <c r="J116" i="94" s="1"/>
  <c r="R115" i="94"/>
  <c r="M115" i="94"/>
  <c r="P115" i="94" s="1"/>
  <c r="E115" i="94"/>
  <c r="G115" i="94" s="1"/>
  <c r="J115" i="94" s="1"/>
  <c r="M114" i="94"/>
  <c r="P114" i="94" s="1"/>
  <c r="E114" i="94"/>
  <c r="G114" i="94" s="1"/>
  <c r="J114" i="94" s="1"/>
  <c r="R113" i="94"/>
  <c r="P113" i="94"/>
  <c r="M113" i="94"/>
  <c r="E113" i="94"/>
  <c r="G113" i="94" s="1"/>
  <c r="J113" i="94" s="1"/>
  <c r="R112" i="94"/>
  <c r="P112" i="94"/>
  <c r="M112" i="94"/>
  <c r="E112" i="94"/>
  <c r="G112" i="94" s="1"/>
  <c r="J112" i="94" s="1"/>
  <c r="R111" i="94"/>
  <c r="P111" i="94"/>
  <c r="M111" i="94"/>
  <c r="E111" i="94"/>
  <c r="G111" i="94" s="1"/>
  <c r="J111" i="94" s="1"/>
  <c r="R110" i="94"/>
  <c r="M110" i="94"/>
  <c r="P110" i="94" s="1"/>
  <c r="E110" i="94"/>
  <c r="G110" i="94" s="1"/>
  <c r="J110" i="94" s="1"/>
  <c r="M109" i="94"/>
  <c r="P109" i="94" s="1"/>
  <c r="E109" i="94"/>
  <c r="G109" i="94" s="1"/>
  <c r="J109" i="94" s="1"/>
  <c r="R108" i="94"/>
  <c r="M108" i="94"/>
  <c r="P108" i="94" s="1"/>
  <c r="E108" i="94"/>
  <c r="G108" i="94" s="1"/>
  <c r="J108" i="94" s="1"/>
  <c r="R107" i="94"/>
  <c r="M107" i="94"/>
  <c r="P107" i="94" s="1"/>
  <c r="E107" i="94"/>
  <c r="G107" i="94" s="1"/>
  <c r="J107" i="94" s="1"/>
  <c r="R106" i="94"/>
  <c r="P106" i="94"/>
  <c r="M106" i="94"/>
  <c r="E106" i="94"/>
  <c r="G106" i="94" s="1"/>
  <c r="J106" i="94" s="1"/>
  <c r="R105" i="94"/>
  <c r="M105" i="94"/>
  <c r="P105" i="94" s="1"/>
  <c r="E105" i="94"/>
  <c r="G105" i="94" s="1"/>
  <c r="J105" i="94" s="1"/>
  <c r="R104" i="94"/>
  <c r="M104" i="94"/>
  <c r="P104" i="94" s="1"/>
  <c r="G104" i="94"/>
  <c r="J104" i="94" s="1"/>
  <c r="E104" i="94"/>
  <c r="R103" i="94"/>
  <c r="M103" i="94"/>
  <c r="P103" i="94" s="1"/>
  <c r="G103" i="94"/>
  <c r="J103" i="94" s="1"/>
  <c r="E103" i="94"/>
  <c r="R102" i="94"/>
  <c r="P102" i="94"/>
  <c r="M102" i="94"/>
  <c r="E102" i="94"/>
  <c r="G102" i="94" s="1"/>
  <c r="J102" i="94" s="1"/>
  <c r="R101" i="94"/>
  <c r="M101" i="94"/>
  <c r="P101" i="94" s="1"/>
  <c r="E101" i="94"/>
  <c r="G101" i="94" s="1"/>
  <c r="J101" i="94" s="1"/>
  <c r="R100" i="94"/>
  <c r="M100" i="94"/>
  <c r="P100" i="94" s="1"/>
  <c r="E100" i="94"/>
  <c r="G100" i="94" s="1"/>
  <c r="J100" i="94" s="1"/>
  <c r="R99" i="94"/>
  <c r="M99" i="94"/>
  <c r="P99" i="94" s="1"/>
  <c r="G99" i="94"/>
  <c r="J99" i="94" s="1"/>
  <c r="E99" i="94"/>
  <c r="R98" i="94"/>
  <c r="P98" i="94"/>
  <c r="M98" i="94"/>
  <c r="E98" i="94"/>
  <c r="G98" i="94" s="1"/>
  <c r="J98" i="94" s="1"/>
  <c r="R97" i="94"/>
  <c r="M97" i="94"/>
  <c r="P97" i="94" s="1"/>
  <c r="E97" i="94"/>
  <c r="G97" i="94" s="1"/>
  <c r="J97" i="94" s="1"/>
  <c r="R96" i="94"/>
  <c r="M96" i="94"/>
  <c r="P96" i="94" s="1"/>
  <c r="E96" i="94"/>
  <c r="G96" i="94" s="1"/>
  <c r="J96" i="94" s="1"/>
  <c r="R95" i="94"/>
  <c r="M95" i="94"/>
  <c r="P95" i="94" s="1"/>
  <c r="E95" i="94"/>
  <c r="G95" i="94" s="1"/>
  <c r="J95" i="94" s="1"/>
  <c r="E94" i="94"/>
  <c r="G94" i="94" s="1"/>
  <c r="J94" i="94" s="1"/>
  <c r="R93" i="94"/>
  <c r="P93" i="94"/>
  <c r="M93" i="94"/>
  <c r="E93" i="94"/>
  <c r="G93" i="94" s="1"/>
  <c r="J93" i="94" s="1"/>
  <c r="R92" i="94"/>
  <c r="M92" i="94"/>
  <c r="P92" i="94" s="1"/>
  <c r="E92" i="94"/>
  <c r="G92" i="94" s="1"/>
  <c r="J92" i="94" s="1"/>
  <c r="R91" i="94"/>
  <c r="P91" i="94"/>
  <c r="M91" i="94"/>
  <c r="E91" i="94"/>
  <c r="G91" i="94" s="1"/>
  <c r="J91" i="94" s="1"/>
  <c r="R90" i="94"/>
  <c r="P90" i="94"/>
  <c r="M90" i="94"/>
  <c r="E90" i="94"/>
  <c r="G90" i="94" s="1"/>
  <c r="J90" i="94" s="1"/>
  <c r="R89" i="94"/>
  <c r="P89" i="94"/>
  <c r="M89" i="94"/>
  <c r="E89" i="94"/>
  <c r="G89" i="94" s="1"/>
  <c r="J89" i="94" s="1"/>
  <c r="R88" i="94"/>
  <c r="M88" i="94"/>
  <c r="P88" i="94" s="1"/>
  <c r="E88" i="94"/>
  <c r="G88" i="94" s="1"/>
  <c r="J88" i="94" s="1"/>
  <c r="R87" i="94"/>
  <c r="P87" i="94"/>
  <c r="M87" i="94"/>
  <c r="E87" i="94"/>
  <c r="G87" i="94" s="1"/>
  <c r="J87" i="94" s="1"/>
  <c r="R86" i="94"/>
  <c r="P86" i="94"/>
  <c r="M86" i="94"/>
  <c r="E86" i="94"/>
  <c r="G86" i="94" s="1"/>
  <c r="J86" i="94" s="1"/>
  <c r="R85" i="94"/>
  <c r="P85" i="94"/>
  <c r="M85" i="94"/>
  <c r="E85" i="94"/>
  <c r="G85" i="94" s="1"/>
  <c r="J85" i="94" s="1"/>
  <c r="R84" i="94"/>
  <c r="M84" i="94"/>
  <c r="P84" i="94" s="1"/>
  <c r="E84" i="94"/>
  <c r="G84" i="94" s="1"/>
  <c r="J84" i="94" s="1"/>
  <c r="R83" i="94"/>
  <c r="P83" i="94"/>
  <c r="M83" i="94"/>
  <c r="E83" i="94"/>
  <c r="G83" i="94" s="1"/>
  <c r="J83" i="94" s="1"/>
  <c r="R82" i="94"/>
  <c r="P82" i="94"/>
  <c r="M82" i="94"/>
  <c r="G82" i="94"/>
  <c r="J82" i="94" s="1"/>
  <c r="E82" i="94"/>
  <c r="R81" i="94"/>
  <c r="P81" i="94"/>
  <c r="M81" i="94"/>
  <c r="E81" i="94"/>
  <c r="G81" i="94" s="1"/>
  <c r="J81" i="94" s="1"/>
  <c r="R80" i="94"/>
  <c r="M80" i="94"/>
  <c r="P80" i="94" s="1"/>
  <c r="J80" i="94"/>
  <c r="E80" i="94"/>
  <c r="G80" i="94" s="1"/>
  <c r="R79" i="94"/>
  <c r="P79" i="94"/>
  <c r="M79" i="94"/>
  <c r="E79" i="94"/>
  <c r="G79" i="94" s="1"/>
  <c r="J79" i="94" s="1"/>
  <c r="R78" i="94"/>
  <c r="P78" i="94"/>
  <c r="M78" i="94"/>
  <c r="E78" i="94"/>
  <c r="G78" i="94" s="1"/>
  <c r="J78" i="94" s="1"/>
  <c r="R77" i="94"/>
  <c r="P77" i="94"/>
  <c r="M77" i="94"/>
  <c r="E77" i="94"/>
  <c r="G77" i="94" s="1"/>
  <c r="J77" i="94" s="1"/>
  <c r="R76" i="94"/>
  <c r="M76" i="94"/>
  <c r="P76" i="94" s="1"/>
  <c r="E76" i="94"/>
  <c r="G76" i="94" s="1"/>
  <c r="J76" i="94" s="1"/>
  <c r="M75" i="94"/>
  <c r="P75" i="94" s="1"/>
  <c r="E75" i="94"/>
  <c r="G75" i="94" s="1"/>
  <c r="J75" i="94" s="1"/>
  <c r="R74" i="94"/>
  <c r="M74" i="94"/>
  <c r="P74" i="94" s="1"/>
  <c r="E74" i="94"/>
  <c r="G74" i="94" s="1"/>
  <c r="J74" i="94" s="1"/>
  <c r="R73" i="94"/>
  <c r="M73" i="94"/>
  <c r="P73" i="94" s="1"/>
  <c r="E73" i="94"/>
  <c r="G73" i="94" s="1"/>
  <c r="J73" i="94" s="1"/>
  <c r="R72" i="94"/>
  <c r="P72" i="94"/>
  <c r="M72" i="94"/>
  <c r="E72" i="94"/>
  <c r="G72" i="94" s="1"/>
  <c r="J72" i="94" s="1"/>
  <c r="R71" i="94"/>
  <c r="M71" i="94"/>
  <c r="P71" i="94" s="1"/>
  <c r="E71" i="94"/>
  <c r="G71" i="94" s="1"/>
  <c r="J71" i="94" s="1"/>
  <c r="R70" i="94"/>
  <c r="M70" i="94"/>
  <c r="P70" i="94" s="1"/>
  <c r="E70" i="94"/>
  <c r="G70" i="94" s="1"/>
  <c r="J70" i="94" s="1"/>
  <c r="R69" i="94"/>
  <c r="M69" i="94"/>
  <c r="P69" i="94" s="1"/>
  <c r="E69" i="94"/>
  <c r="G69" i="94" s="1"/>
  <c r="J69" i="94" s="1"/>
  <c r="R68" i="94"/>
  <c r="P68" i="94"/>
  <c r="M68" i="94"/>
  <c r="E68" i="94"/>
  <c r="G68" i="94" s="1"/>
  <c r="J68" i="94" s="1"/>
  <c r="R67" i="94"/>
  <c r="M67" i="94"/>
  <c r="P67" i="94" s="1"/>
  <c r="E67" i="94"/>
  <c r="G67" i="94" s="1"/>
  <c r="J67" i="94" s="1"/>
  <c r="R66" i="94"/>
  <c r="M66" i="94"/>
  <c r="P66" i="94" s="1"/>
  <c r="E66" i="94"/>
  <c r="G66" i="94" s="1"/>
  <c r="J66" i="94" s="1"/>
  <c r="R65" i="94"/>
  <c r="M65" i="94"/>
  <c r="P65" i="94" s="1"/>
  <c r="E65" i="94"/>
  <c r="G65" i="94" s="1"/>
  <c r="J65" i="94" s="1"/>
  <c r="R64" i="94"/>
  <c r="P64" i="94"/>
  <c r="M64" i="94"/>
  <c r="E64" i="94"/>
  <c r="G64" i="94" s="1"/>
  <c r="J64" i="94" s="1"/>
  <c r="R63" i="94"/>
  <c r="M63" i="94"/>
  <c r="P63" i="94" s="1"/>
  <c r="E63" i="94"/>
  <c r="G63" i="94" s="1"/>
  <c r="J63" i="94" s="1"/>
  <c r="R62" i="94"/>
  <c r="M62" i="94"/>
  <c r="P62" i="94" s="1"/>
  <c r="E62" i="94"/>
  <c r="G62" i="94" s="1"/>
  <c r="J62" i="94" s="1"/>
  <c r="R61" i="94"/>
  <c r="P61" i="94"/>
  <c r="M61" i="94"/>
  <c r="E61" i="94"/>
  <c r="G61" i="94" s="1"/>
  <c r="J61" i="94" s="1"/>
  <c r="R60" i="94"/>
  <c r="P60" i="94"/>
  <c r="M60" i="94"/>
  <c r="E60" i="94"/>
  <c r="G60" i="94" s="1"/>
  <c r="J60" i="94" s="1"/>
  <c r="R59" i="94"/>
  <c r="M59" i="94"/>
  <c r="P59" i="94" s="1"/>
  <c r="E59" i="94"/>
  <c r="G59" i="94" s="1"/>
  <c r="J59" i="94" s="1"/>
  <c r="R58" i="94"/>
  <c r="M58" i="94"/>
  <c r="P58" i="94" s="1"/>
  <c r="E58" i="94"/>
  <c r="G58" i="94" s="1"/>
  <c r="J58" i="94" s="1"/>
  <c r="R57" i="94"/>
  <c r="M57" i="94"/>
  <c r="P57" i="94" s="1"/>
  <c r="E57" i="94"/>
  <c r="G57" i="94" s="1"/>
  <c r="J57" i="94" s="1"/>
  <c r="R56" i="94"/>
  <c r="M56" i="94"/>
  <c r="P56" i="94" s="1"/>
  <c r="E56" i="94"/>
  <c r="G56" i="94" s="1"/>
  <c r="J56" i="94" s="1"/>
  <c r="R55" i="94"/>
  <c r="M55" i="94"/>
  <c r="P55" i="94" s="1"/>
  <c r="E55" i="94"/>
  <c r="G55" i="94" s="1"/>
  <c r="J55" i="94" s="1"/>
  <c r="R54" i="94"/>
  <c r="M54" i="94"/>
  <c r="P54" i="94" s="1"/>
  <c r="E54" i="94"/>
  <c r="G54" i="94" s="1"/>
  <c r="J54" i="94" s="1"/>
  <c r="R53" i="94"/>
  <c r="M53" i="94"/>
  <c r="P53" i="94" s="1"/>
  <c r="E53" i="94"/>
  <c r="G53" i="94" s="1"/>
  <c r="J53" i="94" s="1"/>
  <c r="R52" i="94"/>
  <c r="M52" i="94"/>
  <c r="P52" i="94" s="1"/>
  <c r="E52" i="94"/>
  <c r="G52" i="94" s="1"/>
  <c r="J52" i="94" s="1"/>
  <c r="R51" i="94"/>
  <c r="M51" i="94"/>
  <c r="P51" i="94" s="1"/>
  <c r="E51" i="94"/>
  <c r="G51" i="94" s="1"/>
  <c r="J51" i="94" s="1"/>
  <c r="R50" i="94"/>
  <c r="M50" i="94"/>
  <c r="P50" i="94" s="1"/>
  <c r="E50" i="94"/>
  <c r="G50" i="94" s="1"/>
  <c r="J50" i="94" s="1"/>
  <c r="R49" i="94"/>
  <c r="M49" i="94"/>
  <c r="P49" i="94" s="1"/>
  <c r="E49" i="94"/>
  <c r="G49" i="94" s="1"/>
  <c r="J49" i="94" s="1"/>
  <c r="R48" i="94"/>
  <c r="M48" i="94"/>
  <c r="P48" i="94" s="1"/>
  <c r="E48" i="94"/>
  <c r="G48" i="94" s="1"/>
  <c r="J48" i="94" s="1"/>
  <c r="R47" i="94"/>
  <c r="M47" i="94"/>
  <c r="P47" i="94" s="1"/>
  <c r="E47" i="94"/>
  <c r="G47" i="94" s="1"/>
  <c r="J47" i="94" s="1"/>
  <c r="R46" i="94"/>
  <c r="M46" i="94"/>
  <c r="P46" i="94" s="1"/>
  <c r="E46" i="94"/>
  <c r="G46" i="94" s="1"/>
  <c r="J46" i="94" s="1"/>
  <c r="P45" i="94"/>
  <c r="M45" i="94"/>
  <c r="E45" i="94"/>
  <c r="G45" i="94" s="1"/>
  <c r="J45" i="94" s="1"/>
  <c r="R44" i="94"/>
  <c r="M44" i="94"/>
  <c r="P44" i="94" s="1"/>
  <c r="E44" i="94"/>
  <c r="G44" i="94" s="1"/>
  <c r="J44" i="94" s="1"/>
  <c r="R43" i="94"/>
  <c r="P43" i="94"/>
  <c r="M43" i="94"/>
  <c r="E43" i="94"/>
  <c r="G43" i="94" s="1"/>
  <c r="J43" i="94" s="1"/>
  <c r="R42" i="94"/>
  <c r="P42" i="94"/>
  <c r="M42" i="94"/>
  <c r="E42" i="94"/>
  <c r="G42" i="94" s="1"/>
  <c r="J42" i="94" s="1"/>
  <c r="R41" i="94"/>
  <c r="P41" i="94"/>
  <c r="M41" i="94"/>
  <c r="E41" i="94"/>
  <c r="G41" i="94" s="1"/>
  <c r="J41" i="94" s="1"/>
  <c r="R40" i="94"/>
  <c r="M40" i="94"/>
  <c r="P40" i="94" s="1"/>
  <c r="E40" i="94"/>
  <c r="G40" i="94" s="1"/>
  <c r="J40" i="94" s="1"/>
  <c r="R39" i="94"/>
  <c r="P39" i="94"/>
  <c r="M39" i="94"/>
  <c r="E39" i="94"/>
  <c r="G39" i="94" s="1"/>
  <c r="J39" i="94" s="1"/>
  <c r="R38" i="94"/>
  <c r="P38" i="94"/>
  <c r="M38" i="94"/>
  <c r="E38" i="94"/>
  <c r="G38" i="94" s="1"/>
  <c r="J38" i="94" s="1"/>
  <c r="R37" i="94"/>
  <c r="P37" i="94"/>
  <c r="M37" i="94"/>
  <c r="E37" i="94"/>
  <c r="G37" i="94" s="1"/>
  <c r="J37" i="94" s="1"/>
  <c r="R36" i="94"/>
  <c r="M36" i="94"/>
  <c r="P36" i="94" s="1"/>
  <c r="E36" i="94"/>
  <c r="G36" i="94" s="1"/>
  <c r="J36" i="94" s="1"/>
  <c r="R35" i="94"/>
  <c r="P35" i="94"/>
  <c r="M35" i="94"/>
  <c r="E35" i="94"/>
  <c r="G35" i="94" s="1"/>
  <c r="J35" i="94" s="1"/>
  <c r="R34" i="94"/>
  <c r="P34" i="94"/>
  <c r="M34" i="94"/>
  <c r="E34" i="94"/>
  <c r="G34" i="94" s="1"/>
  <c r="J34" i="94" s="1"/>
  <c r="R33" i="94"/>
  <c r="P33" i="94"/>
  <c r="M33" i="94"/>
  <c r="E33" i="94"/>
  <c r="G33" i="94" s="1"/>
  <c r="J33" i="94" s="1"/>
  <c r="R32" i="94"/>
  <c r="M32" i="94"/>
  <c r="P32" i="94" s="1"/>
  <c r="E32" i="94"/>
  <c r="G32" i="94" s="1"/>
  <c r="J32" i="94" s="1"/>
  <c r="R31" i="94"/>
  <c r="P31" i="94"/>
  <c r="M31" i="94"/>
  <c r="E31" i="94"/>
  <c r="G31" i="94" s="1"/>
  <c r="J31" i="94" s="1"/>
  <c r="R30" i="94"/>
  <c r="P30" i="94"/>
  <c r="M30" i="94"/>
  <c r="E30" i="94"/>
  <c r="G30" i="94" s="1"/>
  <c r="J30" i="94" s="1"/>
  <c r="R29" i="94"/>
  <c r="P29" i="94"/>
  <c r="M29" i="94"/>
  <c r="E29" i="94"/>
  <c r="G29" i="94" s="1"/>
  <c r="J29" i="94" s="1"/>
  <c r="R28" i="94"/>
  <c r="M28" i="94"/>
  <c r="P28" i="94" s="1"/>
  <c r="E28" i="94"/>
  <c r="G28" i="94" s="1"/>
  <c r="J28" i="94" s="1"/>
  <c r="R27" i="94"/>
  <c r="P27" i="94"/>
  <c r="M27" i="94"/>
  <c r="E27" i="94"/>
  <c r="G27" i="94" s="1"/>
  <c r="J27" i="94" s="1"/>
  <c r="R26" i="94"/>
  <c r="P26" i="94"/>
  <c r="M26" i="94"/>
  <c r="E26" i="94"/>
  <c r="G26" i="94" s="1"/>
  <c r="J26" i="94" s="1"/>
  <c r="R25" i="94"/>
  <c r="P25" i="94"/>
  <c r="M25" i="94"/>
  <c r="E25" i="94"/>
  <c r="G25" i="94" s="1"/>
  <c r="J25" i="94" s="1"/>
  <c r="R24" i="94"/>
  <c r="M24" i="94"/>
  <c r="P24" i="94" s="1"/>
  <c r="E24" i="94"/>
  <c r="G24" i="94" s="1"/>
  <c r="J24" i="94" s="1"/>
  <c r="R23" i="94"/>
  <c r="P23" i="94"/>
  <c r="M23" i="94"/>
  <c r="E23" i="94"/>
  <c r="G23" i="94" s="1"/>
  <c r="J23" i="94" s="1"/>
  <c r="R22" i="94"/>
  <c r="P22" i="94"/>
  <c r="M22" i="94"/>
  <c r="E22" i="94"/>
  <c r="G22" i="94" s="1"/>
  <c r="J22" i="94" s="1"/>
  <c r="R21" i="94"/>
  <c r="P21" i="94"/>
  <c r="M21" i="94"/>
  <c r="E21" i="94"/>
  <c r="G21" i="94" s="1"/>
  <c r="J21" i="94" s="1"/>
  <c r="R20" i="94"/>
  <c r="M20" i="94"/>
  <c r="P20" i="94" s="1"/>
  <c r="E20" i="94"/>
  <c r="G20" i="94" s="1"/>
  <c r="J20" i="94" s="1"/>
  <c r="R19" i="94"/>
  <c r="P19" i="94"/>
  <c r="M19" i="94"/>
  <c r="E19" i="94"/>
  <c r="G19" i="94" s="1"/>
  <c r="J19" i="94" s="1"/>
  <c r="R18" i="94"/>
  <c r="P18" i="94"/>
  <c r="M18" i="94"/>
  <c r="E18" i="94"/>
  <c r="G18" i="94" s="1"/>
  <c r="J18" i="94" s="1"/>
  <c r="R17" i="94"/>
  <c r="P17" i="94"/>
  <c r="M17" i="94"/>
  <c r="E17" i="94"/>
  <c r="G17" i="94" s="1"/>
  <c r="J17" i="94" s="1"/>
  <c r="R16" i="94"/>
  <c r="M16" i="94"/>
  <c r="P16" i="94" s="1"/>
  <c r="E16" i="94"/>
  <c r="G16" i="94" s="1"/>
  <c r="J16" i="94" s="1"/>
  <c r="R15" i="94"/>
  <c r="P15" i="94"/>
  <c r="M15" i="94"/>
  <c r="E15" i="94"/>
  <c r="G15" i="94" s="1"/>
  <c r="J15" i="94" s="1"/>
  <c r="R14" i="94"/>
  <c r="P14" i="94"/>
  <c r="M14" i="94"/>
  <c r="E14" i="94"/>
  <c r="G14" i="94" s="1"/>
  <c r="J14" i="94" s="1"/>
  <c r="R13" i="94"/>
  <c r="P13" i="94"/>
  <c r="M13" i="94"/>
  <c r="E13" i="94"/>
  <c r="G13" i="94" s="1"/>
  <c r="J13" i="94" s="1"/>
  <c r="R12" i="94"/>
  <c r="M12" i="94"/>
  <c r="P12" i="94" s="1"/>
  <c r="E12" i="94"/>
  <c r="G12" i="94" s="1"/>
  <c r="J12" i="94" s="1"/>
  <c r="R11" i="94"/>
  <c r="P11" i="94"/>
  <c r="M11" i="94"/>
  <c r="E11" i="94"/>
  <c r="G11" i="94" s="1"/>
  <c r="J11" i="94" s="1"/>
  <c r="R10" i="94"/>
  <c r="P10" i="94"/>
  <c r="M10" i="94"/>
  <c r="E10" i="94"/>
  <c r="G10" i="94" s="1"/>
  <c r="J10" i="94" s="1"/>
  <c r="R9" i="94"/>
  <c r="P9" i="94"/>
  <c r="M9" i="94"/>
  <c r="E9" i="94"/>
  <c r="G9" i="94" s="1"/>
  <c r="J9" i="94" s="1"/>
  <c r="R8" i="94"/>
  <c r="M8" i="94"/>
  <c r="P8" i="94" s="1"/>
  <c r="E8" i="94"/>
  <c r="G8" i="94" s="1"/>
  <c r="J8" i="94" s="1"/>
  <c r="R7" i="94"/>
  <c r="P7" i="94"/>
  <c r="M7" i="94"/>
  <c r="E7" i="94"/>
  <c r="G7" i="94" s="1"/>
  <c r="J7" i="94" s="1"/>
  <c r="R6" i="94"/>
  <c r="P6" i="94"/>
  <c r="M6" i="94"/>
  <c r="E6" i="94"/>
  <c r="G6" i="94" s="1"/>
  <c r="J6" i="94" s="1"/>
  <c r="R5" i="94"/>
  <c r="R267" i="94" s="1"/>
  <c r="P5" i="94"/>
  <c r="M5" i="94"/>
  <c r="E5" i="94"/>
  <c r="G5" i="94" s="1"/>
  <c r="J5" i="94" s="1"/>
  <c r="N274" i="93"/>
  <c r="N271" i="93"/>
  <c r="M268" i="93"/>
  <c r="R266" i="93"/>
  <c r="M266" i="93"/>
  <c r="P266" i="93" s="1"/>
  <c r="J266" i="93"/>
  <c r="G266" i="93"/>
  <c r="R265" i="93"/>
  <c r="M265" i="93"/>
  <c r="P265" i="93" s="1"/>
  <c r="E265" i="93"/>
  <c r="G265" i="93" s="1"/>
  <c r="J265" i="93" s="1"/>
  <c r="R264" i="93"/>
  <c r="M264" i="93"/>
  <c r="P264" i="93" s="1"/>
  <c r="E264" i="93"/>
  <c r="G264" i="93" s="1"/>
  <c r="J264" i="93" s="1"/>
  <c r="M263" i="93"/>
  <c r="P263" i="93" s="1"/>
  <c r="E263" i="93"/>
  <c r="G263" i="93" s="1"/>
  <c r="J263" i="93" s="1"/>
  <c r="M262" i="93"/>
  <c r="P262" i="93" s="1"/>
  <c r="E262" i="93"/>
  <c r="G262" i="93" s="1"/>
  <c r="J262" i="93" s="1"/>
  <c r="P261" i="93"/>
  <c r="M261" i="93"/>
  <c r="E261" i="93"/>
  <c r="G261" i="93" s="1"/>
  <c r="J261" i="93" s="1"/>
  <c r="P260" i="93"/>
  <c r="M260" i="93"/>
  <c r="E260" i="93"/>
  <c r="G260" i="93" s="1"/>
  <c r="J260" i="93" s="1"/>
  <c r="M259" i="93"/>
  <c r="P259" i="93" s="1"/>
  <c r="E259" i="93"/>
  <c r="G259" i="93" s="1"/>
  <c r="J259" i="93" s="1"/>
  <c r="M258" i="93"/>
  <c r="P258" i="93" s="1"/>
  <c r="E258" i="93"/>
  <c r="G258" i="93" s="1"/>
  <c r="J258" i="93" s="1"/>
  <c r="R257" i="93"/>
  <c r="P257" i="93"/>
  <c r="M257" i="93"/>
  <c r="E257" i="93"/>
  <c r="G257" i="93" s="1"/>
  <c r="J257" i="93" s="1"/>
  <c r="R256" i="93"/>
  <c r="M256" i="93"/>
  <c r="P256" i="93" s="1"/>
  <c r="E256" i="93"/>
  <c r="G256" i="93" s="1"/>
  <c r="J256" i="93" s="1"/>
  <c r="R255" i="93"/>
  <c r="M255" i="93"/>
  <c r="P255" i="93" s="1"/>
  <c r="E255" i="93"/>
  <c r="G255" i="93" s="1"/>
  <c r="J255" i="93" s="1"/>
  <c r="R254" i="93"/>
  <c r="M254" i="93"/>
  <c r="P254" i="93" s="1"/>
  <c r="E254" i="93"/>
  <c r="G254" i="93" s="1"/>
  <c r="J254" i="93" s="1"/>
  <c r="R253" i="93"/>
  <c r="P253" i="93"/>
  <c r="M253" i="93"/>
  <c r="E253" i="93"/>
  <c r="G253" i="93" s="1"/>
  <c r="J253" i="93" s="1"/>
  <c r="R252" i="93"/>
  <c r="M252" i="93"/>
  <c r="P252" i="93" s="1"/>
  <c r="E252" i="93"/>
  <c r="G252" i="93" s="1"/>
  <c r="J252" i="93" s="1"/>
  <c r="R251" i="93"/>
  <c r="M251" i="93"/>
  <c r="P251" i="93" s="1"/>
  <c r="E251" i="93"/>
  <c r="G251" i="93" s="1"/>
  <c r="J251" i="93" s="1"/>
  <c r="R250" i="93"/>
  <c r="M250" i="93"/>
  <c r="P250" i="93" s="1"/>
  <c r="E250" i="93"/>
  <c r="G250" i="93" s="1"/>
  <c r="J250" i="93" s="1"/>
  <c r="R249" i="93"/>
  <c r="P249" i="93"/>
  <c r="M249" i="93"/>
  <c r="E249" i="93"/>
  <c r="G249" i="93" s="1"/>
  <c r="J249" i="93" s="1"/>
  <c r="R248" i="93"/>
  <c r="M248" i="93"/>
  <c r="P248" i="93" s="1"/>
  <c r="E248" i="93"/>
  <c r="G248" i="93" s="1"/>
  <c r="J248" i="93" s="1"/>
  <c r="R247" i="93"/>
  <c r="M247" i="93"/>
  <c r="P247" i="93" s="1"/>
  <c r="E247" i="93"/>
  <c r="G247" i="93" s="1"/>
  <c r="J247" i="93" s="1"/>
  <c r="R246" i="93"/>
  <c r="M246" i="93"/>
  <c r="P246" i="93" s="1"/>
  <c r="E246" i="93"/>
  <c r="G246" i="93" s="1"/>
  <c r="J246" i="93" s="1"/>
  <c r="R245" i="93"/>
  <c r="P245" i="93"/>
  <c r="M245" i="93"/>
  <c r="E245" i="93"/>
  <c r="G245" i="93" s="1"/>
  <c r="J245" i="93" s="1"/>
  <c r="R244" i="93"/>
  <c r="M244" i="93"/>
  <c r="P244" i="93" s="1"/>
  <c r="E244" i="93"/>
  <c r="G244" i="93" s="1"/>
  <c r="J244" i="93" s="1"/>
  <c r="R243" i="93"/>
  <c r="M243" i="93"/>
  <c r="P243" i="93" s="1"/>
  <c r="E243" i="93"/>
  <c r="G243" i="93" s="1"/>
  <c r="J243" i="93" s="1"/>
  <c r="R242" i="93"/>
  <c r="M242" i="93"/>
  <c r="P242" i="93" s="1"/>
  <c r="E242" i="93"/>
  <c r="G242" i="93" s="1"/>
  <c r="J242" i="93" s="1"/>
  <c r="R241" i="93"/>
  <c r="P241" i="93"/>
  <c r="M241" i="93"/>
  <c r="E241" i="93"/>
  <c r="G241" i="93" s="1"/>
  <c r="J241" i="93" s="1"/>
  <c r="R240" i="93"/>
  <c r="M240" i="93"/>
  <c r="P240" i="93" s="1"/>
  <c r="E240" i="93"/>
  <c r="G240" i="93" s="1"/>
  <c r="J240" i="93" s="1"/>
  <c r="R239" i="93"/>
  <c r="M239" i="93"/>
  <c r="P239" i="93" s="1"/>
  <c r="E239" i="93"/>
  <c r="G239" i="93" s="1"/>
  <c r="J239" i="93" s="1"/>
  <c r="R238" i="93"/>
  <c r="M238" i="93"/>
  <c r="P238" i="93" s="1"/>
  <c r="E238" i="93"/>
  <c r="G238" i="93" s="1"/>
  <c r="J238" i="93" s="1"/>
  <c r="R237" i="93"/>
  <c r="P237" i="93"/>
  <c r="M237" i="93"/>
  <c r="E237" i="93"/>
  <c r="G237" i="93" s="1"/>
  <c r="J237" i="93" s="1"/>
  <c r="R236" i="93"/>
  <c r="M236" i="93"/>
  <c r="P236" i="93" s="1"/>
  <c r="E236" i="93"/>
  <c r="G236" i="93" s="1"/>
  <c r="J236" i="93" s="1"/>
  <c r="R235" i="93"/>
  <c r="M235" i="93"/>
  <c r="P235" i="93" s="1"/>
  <c r="E235" i="93"/>
  <c r="G235" i="93" s="1"/>
  <c r="J235" i="93" s="1"/>
  <c r="R234" i="93"/>
  <c r="M234" i="93"/>
  <c r="P234" i="93" s="1"/>
  <c r="E234" i="93"/>
  <c r="G234" i="93" s="1"/>
  <c r="J234" i="93" s="1"/>
  <c r="R233" i="93"/>
  <c r="P233" i="93"/>
  <c r="M233" i="93"/>
  <c r="E233" i="93"/>
  <c r="G233" i="93" s="1"/>
  <c r="J233" i="93" s="1"/>
  <c r="R232" i="93"/>
  <c r="M232" i="93"/>
  <c r="P232" i="93" s="1"/>
  <c r="E232" i="93"/>
  <c r="G232" i="93" s="1"/>
  <c r="J232" i="93" s="1"/>
  <c r="R231" i="93"/>
  <c r="M231" i="93"/>
  <c r="P231" i="93" s="1"/>
  <c r="E231" i="93"/>
  <c r="G231" i="93" s="1"/>
  <c r="J231" i="93" s="1"/>
  <c r="R230" i="93"/>
  <c r="M230" i="93"/>
  <c r="P230" i="93" s="1"/>
  <c r="E230" i="93"/>
  <c r="G230" i="93" s="1"/>
  <c r="J230" i="93" s="1"/>
  <c r="R229" i="93"/>
  <c r="P229" i="93"/>
  <c r="M229" i="93"/>
  <c r="E229" i="93"/>
  <c r="G229" i="93" s="1"/>
  <c r="J229" i="93" s="1"/>
  <c r="R228" i="93"/>
  <c r="M228" i="93"/>
  <c r="P228" i="93" s="1"/>
  <c r="E228" i="93"/>
  <c r="G228" i="93" s="1"/>
  <c r="J228" i="93" s="1"/>
  <c r="R227" i="93"/>
  <c r="M227" i="93"/>
  <c r="P227" i="93" s="1"/>
  <c r="E227" i="93"/>
  <c r="G227" i="93" s="1"/>
  <c r="J227" i="93" s="1"/>
  <c r="R226" i="93"/>
  <c r="M226" i="93"/>
  <c r="P226" i="93" s="1"/>
  <c r="E226" i="93"/>
  <c r="G226" i="93" s="1"/>
  <c r="J226" i="93" s="1"/>
  <c r="R225" i="93"/>
  <c r="P225" i="93"/>
  <c r="M225" i="93"/>
  <c r="E225" i="93"/>
  <c r="G225" i="93" s="1"/>
  <c r="J225" i="93" s="1"/>
  <c r="R224" i="93"/>
  <c r="M224" i="93"/>
  <c r="P224" i="93" s="1"/>
  <c r="E224" i="93"/>
  <c r="G224" i="93" s="1"/>
  <c r="J224" i="93" s="1"/>
  <c r="R223" i="93"/>
  <c r="M223" i="93"/>
  <c r="P223" i="93" s="1"/>
  <c r="E223" i="93"/>
  <c r="G223" i="93" s="1"/>
  <c r="J223" i="93" s="1"/>
  <c r="R222" i="93"/>
  <c r="M222" i="93"/>
  <c r="P222" i="93" s="1"/>
  <c r="E222" i="93"/>
  <c r="G222" i="93" s="1"/>
  <c r="J222" i="93" s="1"/>
  <c r="R221" i="93"/>
  <c r="P221" i="93"/>
  <c r="M221" i="93"/>
  <c r="E221" i="93"/>
  <c r="G221" i="93" s="1"/>
  <c r="J221" i="93" s="1"/>
  <c r="R220" i="93"/>
  <c r="M220" i="93"/>
  <c r="P220" i="93" s="1"/>
  <c r="E220" i="93"/>
  <c r="G220" i="93" s="1"/>
  <c r="J220" i="93" s="1"/>
  <c r="R219" i="93"/>
  <c r="M219" i="93"/>
  <c r="P219" i="93" s="1"/>
  <c r="E219" i="93"/>
  <c r="G219" i="93" s="1"/>
  <c r="J219" i="93" s="1"/>
  <c r="R218" i="93"/>
  <c r="M218" i="93"/>
  <c r="P218" i="93" s="1"/>
  <c r="E218" i="93"/>
  <c r="G218" i="93" s="1"/>
  <c r="J218" i="93" s="1"/>
  <c r="R217" i="93"/>
  <c r="P217" i="93"/>
  <c r="M217" i="93"/>
  <c r="E217" i="93"/>
  <c r="G217" i="93" s="1"/>
  <c r="J217" i="93" s="1"/>
  <c r="R216" i="93"/>
  <c r="M216" i="93"/>
  <c r="P216" i="93" s="1"/>
  <c r="E216" i="93"/>
  <c r="G216" i="93" s="1"/>
  <c r="J216" i="93" s="1"/>
  <c r="R215" i="93"/>
  <c r="M215" i="93"/>
  <c r="P215" i="93" s="1"/>
  <c r="E215" i="93"/>
  <c r="G215" i="93" s="1"/>
  <c r="J215" i="93" s="1"/>
  <c r="R214" i="93"/>
  <c r="M214" i="93"/>
  <c r="P214" i="93" s="1"/>
  <c r="E214" i="93"/>
  <c r="G214" i="93" s="1"/>
  <c r="J214" i="93" s="1"/>
  <c r="R213" i="93"/>
  <c r="P213" i="93"/>
  <c r="M213" i="93"/>
  <c r="E213" i="93"/>
  <c r="G213" i="93" s="1"/>
  <c r="J213" i="93" s="1"/>
  <c r="R212" i="93"/>
  <c r="M212" i="93"/>
  <c r="P212" i="93" s="1"/>
  <c r="E212" i="93"/>
  <c r="G212" i="93" s="1"/>
  <c r="J212" i="93" s="1"/>
  <c r="R211" i="93"/>
  <c r="M211" i="93"/>
  <c r="P211" i="93" s="1"/>
  <c r="E211" i="93"/>
  <c r="G211" i="93" s="1"/>
  <c r="J211" i="93" s="1"/>
  <c r="R210" i="93"/>
  <c r="M210" i="93"/>
  <c r="P210" i="93" s="1"/>
  <c r="E210" i="93"/>
  <c r="G210" i="93" s="1"/>
  <c r="J210" i="93" s="1"/>
  <c r="R209" i="93"/>
  <c r="P209" i="93"/>
  <c r="M209" i="93"/>
  <c r="E209" i="93"/>
  <c r="G209" i="93" s="1"/>
  <c r="J209" i="93" s="1"/>
  <c r="R208" i="93"/>
  <c r="M208" i="93"/>
  <c r="P208" i="93" s="1"/>
  <c r="E208" i="93"/>
  <c r="G208" i="93" s="1"/>
  <c r="J208" i="93" s="1"/>
  <c r="R207" i="93"/>
  <c r="M207" i="93"/>
  <c r="P207" i="93" s="1"/>
  <c r="E207" i="93"/>
  <c r="G207" i="93" s="1"/>
  <c r="J207" i="93" s="1"/>
  <c r="R206" i="93"/>
  <c r="M206" i="93"/>
  <c r="P206" i="93" s="1"/>
  <c r="E206" i="93"/>
  <c r="G206" i="93" s="1"/>
  <c r="J206" i="93" s="1"/>
  <c r="R205" i="93"/>
  <c r="P205" i="93"/>
  <c r="M205" i="93"/>
  <c r="E205" i="93"/>
  <c r="G205" i="93" s="1"/>
  <c r="J205" i="93" s="1"/>
  <c r="R204" i="93"/>
  <c r="M204" i="93"/>
  <c r="P204" i="93" s="1"/>
  <c r="E204" i="93"/>
  <c r="G204" i="93" s="1"/>
  <c r="J204" i="93" s="1"/>
  <c r="R203" i="93"/>
  <c r="M203" i="93"/>
  <c r="P203" i="93" s="1"/>
  <c r="E203" i="93"/>
  <c r="G203" i="93" s="1"/>
  <c r="J203" i="93" s="1"/>
  <c r="R202" i="93"/>
  <c r="M202" i="93"/>
  <c r="P202" i="93" s="1"/>
  <c r="E202" i="93"/>
  <c r="G202" i="93" s="1"/>
  <c r="J202" i="93" s="1"/>
  <c r="R201" i="93"/>
  <c r="P201" i="93"/>
  <c r="M201" i="93"/>
  <c r="E201" i="93"/>
  <c r="G201" i="93" s="1"/>
  <c r="J201" i="93" s="1"/>
  <c r="R200" i="93"/>
  <c r="M200" i="93"/>
  <c r="P200" i="93" s="1"/>
  <c r="E200" i="93"/>
  <c r="G200" i="93" s="1"/>
  <c r="J200" i="93" s="1"/>
  <c r="R199" i="93"/>
  <c r="M199" i="93"/>
  <c r="P199" i="93" s="1"/>
  <c r="E199" i="93"/>
  <c r="G199" i="93" s="1"/>
  <c r="J199" i="93" s="1"/>
  <c r="R198" i="93"/>
  <c r="M198" i="93"/>
  <c r="P198" i="93" s="1"/>
  <c r="E198" i="93"/>
  <c r="G198" i="93" s="1"/>
  <c r="J198" i="93" s="1"/>
  <c r="R197" i="93"/>
  <c r="P197" i="93"/>
  <c r="M197" i="93"/>
  <c r="E197" i="93"/>
  <c r="G197" i="93" s="1"/>
  <c r="J197" i="93" s="1"/>
  <c r="R196" i="93"/>
  <c r="M196" i="93"/>
  <c r="P196" i="93" s="1"/>
  <c r="E196" i="93"/>
  <c r="G196" i="93" s="1"/>
  <c r="J196" i="93" s="1"/>
  <c r="R195" i="93"/>
  <c r="M195" i="93"/>
  <c r="P195" i="93" s="1"/>
  <c r="E195" i="93"/>
  <c r="G195" i="93" s="1"/>
  <c r="J195" i="93" s="1"/>
  <c r="R194" i="93"/>
  <c r="M194" i="93"/>
  <c r="P194" i="93" s="1"/>
  <c r="E194" i="93"/>
  <c r="G194" i="93" s="1"/>
  <c r="J194" i="93" s="1"/>
  <c r="R193" i="93"/>
  <c r="P193" i="93"/>
  <c r="M193" i="93"/>
  <c r="E193" i="93"/>
  <c r="G193" i="93" s="1"/>
  <c r="J193" i="93" s="1"/>
  <c r="R192" i="93"/>
  <c r="M192" i="93"/>
  <c r="P192" i="93" s="1"/>
  <c r="E192" i="93"/>
  <c r="G192" i="93" s="1"/>
  <c r="J192" i="93" s="1"/>
  <c r="R191" i="93"/>
  <c r="M191" i="93"/>
  <c r="P191" i="93" s="1"/>
  <c r="E191" i="93"/>
  <c r="G191" i="93" s="1"/>
  <c r="J191" i="93" s="1"/>
  <c r="R190" i="93"/>
  <c r="M190" i="93"/>
  <c r="P190" i="93" s="1"/>
  <c r="E190" i="93"/>
  <c r="G190" i="93" s="1"/>
  <c r="J190" i="93" s="1"/>
  <c r="R189" i="93"/>
  <c r="P189" i="93"/>
  <c r="M189" i="93"/>
  <c r="E189" i="93"/>
  <c r="G189" i="93" s="1"/>
  <c r="J189" i="93" s="1"/>
  <c r="R188" i="93"/>
  <c r="M188" i="93"/>
  <c r="P188" i="93" s="1"/>
  <c r="E188" i="93"/>
  <c r="G188" i="93" s="1"/>
  <c r="J188" i="93" s="1"/>
  <c r="R187" i="93"/>
  <c r="M187" i="93"/>
  <c r="P187" i="93" s="1"/>
  <c r="E187" i="93"/>
  <c r="G187" i="93" s="1"/>
  <c r="J187" i="93" s="1"/>
  <c r="R186" i="93"/>
  <c r="M186" i="93"/>
  <c r="P186" i="93" s="1"/>
  <c r="E186" i="93"/>
  <c r="G186" i="93" s="1"/>
  <c r="J186" i="93" s="1"/>
  <c r="R185" i="93"/>
  <c r="P185" i="93"/>
  <c r="M185" i="93"/>
  <c r="E185" i="93"/>
  <c r="G185" i="93" s="1"/>
  <c r="J185" i="93" s="1"/>
  <c r="R184" i="93"/>
  <c r="M184" i="93"/>
  <c r="P184" i="93" s="1"/>
  <c r="E184" i="93"/>
  <c r="G184" i="93" s="1"/>
  <c r="J184" i="93" s="1"/>
  <c r="R183" i="93"/>
  <c r="M183" i="93"/>
  <c r="P183" i="93" s="1"/>
  <c r="E183" i="93"/>
  <c r="G183" i="93" s="1"/>
  <c r="J183" i="93" s="1"/>
  <c r="R182" i="93"/>
  <c r="M182" i="93"/>
  <c r="P182" i="93" s="1"/>
  <c r="E182" i="93"/>
  <c r="G182" i="93" s="1"/>
  <c r="J182" i="93" s="1"/>
  <c r="R181" i="93"/>
  <c r="P181" i="93"/>
  <c r="M181" i="93"/>
  <c r="E181" i="93"/>
  <c r="G181" i="93" s="1"/>
  <c r="J181" i="93" s="1"/>
  <c r="R180" i="93"/>
  <c r="M180" i="93"/>
  <c r="P180" i="93" s="1"/>
  <c r="E180" i="93"/>
  <c r="G180" i="93" s="1"/>
  <c r="J180" i="93" s="1"/>
  <c r="R179" i="93"/>
  <c r="M179" i="93"/>
  <c r="P179" i="93" s="1"/>
  <c r="G179" i="93"/>
  <c r="J179" i="93" s="1"/>
  <c r="E179" i="93"/>
  <c r="M178" i="93"/>
  <c r="P178" i="93" s="1"/>
  <c r="E178" i="93"/>
  <c r="G178" i="93" s="1"/>
  <c r="J178" i="93" s="1"/>
  <c r="R177" i="93"/>
  <c r="P177" i="93"/>
  <c r="M177" i="93"/>
  <c r="E177" i="93"/>
  <c r="G177" i="93" s="1"/>
  <c r="J177" i="93" s="1"/>
  <c r="R176" i="93"/>
  <c r="M176" i="93"/>
  <c r="P176" i="93" s="1"/>
  <c r="G176" i="93"/>
  <c r="J176" i="93" s="1"/>
  <c r="E176" i="93"/>
  <c r="R175" i="93"/>
  <c r="P175" i="93"/>
  <c r="M175" i="93"/>
  <c r="E175" i="93"/>
  <c r="G175" i="93" s="1"/>
  <c r="J175" i="93" s="1"/>
  <c r="R174" i="93"/>
  <c r="M174" i="93"/>
  <c r="P174" i="93" s="1"/>
  <c r="E174" i="93"/>
  <c r="G174" i="93" s="1"/>
  <c r="J174" i="93" s="1"/>
  <c r="R173" i="93"/>
  <c r="P173" i="93"/>
  <c r="M173" i="93"/>
  <c r="E173" i="93"/>
  <c r="G173" i="93" s="1"/>
  <c r="J173" i="93" s="1"/>
  <c r="R172" i="93"/>
  <c r="M172" i="93"/>
  <c r="P172" i="93" s="1"/>
  <c r="E172" i="93"/>
  <c r="G172" i="93" s="1"/>
  <c r="J172" i="93" s="1"/>
  <c r="R171" i="93"/>
  <c r="P171" i="93"/>
  <c r="M171" i="93"/>
  <c r="E171" i="93"/>
  <c r="G171" i="93" s="1"/>
  <c r="J171" i="93" s="1"/>
  <c r="R170" i="93"/>
  <c r="M170" i="93"/>
  <c r="P170" i="93" s="1"/>
  <c r="E170" i="93"/>
  <c r="G170" i="93" s="1"/>
  <c r="J170" i="93" s="1"/>
  <c r="R169" i="93"/>
  <c r="P169" i="93"/>
  <c r="M169" i="93"/>
  <c r="E169" i="93"/>
  <c r="G169" i="93" s="1"/>
  <c r="J169" i="93" s="1"/>
  <c r="R168" i="93"/>
  <c r="M168" i="93"/>
  <c r="P168" i="93" s="1"/>
  <c r="E168" i="93"/>
  <c r="G168" i="93" s="1"/>
  <c r="J168" i="93" s="1"/>
  <c r="R167" i="93"/>
  <c r="P167" i="93"/>
  <c r="M167" i="93"/>
  <c r="E167" i="93"/>
  <c r="G167" i="93" s="1"/>
  <c r="J167" i="93" s="1"/>
  <c r="R166" i="93"/>
  <c r="M166" i="93"/>
  <c r="P166" i="93" s="1"/>
  <c r="E166" i="93"/>
  <c r="G166" i="93" s="1"/>
  <c r="J166" i="93" s="1"/>
  <c r="R165" i="93"/>
  <c r="P165" i="93"/>
  <c r="M165" i="93"/>
  <c r="E165" i="93"/>
  <c r="G165" i="93" s="1"/>
  <c r="J165" i="93" s="1"/>
  <c r="R164" i="93"/>
  <c r="M164" i="93"/>
  <c r="P164" i="93" s="1"/>
  <c r="E164" i="93"/>
  <c r="G164" i="93" s="1"/>
  <c r="J164" i="93" s="1"/>
  <c r="R163" i="93"/>
  <c r="P163" i="93"/>
  <c r="M163" i="93"/>
  <c r="E163" i="93"/>
  <c r="G163" i="93" s="1"/>
  <c r="J163" i="93" s="1"/>
  <c r="R162" i="93"/>
  <c r="M162" i="93"/>
  <c r="P162" i="93" s="1"/>
  <c r="E162" i="93"/>
  <c r="G162" i="93" s="1"/>
  <c r="J162" i="93" s="1"/>
  <c r="R161" i="93"/>
  <c r="P161" i="93"/>
  <c r="M161" i="93"/>
  <c r="E161" i="93"/>
  <c r="G161" i="93" s="1"/>
  <c r="J161" i="93" s="1"/>
  <c r="R160" i="93"/>
  <c r="M160" i="93"/>
  <c r="P160" i="93" s="1"/>
  <c r="E160" i="93"/>
  <c r="G160" i="93" s="1"/>
  <c r="J160" i="93" s="1"/>
  <c r="R159" i="93"/>
  <c r="P159" i="93"/>
  <c r="M159" i="93"/>
  <c r="E159" i="93"/>
  <c r="G159" i="93" s="1"/>
  <c r="J159" i="93" s="1"/>
  <c r="R158" i="93"/>
  <c r="M158" i="93"/>
  <c r="P158" i="93" s="1"/>
  <c r="E158" i="93"/>
  <c r="G158" i="93" s="1"/>
  <c r="J158" i="93" s="1"/>
  <c r="R157" i="93"/>
  <c r="P157" i="93"/>
  <c r="M157" i="93"/>
  <c r="E157" i="93"/>
  <c r="G157" i="93" s="1"/>
  <c r="J157" i="93" s="1"/>
  <c r="R156" i="93"/>
  <c r="M156" i="93"/>
  <c r="P156" i="93" s="1"/>
  <c r="E156" i="93"/>
  <c r="G156" i="93" s="1"/>
  <c r="J156" i="93" s="1"/>
  <c r="R155" i="93"/>
  <c r="P155" i="93"/>
  <c r="M155" i="93"/>
  <c r="E155" i="93"/>
  <c r="G155" i="93" s="1"/>
  <c r="J155" i="93" s="1"/>
  <c r="R154" i="93"/>
  <c r="M154" i="93"/>
  <c r="P154" i="93" s="1"/>
  <c r="E154" i="93"/>
  <c r="G154" i="93" s="1"/>
  <c r="J154" i="93" s="1"/>
  <c r="R153" i="93"/>
  <c r="P153" i="93"/>
  <c r="M153" i="93"/>
  <c r="E153" i="93"/>
  <c r="G153" i="93" s="1"/>
  <c r="J153" i="93" s="1"/>
  <c r="R152" i="93"/>
  <c r="M152" i="93"/>
  <c r="P152" i="93" s="1"/>
  <c r="E152" i="93"/>
  <c r="G152" i="93" s="1"/>
  <c r="J152" i="93" s="1"/>
  <c r="R151" i="93"/>
  <c r="P151" i="93"/>
  <c r="M151" i="93"/>
  <c r="E151" i="93"/>
  <c r="G151" i="93" s="1"/>
  <c r="J151" i="93" s="1"/>
  <c r="R150" i="93"/>
  <c r="M150" i="93"/>
  <c r="P150" i="93" s="1"/>
  <c r="E150" i="93"/>
  <c r="G150" i="93" s="1"/>
  <c r="J150" i="93" s="1"/>
  <c r="R149" i="93"/>
  <c r="P149" i="93"/>
  <c r="M149" i="93"/>
  <c r="E149" i="93"/>
  <c r="G149" i="93" s="1"/>
  <c r="J149" i="93" s="1"/>
  <c r="R148" i="93"/>
  <c r="M148" i="93"/>
  <c r="P148" i="93" s="1"/>
  <c r="E148" i="93"/>
  <c r="G148" i="93" s="1"/>
  <c r="J148" i="93" s="1"/>
  <c r="R147" i="93"/>
  <c r="P147" i="93"/>
  <c r="M147" i="93"/>
  <c r="E147" i="93"/>
  <c r="G147" i="93" s="1"/>
  <c r="J147" i="93" s="1"/>
  <c r="R146" i="93"/>
  <c r="M146" i="93"/>
  <c r="P146" i="93" s="1"/>
  <c r="E146" i="93"/>
  <c r="G146" i="93" s="1"/>
  <c r="J146" i="93" s="1"/>
  <c r="R145" i="93"/>
  <c r="P145" i="93"/>
  <c r="M145" i="93"/>
  <c r="E145" i="93"/>
  <c r="G145" i="93" s="1"/>
  <c r="J145" i="93" s="1"/>
  <c r="R144" i="93"/>
  <c r="M144" i="93"/>
  <c r="P144" i="93" s="1"/>
  <c r="E144" i="93"/>
  <c r="G144" i="93" s="1"/>
  <c r="J144" i="93" s="1"/>
  <c r="R143" i="93"/>
  <c r="P143" i="93"/>
  <c r="M143" i="93"/>
  <c r="E143" i="93"/>
  <c r="G143" i="93" s="1"/>
  <c r="J143" i="93" s="1"/>
  <c r="R142" i="93"/>
  <c r="M142" i="93"/>
  <c r="P142" i="93" s="1"/>
  <c r="E142" i="93"/>
  <c r="G142" i="93" s="1"/>
  <c r="J142" i="93" s="1"/>
  <c r="R141" i="93"/>
  <c r="P141" i="93"/>
  <c r="M141" i="93"/>
  <c r="E141" i="93"/>
  <c r="G141" i="93" s="1"/>
  <c r="J141" i="93" s="1"/>
  <c r="R140" i="93"/>
  <c r="M140" i="93"/>
  <c r="P140" i="93" s="1"/>
  <c r="E140" i="93"/>
  <c r="G140" i="93" s="1"/>
  <c r="J140" i="93" s="1"/>
  <c r="R139" i="93"/>
  <c r="P139" i="93"/>
  <c r="M139" i="93"/>
  <c r="E139" i="93"/>
  <c r="G139" i="93" s="1"/>
  <c r="J139" i="93" s="1"/>
  <c r="R138" i="93"/>
  <c r="M138" i="93"/>
  <c r="P138" i="93" s="1"/>
  <c r="E138" i="93"/>
  <c r="G138" i="93" s="1"/>
  <c r="J138" i="93" s="1"/>
  <c r="R137" i="93"/>
  <c r="P137" i="93"/>
  <c r="M137" i="93"/>
  <c r="E137" i="93"/>
  <c r="G137" i="93" s="1"/>
  <c r="J137" i="93" s="1"/>
  <c r="R136" i="93"/>
  <c r="M136" i="93"/>
  <c r="P136" i="93" s="1"/>
  <c r="G136" i="93"/>
  <c r="J136" i="93" s="1"/>
  <c r="E136" i="93"/>
  <c r="R135" i="93"/>
  <c r="P135" i="93"/>
  <c r="M135" i="93"/>
  <c r="E135" i="93"/>
  <c r="G135" i="93" s="1"/>
  <c r="J135" i="93" s="1"/>
  <c r="R134" i="93"/>
  <c r="M134" i="93"/>
  <c r="P134" i="93" s="1"/>
  <c r="J134" i="93"/>
  <c r="E134" i="93"/>
  <c r="G134" i="93" s="1"/>
  <c r="R133" i="93"/>
  <c r="P133" i="93"/>
  <c r="M133" i="93"/>
  <c r="E133" i="93"/>
  <c r="G133" i="93" s="1"/>
  <c r="J133" i="93" s="1"/>
  <c r="R132" i="93"/>
  <c r="M132" i="93"/>
  <c r="P132" i="93" s="1"/>
  <c r="G132" i="93"/>
  <c r="J132" i="93" s="1"/>
  <c r="E132" i="93"/>
  <c r="R131" i="93"/>
  <c r="P131" i="93"/>
  <c r="M131" i="93"/>
  <c r="E131" i="93"/>
  <c r="G131" i="93" s="1"/>
  <c r="J131" i="93" s="1"/>
  <c r="R130" i="93"/>
  <c r="M130" i="93"/>
  <c r="P130" i="93" s="1"/>
  <c r="E130" i="93"/>
  <c r="G130" i="93" s="1"/>
  <c r="J130" i="93" s="1"/>
  <c r="M129" i="93"/>
  <c r="P129" i="93" s="1"/>
  <c r="E129" i="93"/>
  <c r="G129" i="93" s="1"/>
  <c r="J129" i="93" s="1"/>
  <c r="R128" i="93"/>
  <c r="P128" i="93"/>
  <c r="M128" i="93"/>
  <c r="G128" i="93"/>
  <c r="J128" i="93" s="1"/>
  <c r="E128" i="93"/>
  <c r="R127" i="93"/>
  <c r="M127" i="93"/>
  <c r="P127" i="93" s="1"/>
  <c r="E127" i="93"/>
  <c r="G127" i="93" s="1"/>
  <c r="J127" i="93" s="1"/>
  <c r="R126" i="93"/>
  <c r="P126" i="93"/>
  <c r="M126" i="93"/>
  <c r="G126" i="93"/>
  <c r="J126" i="93" s="1"/>
  <c r="E126" i="93"/>
  <c r="R125" i="93"/>
  <c r="M125" i="93"/>
  <c r="P125" i="93" s="1"/>
  <c r="E125" i="93"/>
  <c r="G125" i="93" s="1"/>
  <c r="J125" i="93" s="1"/>
  <c r="R124" i="93"/>
  <c r="P124" i="93"/>
  <c r="M124" i="93"/>
  <c r="G124" i="93"/>
  <c r="J124" i="93" s="1"/>
  <c r="E124" i="93"/>
  <c r="R123" i="93"/>
  <c r="M123" i="93"/>
  <c r="P123" i="93" s="1"/>
  <c r="E123" i="93"/>
  <c r="G123" i="93" s="1"/>
  <c r="J123" i="93" s="1"/>
  <c r="R122" i="93"/>
  <c r="P122" i="93"/>
  <c r="M122" i="93"/>
  <c r="G122" i="93"/>
  <c r="J122" i="93" s="1"/>
  <c r="E122" i="93"/>
  <c r="R121" i="93"/>
  <c r="M121" i="93"/>
  <c r="P121" i="93" s="1"/>
  <c r="E121" i="93"/>
  <c r="G121" i="93" s="1"/>
  <c r="J121" i="93" s="1"/>
  <c r="R120" i="93"/>
  <c r="P120" i="93"/>
  <c r="M120" i="93"/>
  <c r="G120" i="93"/>
  <c r="J120" i="93" s="1"/>
  <c r="E120" i="93"/>
  <c r="R119" i="93"/>
  <c r="M119" i="93"/>
  <c r="P119" i="93" s="1"/>
  <c r="E119" i="93"/>
  <c r="G119" i="93" s="1"/>
  <c r="J119" i="93" s="1"/>
  <c r="R118" i="93"/>
  <c r="P118" i="93"/>
  <c r="M118" i="93"/>
  <c r="G118" i="93"/>
  <c r="J118" i="93" s="1"/>
  <c r="E118" i="93"/>
  <c r="R117" i="93"/>
  <c r="M117" i="93"/>
  <c r="P117" i="93" s="1"/>
  <c r="E117" i="93"/>
  <c r="G117" i="93" s="1"/>
  <c r="J117" i="93" s="1"/>
  <c r="R116" i="93"/>
  <c r="P116" i="93"/>
  <c r="M116" i="93"/>
  <c r="E116" i="93"/>
  <c r="G116" i="93" s="1"/>
  <c r="J116" i="93" s="1"/>
  <c r="R115" i="93"/>
  <c r="M115" i="93"/>
  <c r="P115" i="93" s="1"/>
  <c r="E115" i="93"/>
  <c r="G115" i="93" s="1"/>
  <c r="J115" i="93" s="1"/>
  <c r="P114" i="93"/>
  <c r="M114" i="93"/>
  <c r="E114" i="93"/>
  <c r="G114" i="93" s="1"/>
  <c r="J114" i="93" s="1"/>
  <c r="R113" i="93"/>
  <c r="M113" i="93"/>
  <c r="P113" i="93" s="1"/>
  <c r="E113" i="93"/>
  <c r="G113" i="93" s="1"/>
  <c r="J113" i="93" s="1"/>
  <c r="R112" i="93"/>
  <c r="P112" i="93"/>
  <c r="M112" i="93"/>
  <c r="E112" i="93"/>
  <c r="G112" i="93" s="1"/>
  <c r="J112" i="93" s="1"/>
  <c r="R111" i="93"/>
  <c r="P111" i="93"/>
  <c r="M111" i="93"/>
  <c r="E111" i="93"/>
  <c r="G111" i="93" s="1"/>
  <c r="J111" i="93" s="1"/>
  <c r="R110" i="93"/>
  <c r="P110" i="93"/>
  <c r="M110" i="93"/>
  <c r="E110" i="93"/>
  <c r="G110" i="93" s="1"/>
  <c r="J110" i="93" s="1"/>
  <c r="P109" i="93"/>
  <c r="M109" i="93"/>
  <c r="E109" i="93"/>
  <c r="G109" i="93" s="1"/>
  <c r="J109" i="93" s="1"/>
  <c r="R108" i="93"/>
  <c r="M108" i="93"/>
  <c r="P108" i="93" s="1"/>
  <c r="E108" i="93"/>
  <c r="G108" i="93" s="1"/>
  <c r="J108" i="93" s="1"/>
  <c r="R107" i="93"/>
  <c r="P107" i="93"/>
  <c r="M107" i="93"/>
  <c r="E107" i="93"/>
  <c r="G107" i="93" s="1"/>
  <c r="J107" i="93" s="1"/>
  <c r="R106" i="93"/>
  <c r="M106" i="93"/>
  <c r="P106" i="93" s="1"/>
  <c r="E106" i="93"/>
  <c r="G106" i="93" s="1"/>
  <c r="J106" i="93" s="1"/>
  <c r="R105" i="93"/>
  <c r="P105" i="93"/>
  <c r="M105" i="93"/>
  <c r="E105" i="93"/>
  <c r="G105" i="93" s="1"/>
  <c r="J105" i="93" s="1"/>
  <c r="R104" i="93"/>
  <c r="M104" i="93"/>
  <c r="P104" i="93" s="1"/>
  <c r="E104" i="93"/>
  <c r="G104" i="93" s="1"/>
  <c r="J104" i="93" s="1"/>
  <c r="R103" i="93"/>
  <c r="P103" i="93"/>
  <c r="M103" i="93"/>
  <c r="E103" i="93"/>
  <c r="G103" i="93" s="1"/>
  <c r="J103" i="93" s="1"/>
  <c r="R102" i="93"/>
  <c r="M102" i="93"/>
  <c r="P102" i="93" s="1"/>
  <c r="E102" i="93"/>
  <c r="G102" i="93" s="1"/>
  <c r="J102" i="93" s="1"/>
  <c r="R101" i="93"/>
  <c r="P101" i="93"/>
  <c r="M101" i="93"/>
  <c r="E101" i="93"/>
  <c r="G101" i="93" s="1"/>
  <c r="J101" i="93" s="1"/>
  <c r="R100" i="93"/>
  <c r="M100" i="93"/>
  <c r="P100" i="93" s="1"/>
  <c r="E100" i="93"/>
  <c r="G100" i="93" s="1"/>
  <c r="J100" i="93" s="1"/>
  <c r="R99" i="93"/>
  <c r="P99" i="93"/>
  <c r="M99" i="93"/>
  <c r="E99" i="93"/>
  <c r="G99" i="93" s="1"/>
  <c r="J99" i="93" s="1"/>
  <c r="R98" i="93"/>
  <c r="M98" i="93"/>
  <c r="P98" i="93" s="1"/>
  <c r="G98" i="93"/>
  <c r="J98" i="93" s="1"/>
  <c r="E98" i="93"/>
  <c r="R97" i="93"/>
  <c r="P97" i="93"/>
  <c r="M97" i="93"/>
  <c r="E97" i="93"/>
  <c r="G97" i="93" s="1"/>
  <c r="J97" i="93" s="1"/>
  <c r="R96" i="93"/>
  <c r="M96" i="93"/>
  <c r="P96" i="93" s="1"/>
  <c r="E96" i="93"/>
  <c r="G96" i="93" s="1"/>
  <c r="J96" i="93" s="1"/>
  <c r="R95" i="93"/>
  <c r="P95" i="93"/>
  <c r="M95" i="93"/>
  <c r="E95" i="93"/>
  <c r="G95" i="93" s="1"/>
  <c r="J95" i="93" s="1"/>
  <c r="E94" i="93"/>
  <c r="G94" i="93" s="1"/>
  <c r="J94" i="93" s="1"/>
  <c r="R93" i="93"/>
  <c r="P93" i="93"/>
  <c r="M93" i="93"/>
  <c r="E93" i="93"/>
  <c r="G93" i="93" s="1"/>
  <c r="J93" i="93" s="1"/>
  <c r="R92" i="93"/>
  <c r="P92" i="93"/>
  <c r="M92" i="93"/>
  <c r="E92" i="93"/>
  <c r="G92" i="93" s="1"/>
  <c r="J92" i="93" s="1"/>
  <c r="R91" i="93"/>
  <c r="M91" i="93"/>
  <c r="P91" i="93" s="1"/>
  <c r="E91" i="93"/>
  <c r="G91" i="93" s="1"/>
  <c r="J91" i="93" s="1"/>
  <c r="R90" i="93"/>
  <c r="P90" i="93"/>
  <c r="M90" i="93"/>
  <c r="E90" i="93"/>
  <c r="G90" i="93" s="1"/>
  <c r="J90" i="93" s="1"/>
  <c r="R89" i="93"/>
  <c r="P89" i="93"/>
  <c r="M89" i="93"/>
  <c r="G89" i="93"/>
  <c r="J89" i="93" s="1"/>
  <c r="E89" i="93"/>
  <c r="R88" i="93"/>
  <c r="P88" i="93"/>
  <c r="M88" i="93"/>
  <c r="E88" i="93"/>
  <c r="G88" i="93" s="1"/>
  <c r="J88" i="93" s="1"/>
  <c r="R87" i="93"/>
  <c r="M87" i="93"/>
  <c r="P87" i="93" s="1"/>
  <c r="E87" i="93"/>
  <c r="G87" i="93" s="1"/>
  <c r="J87" i="93" s="1"/>
  <c r="R86" i="93"/>
  <c r="P86" i="93"/>
  <c r="M86" i="93"/>
  <c r="E86" i="93"/>
  <c r="G86" i="93" s="1"/>
  <c r="J86" i="93" s="1"/>
  <c r="R85" i="93"/>
  <c r="M85" i="93"/>
  <c r="P85" i="93" s="1"/>
  <c r="E85" i="93"/>
  <c r="G85" i="93" s="1"/>
  <c r="J85" i="93" s="1"/>
  <c r="R84" i="93"/>
  <c r="P84" i="93"/>
  <c r="M84" i="93"/>
  <c r="E84" i="93"/>
  <c r="G84" i="93" s="1"/>
  <c r="J84" i="93" s="1"/>
  <c r="R83" i="93"/>
  <c r="M83" i="93"/>
  <c r="P83" i="93" s="1"/>
  <c r="E83" i="93"/>
  <c r="G83" i="93" s="1"/>
  <c r="J83" i="93" s="1"/>
  <c r="R82" i="93"/>
  <c r="P82" i="93"/>
  <c r="M82" i="93"/>
  <c r="E82" i="93"/>
  <c r="G82" i="93" s="1"/>
  <c r="J82" i="93" s="1"/>
  <c r="R81" i="93"/>
  <c r="M81" i="93"/>
  <c r="P81" i="93" s="1"/>
  <c r="E81" i="93"/>
  <c r="G81" i="93" s="1"/>
  <c r="J81" i="93" s="1"/>
  <c r="R80" i="93"/>
  <c r="P80" i="93"/>
  <c r="M80" i="93"/>
  <c r="E80" i="93"/>
  <c r="G80" i="93" s="1"/>
  <c r="J80" i="93" s="1"/>
  <c r="R79" i="93"/>
  <c r="M79" i="93"/>
  <c r="P79" i="93" s="1"/>
  <c r="E79" i="93"/>
  <c r="G79" i="93" s="1"/>
  <c r="J79" i="93" s="1"/>
  <c r="R78" i="93"/>
  <c r="P78" i="93"/>
  <c r="M78" i="93"/>
  <c r="E78" i="93"/>
  <c r="G78" i="93" s="1"/>
  <c r="J78" i="93" s="1"/>
  <c r="R77" i="93"/>
  <c r="M77" i="93"/>
  <c r="P77" i="93" s="1"/>
  <c r="E77" i="93"/>
  <c r="G77" i="93" s="1"/>
  <c r="J77" i="93" s="1"/>
  <c r="R76" i="93"/>
  <c r="P76" i="93"/>
  <c r="M76" i="93"/>
  <c r="E76" i="93"/>
  <c r="G76" i="93" s="1"/>
  <c r="J76" i="93" s="1"/>
  <c r="P75" i="93"/>
  <c r="M75" i="93"/>
  <c r="E75" i="93"/>
  <c r="G75" i="93" s="1"/>
  <c r="J75" i="93" s="1"/>
  <c r="R74" i="93"/>
  <c r="M74" i="93"/>
  <c r="P74" i="93" s="1"/>
  <c r="E74" i="93"/>
  <c r="G74" i="93" s="1"/>
  <c r="J74" i="93" s="1"/>
  <c r="R73" i="93"/>
  <c r="P73" i="93"/>
  <c r="M73" i="93"/>
  <c r="E73" i="93"/>
  <c r="G73" i="93" s="1"/>
  <c r="J73" i="93" s="1"/>
  <c r="R72" i="93"/>
  <c r="M72" i="93"/>
  <c r="P72" i="93" s="1"/>
  <c r="E72" i="93"/>
  <c r="G72" i="93" s="1"/>
  <c r="J72" i="93" s="1"/>
  <c r="R71" i="93"/>
  <c r="P71" i="93"/>
  <c r="M71" i="93"/>
  <c r="E71" i="93"/>
  <c r="G71" i="93" s="1"/>
  <c r="J71" i="93" s="1"/>
  <c r="R70" i="93"/>
  <c r="P70" i="93"/>
  <c r="M70" i="93"/>
  <c r="E70" i="93"/>
  <c r="G70" i="93" s="1"/>
  <c r="J70" i="93" s="1"/>
  <c r="R69" i="93"/>
  <c r="P69" i="93"/>
  <c r="M69" i="93"/>
  <c r="E69" i="93"/>
  <c r="G69" i="93" s="1"/>
  <c r="J69" i="93" s="1"/>
  <c r="R68" i="93"/>
  <c r="M68" i="93"/>
  <c r="P68" i="93" s="1"/>
  <c r="E68" i="93"/>
  <c r="G68" i="93" s="1"/>
  <c r="J68" i="93" s="1"/>
  <c r="R67" i="93"/>
  <c r="P67" i="93"/>
  <c r="M67" i="93"/>
  <c r="E67" i="93"/>
  <c r="G67" i="93" s="1"/>
  <c r="J67" i="93" s="1"/>
  <c r="R66" i="93"/>
  <c r="P66" i="93"/>
  <c r="M66" i="93"/>
  <c r="E66" i="93"/>
  <c r="G66" i="93" s="1"/>
  <c r="J66" i="93" s="1"/>
  <c r="R65" i="93"/>
  <c r="P65" i="93"/>
  <c r="M65" i="93"/>
  <c r="E65" i="93"/>
  <c r="G65" i="93" s="1"/>
  <c r="J65" i="93" s="1"/>
  <c r="R64" i="93"/>
  <c r="M64" i="93"/>
  <c r="P64" i="93" s="1"/>
  <c r="E64" i="93"/>
  <c r="G64" i="93" s="1"/>
  <c r="J64" i="93" s="1"/>
  <c r="R63" i="93"/>
  <c r="P63" i="93"/>
  <c r="M63" i="93"/>
  <c r="E63" i="93"/>
  <c r="G63" i="93" s="1"/>
  <c r="J63" i="93" s="1"/>
  <c r="R62" i="93"/>
  <c r="M62" i="93"/>
  <c r="P62" i="93" s="1"/>
  <c r="E62" i="93"/>
  <c r="G62" i="93" s="1"/>
  <c r="J62" i="93" s="1"/>
  <c r="R61" i="93"/>
  <c r="P61" i="93"/>
  <c r="M61" i="93"/>
  <c r="E61" i="93"/>
  <c r="G61" i="93" s="1"/>
  <c r="J61" i="93" s="1"/>
  <c r="R60" i="93"/>
  <c r="M60" i="93"/>
  <c r="P60" i="93" s="1"/>
  <c r="E60" i="93"/>
  <c r="G60" i="93" s="1"/>
  <c r="J60" i="93" s="1"/>
  <c r="R59" i="93"/>
  <c r="P59" i="93"/>
  <c r="M59" i="93"/>
  <c r="E59" i="93"/>
  <c r="G59" i="93" s="1"/>
  <c r="J59" i="93" s="1"/>
  <c r="R58" i="93"/>
  <c r="P58" i="93"/>
  <c r="M58" i="93"/>
  <c r="J58" i="93"/>
  <c r="E58" i="93"/>
  <c r="G58" i="93" s="1"/>
  <c r="R57" i="93"/>
  <c r="P57" i="93"/>
  <c r="M57" i="93"/>
  <c r="E57" i="93"/>
  <c r="G57" i="93" s="1"/>
  <c r="J57" i="93" s="1"/>
  <c r="R56" i="93"/>
  <c r="P56" i="93"/>
  <c r="M56" i="93"/>
  <c r="E56" i="93"/>
  <c r="G56" i="93" s="1"/>
  <c r="J56" i="93" s="1"/>
  <c r="R55" i="93"/>
  <c r="P55" i="93"/>
  <c r="M55" i="93"/>
  <c r="G55" i="93"/>
  <c r="J55" i="93" s="1"/>
  <c r="E55" i="93"/>
  <c r="R54" i="93"/>
  <c r="P54" i="93"/>
  <c r="M54" i="93"/>
  <c r="E54" i="93"/>
  <c r="G54" i="93" s="1"/>
  <c r="J54" i="93" s="1"/>
  <c r="R53" i="93"/>
  <c r="P53" i="93"/>
  <c r="M53" i="93"/>
  <c r="E53" i="93"/>
  <c r="G53" i="93" s="1"/>
  <c r="J53" i="93" s="1"/>
  <c r="R52" i="93"/>
  <c r="M52" i="93"/>
  <c r="P52" i="93" s="1"/>
  <c r="E52" i="93"/>
  <c r="G52" i="93" s="1"/>
  <c r="J52" i="93" s="1"/>
  <c r="R51" i="93"/>
  <c r="P51" i="93"/>
  <c r="M51" i="93"/>
  <c r="E51" i="93"/>
  <c r="G51" i="93" s="1"/>
  <c r="J51" i="93" s="1"/>
  <c r="R50" i="93"/>
  <c r="P50" i="93"/>
  <c r="M50" i="93"/>
  <c r="E50" i="93"/>
  <c r="G50" i="93" s="1"/>
  <c r="J50" i="93" s="1"/>
  <c r="R49" i="93"/>
  <c r="P49" i="93"/>
  <c r="M49" i="93"/>
  <c r="G49" i="93"/>
  <c r="J49" i="93" s="1"/>
  <c r="E49" i="93"/>
  <c r="R48" i="93"/>
  <c r="P48" i="93"/>
  <c r="M48" i="93"/>
  <c r="E48" i="93"/>
  <c r="G48" i="93" s="1"/>
  <c r="J48" i="93" s="1"/>
  <c r="R47" i="93"/>
  <c r="P47" i="93"/>
  <c r="M47" i="93"/>
  <c r="E47" i="93"/>
  <c r="G47" i="93" s="1"/>
  <c r="J47" i="93" s="1"/>
  <c r="R46" i="93"/>
  <c r="M46" i="93"/>
  <c r="P46" i="93" s="1"/>
  <c r="E46" i="93"/>
  <c r="G46" i="93" s="1"/>
  <c r="J46" i="93" s="1"/>
  <c r="P45" i="93"/>
  <c r="M45" i="93"/>
  <c r="E45" i="93"/>
  <c r="G45" i="93" s="1"/>
  <c r="J45" i="93" s="1"/>
  <c r="R44" i="93"/>
  <c r="P44" i="93"/>
  <c r="M44" i="93"/>
  <c r="E44" i="93"/>
  <c r="G44" i="93" s="1"/>
  <c r="J44" i="93" s="1"/>
  <c r="R43" i="93"/>
  <c r="M43" i="93"/>
  <c r="P43" i="93" s="1"/>
  <c r="E43" i="93"/>
  <c r="G43" i="93" s="1"/>
  <c r="J43" i="93" s="1"/>
  <c r="R42" i="93"/>
  <c r="P42" i="93"/>
  <c r="M42" i="93"/>
  <c r="E42" i="93"/>
  <c r="G42" i="93" s="1"/>
  <c r="J42" i="93" s="1"/>
  <c r="R41" i="93"/>
  <c r="P41" i="93"/>
  <c r="M41" i="93"/>
  <c r="E41" i="93"/>
  <c r="G41" i="93" s="1"/>
  <c r="J41" i="93" s="1"/>
  <c r="R40" i="93"/>
  <c r="P40" i="93"/>
  <c r="M40" i="93"/>
  <c r="E40" i="93"/>
  <c r="G40" i="93" s="1"/>
  <c r="J40" i="93" s="1"/>
  <c r="R39" i="93"/>
  <c r="M39" i="93"/>
  <c r="P39" i="93" s="1"/>
  <c r="E39" i="93"/>
  <c r="G39" i="93" s="1"/>
  <c r="J39" i="93" s="1"/>
  <c r="R38" i="93"/>
  <c r="P38" i="93"/>
  <c r="M38" i="93"/>
  <c r="E38" i="93"/>
  <c r="G38" i="93" s="1"/>
  <c r="J38" i="93" s="1"/>
  <c r="R37" i="93"/>
  <c r="P37" i="93"/>
  <c r="M37" i="93"/>
  <c r="E37" i="93"/>
  <c r="G37" i="93" s="1"/>
  <c r="J37" i="93" s="1"/>
  <c r="R36" i="93"/>
  <c r="P36" i="93"/>
  <c r="M36" i="93"/>
  <c r="E36" i="93"/>
  <c r="G36" i="93" s="1"/>
  <c r="J36" i="93" s="1"/>
  <c r="R35" i="93"/>
  <c r="M35" i="93"/>
  <c r="P35" i="93" s="1"/>
  <c r="E35" i="93"/>
  <c r="G35" i="93" s="1"/>
  <c r="J35" i="93" s="1"/>
  <c r="R34" i="93"/>
  <c r="P34" i="93"/>
  <c r="M34" i="93"/>
  <c r="E34" i="93"/>
  <c r="G34" i="93" s="1"/>
  <c r="J34" i="93" s="1"/>
  <c r="R33" i="93"/>
  <c r="P33" i="93"/>
  <c r="M33" i="93"/>
  <c r="E33" i="93"/>
  <c r="G33" i="93" s="1"/>
  <c r="J33" i="93" s="1"/>
  <c r="R32" i="93"/>
  <c r="P32" i="93"/>
  <c r="M32" i="93"/>
  <c r="E32" i="93"/>
  <c r="G32" i="93" s="1"/>
  <c r="J32" i="93" s="1"/>
  <c r="R31" i="93"/>
  <c r="M31" i="93"/>
  <c r="P31" i="93" s="1"/>
  <c r="E31" i="93"/>
  <c r="G31" i="93" s="1"/>
  <c r="J31" i="93" s="1"/>
  <c r="R30" i="93"/>
  <c r="P30" i="93"/>
  <c r="M30" i="93"/>
  <c r="E30" i="93"/>
  <c r="G30" i="93" s="1"/>
  <c r="J30" i="93" s="1"/>
  <c r="R29" i="93"/>
  <c r="P29" i="93"/>
  <c r="M29" i="93"/>
  <c r="E29" i="93"/>
  <c r="G29" i="93" s="1"/>
  <c r="J29" i="93" s="1"/>
  <c r="R28" i="93"/>
  <c r="P28" i="93"/>
  <c r="M28" i="93"/>
  <c r="E28" i="93"/>
  <c r="G28" i="93" s="1"/>
  <c r="J28" i="93" s="1"/>
  <c r="R27" i="93"/>
  <c r="M27" i="93"/>
  <c r="P27" i="93" s="1"/>
  <c r="E27" i="93"/>
  <c r="G27" i="93" s="1"/>
  <c r="J27" i="93" s="1"/>
  <c r="R26" i="93"/>
  <c r="P26" i="93"/>
  <c r="M26" i="93"/>
  <c r="E26" i="93"/>
  <c r="G26" i="93" s="1"/>
  <c r="J26" i="93" s="1"/>
  <c r="R25" i="93"/>
  <c r="P25" i="93"/>
  <c r="M25" i="93"/>
  <c r="E25" i="93"/>
  <c r="G25" i="93" s="1"/>
  <c r="J25" i="93" s="1"/>
  <c r="R24" i="93"/>
  <c r="P24" i="93"/>
  <c r="M24" i="93"/>
  <c r="E24" i="93"/>
  <c r="G24" i="93" s="1"/>
  <c r="J24" i="93" s="1"/>
  <c r="R23" i="93"/>
  <c r="M23" i="93"/>
  <c r="P23" i="93" s="1"/>
  <c r="E23" i="93"/>
  <c r="G23" i="93" s="1"/>
  <c r="J23" i="93" s="1"/>
  <c r="R22" i="93"/>
  <c r="P22" i="93"/>
  <c r="M22" i="93"/>
  <c r="E22" i="93"/>
  <c r="G22" i="93" s="1"/>
  <c r="J22" i="93" s="1"/>
  <c r="R21" i="93"/>
  <c r="P21" i="93"/>
  <c r="M21" i="93"/>
  <c r="E21" i="93"/>
  <c r="G21" i="93" s="1"/>
  <c r="J21" i="93" s="1"/>
  <c r="R20" i="93"/>
  <c r="P20" i="93"/>
  <c r="M20" i="93"/>
  <c r="E20" i="93"/>
  <c r="G20" i="93" s="1"/>
  <c r="J20" i="93" s="1"/>
  <c r="R19" i="93"/>
  <c r="M19" i="93"/>
  <c r="P19" i="93" s="1"/>
  <c r="E19" i="93"/>
  <c r="G19" i="93" s="1"/>
  <c r="J19" i="93" s="1"/>
  <c r="R18" i="93"/>
  <c r="P18" i="93"/>
  <c r="M18" i="93"/>
  <c r="G18" i="93"/>
  <c r="J18" i="93" s="1"/>
  <c r="E18" i="93"/>
  <c r="R17" i="93"/>
  <c r="P17" i="93"/>
  <c r="M17" i="93"/>
  <c r="E17" i="93"/>
  <c r="G17" i="93" s="1"/>
  <c r="J17" i="93" s="1"/>
  <c r="R16" i="93"/>
  <c r="P16" i="93"/>
  <c r="M16" i="93"/>
  <c r="E16" i="93"/>
  <c r="G16" i="93" s="1"/>
  <c r="J16" i="93" s="1"/>
  <c r="R15" i="93"/>
  <c r="M15" i="93"/>
  <c r="P15" i="93" s="1"/>
  <c r="E15" i="93"/>
  <c r="G15" i="93" s="1"/>
  <c r="J15" i="93" s="1"/>
  <c r="R14" i="93"/>
  <c r="P14" i="93"/>
  <c r="M14" i="93"/>
  <c r="E14" i="93"/>
  <c r="G14" i="93" s="1"/>
  <c r="J14" i="93" s="1"/>
  <c r="R13" i="93"/>
  <c r="P13" i="93"/>
  <c r="M13" i="93"/>
  <c r="E13" i="93"/>
  <c r="G13" i="93" s="1"/>
  <c r="J13" i="93" s="1"/>
  <c r="R12" i="93"/>
  <c r="P12" i="93"/>
  <c r="M12" i="93"/>
  <c r="E12" i="93"/>
  <c r="G12" i="93" s="1"/>
  <c r="J12" i="93" s="1"/>
  <c r="R11" i="93"/>
  <c r="M11" i="93"/>
  <c r="P11" i="93" s="1"/>
  <c r="E11" i="93"/>
  <c r="G11" i="93" s="1"/>
  <c r="J11" i="93" s="1"/>
  <c r="R10" i="93"/>
  <c r="P10" i="93"/>
  <c r="M10" i="93"/>
  <c r="E10" i="93"/>
  <c r="G10" i="93" s="1"/>
  <c r="J10" i="93" s="1"/>
  <c r="R9" i="93"/>
  <c r="P9" i="93"/>
  <c r="M9" i="93"/>
  <c r="E9" i="93"/>
  <c r="G9" i="93" s="1"/>
  <c r="J9" i="93" s="1"/>
  <c r="R8" i="93"/>
  <c r="P8" i="93"/>
  <c r="M8" i="93"/>
  <c r="E8" i="93"/>
  <c r="G8" i="93" s="1"/>
  <c r="J8" i="93" s="1"/>
  <c r="R7" i="93"/>
  <c r="M7" i="93"/>
  <c r="P7" i="93" s="1"/>
  <c r="E7" i="93"/>
  <c r="G7" i="93" s="1"/>
  <c r="J7" i="93" s="1"/>
  <c r="R6" i="93"/>
  <c r="P6" i="93"/>
  <c r="M6" i="93"/>
  <c r="E6" i="93"/>
  <c r="G6" i="93" s="1"/>
  <c r="J6" i="93" s="1"/>
  <c r="R5" i="93"/>
  <c r="R267" i="93" s="1"/>
  <c r="P5" i="93"/>
  <c r="M5" i="93"/>
  <c r="E5" i="93"/>
  <c r="G5" i="93" s="1"/>
  <c r="J5" i="93" s="1"/>
  <c r="N274" i="92"/>
  <c r="N271" i="92"/>
  <c r="M268" i="92"/>
  <c r="R266" i="92"/>
  <c r="M266" i="92"/>
  <c r="P266" i="92" s="1"/>
  <c r="E266" i="92"/>
  <c r="G266" i="92" s="1"/>
  <c r="J266" i="92" s="1"/>
  <c r="R265" i="92"/>
  <c r="P265" i="92"/>
  <c r="M265" i="92"/>
  <c r="E265" i="92"/>
  <c r="G265" i="92" s="1"/>
  <c r="J265" i="92" s="1"/>
  <c r="R264" i="92"/>
  <c r="M264" i="92"/>
  <c r="P264" i="92" s="1"/>
  <c r="E264" i="92"/>
  <c r="G264" i="92" s="1"/>
  <c r="J264" i="92" s="1"/>
  <c r="M263" i="92"/>
  <c r="P263" i="92" s="1"/>
  <c r="E263" i="92"/>
  <c r="M262" i="92"/>
  <c r="P262" i="92" s="1"/>
  <c r="E262" i="92"/>
  <c r="G262" i="92" s="1"/>
  <c r="J262" i="92" s="1"/>
  <c r="M261" i="92"/>
  <c r="P261" i="92" s="1"/>
  <c r="E261" i="92"/>
  <c r="G261" i="92" s="1"/>
  <c r="J261" i="92" s="1"/>
  <c r="P260" i="92"/>
  <c r="M260" i="92"/>
  <c r="E260" i="92"/>
  <c r="G260" i="92" s="1"/>
  <c r="J260" i="92" s="1"/>
  <c r="M259" i="92"/>
  <c r="P259" i="92" s="1"/>
  <c r="E259" i="92"/>
  <c r="G259" i="92" s="1"/>
  <c r="J259" i="92" s="1"/>
  <c r="P258" i="92"/>
  <c r="M258" i="92"/>
  <c r="E258" i="92"/>
  <c r="G258" i="92" s="1"/>
  <c r="J258" i="92" s="1"/>
  <c r="R257" i="92"/>
  <c r="P257" i="92"/>
  <c r="M257" i="92"/>
  <c r="E257" i="92"/>
  <c r="G257" i="92" s="1"/>
  <c r="J257" i="92" s="1"/>
  <c r="R256" i="92"/>
  <c r="M256" i="92"/>
  <c r="P256" i="92" s="1"/>
  <c r="E256" i="92"/>
  <c r="G256" i="92" s="1"/>
  <c r="J256" i="92" s="1"/>
  <c r="R255" i="92"/>
  <c r="P255" i="92"/>
  <c r="M255" i="92"/>
  <c r="E255" i="92"/>
  <c r="G255" i="92" s="1"/>
  <c r="J255" i="92" s="1"/>
  <c r="R254" i="92"/>
  <c r="P254" i="92"/>
  <c r="M254" i="92"/>
  <c r="E254" i="92"/>
  <c r="G254" i="92" s="1"/>
  <c r="J254" i="92" s="1"/>
  <c r="R253" i="92"/>
  <c r="P253" i="92"/>
  <c r="M253" i="92"/>
  <c r="E253" i="92"/>
  <c r="G253" i="92" s="1"/>
  <c r="J253" i="92" s="1"/>
  <c r="R252" i="92"/>
  <c r="M252" i="92"/>
  <c r="P252" i="92" s="1"/>
  <c r="E252" i="92"/>
  <c r="G252" i="92" s="1"/>
  <c r="J252" i="92" s="1"/>
  <c r="R251" i="92"/>
  <c r="P251" i="92"/>
  <c r="M251" i="92"/>
  <c r="E251" i="92"/>
  <c r="G251" i="92" s="1"/>
  <c r="J251" i="92" s="1"/>
  <c r="R250" i="92"/>
  <c r="P250" i="92"/>
  <c r="M250" i="92"/>
  <c r="E250" i="92"/>
  <c r="G250" i="92" s="1"/>
  <c r="J250" i="92" s="1"/>
  <c r="R249" i="92"/>
  <c r="P249" i="92"/>
  <c r="M249" i="92"/>
  <c r="E249" i="92"/>
  <c r="G249" i="92" s="1"/>
  <c r="J249" i="92" s="1"/>
  <c r="R248" i="92"/>
  <c r="M248" i="92"/>
  <c r="P248" i="92" s="1"/>
  <c r="E248" i="92"/>
  <c r="G248" i="92" s="1"/>
  <c r="J248" i="92" s="1"/>
  <c r="R247" i="92"/>
  <c r="P247" i="92"/>
  <c r="M247" i="92"/>
  <c r="E247" i="92"/>
  <c r="G247" i="92" s="1"/>
  <c r="J247" i="92" s="1"/>
  <c r="R246" i="92"/>
  <c r="P246" i="92"/>
  <c r="M246" i="92"/>
  <c r="E246" i="92"/>
  <c r="G246" i="92" s="1"/>
  <c r="J246" i="92" s="1"/>
  <c r="R245" i="92"/>
  <c r="P245" i="92"/>
  <c r="M245" i="92"/>
  <c r="E245" i="92"/>
  <c r="G245" i="92" s="1"/>
  <c r="J245" i="92" s="1"/>
  <c r="R244" i="92"/>
  <c r="M244" i="92"/>
  <c r="P244" i="92" s="1"/>
  <c r="E244" i="92"/>
  <c r="G244" i="92" s="1"/>
  <c r="J244" i="92" s="1"/>
  <c r="R243" i="92"/>
  <c r="P243" i="92"/>
  <c r="M243" i="92"/>
  <c r="E243" i="92"/>
  <c r="G243" i="92" s="1"/>
  <c r="J243" i="92" s="1"/>
  <c r="R242" i="92"/>
  <c r="P242" i="92"/>
  <c r="M242" i="92"/>
  <c r="E242" i="92"/>
  <c r="G242" i="92" s="1"/>
  <c r="J242" i="92" s="1"/>
  <c r="R241" i="92"/>
  <c r="P241" i="92"/>
  <c r="M241" i="92"/>
  <c r="E241" i="92"/>
  <c r="G241" i="92" s="1"/>
  <c r="J241" i="92" s="1"/>
  <c r="R240" i="92"/>
  <c r="M240" i="92"/>
  <c r="P240" i="92" s="1"/>
  <c r="E240" i="92"/>
  <c r="G240" i="92" s="1"/>
  <c r="J240" i="92" s="1"/>
  <c r="R239" i="92"/>
  <c r="P239" i="92"/>
  <c r="M239" i="92"/>
  <c r="E239" i="92"/>
  <c r="G239" i="92" s="1"/>
  <c r="J239" i="92" s="1"/>
  <c r="R238" i="92"/>
  <c r="P238" i="92"/>
  <c r="M238" i="92"/>
  <c r="E238" i="92"/>
  <c r="G238" i="92" s="1"/>
  <c r="J238" i="92" s="1"/>
  <c r="R237" i="92"/>
  <c r="P237" i="92"/>
  <c r="M237" i="92"/>
  <c r="E237" i="92"/>
  <c r="G237" i="92" s="1"/>
  <c r="J237" i="92" s="1"/>
  <c r="R236" i="92"/>
  <c r="M236" i="92"/>
  <c r="P236" i="92" s="1"/>
  <c r="E236" i="92"/>
  <c r="G236" i="92" s="1"/>
  <c r="J236" i="92" s="1"/>
  <c r="R235" i="92"/>
  <c r="P235" i="92"/>
  <c r="M235" i="92"/>
  <c r="E235" i="92"/>
  <c r="G235" i="92" s="1"/>
  <c r="J235" i="92" s="1"/>
  <c r="R234" i="92"/>
  <c r="P234" i="92"/>
  <c r="M234" i="92"/>
  <c r="G234" i="92"/>
  <c r="J234" i="92" s="1"/>
  <c r="E234" i="92"/>
  <c r="R233" i="92"/>
  <c r="P233" i="92"/>
  <c r="M233" i="92"/>
  <c r="E233" i="92"/>
  <c r="G233" i="92" s="1"/>
  <c r="J233" i="92" s="1"/>
  <c r="R232" i="92"/>
  <c r="M232" i="92"/>
  <c r="P232" i="92" s="1"/>
  <c r="E232" i="92"/>
  <c r="G232" i="92" s="1"/>
  <c r="J232" i="92" s="1"/>
  <c r="R231" i="92"/>
  <c r="P231" i="92"/>
  <c r="M231" i="92"/>
  <c r="E231" i="92"/>
  <c r="G231" i="92" s="1"/>
  <c r="J231" i="92" s="1"/>
  <c r="R230" i="92"/>
  <c r="P230" i="92"/>
  <c r="M230" i="92"/>
  <c r="E230" i="92"/>
  <c r="G230" i="92" s="1"/>
  <c r="J230" i="92" s="1"/>
  <c r="R229" i="92"/>
  <c r="P229" i="92"/>
  <c r="M229" i="92"/>
  <c r="E229" i="92"/>
  <c r="G229" i="92" s="1"/>
  <c r="J229" i="92" s="1"/>
  <c r="R228" i="92"/>
  <c r="M228" i="92"/>
  <c r="P228" i="92" s="1"/>
  <c r="E228" i="92"/>
  <c r="G228" i="92" s="1"/>
  <c r="J228" i="92" s="1"/>
  <c r="R227" i="92"/>
  <c r="P227" i="92"/>
  <c r="M227" i="92"/>
  <c r="E227" i="92"/>
  <c r="G227" i="92" s="1"/>
  <c r="J227" i="92" s="1"/>
  <c r="R226" i="92"/>
  <c r="P226" i="92"/>
  <c r="M226" i="92"/>
  <c r="E226" i="92"/>
  <c r="G226" i="92" s="1"/>
  <c r="J226" i="92" s="1"/>
  <c r="R225" i="92"/>
  <c r="P225" i="92"/>
  <c r="M225" i="92"/>
  <c r="E225" i="92"/>
  <c r="G225" i="92" s="1"/>
  <c r="J225" i="92" s="1"/>
  <c r="R224" i="92"/>
  <c r="M224" i="92"/>
  <c r="P224" i="92" s="1"/>
  <c r="E224" i="92"/>
  <c r="G224" i="92" s="1"/>
  <c r="J224" i="92" s="1"/>
  <c r="R223" i="92"/>
  <c r="P223" i="92"/>
  <c r="M223" i="92"/>
  <c r="E223" i="92"/>
  <c r="G223" i="92" s="1"/>
  <c r="J223" i="92" s="1"/>
  <c r="R222" i="92"/>
  <c r="P222" i="92"/>
  <c r="M222" i="92"/>
  <c r="G222" i="92"/>
  <c r="J222" i="92" s="1"/>
  <c r="E222" i="92"/>
  <c r="R221" i="92"/>
  <c r="P221" i="92"/>
  <c r="M221" i="92"/>
  <c r="E221" i="92"/>
  <c r="G221" i="92" s="1"/>
  <c r="J221" i="92" s="1"/>
  <c r="R220" i="92"/>
  <c r="M220" i="92"/>
  <c r="P220" i="92" s="1"/>
  <c r="J220" i="92"/>
  <c r="E220" i="92"/>
  <c r="G220" i="92" s="1"/>
  <c r="R219" i="92"/>
  <c r="P219" i="92"/>
  <c r="M219" i="92"/>
  <c r="E219" i="92"/>
  <c r="G219" i="92" s="1"/>
  <c r="J219" i="92" s="1"/>
  <c r="R218" i="92"/>
  <c r="P218" i="92"/>
  <c r="M218" i="92"/>
  <c r="E218" i="92"/>
  <c r="G218" i="92" s="1"/>
  <c r="J218" i="92" s="1"/>
  <c r="R217" i="92"/>
  <c r="P217" i="92"/>
  <c r="M217" i="92"/>
  <c r="E217" i="92"/>
  <c r="G217" i="92" s="1"/>
  <c r="J217" i="92" s="1"/>
  <c r="R216" i="92"/>
  <c r="M216" i="92"/>
  <c r="P216" i="92" s="1"/>
  <c r="E216" i="92"/>
  <c r="G216" i="92" s="1"/>
  <c r="J216" i="92" s="1"/>
  <c r="R215" i="92"/>
  <c r="P215" i="92"/>
  <c r="M215" i="92"/>
  <c r="E215" i="92"/>
  <c r="G215" i="92" s="1"/>
  <c r="J215" i="92" s="1"/>
  <c r="R214" i="92"/>
  <c r="M214" i="92"/>
  <c r="P214" i="92" s="1"/>
  <c r="E214" i="92"/>
  <c r="G214" i="92" s="1"/>
  <c r="J214" i="92" s="1"/>
  <c r="R213" i="92"/>
  <c r="P213" i="92"/>
  <c r="M213" i="92"/>
  <c r="E213" i="92"/>
  <c r="G213" i="92" s="1"/>
  <c r="J213" i="92" s="1"/>
  <c r="R212" i="92"/>
  <c r="M212" i="92"/>
  <c r="P212" i="92" s="1"/>
  <c r="E212" i="92"/>
  <c r="G212" i="92" s="1"/>
  <c r="J212" i="92" s="1"/>
  <c r="R211" i="92"/>
  <c r="P211" i="92"/>
  <c r="M211" i="92"/>
  <c r="E211" i="92"/>
  <c r="G211" i="92" s="1"/>
  <c r="J211" i="92" s="1"/>
  <c r="R210" i="92"/>
  <c r="M210" i="92"/>
  <c r="P210" i="92" s="1"/>
  <c r="E210" i="92"/>
  <c r="G210" i="92" s="1"/>
  <c r="J210" i="92" s="1"/>
  <c r="R209" i="92"/>
  <c r="P209" i="92"/>
  <c r="M209" i="92"/>
  <c r="E209" i="92"/>
  <c r="G209" i="92" s="1"/>
  <c r="J209" i="92" s="1"/>
  <c r="R208" i="92"/>
  <c r="M208" i="92"/>
  <c r="P208" i="92" s="1"/>
  <c r="E208" i="92"/>
  <c r="G208" i="92" s="1"/>
  <c r="J208" i="92" s="1"/>
  <c r="R207" i="92"/>
  <c r="P207" i="92"/>
  <c r="M207" i="92"/>
  <c r="E207" i="92"/>
  <c r="G207" i="92" s="1"/>
  <c r="J207" i="92" s="1"/>
  <c r="R206" i="92"/>
  <c r="M206" i="92"/>
  <c r="P206" i="92" s="1"/>
  <c r="E206" i="92"/>
  <c r="G206" i="92" s="1"/>
  <c r="J206" i="92" s="1"/>
  <c r="R205" i="92"/>
  <c r="P205" i="92"/>
  <c r="M205" i="92"/>
  <c r="E205" i="92"/>
  <c r="G205" i="92" s="1"/>
  <c r="J205" i="92" s="1"/>
  <c r="R204" i="92"/>
  <c r="M204" i="92"/>
  <c r="P204" i="92" s="1"/>
  <c r="E204" i="92"/>
  <c r="G204" i="92" s="1"/>
  <c r="J204" i="92" s="1"/>
  <c r="R203" i="92"/>
  <c r="P203" i="92"/>
  <c r="M203" i="92"/>
  <c r="E203" i="92"/>
  <c r="G203" i="92" s="1"/>
  <c r="J203" i="92" s="1"/>
  <c r="R202" i="92"/>
  <c r="M202" i="92"/>
  <c r="P202" i="92" s="1"/>
  <c r="E202" i="92"/>
  <c r="G202" i="92" s="1"/>
  <c r="J202" i="92" s="1"/>
  <c r="R201" i="92"/>
  <c r="P201" i="92"/>
  <c r="M201" i="92"/>
  <c r="E201" i="92"/>
  <c r="G201" i="92" s="1"/>
  <c r="J201" i="92" s="1"/>
  <c r="R200" i="92"/>
  <c r="M200" i="92"/>
  <c r="P200" i="92" s="1"/>
  <c r="E200" i="92"/>
  <c r="G200" i="92" s="1"/>
  <c r="J200" i="92" s="1"/>
  <c r="R199" i="92"/>
  <c r="P199" i="92"/>
  <c r="M199" i="92"/>
  <c r="E199" i="92"/>
  <c r="G199" i="92" s="1"/>
  <c r="J199" i="92" s="1"/>
  <c r="R198" i="92"/>
  <c r="M198" i="92"/>
  <c r="P198" i="92" s="1"/>
  <c r="E198" i="92"/>
  <c r="G198" i="92" s="1"/>
  <c r="J198" i="92" s="1"/>
  <c r="R197" i="92"/>
  <c r="P197" i="92"/>
  <c r="M197" i="92"/>
  <c r="E197" i="92"/>
  <c r="G197" i="92" s="1"/>
  <c r="J197" i="92" s="1"/>
  <c r="R196" i="92"/>
  <c r="M196" i="92"/>
  <c r="P196" i="92" s="1"/>
  <c r="E196" i="92"/>
  <c r="G196" i="92" s="1"/>
  <c r="J196" i="92" s="1"/>
  <c r="R195" i="92"/>
  <c r="P195" i="92"/>
  <c r="M195" i="92"/>
  <c r="E195" i="92"/>
  <c r="G195" i="92" s="1"/>
  <c r="J195" i="92" s="1"/>
  <c r="R194" i="92"/>
  <c r="M194" i="92"/>
  <c r="P194" i="92" s="1"/>
  <c r="E194" i="92"/>
  <c r="G194" i="92" s="1"/>
  <c r="J194" i="92" s="1"/>
  <c r="R193" i="92"/>
  <c r="P193" i="92"/>
  <c r="M193" i="92"/>
  <c r="E193" i="92"/>
  <c r="G193" i="92" s="1"/>
  <c r="J193" i="92" s="1"/>
  <c r="R192" i="92"/>
  <c r="M192" i="92"/>
  <c r="P192" i="92" s="1"/>
  <c r="E192" i="92"/>
  <c r="G192" i="92" s="1"/>
  <c r="J192" i="92" s="1"/>
  <c r="R191" i="92"/>
  <c r="P191" i="92"/>
  <c r="M191" i="92"/>
  <c r="E191" i="92"/>
  <c r="G191" i="92" s="1"/>
  <c r="J191" i="92" s="1"/>
  <c r="R190" i="92"/>
  <c r="M190" i="92"/>
  <c r="P190" i="92" s="1"/>
  <c r="E190" i="92"/>
  <c r="G190" i="92" s="1"/>
  <c r="J190" i="92" s="1"/>
  <c r="R189" i="92"/>
  <c r="P189" i="92"/>
  <c r="M189" i="92"/>
  <c r="E189" i="92"/>
  <c r="G189" i="92" s="1"/>
  <c r="J189" i="92" s="1"/>
  <c r="R188" i="92"/>
  <c r="M188" i="92"/>
  <c r="P188" i="92" s="1"/>
  <c r="E188" i="92"/>
  <c r="G188" i="92" s="1"/>
  <c r="J188" i="92" s="1"/>
  <c r="R187" i="92"/>
  <c r="P187" i="92"/>
  <c r="M187" i="92"/>
  <c r="E187" i="92"/>
  <c r="G187" i="92" s="1"/>
  <c r="J187" i="92" s="1"/>
  <c r="R186" i="92"/>
  <c r="M186" i="92"/>
  <c r="P186" i="92" s="1"/>
  <c r="E186" i="92"/>
  <c r="G186" i="92" s="1"/>
  <c r="J186" i="92" s="1"/>
  <c r="R185" i="92"/>
  <c r="P185" i="92"/>
  <c r="M185" i="92"/>
  <c r="E185" i="92"/>
  <c r="G185" i="92" s="1"/>
  <c r="J185" i="92" s="1"/>
  <c r="R184" i="92"/>
  <c r="M184" i="92"/>
  <c r="P184" i="92" s="1"/>
  <c r="E184" i="92"/>
  <c r="G184" i="92" s="1"/>
  <c r="J184" i="92" s="1"/>
  <c r="R183" i="92"/>
  <c r="P183" i="92"/>
  <c r="M183" i="92"/>
  <c r="E183" i="92"/>
  <c r="G183" i="92" s="1"/>
  <c r="J183" i="92" s="1"/>
  <c r="R182" i="92"/>
  <c r="M182" i="92"/>
  <c r="P182" i="92" s="1"/>
  <c r="E182" i="92"/>
  <c r="G182" i="92" s="1"/>
  <c r="J182" i="92" s="1"/>
  <c r="R181" i="92"/>
  <c r="P181" i="92"/>
  <c r="M181" i="92"/>
  <c r="E181" i="92"/>
  <c r="G181" i="92" s="1"/>
  <c r="J181" i="92" s="1"/>
  <c r="R180" i="92"/>
  <c r="M180" i="92"/>
  <c r="P180" i="92" s="1"/>
  <c r="E180" i="92"/>
  <c r="G180" i="92" s="1"/>
  <c r="J180" i="92" s="1"/>
  <c r="R179" i="92"/>
  <c r="P179" i="92"/>
  <c r="M179" i="92"/>
  <c r="E179" i="92"/>
  <c r="G179" i="92" s="1"/>
  <c r="J179" i="92" s="1"/>
  <c r="P178" i="92"/>
  <c r="M178" i="92"/>
  <c r="E178" i="92"/>
  <c r="G178" i="92" s="1"/>
  <c r="J178" i="92" s="1"/>
  <c r="R177" i="92"/>
  <c r="M177" i="92"/>
  <c r="P177" i="92" s="1"/>
  <c r="E177" i="92"/>
  <c r="G177" i="92" s="1"/>
  <c r="J177" i="92" s="1"/>
  <c r="R176" i="92"/>
  <c r="M176" i="92"/>
  <c r="P176" i="92" s="1"/>
  <c r="E176" i="92"/>
  <c r="G176" i="92" s="1"/>
  <c r="J176" i="92" s="1"/>
  <c r="R175" i="92"/>
  <c r="M175" i="92"/>
  <c r="P175" i="92" s="1"/>
  <c r="E175" i="92"/>
  <c r="G175" i="92" s="1"/>
  <c r="J175" i="92" s="1"/>
  <c r="R174" i="92"/>
  <c r="P174" i="92"/>
  <c r="M174" i="92"/>
  <c r="E174" i="92"/>
  <c r="G174" i="92" s="1"/>
  <c r="J174" i="92" s="1"/>
  <c r="R173" i="92"/>
  <c r="M173" i="92"/>
  <c r="P173" i="92" s="1"/>
  <c r="E173" i="92"/>
  <c r="G173" i="92" s="1"/>
  <c r="J173" i="92" s="1"/>
  <c r="R172" i="92"/>
  <c r="M172" i="92"/>
  <c r="P172" i="92" s="1"/>
  <c r="E172" i="92"/>
  <c r="G172" i="92" s="1"/>
  <c r="J172" i="92" s="1"/>
  <c r="R171" i="92"/>
  <c r="M171" i="92"/>
  <c r="P171" i="92" s="1"/>
  <c r="E171" i="92"/>
  <c r="G171" i="92" s="1"/>
  <c r="J171" i="92" s="1"/>
  <c r="R170" i="92"/>
  <c r="P170" i="92"/>
  <c r="M170" i="92"/>
  <c r="E170" i="92"/>
  <c r="G170" i="92" s="1"/>
  <c r="J170" i="92" s="1"/>
  <c r="R169" i="92"/>
  <c r="M169" i="92"/>
  <c r="P169" i="92" s="1"/>
  <c r="E169" i="92"/>
  <c r="G169" i="92" s="1"/>
  <c r="J169" i="92" s="1"/>
  <c r="R168" i="92"/>
  <c r="M168" i="92"/>
  <c r="P168" i="92" s="1"/>
  <c r="E168" i="92"/>
  <c r="G168" i="92" s="1"/>
  <c r="J168" i="92" s="1"/>
  <c r="R167" i="92"/>
  <c r="M167" i="92"/>
  <c r="P167" i="92" s="1"/>
  <c r="E167" i="92"/>
  <c r="G167" i="92" s="1"/>
  <c r="J167" i="92" s="1"/>
  <c r="R166" i="92"/>
  <c r="P166" i="92"/>
  <c r="M166" i="92"/>
  <c r="E166" i="92"/>
  <c r="G166" i="92" s="1"/>
  <c r="J166" i="92" s="1"/>
  <c r="R165" i="92"/>
  <c r="M165" i="92"/>
  <c r="P165" i="92" s="1"/>
  <c r="E165" i="92"/>
  <c r="G165" i="92" s="1"/>
  <c r="J165" i="92" s="1"/>
  <c r="R164" i="92"/>
  <c r="M164" i="92"/>
  <c r="P164" i="92" s="1"/>
  <c r="E164" i="92"/>
  <c r="G164" i="92" s="1"/>
  <c r="J164" i="92" s="1"/>
  <c r="R163" i="92"/>
  <c r="M163" i="92"/>
  <c r="P163" i="92" s="1"/>
  <c r="E163" i="92"/>
  <c r="G163" i="92" s="1"/>
  <c r="J163" i="92" s="1"/>
  <c r="R162" i="92"/>
  <c r="P162" i="92"/>
  <c r="M162" i="92"/>
  <c r="E162" i="92"/>
  <c r="G162" i="92" s="1"/>
  <c r="J162" i="92" s="1"/>
  <c r="R161" i="92"/>
  <c r="M161" i="92"/>
  <c r="P161" i="92" s="1"/>
  <c r="E161" i="92"/>
  <c r="G161" i="92" s="1"/>
  <c r="J161" i="92" s="1"/>
  <c r="R160" i="92"/>
  <c r="M160" i="92"/>
  <c r="P160" i="92" s="1"/>
  <c r="E160" i="92"/>
  <c r="G160" i="92" s="1"/>
  <c r="J160" i="92" s="1"/>
  <c r="R159" i="92"/>
  <c r="M159" i="92"/>
  <c r="P159" i="92" s="1"/>
  <c r="E159" i="92"/>
  <c r="G159" i="92" s="1"/>
  <c r="J159" i="92" s="1"/>
  <c r="R158" i="92"/>
  <c r="P158" i="92"/>
  <c r="M158" i="92"/>
  <c r="G158" i="92"/>
  <c r="J158" i="92" s="1"/>
  <c r="E158" i="92"/>
  <c r="R157" i="92"/>
  <c r="M157" i="92"/>
  <c r="P157" i="92" s="1"/>
  <c r="E157" i="92"/>
  <c r="G157" i="92" s="1"/>
  <c r="J157" i="92" s="1"/>
  <c r="R156" i="92"/>
  <c r="M156" i="92"/>
  <c r="P156" i="92" s="1"/>
  <c r="E156" i="92"/>
  <c r="G156" i="92" s="1"/>
  <c r="J156" i="92" s="1"/>
  <c r="R155" i="92"/>
  <c r="M155" i="92"/>
  <c r="P155" i="92" s="1"/>
  <c r="E155" i="92"/>
  <c r="G155" i="92" s="1"/>
  <c r="J155" i="92" s="1"/>
  <c r="R154" i="92"/>
  <c r="P154" i="92"/>
  <c r="M154" i="92"/>
  <c r="G154" i="92"/>
  <c r="J154" i="92" s="1"/>
  <c r="E154" i="92"/>
  <c r="R153" i="92"/>
  <c r="M153" i="92"/>
  <c r="P153" i="92" s="1"/>
  <c r="E153" i="92"/>
  <c r="G153" i="92" s="1"/>
  <c r="J153" i="92" s="1"/>
  <c r="R152" i="92"/>
  <c r="M152" i="92"/>
  <c r="P152" i="92" s="1"/>
  <c r="E152" i="92"/>
  <c r="G152" i="92" s="1"/>
  <c r="J152" i="92" s="1"/>
  <c r="R151" i="92"/>
  <c r="M151" i="92"/>
  <c r="P151" i="92" s="1"/>
  <c r="E151" i="92"/>
  <c r="G151" i="92" s="1"/>
  <c r="J151" i="92" s="1"/>
  <c r="R150" i="92"/>
  <c r="P150" i="92"/>
  <c r="M150" i="92"/>
  <c r="E150" i="92"/>
  <c r="G150" i="92" s="1"/>
  <c r="J150" i="92" s="1"/>
  <c r="R149" i="92"/>
  <c r="M149" i="92"/>
  <c r="P149" i="92" s="1"/>
  <c r="E149" i="92"/>
  <c r="G149" i="92" s="1"/>
  <c r="J149" i="92" s="1"/>
  <c r="R148" i="92"/>
  <c r="M148" i="92"/>
  <c r="P148" i="92" s="1"/>
  <c r="E148" i="92"/>
  <c r="G148" i="92" s="1"/>
  <c r="J148" i="92" s="1"/>
  <c r="R147" i="92"/>
  <c r="M147" i="92"/>
  <c r="P147" i="92" s="1"/>
  <c r="E147" i="92"/>
  <c r="G147" i="92" s="1"/>
  <c r="J147" i="92" s="1"/>
  <c r="R146" i="92"/>
  <c r="P146" i="92"/>
  <c r="M146" i="92"/>
  <c r="E146" i="92"/>
  <c r="G146" i="92" s="1"/>
  <c r="J146" i="92" s="1"/>
  <c r="R145" i="92"/>
  <c r="M145" i="92"/>
  <c r="P145" i="92" s="1"/>
  <c r="E145" i="92"/>
  <c r="G145" i="92" s="1"/>
  <c r="J145" i="92" s="1"/>
  <c r="R144" i="92"/>
  <c r="M144" i="92"/>
  <c r="P144" i="92" s="1"/>
  <c r="E144" i="92"/>
  <c r="G144" i="92" s="1"/>
  <c r="J144" i="92" s="1"/>
  <c r="R143" i="92"/>
  <c r="M143" i="92"/>
  <c r="P143" i="92" s="1"/>
  <c r="E143" i="92"/>
  <c r="G143" i="92" s="1"/>
  <c r="J143" i="92" s="1"/>
  <c r="R142" i="92"/>
  <c r="P142" i="92"/>
  <c r="M142" i="92"/>
  <c r="E142" i="92"/>
  <c r="G142" i="92" s="1"/>
  <c r="J142" i="92" s="1"/>
  <c r="R141" i="92"/>
  <c r="M141" i="92"/>
  <c r="P141" i="92" s="1"/>
  <c r="E141" i="92"/>
  <c r="G141" i="92" s="1"/>
  <c r="J141" i="92" s="1"/>
  <c r="R140" i="92"/>
  <c r="M140" i="92"/>
  <c r="P140" i="92" s="1"/>
  <c r="E140" i="92"/>
  <c r="G140" i="92" s="1"/>
  <c r="J140" i="92" s="1"/>
  <c r="R139" i="92"/>
  <c r="M139" i="92"/>
  <c r="P139" i="92" s="1"/>
  <c r="E139" i="92"/>
  <c r="G139" i="92" s="1"/>
  <c r="J139" i="92" s="1"/>
  <c r="R138" i="92"/>
  <c r="P138" i="92"/>
  <c r="M138" i="92"/>
  <c r="E138" i="92"/>
  <c r="G138" i="92" s="1"/>
  <c r="J138" i="92" s="1"/>
  <c r="R137" i="92"/>
  <c r="M137" i="92"/>
  <c r="P137" i="92" s="1"/>
  <c r="E137" i="92"/>
  <c r="G137" i="92" s="1"/>
  <c r="J137" i="92" s="1"/>
  <c r="R136" i="92"/>
  <c r="M136" i="92"/>
  <c r="P136" i="92" s="1"/>
  <c r="E136" i="92"/>
  <c r="G136" i="92" s="1"/>
  <c r="J136" i="92" s="1"/>
  <c r="R135" i="92"/>
  <c r="M135" i="92"/>
  <c r="P135" i="92" s="1"/>
  <c r="E135" i="92"/>
  <c r="G135" i="92" s="1"/>
  <c r="J135" i="92" s="1"/>
  <c r="R134" i="92"/>
  <c r="P134" i="92"/>
  <c r="M134" i="92"/>
  <c r="E134" i="92"/>
  <c r="G134" i="92" s="1"/>
  <c r="J134" i="92" s="1"/>
  <c r="R133" i="92"/>
  <c r="M133" i="92"/>
  <c r="P133" i="92" s="1"/>
  <c r="E133" i="92"/>
  <c r="G133" i="92" s="1"/>
  <c r="J133" i="92" s="1"/>
  <c r="R132" i="92"/>
  <c r="M132" i="92"/>
  <c r="P132" i="92" s="1"/>
  <c r="E132" i="92"/>
  <c r="G132" i="92" s="1"/>
  <c r="J132" i="92" s="1"/>
  <c r="R131" i="92"/>
  <c r="M131" i="92"/>
  <c r="P131" i="92" s="1"/>
  <c r="E131" i="92"/>
  <c r="G131" i="92" s="1"/>
  <c r="J131" i="92" s="1"/>
  <c r="R130" i="92"/>
  <c r="P130" i="92"/>
  <c r="M130" i="92"/>
  <c r="E130" i="92"/>
  <c r="G130" i="92" s="1"/>
  <c r="J130" i="92" s="1"/>
  <c r="P129" i="92"/>
  <c r="M129" i="92"/>
  <c r="E129" i="92"/>
  <c r="G129" i="92" s="1"/>
  <c r="J129" i="92" s="1"/>
  <c r="R128" i="92"/>
  <c r="P128" i="92"/>
  <c r="M128" i="92"/>
  <c r="E128" i="92"/>
  <c r="G128" i="92" s="1"/>
  <c r="J128" i="92" s="1"/>
  <c r="R127" i="92"/>
  <c r="M127" i="92"/>
  <c r="P127" i="92" s="1"/>
  <c r="E127" i="92"/>
  <c r="G127" i="92" s="1"/>
  <c r="J127" i="92" s="1"/>
  <c r="R126" i="92"/>
  <c r="P126" i="92"/>
  <c r="M126" i="92"/>
  <c r="E126" i="92"/>
  <c r="G126" i="92" s="1"/>
  <c r="J126" i="92" s="1"/>
  <c r="R125" i="92"/>
  <c r="P125" i="92"/>
  <c r="M125" i="92"/>
  <c r="E125" i="92"/>
  <c r="G125" i="92" s="1"/>
  <c r="J125" i="92" s="1"/>
  <c r="R124" i="92"/>
  <c r="P124" i="92"/>
  <c r="M124" i="92"/>
  <c r="E124" i="92"/>
  <c r="G124" i="92" s="1"/>
  <c r="J124" i="92" s="1"/>
  <c r="R123" i="92"/>
  <c r="M123" i="92"/>
  <c r="P123" i="92" s="1"/>
  <c r="E123" i="92"/>
  <c r="G123" i="92" s="1"/>
  <c r="J123" i="92" s="1"/>
  <c r="R122" i="92"/>
  <c r="P122" i="92"/>
  <c r="M122" i="92"/>
  <c r="E122" i="92"/>
  <c r="G122" i="92" s="1"/>
  <c r="J122" i="92" s="1"/>
  <c r="R121" i="92"/>
  <c r="P121" i="92"/>
  <c r="M121" i="92"/>
  <c r="G121" i="92"/>
  <c r="J121" i="92" s="1"/>
  <c r="E121" i="92"/>
  <c r="R120" i="92"/>
  <c r="P120" i="92"/>
  <c r="M120" i="92"/>
  <c r="E120" i="92"/>
  <c r="G120" i="92" s="1"/>
  <c r="J120" i="92" s="1"/>
  <c r="R119" i="92"/>
  <c r="M119" i="92"/>
  <c r="P119" i="92" s="1"/>
  <c r="E119" i="92"/>
  <c r="G119" i="92" s="1"/>
  <c r="J119" i="92" s="1"/>
  <c r="R118" i="92"/>
  <c r="P118" i="92"/>
  <c r="M118" i="92"/>
  <c r="E118" i="92"/>
  <c r="G118" i="92" s="1"/>
  <c r="J118" i="92" s="1"/>
  <c r="R117" i="92"/>
  <c r="P117" i="92"/>
  <c r="M117" i="92"/>
  <c r="E117" i="92"/>
  <c r="G117" i="92" s="1"/>
  <c r="J117" i="92" s="1"/>
  <c r="R116" i="92"/>
  <c r="P116" i="92"/>
  <c r="M116" i="92"/>
  <c r="E116" i="92"/>
  <c r="G116" i="92" s="1"/>
  <c r="J116" i="92" s="1"/>
  <c r="R115" i="92"/>
  <c r="M115" i="92"/>
  <c r="P115" i="92" s="1"/>
  <c r="E115" i="92"/>
  <c r="G115" i="92" s="1"/>
  <c r="J115" i="92" s="1"/>
  <c r="M114" i="92"/>
  <c r="P114" i="92" s="1"/>
  <c r="E114" i="92"/>
  <c r="G114" i="92" s="1"/>
  <c r="J114" i="92" s="1"/>
  <c r="R113" i="92"/>
  <c r="M113" i="92"/>
  <c r="P113" i="92" s="1"/>
  <c r="E113" i="92"/>
  <c r="G113" i="92" s="1"/>
  <c r="J113" i="92" s="1"/>
  <c r="R112" i="92"/>
  <c r="M112" i="92"/>
  <c r="P112" i="92" s="1"/>
  <c r="E112" i="92"/>
  <c r="G112" i="92" s="1"/>
  <c r="J112" i="92" s="1"/>
  <c r="R111" i="92"/>
  <c r="P111" i="92"/>
  <c r="M111" i="92"/>
  <c r="G111" i="92"/>
  <c r="J111" i="92" s="1"/>
  <c r="E111" i="92"/>
  <c r="R110" i="92"/>
  <c r="M110" i="92"/>
  <c r="P110" i="92" s="1"/>
  <c r="E110" i="92"/>
  <c r="G110" i="92" s="1"/>
  <c r="J110" i="92" s="1"/>
  <c r="P109" i="92"/>
  <c r="M109" i="92"/>
  <c r="E109" i="92"/>
  <c r="G109" i="92" s="1"/>
  <c r="J109" i="92" s="1"/>
  <c r="R108" i="92"/>
  <c r="M108" i="92"/>
  <c r="P108" i="92" s="1"/>
  <c r="E108" i="92"/>
  <c r="G108" i="92" s="1"/>
  <c r="J108" i="92" s="1"/>
  <c r="R107" i="92"/>
  <c r="P107" i="92"/>
  <c r="M107" i="92"/>
  <c r="E107" i="92"/>
  <c r="G107" i="92" s="1"/>
  <c r="J107" i="92" s="1"/>
  <c r="R106" i="92"/>
  <c r="P106" i="92"/>
  <c r="M106" i="92"/>
  <c r="E106" i="92"/>
  <c r="G106" i="92" s="1"/>
  <c r="J106" i="92" s="1"/>
  <c r="R105" i="92"/>
  <c r="P105" i="92"/>
  <c r="M105" i="92"/>
  <c r="E105" i="92"/>
  <c r="G105" i="92" s="1"/>
  <c r="J105" i="92" s="1"/>
  <c r="R104" i="92"/>
  <c r="M104" i="92"/>
  <c r="P104" i="92" s="1"/>
  <c r="E104" i="92"/>
  <c r="G104" i="92" s="1"/>
  <c r="J104" i="92" s="1"/>
  <c r="R103" i="92"/>
  <c r="P103" i="92"/>
  <c r="M103" i="92"/>
  <c r="E103" i="92"/>
  <c r="G103" i="92" s="1"/>
  <c r="J103" i="92" s="1"/>
  <c r="R102" i="92"/>
  <c r="P102" i="92"/>
  <c r="M102" i="92"/>
  <c r="E102" i="92"/>
  <c r="G102" i="92" s="1"/>
  <c r="J102" i="92" s="1"/>
  <c r="R101" i="92"/>
  <c r="P101" i="92"/>
  <c r="M101" i="92"/>
  <c r="E101" i="92"/>
  <c r="G101" i="92" s="1"/>
  <c r="J101" i="92" s="1"/>
  <c r="R100" i="92"/>
  <c r="M100" i="92"/>
  <c r="P100" i="92" s="1"/>
  <c r="E100" i="92"/>
  <c r="G100" i="92" s="1"/>
  <c r="J100" i="92" s="1"/>
  <c r="R99" i="92"/>
  <c r="P99" i="92"/>
  <c r="M99" i="92"/>
  <c r="E99" i="92"/>
  <c r="G99" i="92" s="1"/>
  <c r="J99" i="92" s="1"/>
  <c r="R98" i="92"/>
  <c r="P98" i="92"/>
  <c r="M98" i="92"/>
  <c r="E98" i="92"/>
  <c r="G98" i="92" s="1"/>
  <c r="J98" i="92" s="1"/>
  <c r="R97" i="92"/>
  <c r="P97" i="92"/>
  <c r="M97" i="92"/>
  <c r="E97" i="92"/>
  <c r="G97" i="92" s="1"/>
  <c r="J97" i="92" s="1"/>
  <c r="R96" i="92"/>
  <c r="M96" i="92"/>
  <c r="P96" i="92" s="1"/>
  <c r="E96" i="92"/>
  <c r="G96" i="92" s="1"/>
  <c r="J96" i="92" s="1"/>
  <c r="R95" i="92"/>
  <c r="P95" i="92"/>
  <c r="M95" i="92"/>
  <c r="E95" i="92"/>
  <c r="G95" i="92" s="1"/>
  <c r="J95" i="92" s="1"/>
  <c r="E94" i="92"/>
  <c r="G94" i="92" s="1"/>
  <c r="J94" i="92" s="1"/>
  <c r="R93" i="92"/>
  <c r="P93" i="92"/>
  <c r="M93" i="92"/>
  <c r="E93" i="92"/>
  <c r="G93" i="92" s="1"/>
  <c r="J93" i="92" s="1"/>
  <c r="R92" i="92"/>
  <c r="M92" i="92"/>
  <c r="P92" i="92" s="1"/>
  <c r="E92" i="92"/>
  <c r="G92" i="92" s="1"/>
  <c r="J92" i="92" s="1"/>
  <c r="R91" i="92"/>
  <c r="M91" i="92"/>
  <c r="P91" i="92" s="1"/>
  <c r="E91" i="92"/>
  <c r="G91" i="92" s="1"/>
  <c r="J91" i="92" s="1"/>
  <c r="R90" i="92"/>
  <c r="M90" i="92"/>
  <c r="P90" i="92" s="1"/>
  <c r="E90" i="92"/>
  <c r="G90" i="92" s="1"/>
  <c r="J90" i="92" s="1"/>
  <c r="R89" i="92"/>
  <c r="P89" i="92"/>
  <c r="M89" i="92"/>
  <c r="E89" i="92"/>
  <c r="G89" i="92" s="1"/>
  <c r="J89" i="92" s="1"/>
  <c r="R88" i="92"/>
  <c r="M88" i="92"/>
  <c r="P88" i="92" s="1"/>
  <c r="E88" i="92"/>
  <c r="G88" i="92" s="1"/>
  <c r="J88" i="92" s="1"/>
  <c r="R87" i="92"/>
  <c r="M87" i="92"/>
  <c r="P87" i="92" s="1"/>
  <c r="E87" i="92"/>
  <c r="G87" i="92" s="1"/>
  <c r="J87" i="92" s="1"/>
  <c r="R86" i="92"/>
  <c r="M86" i="92"/>
  <c r="P86" i="92" s="1"/>
  <c r="E86" i="92"/>
  <c r="G86" i="92" s="1"/>
  <c r="J86" i="92" s="1"/>
  <c r="R85" i="92"/>
  <c r="P85" i="92"/>
  <c r="M85" i="92"/>
  <c r="G85" i="92"/>
  <c r="J85" i="92" s="1"/>
  <c r="E85" i="92"/>
  <c r="R84" i="92"/>
  <c r="M84" i="92"/>
  <c r="P84" i="92" s="1"/>
  <c r="E84" i="92"/>
  <c r="G84" i="92" s="1"/>
  <c r="J84" i="92" s="1"/>
  <c r="R83" i="92"/>
  <c r="M83" i="92"/>
  <c r="P83" i="92" s="1"/>
  <c r="E83" i="92"/>
  <c r="G83" i="92" s="1"/>
  <c r="J83" i="92" s="1"/>
  <c r="R82" i="92"/>
  <c r="M82" i="92"/>
  <c r="P82" i="92" s="1"/>
  <c r="E82" i="92"/>
  <c r="G82" i="92" s="1"/>
  <c r="J82" i="92" s="1"/>
  <c r="R81" i="92"/>
  <c r="P81" i="92"/>
  <c r="M81" i="92"/>
  <c r="E81" i="92"/>
  <c r="G81" i="92" s="1"/>
  <c r="J81" i="92" s="1"/>
  <c r="R80" i="92"/>
  <c r="M80" i="92"/>
  <c r="P80" i="92" s="1"/>
  <c r="E80" i="92"/>
  <c r="G80" i="92" s="1"/>
  <c r="J80" i="92" s="1"/>
  <c r="R79" i="92"/>
  <c r="M79" i="92"/>
  <c r="P79" i="92" s="1"/>
  <c r="E79" i="92"/>
  <c r="G79" i="92" s="1"/>
  <c r="J79" i="92" s="1"/>
  <c r="R78" i="92"/>
  <c r="M78" i="92"/>
  <c r="P78" i="92" s="1"/>
  <c r="E78" i="92"/>
  <c r="G78" i="92" s="1"/>
  <c r="J78" i="92" s="1"/>
  <c r="R77" i="92"/>
  <c r="P77" i="92"/>
  <c r="M77" i="92"/>
  <c r="E77" i="92"/>
  <c r="G77" i="92" s="1"/>
  <c r="J77" i="92" s="1"/>
  <c r="R76" i="92"/>
  <c r="M76" i="92"/>
  <c r="P76" i="92" s="1"/>
  <c r="E76" i="92"/>
  <c r="G76" i="92" s="1"/>
  <c r="J76" i="92" s="1"/>
  <c r="P75" i="92"/>
  <c r="M75" i="92"/>
  <c r="E75" i="92"/>
  <c r="G75" i="92" s="1"/>
  <c r="J75" i="92" s="1"/>
  <c r="R74" i="92"/>
  <c r="M74" i="92"/>
  <c r="P74" i="92" s="1"/>
  <c r="E74" i="92"/>
  <c r="G74" i="92" s="1"/>
  <c r="J74" i="92" s="1"/>
  <c r="R73" i="92"/>
  <c r="P73" i="92"/>
  <c r="M73" i="92"/>
  <c r="E73" i="92"/>
  <c r="G73" i="92" s="1"/>
  <c r="J73" i="92" s="1"/>
  <c r="R72" i="92"/>
  <c r="P72" i="92"/>
  <c r="M72" i="92"/>
  <c r="E72" i="92"/>
  <c r="G72" i="92" s="1"/>
  <c r="J72" i="92" s="1"/>
  <c r="R71" i="92"/>
  <c r="P71" i="92"/>
  <c r="M71" i="92"/>
  <c r="E71" i="92"/>
  <c r="G71" i="92" s="1"/>
  <c r="J71" i="92" s="1"/>
  <c r="R70" i="92"/>
  <c r="M70" i="92"/>
  <c r="P70" i="92" s="1"/>
  <c r="E70" i="92"/>
  <c r="G70" i="92" s="1"/>
  <c r="J70" i="92" s="1"/>
  <c r="R69" i="92"/>
  <c r="P69" i="92"/>
  <c r="M69" i="92"/>
  <c r="E69" i="92"/>
  <c r="G69" i="92" s="1"/>
  <c r="J69" i="92" s="1"/>
  <c r="R68" i="92"/>
  <c r="P68" i="92"/>
  <c r="M68" i="92"/>
  <c r="E68" i="92"/>
  <c r="G68" i="92" s="1"/>
  <c r="J68" i="92" s="1"/>
  <c r="R67" i="92"/>
  <c r="P67" i="92"/>
  <c r="M67" i="92"/>
  <c r="E67" i="92"/>
  <c r="G67" i="92" s="1"/>
  <c r="J67" i="92" s="1"/>
  <c r="R66" i="92"/>
  <c r="M66" i="92"/>
  <c r="P66" i="92" s="1"/>
  <c r="E66" i="92"/>
  <c r="G66" i="92" s="1"/>
  <c r="J66" i="92" s="1"/>
  <c r="R65" i="92"/>
  <c r="P65" i="92"/>
  <c r="M65" i="92"/>
  <c r="E65" i="92"/>
  <c r="G65" i="92" s="1"/>
  <c r="J65" i="92" s="1"/>
  <c r="R64" i="92"/>
  <c r="P64" i="92"/>
  <c r="M64" i="92"/>
  <c r="G64" i="92"/>
  <c r="J64" i="92" s="1"/>
  <c r="E64" i="92"/>
  <c r="R63" i="92"/>
  <c r="P63" i="92"/>
  <c r="M63" i="92"/>
  <c r="E63" i="92"/>
  <c r="G63" i="92" s="1"/>
  <c r="J63" i="92" s="1"/>
  <c r="R62" i="92"/>
  <c r="M62" i="92"/>
  <c r="P62" i="92" s="1"/>
  <c r="E62" i="92"/>
  <c r="G62" i="92" s="1"/>
  <c r="J62" i="92" s="1"/>
  <c r="R61" i="92"/>
  <c r="P61" i="92"/>
  <c r="M61" i="92"/>
  <c r="E61" i="92"/>
  <c r="G61" i="92" s="1"/>
  <c r="J61" i="92" s="1"/>
  <c r="R60" i="92"/>
  <c r="P60" i="92"/>
  <c r="M60" i="92"/>
  <c r="E60" i="92"/>
  <c r="G60" i="92" s="1"/>
  <c r="J60" i="92" s="1"/>
  <c r="R59" i="92"/>
  <c r="P59" i="92"/>
  <c r="M59" i="92"/>
  <c r="E59" i="92"/>
  <c r="G59" i="92" s="1"/>
  <c r="J59" i="92" s="1"/>
  <c r="R58" i="92"/>
  <c r="M58" i="92"/>
  <c r="P58" i="92" s="1"/>
  <c r="E58" i="92"/>
  <c r="G58" i="92" s="1"/>
  <c r="J58" i="92" s="1"/>
  <c r="R57" i="92"/>
  <c r="P57" i="92"/>
  <c r="M57" i="92"/>
  <c r="E57" i="92"/>
  <c r="G57" i="92" s="1"/>
  <c r="J57" i="92" s="1"/>
  <c r="R56" i="92"/>
  <c r="P56" i="92"/>
  <c r="M56" i="92"/>
  <c r="E56" i="92"/>
  <c r="G56" i="92" s="1"/>
  <c r="J56" i="92" s="1"/>
  <c r="R55" i="92"/>
  <c r="P55" i="92"/>
  <c r="M55" i="92"/>
  <c r="E55" i="92"/>
  <c r="G55" i="92" s="1"/>
  <c r="J55" i="92" s="1"/>
  <c r="R54" i="92"/>
  <c r="M54" i="92"/>
  <c r="P54" i="92" s="1"/>
  <c r="E54" i="92"/>
  <c r="G54" i="92" s="1"/>
  <c r="J54" i="92" s="1"/>
  <c r="R53" i="92"/>
  <c r="M53" i="92"/>
  <c r="P53" i="92" s="1"/>
  <c r="E53" i="92"/>
  <c r="G53" i="92" s="1"/>
  <c r="J53" i="92" s="1"/>
  <c r="R52" i="92"/>
  <c r="P52" i="92"/>
  <c r="M52" i="92"/>
  <c r="E52" i="92"/>
  <c r="G52" i="92" s="1"/>
  <c r="J52" i="92" s="1"/>
  <c r="R51" i="92"/>
  <c r="P51" i="92"/>
  <c r="M51" i="92"/>
  <c r="E51" i="92"/>
  <c r="G51" i="92" s="1"/>
  <c r="J51" i="92" s="1"/>
  <c r="R50" i="92"/>
  <c r="M50" i="92"/>
  <c r="P50" i="92" s="1"/>
  <c r="E50" i="92"/>
  <c r="G50" i="92" s="1"/>
  <c r="J50" i="92" s="1"/>
  <c r="R49" i="92"/>
  <c r="P49" i="92"/>
  <c r="M49" i="92"/>
  <c r="E49" i="92"/>
  <c r="G49" i="92" s="1"/>
  <c r="J49" i="92" s="1"/>
  <c r="R48" i="92"/>
  <c r="P48" i="92"/>
  <c r="M48" i="92"/>
  <c r="E48" i="92"/>
  <c r="G48" i="92" s="1"/>
  <c r="J48" i="92" s="1"/>
  <c r="R47" i="92"/>
  <c r="P47" i="92"/>
  <c r="M47" i="92"/>
  <c r="E47" i="92"/>
  <c r="G47" i="92" s="1"/>
  <c r="J47" i="92" s="1"/>
  <c r="R46" i="92"/>
  <c r="M46" i="92"/>
  <c r="P46" i="92" s="1"/>
  <c r="E46" i="92"/>
  <c r="G46" i="92" s="1"/>
  <c r="J46" i="92" s="1"/>
  <c r="M45" i="92"/>
  <c r="P45" i="92" s="1"/>
  <c r="E45" i="92"/>
  <c r="G45" i="92" s="1"/>
  <c r="J45" i="92" s="1"/>
  <c r="R44" i="92"/>
  <c r="P44" i="92"/>
  <c r="M44" i="92"/>
  <c r="E44" i="92"/>
  <c r="G44" i="92" s="1"/>
  <c r="J44" i="92" s="1"/>
  <c r="R43" i="92"/>
  <c r="M43" i="92"/>
  <c r="P43" i="92" s="1"/>
  <c r="E43" i="92"/>
  <c r="G43" i="92" s="1"/>
  <c r="J43" i="92" s="1"/>
  <c r="R42" i="92"/>
  <c r="P42" i="92"/>
  <c r="M42" i="92"/>
  <c r="E42" i="92"/>
  <c r="G42" i="92" s="1"/>
  <c r="J42" i="92" s="1"/>
  <c r="R41" i="92"/>
  <c r="M41" i="92"/>
  <c r="P41" i="92" s="1"/>
  <c r="E41" i="92"/>
  <c r="G41" i="92" s="1"/>
  <c r="J41" i="92" s="1"/>
  <c r="R40" i="92"/>
  <c r="M40" i="92"/>
  <c r="P40" i="92" s="1"/>
  <c r="E40" i="92"/>
  <c r="G40" i="92" s="1"/>
  <c r="J40" i="92" s="1"/>
  <c r="R39" i="92"/>
  <c r="M39" i="92"/>
  <c r="P39" i="92" s="1"/>
  <c r="E39" i="92"/>
  <c r="G39" i="92" s="1"/>
  <c r="J39" i="92" s="1"/>
  <c r="R38" i="92"/>
  <c r="P38" i="92"/>
  <c r="M38" i="92"/>
  <c r="G38" i="92"/>
  <c r="J38" i="92" s="1"/>
  <c r="E38" i="92"/>
  <c r="R37" i="92"/>
  <c r="M37" i="92"/>
  <c r="P37" i="92" s="1"/>
  <c r="E37" i="92"/>
  <c r="G37" i="92" s="1"/>
  <c r="J37" i="92" s="1"/>
  <c r="R36" i="92"/>
  <c r="M36" i="92"/>
  <c r="P36" i="92" s="1"/>
  <c r="G36" i="92"/>
  <c r="J36" i="92" s="1"/>
  <c r="E36" i="92"/>
  <c r="R35" i="92"/>
  <c r="M35" i="92"/>
  <c r="P35" i="92" s="1"/>
  <c r="E35" i="92"/>
  <c r="G35" i="92" s="1"/>
  <c r="J35" i="92" s="1"/>
  <c r="R34" i="92"/>
  <c r="M34" i="92"/>
  <c r="P34" i="92" s="1"/>
  <c r="E34" i="92"/>
  <c r="G34" i="92" s="1"/>
  <c r="J34" i="92" s="1"/>
  <c r="R33" i="92"/>
  <c r="P33" i="92"/>
  <c r="M33" i="92"/>
  <c r="E33" i="92"/>
  <c r="G33" i="92" s="1"/>
  <c r="J33" i="92" s="1"/>
  <c r="R32" i="92"/>
  <c r="M32" i="92"/>
  <c r="P32" i="92" s="1"/>
  <c r="E32" i="92"/>
  <c r="G32" i="92" s="1"/>
  <c r="J32" i="92" s="1"/>
  <c r="R31" i="92"/>
  <c r="M31" i="92"/>
  <c r="P31" i="92" s="1"/>
  <c r="E31" i="92"/>
  <c r="G31" i="92" s="1"/>
  <c r="J31" i="92" s="1"/>
  <c r="R30" i="92"/>
  <c r="M30" i="92"/>
  <c r="P30" i="92" s="1"/>
  <c r="E30" i="92"/>
  <c r="G30" i="92" s="1"/>
  <c r="J30" i="92" s="1"/>
  <c r="R29" i="92"/>
  <c r="P29" i="92"/>
  <c r="M29" i="92"/>
  <c r="E29" i="92"/>
  <c r="G29" i="92" s="1"/>
  <c r="J29" i="92" s="1"/>
  <c r="R28" i="92"/>
  <c r="M28" i="92"/>
  <c r="P28" i="92" s="1"/>
  <c r="E28" i="92"/>
  <c r="G28" i="92" s="1"/>
  <c r="J28" i="92" s="1"/>
  <c r="R27" i="92"/>
  <c r="M27" i="92"/>
  <c r="P27" i="92" s="1"/>
  <c r="E27" i="92"/>
  <c r="G27" i="92" s="1"/>
  <c r="J27" i="92" s="1"/>
  <c r="R26" i="92"/>
  <c r="M26" i="92"/>
  <c r="P26" i="92" s="1"/>
  <c r="E26" i="92"/>
  <c r="G26" i="92" s="1"/>
  <c r="J26" i="92" s="1"/>
  <c r="R25" i="92"/>
  <c r="P25" i="92"/>
  <c r="M25" i="92"/>
  <c r="E25" i="92"/>
  <c r="G25" i="92" s="1"/>
  <c r="J25" i="92" s="1"/>
  <c r="R24" i="92"/>
  <c r="M24" i="92"/>
  <c r="P24" i="92" s="1"/>
  <c r="E24" i="92"/>
  <c r="G24" i="92" s="1"/>
  <c r="J24" i="92" s="1"/>
  <c r="R23" i="92"/>
  <c r="M23" i="92"/>
  <c r="P23" i="92" s="1"/>
  <c r="E23" i="92"/>
  <c r="G23" i="92" s="1"/>
  <c r="J23" i="92" s="1"/>
  <c r="R22" i="92"/>
  <c r="M22" i="92"/>
  <c r="P22" i="92" s="1"/>
  <c r="G22" i="92"/>
  <c r="J22" i="92" s="1"/>
  <c r="E22" i="92"/>
  <c r="R21" i="92"/>
  <c r="P21" i="92"/>
  <c r="M21" i="92"/>
  <c r="E21" i="92"/>
  <c r="G21" i="92" s="1"/>
  <c r="J21" i="92" s="1"/>
  <c r="R20" i="92"/>
  <c r="M20" i="92"/>
  <c r="P20" i="92" s="1"/>
  <c r="E20" i="92"/>
  <c r="G20" i="92" s="1"/>
  <c r="J20" i="92" s="1"/>
  <c r="R19" i="92"/>
  <c r="M19" i="92"/>
  <c r="P19" i="92" s="1"/>
  <c r="E19" i="92"/>
  <c r="G19" i="92" s="1"/>
  <c r="J19" i="92" s="1"/>
  <c r="R18" i="92"/>
  <c r="M18" i="92"/>
  <c r="P18" i="92" s="1"/>
  <c r="E18" i="92"/>
  <c r="G18" i="92" s="1"/>
  <c r="J18" i="92" s="1"/>
  <c r="R17" i="92"/>
  <c r="P17" i="92"/>
  <c r="M17" i="92"/>
  <c r="E17" i="92"/>
  <c r="G17" i="92" s="1"/>
  <c r="J17" i="92" s="1"/>
  <c r="R16" i="92"/>
  <c r="M16" i="92"/>
  <c r="P16" i="92" s="1"/>
  <c r="E16" i="92"/>
  <c r="G16" i="92" s="1"/>
  <c r="J16" i="92" s="1"/>
  <c r="R15" i="92"/>
  <c r="M15" i="92"/>
  <c r="P15" i="92" s="1"/>
  <c r="E15" i="92"/>
  <c r="G15" i="92" s="1"/>
  <c r="J15" i="92" s="1"/>
  <c r="R14" i="92"/>
  <c r="M14" i="92"/>
  <c r="P14" i="92" s="1"/>
  <c r="E14" i="92"/>
  <c r="G14" i="92" s="1"/>
  <c r="J14" i="92" s="1"/>
  <c r="R13" i="92"/>
  <c r="P13" i="92"/>
  <c r="M13" i="92"/>
  <c r="E13" i="92"/>
  <c r="G13" i="92" s="1"/>
  <c r="J13" i="92" s="1"/>
  <c r="R12" i="92"/>
  <c r="M12" i="92"/>
  <c r="P12" i="92" s="1"/>
  <c r="E12" i="92"/>
  <c r="G12" i="92" s="1"/>
  <c r="J12" i="92" s="1"/>
  <c r="R11" i="92"/>
  <c r="M11" i="92"/>
  <c r="P11" i="92" s="1"/>
  <c r="E11" i="92"/>
  <c r="G11" i="92" s="1"/>
  <c r="J11" i="92" s="1"/>
  <c r="R10" i="92"/>
  <c r="M10" i="92"/>
  <c r="P10" i="92" s="1"/>
  <c r="E10" i="92"/>
  <c r="G10" i="92" s="1"/>
  <c r="J10" i="92" s="1"/>
  <c r="R9" i="92"/>
  <c r="P9" i="92"/>
  <c r="M9" i="92"/>
  <c r="E9" i="92"/>
  <c r="G9" i="92" s="1"/>
  <c r="J9" i="92" s="1"/>
  <c r="R8" i="92"/>
  <c r="M8" i="92"/>
  <c r="P8" i="92" s="1"/>
  <c r="E8" i="92"/>
  <c r="G8" i="92" s="1"/>
  <c r="J8" i="92" s="1"/>
  <c r="R7" i="92"/>
  <c r="M7" i="92"/>
  <c r="P7" i="92" s="1"/>
  <c r="E7" i="92"/>
  <c r="G7" i="92" s="1"/>
  <c r="J7" i="92" s="1"/>
  <c r="R6" i="92"/>
  <c r="M6" i="92"/>
  <c r="P6" i="92" s="1"/>
  <c r="E6" i="92"/>
  <c r="G6" i="92" s="1"/>
  <c r="J6" i="92" s="1"/>
  <c r="R5" i="92"/>
  <c r="R267" i="92" s="1"/>
  <c r="P5" i="92"/>
  <c r="M5" i="92"/>
  <c r="G5" i="92"/>
  <c r="J5" i="92" s="1"/>
  <c r="E5" i="92"/>
  <c r="N274" i="91"/>
  <c r="N271" i="91"/>
  <c r="M268" i="91"/>
  <c r="R266" i="91"/>
  <c r="M266" i="91"/>
  <c r="P266" i="91" s="1"/>
  <c r="E266" i="91"/>
  <c r="G266" i="91" s="1"/>
  <c r="J266" i="91" s="1"/>
  <c r="R265" i="91"/>
  <c r="P265" i="91"/>
  <c r="M265" i="91"/>
  <c r="E265" i="91"/>
  <c r="G265" i="91" s="1"/>
  <c r="J265" i="91" s="1"/>
  <c r="R264" i="91"/>
  <c r="P264" i="91"/>
  <c r="M264" i="91"/>
  <c r="E264" i="91"/>
  <c r="G264" i="91" s="1"/>
  <c r="J264" i="91" s="1"/>
  <c r="M263" i="91"/>
  <c r="P263" i="91" s="1"/>
  <c r="E263" i="91"/>
  <c r="P262" i="91"/>
  <c r="M262" i="91"/>
  <c r="E262" i="91"/>
  <c r="G262" i="91" s="1"/>
  <c r="J262" i="91" s="1"/>
  <c r="M261" i="91"/>
  <c r="P261" i="91" s="1"/>
  <c r="E261" i="91"/>
  <c r="G261" i="91" s="1"/>
  <c r="J261" i="91" s="1"/>
  <c r="P260" i="91"/>
  <c r="M260" i="91"/>
  <c r="E260" i="91"/>
  <c r="G260" i="91" s="1"/>
  <c r="J260" i="91" s="1"/>
  <c r="M259" i="91"/>
  <c r="P259" i="91" s="1"/>
  <c r="E259" i="91"/>
  <c r="G259" i="91" s="1"/>
  <c r="J259" i="91" s="1"/>
  <c r="M258" i="91"/>
  <c r="P258" i="91" s="1"/>
  <c r="E258" i="91"/>
  <c r="G258" i="91" s="1"/>
  <c r="J258" i="91" s="1"/>
  <c r="R257" i="91"/>
  <c r="P257" i="91"/>
  <c r="M257" i="91"/>
  <c r="E257" i="91"/>
  <c r="G257" i="91" s="1"/>
  <c r="J257" i="91" s="1"/>
  <c r="R256" i="91"/>
  <c r="P256" i="91"/>
  <c r="M256" i="91"/>
  <c r="E256" i="91"/>
  <c r="G256" i="91" s="1"/>
  <c r="J256" i="91" s="1"/>
  <c r="R255" i="91"/>
  <c r="P255" i="91"/>
  <c r="M255" i="91"/>
  <c r="E255" i="91"/>
  <c r="G255" i="91" s="1"/>
  <c r="J255" i="91" s="1"/>
  <c r="R254" i="91"/>
  <c r="M254" i="91"/>
  <c r="P254" i="91" s="1"/>
  <c r="E254" i="91"/>
  <c r="G254" i="91" s="1"/>
  <c r="J254" i="91" s="1"/>
  <c r="R253" i="91"/>
  <c r="P253" i="91"/>
  <c r="M253" i="91"/>
  <c r="E253" i="91"/>
  <c r="G253" i="91" s="1"/>
  <c r="J253" i="91" s="1"/>
  <c r="R252" i="91"/>
  <c r="P252" i="91"/>
  <c r="M252" i="91"/>
  <c r="E252" i="91"/>
  <c r="G252" i="91" s="1"/>
  <c r="J252" i="91" s="1"/>
  <c r="R251" i="91"/>
  <c r="P251" i="91"/>
  <c r="M251" i="91"/>
  <c r="E251" i="91"/>
  <c r="G251" i="91" s="1"/>
  <c r="J251" i="91" s="1"/>
  <c r="R250" i="91"/>
  <c r="P250" i="91"/>
  <c r="M250" i="91"/>
  <c r="E250" i="91"/>
  <c r="G250" i="91" s="1"/>
  <c r="J250" i="91" s="1"/>
  <c r="R249" i="91"/>
  <c r="P249" i="91"/>
  <c r="M249" i="91"/>
  <c r="E249" i="91"/>
  <c r="G249" i="91" s="1"/>
  <c r="J249" i="91" s="1"/>
  <c r="R248" i="91"/>
  <c r="P248" i="91"/>
  <c r="M248" i="91"/>
  <c r="E248" i="91"/>
  <c r="G248" i="91" s="1"/>
  <c r="J248" i="91" s="1"/>
  <c r="R247" i="91"/>
  <c r="P247" i="91"/>
  <c r="M247" i="91"/>
  <c r="E247" i="91"/>
  <c r="G247" i="91" s="1"/>
  <c r="J247" i="91" s="1"/>
  <c r="R246" i="91"/>
  <c r="P246" i="91"/>
  <c r="M246" i="91"/>
  <c r="E246" i="91"/>
  <c r="G246" i="91" s="1"/>
  <c r="J246" i="91" s="1"/>
  <c r="R245" i="91"/>
  <c r="P245" i="91"/>
  <c r="M245" i="91"/>
  <c r="E245" i="91"/>
  <c r="G245" i="91" s="1"/>
  <c r="J245" i="91" s="1"/>
  <c r="R244" i="91"/>
  <c r="P244" i="91"/>
  <c r="M244" i="91"/>
  <c r="E244" i="91"/>
  <c r="G244" i="91" s="1"/>
  <c r="J244" i="91" s="1"/>
  <c r="R243" i="91"/>
  <c r="P243" i="91"/>
  <c r="M243" i="91"/>
  <c r="E243" i="91"/>
  <c r="G243" i="91" s="1"/>
  <c r="J243" i="91" s="1"/>
  <c r="R242" i="91"/>
  <c r="P242" i="91"/>
  <c r="M242" i="91"/>
  <c r="E242" i="91"/>
  <c r="G242" i="91" s="1"/>
  <c r="J242" i="91" s="1"/>
  <c r="R241" i="91"/>
  <c r="P241" i="91"/>
  <c r="M241" i="91"/>
  <c r="E241" i="91"/>
  <c r="G241" i="91" s="1"/>
  <c r="J241" i="91" s="1"/>
  <c r="R240" i="91"/>
  <c r="P240" i="91"/>
  <c r="M240" i="91"/>
  <c r="E240" i="91"/>
  <c r="G240" i="91" s="1"/>
  <c r="J240" i="91" s="1"/>
  <c r="R239" i="91"/>
  <c r="P239" i="91"/>
  <c r="M239" i="91"/>
  <c r="E239" i="91"/>
  <c r="G239" i="91" s="1"/>
  <c r="J239" i="91" s="1"/>
  <c r="R238" i="91"/>
  <c r="P238" i="91"/>
  <c r="M238" i="91"/>
  <c r="E238" i="91"/>
  <c r="G238" i="91" s="1"/>
  <c r="J238" i="91" s="1"/>
  <c r="R237" i="91"/>
  <c r="P237" i="91"/>
  <c r="M237" i="91"/>
  <c r="E237" i="91"/>
  <c r="G237" i="91" s="1"/>
  <c r="J237" i="91" s="1"/>
  <c r="R236" i="91"/>
  <c r="P236" i="91"/>
  <c r="M236" i="91"/>
  <c r="E236" i="91"/>
  <c r="G236" i="91" s="1"/>
  <c r="J236" i="91" s="1"/>
  <c r="R235" i="91"/>
  <c r="P235" i="91"/>
  <c r="M235" i="91"/>
  <c r="E235" i="91"/>
  <c r="G235" i="91" s="1"/>
  <c r="J235" i="91" s="1"/>
  <c r="R234" i="91"/>
  <c r="P234" i="91"/>
  <c r="M234" i="91"/>
  <c r="E234" i="91"/>
  <c r="G234" i="91" s="1"/>
  <c r="J234" i="91" s="1"/>
  <c r="R233" i="91"/>
  <c r="P233" i="91"/>
  <c r="M233" i="91"/>
  <c r="E233" i="91"/>
  <c r="G233" i="91" s="1"/>
  <c r="J233" i="91" s="1"/>
  <c r="R232" i="91"/>
  <c r="P232" i="91"/>
  <c r="M232" i="91"/>
  <c r="E232" i="91"/>
  <c r="G232" i="91" s="1"/>
  <c r="J232" i="91" s="1"/>
  <c r="R231" i="91"/>
  <c r="P231" i="91"/>
  <c r="M231" i="91"/>
  <c r="E231" i="91"/>
  <c r="G231" i="91" s="1"/>
  <c r="J231" i="91" s="1"/>
  <c r="R230" i="91"/>
  <c r="P230" i="91"/>
  <c r="M230" i="91"/>
  <c r="E230" i="91"/>
  <c r="G230" i="91" s="1"/>
  <c r="J230" i="91" s="1"/>
  <c r="R229" i="91"/>
  <c r="P229" i="91"/>
  <c r="M229" i="91"/>
  <c r="E229" i="91"/>
  <c r="G229" i="91" s="1"/>
  <c r="J229" i="91" s="1"/>
  <c r="R228" i="91"/>
  <c r="P228" i="91"/>
  <c r="M228" i="91"/>
  <c r="J228" i="91"/>
  <c r="E228" i="91"/>
  <c r="G228" i="91" s="1"/>
  <c r="R227" i="91"/>
  <c r="P227" i="91"/>
  <c r="M227" i="91"/>
  <c r="E227" i="91"/>
  <c r="G227" i="91" s="1"/>
  <c r="J227" i="91" s="1"/>
  <c r="R226" i="91"/>
  <c r="P226" i="91"/>
  <c r="M226" i="91"/>
  <c r="E226" i="91"/>
  <c r="G226" i="91" s="1"/>
  <c r="J226" i="91" s="1"/>
  <c r="R225" i="91"/>
  <c r="P225" i="91"/>
  <c r="M225" i="91"/>
  <c r="E225" i="91"/>
  <c r="G225" i="91" s="1"/>
  <c r="J225" i="91" s="1"/>
  <c r="R224" i="91"/>
  <c r="P224" i="91"/>
  <c r="M224" i="91"/>
  <c r="J224" i="91"/>
  <c r="E224" i="91"/>
  <c r="G224" i="91" s="1"/>
  <c r="R223" i="91"/>
  <c r="P223" i="91"/>
  <c r="M223" i="91"/>
  <c r="E223" i="91"/>
  <c r="G223" i="91" s="1"/>
  <c r="J223" i="91" s="1"/>
  <c r="R222" i="91"/>
  <c r="P222" i="91"/>
  <c r="M222" i="91"/>
  <c r="E222" i="91"/>
  <c r="G222" i="91" s="1"/>
  <c r="J222" i="91" s="1"/>
  <c r="R221" i="91"/>
  <c r="P221" i="91"/>
  <c r="M221" i="91"/>
  <c r="E221" i="91"/>
  <c r="G221" i="91" s="1"/>
  <c r="J221" i="91" s="1"/>
  <c r="R220" i="91"/>
  <c r="P220" i="91"/>
  <c r="M220" i="91"/>
  <c r="E220" i="91"/>
  <c r="G220" i="91" s="1"/>
  <c r="J220" i="91" s="1"/>
  <c r="R219" i="91"/>
  <c r="P219" i="91"/>
  <c r="M219" i="91"/>
  <c r="E219" i="91"/>
  <c r="G219" i="91" s="1"/>
  <c r="J219" i="91" s="1"/>
  <c r="R218" i="91"/>
  <c r="P218" i="91"/>
  <c r="M218" i="91"/>
  <c r="E218" i="91"/>
  <c r="G218" i="91" s="1"/>
  <c r="J218" i="91" s="1"/>
  <c r="R217" i="91"/>
  <c r="P217" i="91"/>
  <c r="M217" i="91"/>
  <c r="E217" i="91"/>
  <c r="G217" i="91" s="1"/>
  <c r="J217" i="91" s="1"/>
  <c r="R216" i="91"/>
  <c r="P216" i="91"/>
  <c r="M216" i="91"/>
  <c r="E216" i="91"/>
  <c r="G216" i="91" s="1"/>
  <c r="J216" i="91" s="1"/>
  <c r="R215" i="91"/>
  <c r="P215" i="91"/>
  <c r="M215" i="91"/>
  <c r="E215" i="91"/>
  <c r="G215" i="91" s="1"/>
  <c r="J215" i="91" s="1"/>
  <c r="R214" i="91"/>
  <c r="P214" i="91"/>
  <c r="M214" i="91"/>
  <c r="E214" i="91"/>
  <c r="G214" i="91" s="1"/>
  <c r="J214" i="91" s="1"/>
  <c r="R213" i="91"/>
  <c r="P213" i="91"/>
  <c r="M213" i="91"/>
  <c r="E213" i="91"/>
  <c r="G213" i="91" s="1"/>
  <c r="J213" i="91" s="1"/>
  <c r="R212" i="91"/>
  <c r="P212" i="91"/>
  <c r="M212" i="91"/>
  <c r="E212" i="91"/>
  <c r="G212" i="91" s="1"/>
  <c r="J212" i="91" s="1"/>
  <c r="R211" i="91"/>
  <c r="P211" i="91"/>
  <c r="M211" i="91"/>
  <c r="E211" i="91"/>
  <c r="G211" i="91" s="1"/>
  <c r="J211" i="91" s="1"/>
  <c r="R210" i="91"/>
  <c r="P210" i="91"/>
  <c r="M210" i="91"/>
  <c r="E210" i="91"/>
  <c r="G210" i="91" s="1"/>
  <c r="J210" i="91" s="1"/>
  <c r="R209" i="91"/>
  <c r="P209" i="91"/>
  <c r="M209" i="91"/>
  <c r="E209" i="91"/>
  <c r="G209" i="91" s="1"/>
  <c r="J209" i="91" s="1"/>
  <c r="R208" i="91"/>
  <c r="P208" i="91"/>
  <c r="M208" i="91"/>
  <c r="E208" i="91"/>
  <c r="G208" i="91" s="1"/>
  <c r="J208" i="91" s="1"/>
  <c r="R207" i="91"/>
  <c r="P207" i="91"/>
  <c r="M207" i="91"/>
  <c r="E207" i="91"/>
  <c r="G207" i="91" s="1"/>
  <c r="J207" i="91" s="1"/>
  <c r="R206" i="91"/>
  <c r="P206" i="91"/>
  <c r="M206" i="91"/>
  <c r="E206" i="91"/>
  <c r="G206" i="91" s="1"/>
  <c r="J206" i="91" s="1"/>
  <c r="R205" i="91"/>
  <c r="P205" i="91"/>
  <c r="M205" i="91"/>
  <c r="E205" i="91"/>
  <c r="G205" i="91" s="1"/>
  <c r="J205" i="91" s="1"/>
  <c r="R204" i="91"/>
  <c r="P204" i="91"/>
  <c r="M204" i="91"/>
  <c r="E204" i="91"/>
  <c r="G204" i="91" s="1"/>
  <c r="J204" i="91" s="1"/>
  <c r="R203" i="91"/>
  <c r="P203" i="91"/>
  <c r="M203" i="91"/>
  <c r="E203" i="91"/>
  <c r="G203" i="91" s="1"/>
  <c r="J203" i="91" s="1"/>
  <c r="R202" i="91"/>
  <c r="P202" i="91"/>
  <c r="M202" i="91"/>
  <c r="E202" i="91"/>
  <c r="G202" i="91" s="1"/>
  <c r="J202" i="91" s="1"/>
  <c r="R201" i="91"/>
  <c r="P201" i="91"/>
  <c r="M201" i="91"/>
  <c r="E201" i="91"/>
  <c r="G201" i="91" s="1"/>
  <c r="J201" i="91" s="1"/>
  <c r="R200" i="91"/>
  <c r="P200" i="91"/>
  <c r="M200" i="91"/>
  <c r="J200" i="91"/>
  <c r="E200" i="91"/>
  <c r="G200" i="91" s="1"/>
  <c r="R199" i="91"/>
  <c r="P199" i="91"/>
  <c r="M199" i="91"/>
  <c r="E199" i="91"/>
  <c r="G199" i="91" s="1"/>
  <c r="J199" i="91" s="1"/>
  <c r="R198" i="91"/>
  <c r="P198" i="91"/>
  <c r="M198" i="91"/>
  <c r="E198" i="91"/>
  <c r="G198" i="91" s="1"/>
  <c r="J198" i="91" s="1"/>
  <c r="R197" i="91"/>
  <c r="P197" i="91"/>
  <c r="M197" i="91"/>
  <c r="E197" i="91"/>
  <c r="G197" i="91" s="1"/>
  <c r="J197" i="91" s="1"/>
  <c r="R196" i="91"/>
  <c r="P196" i="91"/>
  <c r="M196" i="91"/>
  <c r="E196" i="91"/>
  <c r="G196" i="91" s="1"/>
  <c r="J196" i="91" s="1"/>
  <c r="R195" i="91"/>
  <c r="P195" i="91"/>
  <c r="M195" i="91"/>
  <c r="E195" i="91"/>
  <c r="G195" i="91" s="1"/>
  <c r="J195" i="91" s="1"/>
  <c r="R194" i="91"/>
  <c r="P194" i="91"/>
  <c r="M194" i="91"/>
  <c r="E194" i="91"/>
  <c r="G194" i="91" s="1"/>
  <c r="J194" i="91" s="1"/>
  <c r="R193" i="91"/>
  <c r="P193" i="91"/>
  <c r="M193" i="91"/>
  <c r="E193" i="91"/>
  <c r="G193" i="91" s="1"/>
  <c r="J193" i="91" s="1"/>
  <c r="R192" i="91"/>
  <c r="P192" i="91"/>
  <c r="M192" i="91"/>
  <c r="E192" i="91"/>
  <c r="G192" i="91" s="1"/>
  <c r="J192" i="91" s="1"/>
  <c r="R191" i="91"/>
  <c r="P191" i="91"/>
  <c r="M191" i="91"/>
  <c r="E191" i="91"/>
  <c r="G191" i="91" s="1"/>
  <c r="J191" i="91" s="1"/>
  <c r="R190" i="91"/>
  <c r="P190" i="91"/>
  <c r="M190" i="91"/>
  <c r="E190" i="91"/>
  <c r="G190" i="91" s="1"/>
  <c r="J190" i="91" s="1"/>
  <c r="R189" i="91"/>
  <c r="P189" i="91"/>
  <c r="M189" i="91"/>
  <c r="E189" i="91"/>
  <c r="G189" i="91" s="1"/>
  <c r="J189" i="91" s="1"/>
  <c r="R188" i="91"/>
  <c r="P188" i="91"/>
  <c r="M188" i="91"/>
  <c r="E188" i="91"/>
  <c r="G188" i="91" s="1"/>
  <c r="J188" i="91" s="1"/>
  <c r="R187" i="91"/>
  <c r="P187" i="91"/>
  <c r="M187" i="91"/>
  <c r="E187" i="91"/>
  <c r="G187" i="91" s="1"/>
  <c r="J187" i="91" s="1"/>
  <c r="R186" i="91"/>
  <c r="P186" i="91"/>
  <c r="M186" i="91"/>
  <c r="E186" i="91"/>
  <c r="G186" i="91" s="1"/>
  <c r="J186" i="91" s="1"/>
  <c r="R185" i="91"/>
  <c r="P185" i="91"/>
  <c r="M185" i="91"/>
  <c r="E185" i="91"/>
  <c r="G185" i="91" s="1"/>
  <c r="J185" i="91" s="1"/>
  <c r="R184" i="91"/>
  <c r="P184" i="91"/>
  <c r="M184" i="91"/>
  <c r="E184" i="91"/>
  <c r="G184" i="91" s="1"/>
  <c r="J184" i="91" s="1"/>
  <c r="R183" i="91"/>
  <c r="P183" i="91"/>
  <c r="M183" i="91"/>
  <c r="E183" i="91"/>
  <c r="G183" i="91" s="1"/>
  <c r="J183" i="91" s="1"/>
  <c r="R182" i="91"/>
  <c r="P182" i="91"/>
  <c r="M182" i="91"/>
  <c r="E182" i="91"/>
  <c r="G182" i="91" s="1"/>
  <c r="J182" i="91" s="1"/>
  <c r="R181" i="91"/>
  <c r="P181" i="91"/>
  <c r="M181" i="91"/>
  <c r="E181" i="91"/>
  <c r="G181" i="91" s="1"/>
  <c r="J181" i="91" s="1"/>
  <c r="R180" i="91"/>
  <c r="P180" i="91"/>
  <c r="M180" i="91"/>
  <c r="E180" i="91"/>
  <c r="G180" i="91" s="1"/>
  <c r="J180" i="91" s="1"/>
  <c r="R179" i="91"/>
  <c r="P179" i="91"/>
  <c r="M179" i="91"/>
  <c r="E179" i="91"/>
  <c r="G179" i="91" s="1"/>
  <c r="J179" i="91" s="1"/>
  <c r="M178" i="91"/>
  <c r="P178" i="91" s="1"/>
  <c r="E178" i="91"/>
  <c r="G178" i="91" s="1"/>
  <c r="J178" i="91" s="1"/>
  <c r="R177" i="91"/>
  <c r="M177" i="91"/>
  <c r="P177" i="91" s="1"/>
  <c r="E177" i="91"/>
  <c r="G177" i="91" s="1"/>
  <c r="J177" i="91" s="1"/>
  <c r="R176" i="91"/>
  <c r="M176" i="91"/>
  <c r="P176" i="91" s="1"/>
  <c r="E176" i="91"/>
  <c r="G176" i="91" s="1"/>
  <c r="J176" i="91" s="1"/>
  <c r="R175" i="91"/>
  <c r="M175" i="91"/>
  <c r="P175" i="91" s="1"/>
  <c r="E175" i="91"/>
  <c r="G175" i="91" s="1"/>
  <c r="J175" i="91" s="1"/>
  <c r="R174" i="91"/>
  <c r="M174" i="91"/>
  <c r="P174" i="91" s="1"/>
  <c r="E174" i="91"/>
  <c r="G174" i="91" s="1"/>
  <c r="J174" i="91" s="1"/>
  <c r="R173" i="91"/>
  <c r="M173" i="91"/>
  <c r="P173" i="91" s="1"/>
  <c r="E173" i="91"/>
  <c r="G173" i="91" s="1"/>
  <c r="J173" i="91" s="1"/>
  <c r="R172" i="91"/>
  <c r="M172" i="91"/>
  <c r="P172" i="91" s="1"/>
  <c r="E172" i="91"/>
  <c r="G172" i="91" s="1"/>
  <c r="J172" i="91" s="1"/>
  <c r="R171" i="91"/>
  <c r="M171" i="91"/>
  <c r="P171" i="91" s="1"/>
  <c r="E171" i="91"/>
  <c r="G171" i="91" s="1"/>
  <c r="J171" i="91" s="1"/>
  <c r="R170" i="91"/>
  <c r="M170" i="91"/>
  <c r="P170" i="91" s="1"/>
  <c r="E170" i="91"/>
  <c r="G170" i="91" s="1"/>
  <c r="J170" i="91" s="1"/>
  <c r="R169" i="91"/>
  <c r="M169" i="91"/>
  <c r="P169" i="91" s="1"/>
  <c r="E169" i="91"/>
  <c r="G169" i="91" s="1"/>
  <c r="J169" i="91" s="1"/>
  <c r="R168" i="91"/>
  <c r="M168" i="91"/>
  <c r="P168" i="91" s="1"/>
  <c r="E168" i="91"/>
  <c r="G168" i="91" s="1"/>
  <c r="J168" i="91" s="1"/>
  <c r="R167" i="91"/>
  <c r="M167" i="91"/>
  <c r="P167" i="91" s="1"/>
  <c r="E167" i="91"/>
  <c r="G167" i="91" s="1"/>
  <c r="J167" i="91" s="1"/>
  <c r="R166" i="91"/>
  <c r="M166" i="91"/>
  <c r="P166" i="91" s="1"/>
  <c r="E166" i="91"/>
  <c r="G166" i="91" s="1"/>
  <c r="J166" i="91" s="1"/>
  <c r="R165" i="91"/>
  <c r="M165" i="91"/>
  <c r="P165" i="91" s="1"/>
  <c r="E165" i="91"/>
  <c r="G165" i="91" s="1"/>
  <c r="J165" i="91" s="1"/>
  <c r="R164" i="91"/>
  <c r="M164" i="91"/>
  <c r="P164" i="91" s="1"/>
  <c r="E164" i="91"/>
  <c r="G164" i="91" s="1"/>
  <c r="J164" i="91" s="1"/>
  <c r="R163" i="91"/>
  <c r="M163" i="91"/>
  <c r="P163" i="91" s="1"/>
  <c r="E163" i="91"/>
  <c r="G163" i="91" s="1"/>
  <c r="J163" i="91" s="1"/>
  <c r="R162" i="91"/>
  <c r="M162" i="91"/>
  <c r="P162" i="91" s="1"/>
  <c r="E162" i="91"/>
  <c r="G162" i="91" s="1"/>
  <c r="J162" i="91" s="1"/>
  <c r="R161" i="91"/>
  <c r="M161" i="91"/>
  <c r="P161" i="91" s="1"/>
  <c r="E161" i="91"/>
  <c r="G161" i="91" s="1"/>
  <c r="J161" i="91" s="1"/>
  <c r="R160" i="91"/>
  <c r="M160" i="91"/>
  <c r="P160" i="91" s="1"/>
  <c r="E160" i="91"/>
  <c r="G160" i="91" s="1"/>
  <c r="J160" i="91" s="1"/>
  <c r="R159" i="91"/>
  <c r="M159" i="91"/>
  <c r="P159" i="91" s="1"/>
  <c r="E159" i="91"/>
  <c r="G159" i="91" s="1"/>
  <c r="J159" i="91" s="1"/>
  <c r="R158" i="91"/>
  <c r="M158" i="91"/>
  <c r="P158" i="91" s="1"/>
  <c r="G158" i="91"/>
  <c r="J158" i="91" s="1"/>
  <c r="E158" i="91"/>
  <c r="R157" i="91"/>
  <c r="M157" i="91"/>
  <c r="P157" i="91" s="1"/>
  <c r="E157" i="91"/>
  <c r="G157" i="91" s="1"/>
  <c r="J157" i="91" s="1"/>
  <c r="R156" i="91"/>
  <c r="M156" i="91"/>
  <c r="P156" i="91" s="1"/>
  <c r="E156" i="91"/>
  <c r="G156" i="91" s="1"/>
  <c r="J156" i="91" s="1"/>
  <c r="R155" i="91"/>
  <c r="M155" i="91"/>
  <c r="P155" i="91" s="1"/>
  <c r="E155" i="91"/>
  <c r="G155" i="91" s="1"/>
  <c r="J155" i="91" s="1"/>
  <c r="R154" i="91"/>
  <c r="M154" i="91"/>
  <c r="P154" i="91" s="1"/>
  <c r="E154" i="91"/>
  <c r="G154" i="91" s="1"/>
  <c r="J154" i="91" s="1"/>
  <c r="R153" i="91"/>
  <c r="M153" i="91"/>
  <c r="P153" i="91" s="1"/>
  <c r="E153" i="91"/>
  <c r="G153" i="91" s="1"/>
  <c r="J153" i="91" s="1"/>
  <c r="R152" i="91"/>
  <c r="M152" i="91"/>
  <c r="P152" i="91" s="1"/>
  <c r="E152" i="91"/>
  <c r="G152" i="91" s="1"/>
  <c r="J152" i="91" s="1"/>
  <c r="R151" i="91"/>
  <c r="M151" i="91"/>
  <c r="P151" i="91" s="1"/>
  <c r="E151" i="91"/>
  <c r="G151" i="91" s="1"/>
  <c r="J151" i="91" s="1"/>
  <c r="R150" i="91"/>
  <c r="M150" i="91"/>
  <c r="P150" i="91" s="1"/>
  <c r="E150" i="91"/>
  <c r="G150" i="91" s="1"/>
  <c r="J150" i="91" s="1"/>
  <c r="R149" i="91"/>
  <c r="M149" i="91"/>
  <c r="P149" i="91" s="1"/>
  <c r="E149" i="91"/>
  <c r="G149" i="91" s="1"/>
  <c r="J149" i="91" s="1"/>
  <c r="R148" i="91"/>
  <c r="M148" i="91"/>
  <c r="P148" i="91" s="1"/>
  <c r="E148" i="91"/>
  <c r="G148" i="91" s="1"/>
  <c r="J148" i="91" s="1"/>
  <c r="R147" i="91"/>
  <c r="M147" i="91"/>
  <c r="P147" i="91" s="1"/>
  <c r="E147" i="91"/>
  <c r="G147" i="91" s="1"/>
  <c r="J147" i="91" s="1"/>
  <c r="R146" i="91"/>
  <c r="M146" i="91"/>
  <c r="P146" i="91" s="1"/>
  <c r="G146" i="91"/>
  <c r="J146" i="91" s="1"/>
  <c r="E146" i="91"/>
  <c r="R145" i="91"/>
  <c r="M145" i="91"/>
  <c r="P145" i="91" s="1"/>
  <c r="E145" i="91"/>
  <c r="G145" i="91" s="1"/>
  <c r="J145" i="91" s="1"/>
  <c r="R144" i="91"/>
  <c r="M144" i="91"/>
  <c r="P144" i="91" s="1"/>
  <c r="E144" i="91"/>
  <c r="G144" i="91" s="1"/>
  <c r="J144" i="91" s="1"/>
  <c r="R143" i="91"/>
  <c r="M143" i="91"/>
  <c r="P143" i="91" s="1"/>
  <c r="E143" i="91"/>
  <c r="G143" i="91" s="1"/>
  <c r="J143" i="91" s="1"/>
  <c r="R142" i="91"/>
  <c r="M142" i="91"/>
  <c r="P142" i="91" s="1"/>
  <c r="E142" i="91"/>
  <c r="G142" i="91" s="1"/>
  <c r="J142" i="91" s="1"/>
  <c r="R141" i="91"/>
  <c r="M141" i="91"/>
  <c r="P141" i="91" s="1"/>
  <c r="E141" i="91"/>
  <c r="G141" i="91" s="1"/>
  <c r="J141" i="91" s="1"/>
  <c r="R140" i="91"/>
  <c r="M140" i="91"/>
  <c r="P140" i="91" s="1"/>
  <c r="E140" i="91"/>
  <c r="G140" i="91" s="1"/>
  <c r="J140" i="91" s="1"/>
  <c r="R139" i="91"/>
  <c r="M139" i="91"/>
  <c r="P139" i="91" s="1"/>
  <c r="E139" i="91"/>
  <c r="G139" i="91" s="1"/>
  <c r="J139" i="91" s="1"/>
  <c r="R138" i="91"/>
  <c r="M138" i="91"/>
  <c r="P138" i="91" s="1"/>
  <c r="E138" i="91"/>
  <c r="G138" i="91" s="1"/>
  <c r="J138" i="91" s="1"/>
  <c r="R137" i="91"/>
  <c r="M137" i="91"/>
  <c r="P137" i="91" s="1"/>
  <c r="E137" i="91"/>
  <c r="G137" i="91" s="1"/>
  <c r="J137" i="91" s="1"/>
  <c r="R136" i="91"/>
  <c r="M136" i="91"/>
  <c r="P136" i="91" s="1"/>
  <c r="G136" i="91"/>
  <c r="J136" i="91" s="1"/>
  <c r="E136" i="91"/>
  <c r="R135" i="91"/>
  <c r="M135" i="91"/>
  <c r="P135" i="91" s="1"/>
  <c r="E135" i="91"/>
  <c r="G135" i="91" s="1"/>
  <c r="J135" i="91" s="1"/>
  <c r="R134" i="91"/>
  <c r="M134" i="91"/>
  <c r="P134" i="91" s="1"/>
  <c r="E134" i="91"/>
  <c r="G134" i="91" s="1"/>
  <c r="J134" i="91" s="1"/>
  <c r="R133" i="91"/>
  <c r="M133" i="91"/>
  <c r="P133" i="91" s="1"/>
  <c r="E133" i="91"/>
  <c r="G133" i="91" s="1"/>
  <c r="J133" i="91" s="1"/>
  <c r="R132" i="91"/>
  <c r="M132" i="91"/>
  <c r="P132" i="91" s="1"/>
  <c r="E132" i="91"/>
  <c r="G132" i="91" s="1"/>
  <c r="J132" i="91" s="1"/>
  <c r="R131" i="91"/>
  <c r="M131" i="91"/>
  <c r="P131" i="91" s="1"/>
  <c r="E131" i="91"/>
  <c r="G131" i="91" s="1"/>
  <c r="J131" i="91" s="1"/>
  <c r="R130" i="91"/>
  <c r="M130" i="91"/>
  <c r="P130" i="91" s="1"/>
  <c r="E130" i="91"/>
  <c r="G130" i="91" s="1"/>
  <c r="J130" i="91" s="1"/>
  <c r="P129" i="91"/>
  <c r="M129" i="91"/>
  <c r="E129" i="91"/>
  <c r="G129" i="91" s="1"/>
  <c r="J129" i="91" s="1"/>
  <c r="R128" i="91"/>
  <c r="P128" i="91"/>
  <c r="M128" i="91"/>
  <c r="E128" i="91"/>
  <c r="G128" i="91" s="1"/>
  <c r="J128" i="91" s="1"/>
  <c r="R127" i="91"/>
  <c r="P127" i="91"/>
  <c r="M127" i="91"/>
  <c r="E127" i="91"/>
  <c r="G127" i="91" s="1"/>
  <c r="J127" i="91" s="1"/>
  <c r="R126" i="91"/>
  <c r="P126" i="91"/>
  <c r="M126" i="91"/>
  <c r="E126" i="91"/>
  <c r="G126" i="91" s="1"/>
  <c r="J126" i="91" s="1"/>
  <c r="R125" i="91"/>
  <c r="P125" i="91"/>
  <c r="M125" i="91"/>
  <c r="E125" i="91"/>
  <c r="G125" i="91" s="1"/>
  <c r="J125" i="91" s="1"/>
  <c r="R124" i="91"/>
  <c r="P124" i="91"/>
  <c r="M124" i="91"/>
  <c r="E124" i="91"/>
  <c r="G124" i="91" s="1"/>
  <c r="J124" i="91" s="1"/>
  <c r="R123" i="91"/>
  <c r="P123" i="91"/>
  <c r="M123" i="91"/>
  <c r="E123" i="91"/>
  <c r="G123" i="91" s="1"/>
  <c r="J123" i="91" s="1"/>
  <c r="R122" i="91"/>
  <c r="P122" i="91"/>
  <c r="M122" i="91"/>
  <c r="E122" i="91"/>
  <c r="G122" i="91" s="1"/>
  <c r="J122" i="91" s="1"/>
  <c r="R121" i="91"/>
  <c r="P121" i="91"/>
  <c r="M121" i="91"/>
  <c r="E121" i="91"/>
  <c r="G121" i="91" s="1"/>
  <c r="J121" i="91" s="1"/>
  <c r="R120" i="91"/>
  <c r="P120" i="91"/>
  <c r="M120" i="91"/>
  <c r="E120" i="91"/>
  <c r="G120" i="91" s="1"/>
  <c r="J120" i="91" s="1"/>
  <c r="R119" i="91"/>
  <c r="P119" i="91"/>
  <c r="M119" i="91"/>
  <c r="E119" i="91"/>
  <c r="G119" i="91" s="1"/>
  <c r="J119" i="91" s="1"/>
  <c r="R118" i="91"/>
  <c r="P118" i="91"/>
  <c r="M118" i="91"/>
  <c r="E118" i="91"/>
  <c r="G118" i="91" s="1"/>
  <c r="J118" i="91" s="1"/>
  <c r="R117" i="91"/>
  <c r="P117" i="91"/>
  <c r="M117" i="91"/>
  <c r="E117" i="91"/>
  <c r="G117" i="91" s="1"/>
  <c r="J117" i="91" s="1"/>
  <c r="R116" i="91"/>
  <c r="P116" i="91"/>
  <c r="M116" i="91"/>
  <c r="E116" i="91"/>
  <c r="G116" i="91" s="1"/>
  <c r="J116" i="91" s="1"/>
  <c r="R115" i="91"/>
  <c r="P115" i="91"/>
  <c r="M115" i="91"/>
  <c r="E115" i="91"/>
  <c r="G115" i="91" s="1"/>
  <c r="J115" i="91" s="1"/>
  <c r="M114" i="91"/>
  <c r="P114" i="91" s="1"/>
  <c r="E114" i="91"/>
  <c r="G114" i="91" s="1"/>
  <c r="J114" i="91" s="1"/>
  <c r="R113" i="91"/>
  <c r="M113" i="91"/>
  <c r="P113" i="91" s="1"/>
  <c r="E113" i="91"/>
  <c r="G113" i="91" s="1"/>
  <c r="J113" i="91" s="1"/>
  <c r="R112" i="91"/>
  <c r="M112" i="91"/>
  <c r="P112" i="91" s="1"/>
  <c r="G112" i="91"/>
  <c r="J112" i="91" s="1"/>
  <c r="E112" i="91"/>
  <c r="R111" i="91"/>
  <c r="M111" i="91"/>
  <c r="P111" i="91" s="1"/>
  <c r="E111" i="91"/>
  <c r="G111" i="91" s="1"/>
  <c r="J111" i="91" s="1"/>
  <c r="R110" i="91"/>
  <c r="M110" i="91"/>
  <c r="P110" i="91" s="1"/>
  <c r="G110" i="91"/>
  <c r="J110" i="91" s="1"/>
  <c r="E110" i="91"/>
  <c r="P109" i="91"/>
  <c r="M109" i="91"/>
  <c r="E109" i="91"/>
  <c r="G109" i="91" s="1"/>
  <c r="J109" i="91" s="1"/>
  <c r="R108" i="91"/>
  <c r="P108" i="91"/>
  <c r="M108" i="91"/>
  <c r="E108" i="91"/>
  <c r="G108" i="91" s="1"/>
  <c r="J108" i="91" s="1"/>
  <c r="R107" i="91"/>
  <c r="P107" i="91"/>
  <c r="M107" i="91"/>
  <c r="E107" i="91"/>
  <c r="G107" i="91" s="1"/>
  <c r="J107" i="91" s="1"/>
  <c r="R106" i="91"/>
  <c r="P106" i="91"/>
  <c r="M106" i="91"/>
  <c r="E106" i="91"/>
  <c r="G106" i="91" s="1"/>
  <c r="J106" i="91" s="1"/>
  <c r="R105" i="91"/>
  <c r="P105" i="91"/>
  <c r="M105" i="91"/>
  <c r="E105" i="91"/>
  <c r="G105" i="91" s="1"/>
  <c r="J105" i="91" s="1"/>
  <c r="R104" i="91"/>
  <c r="P104" i="91"/>
  <c r="M104" i="91"/>
  <c r="E104" i="91"/>
  <c r="G104" i="91" s="1"/>
  <c r="J104" i="91" s="1"/>
  <c r="R103" i="91"/>
  <c r="P103" i="91"/>
  <c r="M103" i="91"/>
  <c r="E103" i="91"/>
  <c r="G103" i="91" s="1"/>
  <c r="J103" i="91" s="1"/>
  <c r="R102" i="91"/>
  <c r="P102" i="91"/>
  <c r="M102" i="91"/>
  <c r="E102" i="91"/>
  <c r="G102" i="91" s="1"/>
  <c r="J102" i="91" s="1"/>
  <c r="R101" i="91"/>
  <c r="P101" i="91"/>
  <c r="M101" i="91"/>
  <c r="E101" i="91"/>
  <c r="G101" i="91" s="1"/>
  <c r="J101" i="91" s="1"/>
  <c r="R100" i="91"/>
  <c r="P100" i="91"/>
  <c r="M100" i="91"/>
  <c r="E100" i="91"/>
  <c r="G100" i="91" s="1"/>
  <c r="J100" i="91" s="1"/>
  <c r="R99" i="91"/>
  <c r="P99" i="91"/>
  <c r="M99" i="91"/>
  <c r="E99" i="91"/>
  <c r="G99" i="91" s="1"/>
  <c r="J99" i="91" s="1"/>
  <c r="R98" i="91"/>
  <c r="P98" i="91"/>
  <c r="M98" i="91"/>
  <c r="E98" i="91"/>
  <c r="G98" i="91" s="1"/>
  <c r="J98" i="91" s="1"/>
  <c r="R97" i="91"/>
  <c r="P97" i="91"/>
  <c r="M97" i="91"/>
  <c r="E97" i="91"/>
  <c r="G97" i="91" s="1"/>
  <c r="J97" i="91" s="1"/>
  <c r="R96" i="91"/>
  <c r="P96" i="91"/>
  <c r="M96" i="91"/>
  <c r="E96" i="91"/>
  <c r="G96" i="91" s="1"/>
  <c r="J96" i="91" s="1"/>
  <c r="R95" i="91"/>
  <c r="P95" i="91"/>
  <c r="M95" i="91"/>
  <c r="E95" i="91"/>
  <c r="G95" i="91" s="1"/>
  <c r="J95" i="91" s="1"/>
  <c r="E94" i="91"/>
  <c r="G94" i="91" s="1"/>
  <c r="J94" i="91" s="1"/>
  <c r="R93" i="91"/>
  <c r="M93" i="91"/>
  <c r="P93" i="91" s="1"/>
  <c r="E93" i="91"/>
  <c r="G93" i="91" s="1"/>
  <c r="J93" i="91" s="1"/>
  <c r="R92" i="91"/>
  <c r="M92" i="91"/>
  <c r="P92" i="91" s="1"/>
  <c r="E92" i="91"/>
  <c r="G92" i="91" s="1"/>
  <c r="J92" i="91" s="1"/>
  <c r="R91" i="91"/>
  <c r="M91" i="91"/>
  <c r="P91" i="91" s="1"/>
  <c r="E91" i="91"/>
  <c r="G91" i="91" s="1"/>
  <c r="J91" i="91" s="1"/>
  <c r="R90" i="91"/>
  <c r="M90" i="91"/>
  <c r="P90" i="91" s="1"/>
  <c r="E90" i="91"/>
  <c r="G90" i="91" s="1"/>
  <c r="J90" i="91" s="1"/>
  <c r="R89" i="91"/>
  <c r="M89" i="91"/>
  <c r="P89" i="91" s="1"/>
  <c r="E89" i="91"/>
  <c r="G89" i="91" s="1"/>
  <c r="J89" i="91" s="1"/>
  <c r="R88" i="91"/>
  <c r="M88" i="91"/>
  <c r="P88" i="91" s="1"/>
  <c r="E88" i="91"/>
  <c r="G88" i="91" s="1"/>
  <c r="J88" i="91" s="1"/>
  <c r="R87" i="91"/>
  <c r="M87" i="91"/>
  <c r="P87" i="91" s="1"/>
  <c r="E87" i="91"/>
  <c r="G87" i="91" s="1"/>
  <c r="J87" i="91" s="1"/>
  <c r="R86" i="91"/>
  <c r="M86" i="91"/>
  <c r="P86" i="91" s="1"/>
  <c r="E86" i="91"/>
  <c r="G86" i="91" s="1"/>
  <c r="J86" i="91" s="1"/>
  <c r="R85" i="91"/>
  <c r="M85" i="91"/>
  <c r="P85" i="91" s="1"/>
  <c r="E85" i="91"/>
  <c r="G85" i="91" s="1"/>
  <c r="J85" i="91" s="1"/>
  <c r="R84" i="91"/>
  <c r="M84" i="91"/>
  <c r="P84" i="91" s="1"/>
  <c r="E84" i="91"/>
  <c r="G84" i="91" s="1"/>
  <c r="J84" i="91" s="1"/>
  <c r="R83" i="91"/>
  <c r="M83" i="91"/>
  <c r="P83" i="91" s="1"/>
  <c r="E83" i="91"/>
  <c r="G83" i="91" s="1"/>
  <c r="J83" i="91" s="1"/>
  <c r="R82" i="91"/>
  <c r="M82" i="91"/>
  <c r="P82" i="91" s="1"/>
  <c r="E82" i="91"/>
  <c r="G82" i="91" s="1"/>
  <c r="J82" i="91" s="1"/>
  <c r="R81" i="91"/>
  <c r="M81" i="91"/>
  <c r="P81" i="91" s="1"/>
  <c r="E81" i="91"/>
  <c r="G81" i="91" s="1"/>
  <c r="J81" i="91" s="1"/>
  <c r="R80" i="91"/>
  <c r="M80" i="91"/>
  <c r="P80" i="91" s="1"/>
  <c r="E80" i="91"/>
  <c r="G80" i="91" s="1"/>
  <c r="J80" i="91" s="1"/>
  <c r="R79" i="91"/>
  <c r="M79" i="91"/>
  <c r="P79" i="91" s="1"/>
  <c r="E79" i="91"/>
  <c r="G79" i="91" s="1"/>
  <c r="J79" i="91" s="1"/>
  <c r="R78" i="91"/>
  <c r="M78" i="91"/>
  <c r="P78" i="91" s="1"/>
  <c r="E78" i="91"/>
  <c r="G78" i="91" s="1"/>
  <c r="J78" i="91" s="1"/>
  <c r="R77" i="91"/>
  <c r="M77" i="91"/>
  <c r="P77" i="91" s="1"/>
  <c r="E77" i="91"/>
  <c r="G77" i="91" s="1"/>
  <c r="J77" i="91" s="1"/>
  <c r="R76" i="91"/>
  <c r="M76" i="91"/>
  <c r="P76" i="91" s="1"/>
  <c r="E76" i="91"/>
  <c r="G76" i="91" s="1"/>
  <c r="J76" i="91" s="1"/>
  <c r="P75" i="91"/>
  <c r="M75" i="91"/>
  <c r="E75" i="91"/>
  <c r="G75" i="91" s="1"/>
  <c r="J75" i="91" s="1"/>
  <c r="R74" i="91"/>
  <c r="P74" i="91"/>
  <c r="M74" i="91"/>
  <c r="E74" i="91"/>
  <c r="G74" i="91" s="1"/>
  <c r="J74" i="91" s="1"/>
  <c r="R73" i="91"/>
  <c r="P73" i="91"/>
  <c r="M73" i="91"/>
  <c r="E73" i="91"/>
  <c r="G73" i="91" s="1"/>
  <c r="J73" i="91" s="1"/>
  <c r="R72" i="91"/>
  <c r="P72" i="91"/>
  <c r="M72" i="91"/>
  <c r="E72" i="91"/>
  <c r="G72" i="91" s="1"/>
  <c r="J72" i="91" s="1"/>
  <c r="R71" i="91"/>
  <c r="P71" i="91"/>
  <c r="M71" i="91"/>
  <c r="E71" i="91"/>
  <c r="G71" i="91" s="1"/>
  <c r="J71" i="91" s="1"/>
  <c r="R70" i="91"/>
  <c r="P70" i="91"/>
  <c r="M70" i="91"/>
  <c r="E70" i="91"/>
  <c r="G70" i="91" s="1"/>
  <c r="J70" i="91" s="1"/>
  <c r="R69" i="91"/>
  <c r="P69" i="91"/>
  <c r="M69" i="91"/>
  <c r="E69" i="91"/>
  <c r="G69" i="91" s="1"/>
  <c r="J69" i="91" s="1"/>
  <c r="R68" i="91"/>
  <c r="P68" i="91"/>
  <c r="M68" i="91"/>
  <c r="E68" i="91"/>
  <c r="G68" i="91" s="1"/>
  <c r="J68" i="91" s="1"/>
  <c r="R67" i="91"/>
  <c r="P67" i="91"/>
  <c r="M67" i="91"/>
  <c r="E67" i="91"/>
  <c r="G67" i="91" s="1"/>
  <c r="J67" i="91" s="1"/>
  <c r="R66" i="91"/>
  <c r="P66" i="91"/>
  <c r="M66" i="91"/>
  <c r="E66" i="91"/>
  <c r="G66" i="91" s="1"/>
  <c r="J66" i="91" s="1"/>
  <c r="R65" i="91"/>
  <c r="P65" i="91"/>
  <c r="M65" i="91"/>
  <c r="E65" i="91"/>
  <c r="G65" i="91" s="1"/>
  <c r="J65" i="91" s="1"/>
  <c r="R64" i="91"/>
  <c r="P64" i="91"/>
  <c r="M64" i="91"/>
  <c r="E64" i="91"/>
  <c r="G64" i="91" s="1"/>
  <c r="J64" i="91" s="1"/>
  <c r="R63" i="91"/>
  <c r="P63" i="91"/>
  <c r="M63" i="91"/>
  <c r="E63" i="91"/>
  <c r="G63" i="91" s="1"/>
  <c r="J63" i="91" s="1"/>
  <c r="R62" i="91"/>
  <c r="P62" i="91"/>
  <c r="M62" i="91"/>
  <c r="E62" i="91"/>
  <c r="G62" i="91" s="1"/>
  <c r="J62" i="91" s="1"/>
  <c r="R61" i="91"/>
  <c r="P61" i="91"/>
  <c r="M61" i="91"/>
  <c r="E61" i="91"/>
  <c r="G61" i="91" s="1"/>
  <c r="J61" i="91" s="1"/>
  <c r="R60" i="91"/>
  <c r="P60" i="91"/>
  <c r="M60" i="91"/>
  <c r="E60" i="91"/>
  <c r="G60" i="91" s="1"/>
  <c r="J60" i="91" s="1"/>
  <c r="R59" i="91"/>
  <c r="P59" i="91"/>
  <c r="M59" i="91"/>
  <c r="E59" i="91"/>
  <c r="G59" i="91" s="1"/>
  <c r="J59" i="91" s="1"/>
  <c r="R58" i="91"/>
  <c r="P58" i="91"/>
  <c r="M58" i="91"/>
  <c r="E58" i="91"/>
  <c r="G58" i="91" s="1"/>
  <c r="J58" i="91" s="1"/>
  <c r="R57" i="91"/>
  <c r="P57" i="91"/>
  <c r="M57" i="91"/>
  <c r="E57" i="91"/>
  <c r="G57" i="91" s="1"/>
  <c r="J57" i="91" s="1"/>
  <c r="R56" i="91"/>
  <c r="P56" i="91"/>
  <c r="M56" i="91"/>
  <c r="E56" i="91"/>
  <c r="G56" i="91" s="1"/>
  <c r="J56" i="91" s="1"/>
  <c r="R55" i="91"/>
  <c r="P55" i="91"/>
  <c r="M55" i="91"/>
  <c r="E55" i="91"/>
  <c r="G55" i="91" s="1"/>
  <c r="J55" i="91" s="1"/>
  <c r="R54" i="91"/>
  <c r="P54" i="91"/>
  <c r="M54" i="91"/>
  <c r="E54" i="91"/>
  <c r="G54" i="91" s="1"/>
  <c r="J54" i="91" s="1"/>
  <c r="R53" i="91"/>
  <c r="P53" i="91"/>
  <c r="M53" i="91"/>
  <c r="E53" i="91"/>
  <c r="G53" i="91" s="1"/>
  <c r="J53" i="91" s="1"/>
  <c r="R52" i="91"/>
  <c r="P52" i="91"/>
  <c r="M52" i="91"/>
  <c r="E52" i="91"/>
  <c r="G52" i="91" s="1"/>
  <c r="J52" i="91" s="1"/>
  <c r="R51" i="91"/>
  <c r="P51" i="91"/>
  <c r="M51" i="91"/>
  <c r="E51" i="91"/>
  <c r="G51" i="91" s="1"/>
  <c r="J51" i="91" s="1"/>
  <c r="R50" i="91"/>
  <c r="P50" i="91"/>
  <c r="M50" i="91"/>
  <c r="E50" i="91"/>
  <c r="G50" i="91" s="1"/>
  <c r="J50" i="91" s="1"/>
  <c r="R49" i="91"/>
  <c r="P49" i="91"/>
  <c r="M49" i="91"/>
  <c r="E49" i="91"/>
  <c r="G49" i="91" s="1"/>
  <c r="J49" i="91" s="1"/>
  <c r="R48" i="91"/>
  <c r="P48" i="91"/>
  <c r="M48" i="91"/>
  <c r="E48" i="91"/>
  <c r="G48" i="91" s="1"/>
  <c r="J48" i="91" s="1"/>
  <c r="R47" i="91"/>
  <c r="P47" i="91"/>
  <c r="M47" i="91"/>
  <c r="E47" i="91"/>
  <c r="G47" i="91" s="1"/>
  <c r="J47" i="91" s="1"/>
  <c r="R46" i="91"/>
  <c r="P46" i="91"/>
  <c r="M46" i="91"/>
  <c r="E46" i="91"/>
  <c r="G46" i="91" s="1"/>
  <c r="J46" i="91" s="1"/>
  <c r="M45" i="91"/>
  <c r="P45" i="91" s="1"/>
  <c r="E45" i="91"/>
  <c r="G45" i="91" s="1"/>
  <c r="J45" i="91" s="1"/>
  <c r="R44" i="91"/>
  <c r="M44" i="91"/>
  <c r="P44" i="91" s="1"/>
  <c r="G44" i="91"/>
  <c r="J44" i="91" s="1"/>
  <c r="E44" i="91"/>
  <c r="R43" i="91"/>
  <c r="M43" i="91"/>
  <c r="P43" i="91" s="1"/>
  <c r="E43" i="91"/>
  <c r="G43" i="91" s="1"/>
  <c r="J43" i="91" s="1"/>
  <c r="R42" i="91"/>
  <c r="M42" i="91"/>
  <c r="P42" i="91" s="1"/>
  <c r="G42" i="91"/>
  <c r="J42" i="91" s="1"/>
  <c r="E42" i="91"/>
  <c r="R41" i="91"/>
  <c r="M41" i="91"/>
  <c r="P41" i="91" s="1"/>
  <c r="E41" i="91"/>
  <c r="G41" i="91" s="1"/>
  <c r="J41" i="91" s="1"/>
  <c r="R40" i="91"/>
  <c r="M40" i="91"/>
  <c r="P40" i="91" s="1"/>
  <c r="E40" i="91"/>
  <c r="G40" i="91" s="1"/>
  <c r="J40" i="91" s="1"/>
  <c r="R39" i="91"/>
  <c r="M39" i="91"/>
  <c r="P39" i="91" s="1"/>
  <c r="E39" i="91"/>
  <c r="G39" i="91" s="1"/>
  <c r="J39" i="91" s="1"/>
  <c r="R38" i="91"/>
  <c r="M38" i="91"/>
  <c r="P38" i="91" s="1"/>
  <c r="G38" i="91"/>
  <c r="J38" i="91" s="1"/>
  <c r="E38" i="91"/>
  <c r="R37" i="91"/>
  <c r="M37" i="91"/>
  <c r="P37" i="91" s="1"/>
  <c r="E37" i="91"/>
  <c r="G37" i="91" s="1"/>
  <c r="J37" i="91" s="1"/>
  <c r="R36" i="91"/>
  <c r="M36" i="91"/>
  <c r="P36" i="91" s="1"/>
  <c r="E36" i="91"/>
  <c r="G36" i="91" s="1"/>
  <c r="J36" i="91" s="1"/>
  <c r="R35" i="91"/>
  <c r="M35" i="91"/>
  <c r="P35" i="91" s="1"/>
  <c r="E35" i="91"/>
  <c r="G35" i="91" s="1"/>
  <c r="J35" i="91" s="1"/>
  <c r="R34" i="91"/>
  <c r="M34" i="91"/>
  <c r="P34" i="91" s="1"/>
  <c r="G34" i="91"/>
  <c r="J34" i="91" s="1"/>
  <c r="E34" i="91"/>
  <c r="R33" i="91"/>
  <c r="M33" i="91"/>
  <c r="P33" i="91" s="1"/>
  <c r="E33" i="91"/>
  <c r="G33" i="91" s="1"/>
  <c r="J33" i="91" s="1"/>
  <c r="R32" i="91"/>
  <c r="M32" i="91"/>
  <c r="P32" i="91" s="1"/>
  <c r="E32" i="91"/>
  <c r="G32" i="91" s="1"/>
  <c r="J32" i="91" s="1"/>
  <c r="R31" i="91"/>
  <c r="M31" i="91"/>
  <c r="P31" i="91" s="1"/>
  <c r="E31" i="91"/>
  <c r="G31" i="91" s="1"/>
  <c r="J31" i="91" s="1"/>
  <c r="R30" i="91"/>
  <c r="M30" i="91"/>
  <c r="P30" i="91" s="1"/>
  <c r="G30" i="91"/>
  <c r="J30" i="91" s="1"/>
  <c r="E30" i="91"/>
  <c r="R29" i="91"/>
  <c r="M29" i="91"/>
  <c r="P29" i="91" s="1"/>
  <c r="E29" i="91"/>
  <c r="G29" i="91" s="1"/>
  <c r="J29" i="91" s="1"/>
  <c r="R28" i="91"/>
  <c r="P28" i="91"/>
  <c r="M28" i="91"/>
  <c r="E28" i="91"/>
  <c r="G28" i="91" s="1"/>
  <c r="J28" i="91" s="1"/>
  <c r="R27" i="91"/>
  <c r="M27" i="91"/>
  <c r="P27" i="91" s="1"/>
  <c r="E27" i="91"/>
  <c r="G27" i="91" s="1"/>
  <c r="J27" i="91" s="1"/>
  <c r="R26" i="91"/>
  <c r="M26" i="91"/>
  <c r="P26" i="91" s="1"/>
  <c r="E26" i="91"/>
  <c r="G26" i="91" s="1"/>
  <c r="J26" i="91" s="1"/>
  <c r="R25" i="91"/>
  <c r="P25" i="91"/>
  <c r="M25" i="91"/>
  <c r="E25" i="91"/>
  <c r="G25" i="91" s="1"/>
  <c r="J25" i="91" s="1"/>
  <c r="R24" i="91"/>
  <c r="M24" i="91"/>
  <c r="P24" i="91" s="1"/>
  <c r="E24" i="91"/>
  <c r="G24" i="91" s="1"/>
  <c r="J24" i="91" s="1"/>
  <c r="R23" i="91"/>
  <c r="P23" i="91"/>
  <c r="M23" i="91"/>
  <c r="E23" i="91"/>
  <c r="G23" i="91" s="1"/>
  <c r="J23" i="91" s="1"/>
  <c r="R22" i="91"/>
  <c r="P22" i="91"/>
  <c r="M22" i="91"/>
  <c r="E22" i="91"/>
  <c r="G22" i="91" s="1"/>
  <c r="J22" i="91" s="1"/>
  <c r="R21" i="91"/>
  <c r="P21" i="91"/>
  <c r="M21" i="91"/>
  <c r="E21" i="91"/>
  <c r="G21" i="91" s="1"/>
  <c r="J21" i="91" s="1"/>
  <c r="R20" i="91"/>
  <c r="M20" i="91"/>
  <c r="P20" i="91" s="1"/>
  <c r="E20" i="91"/>
  <c r="G20" i="91" s="1"/>
  <c r="J20" i="91" s="1"/>
  <c r="R19" i="91"/>
  <c r="P19" i="91"/>
  <c r="M19" i="91"/>
  <c r="E19" i="91"/>
  <c r="G19" i="91" s="1"/>
  <c r="J19" i="91" s="1"/>
  <c r="R18" i="91"/>
  <c r="P18" i="91"/>
  <c r="M18" i="91"/>
  <c r="E18" i="91"/>
  <c r="G18" i="91" s="1"/>
  <c r="J18" i="91" s="1"/>
  <c r="R17" i="91"/>
  <c r="P17" i="91"/>
  <c r="M17" i="91"/>
  <c r="E17" i="91"/>
  <c r="G17" i="91" s="1"/>
  <c r="J17" i="91" s="1"/>
  <c r="R16" i="91"/>
  <c r="M16" i="91"/>
  <c r="P16" i="91" s="1"/>
  <c r="E16" i="91"/>
  <c r="G16" i="91" s="1"/>
  <c r="J16" i="91" s="1"/>
  <c r="R15" i="91"/>
  <c r="P15" i="91"/>
  <c r="M15" i="91"/>
  <c r="E15" i="91"/>
  <c r="G15" i="91" s="1"/>
  <c r="J15" i="91" s="1"/>
  <c r="R14" i="91"/>
  <c r="P14" i="91"/>
  <c r="M14" i="91"/>
  <c r="E14" i="91"/>
  <c r="G14" i="91" s="1"/>
  <c r="J14" i="91" s="1"/>
  <c r="R13" i="91"/>
  <c r="P13" i="91"/>
  <c r="M13" i="91"/>
  <c r="E13" i="91"/>
  <c r="G13" i="91" s="1"/>
  <c r="J13" i="91" s="1"/>
  <c r="R12" i="91"/>
  <c r="M12" i="91"/>
  <c r="P12" i="91" s="1"/>
  <c r="E12" i="91"/>
  <c r="G12" i="91" s="1"/>
  <c r="J12" i="91" s="1"/>
  <c r="R11" i="91"/>
  <c r="P11" i="91"/>
  <c r="M11" i="91"/>
  <c r="E11" i="91"/>
  <c r="G11" i="91" s="1"/>
  <c r="J11" i="91" s="1"/>
  <c r="R10" i="91"/>
  <c r="P10" i="91"/>
  <c r="M10" i="91"/>
  <c r="E10" i="91"/>
  <c r="G10" i="91" s="1"/>
  <c r="J10" i="91" s="1"/>
  <c r="R9" i="91"/>
  <c r="P9" i="91"/>
  <c r="M9" i="91"/>
  <c r="E9" i="91"/>
  <c r="G9" i="91" s="1"/>
  <c r="J9" i="91" s="1"/>
  <c r="R8" i="91"/>
  <c r="M8" i="91"/>
  <c r="P8" i="91" s="1"/>
  <c r="E8" i="91"/>
  <c r="G8" i="91" s="1"/>
  <c r="J8" i="91" s="1"/>
  <c r="R7" i="91"/>
  <c r="P7" i="91"/>
  <c r="M7" i="91"/>
  <c r="E7" i="91"/>
  <c r="G7" i="91" s="1"/>
  <c r="J7" i="91" s="1"/>
  <c r="R6" i="91"/>
  <c r="P6" i="91"/>
  <c r="M6" i="91"/>
  <c r="E6" i="91"/>
  <c r="G6" i="91" s="1"/>
  <c r="J6" i="91" s="1"/>
  <c r="R5" i="91"/>
  <c r="R267" i="91" s="1"/>
  <c r="P5" i="91"/>
  <c r="M5" i="91"/>
  <c r="N269" i="91" s="1"/>
  <c r="N275" i="91" s="1"/>
  <c r="E5" i="91"/>
  <c r="G5" i="91" s="1"/>
  <c r="J5" i="91" s="1"/>
  <c r="N274" i="90"/>
  <c r="N271" i="90"/>
  <c r="M268" i="90"/>
  <c r="R266" i="90"/>
  <c r="M266" i="90"/>
  <c r="P266" i="90" s="1"/>
  <c r="E266" i="90"/>
  <c r="G266" i="90" s="1"/>
  <c r="J266" i="90" s="1"/>
  <c r="R265" i="90"/>
  <c r="P265" i="90"/>
  <c r="M265" i="90"/>
  <c r="E265" i="90"/>
  <c r="G265" i="90" s="1"/>
  <c r="J265" i="90" s="1"/>
  <c r="R264" i="90"/>
  <c r="M264" i="90"/>
  <c r="P264" i="90" s="1"/>
  <c r="E264" i="90"/>
  <c r="G264" i="90" s="1"/>
  <c r="J264" i="90" s="1"/>
  <c r="P263" i="90"/>
  <c r="M263" i="90"/>
  <c r="E263" i="90"/>
  <c r="M262" i="90"/>
  <c r="P262" i="90" s="1"/>
  <c r="E262" i="90"/>
  <c r="G262" i="90" s="1"/>
  <c r="J262" i="90" s="1"/>
  <c r="P261" i="90"/>
  <c r="M261" i="90"/>
  <c r="E261" i="90"/>
  <c r="G261" i="90" s="1"/>
  <c r="J261" i="90" s="1"/>
  <c r="P260" i="90"/>
  <c r="M260" i="90"/>
  <c r="G260" i="90"/>
  <c r="J260" i="90" s="1"/>
  <c r="E260" i="90"/>
  <c r="P259" i="90"/>
  <c r="M259" i="90"/>
  <c r="E259" i="90"/>
  <c r="G259" i="90" s="1"/>
  <c r="J259" i="90" s="1"/>
  <c r="M258" i="90"/>
  <c r="P258" i="90" s="1"/>
  <c r="E258" i="90"/>
  <c r="G258" i="90" s="1"/>
  <c r="J258" i="90" s="1"/>
  <c r="R257" i="90"/>
  <c r="P257" i="90"/>
  <c r="M257" i="90"/>
  <c r="E257" i="90"/>
  <c r="G257" i="90" s="1"/>
  <c r="J257" i="90" s="1"/>
  <c r="R256" i="90"/>
  <c r="M256" i="90"/>
  <c r="P256" i="90" s="1"/>
  <c r="E256" i="90"/>
  <c r="G256" i="90" s="1"/>
  <c r="J256" i="90" s="1"/>
  <c r="R255" i="90"/>
  <c r="M255" i="90"/>
  <c r="P255" i="90" s="1"/>
  <c r="E255" i="90"/>
  <c r="G255" i="90" s="1"/>
  <c r="J255" i="90" s="1"/>
  <c r="R254" i="90"/>
  <c r="M254" i="90"/>
  <c r="P254" i="90" s="1"/>
  <c r="E254" i="90"/>
  <c r="G254" i="90" s="1"/>
  <c r="J254" i="90" s="1"/>
  <c r="R253" i="90"/>
  <c r="P253" i="90"/>
  <c r="M253" i="90"/>
  <c r="G253" i="90"/>
  <c r="J253" i="90" s="1"/>
  <c r="E253" i="90"/>
  <c r="R252" i="90"/>
  <c r="M252" i="90"/>
  <c r="P252" i="90" s="1"/>
  <c r="G252" i="90"/>
  <c r="J252" i="90" s="1"/>
  <c r="E252" i="90"/>
  <c r="R251" i="90"/>
  <c r="M251" i="90"/>
  <c r="P251" i="90" s="1"/>
  <c r="E251" i="90"/>
  <c r="G251" i="90" s="1"/>
  <c r="J251" i="90" s="1"/>
  <c r="R250" i="90"/>
  <c r="M250" i="90"/>
  <c r="P250" i="90" s="1"/>
  <c r="E250" i="90"/>
  <c r="G250" i="90" s="1"/>
  <c r="J250" i="90" s="1"/>
  <c r="R249" i="90"/>
  <c r="P249" i="90"/>
  <c r="M249" i="90"/>
  <c r="E249" i="90"/>
  <c r="G249" i="90" s="1"/>
  <c r="J249" i="90" s="1"/>
  <c r="R248" i="90"/>
  <c r="M248" i="90"/>
  <c r="P248" i="90" s="1"/>
  <c r="E248" i="90"/>
  <c r="G248" i="90" s="1"/>
  <c r="J248" i="90" s="1"/>
  <c r="R247" i="90"/>
  <c r="M247" i="90"/>
  <c r="P247" i="90" s="1"/>
  <c r="E247" i="90"/>
  <c r="G247" i="90" s="1"/>
  <c r="J247" i="90" s="1"/>
  <c r="R246" i="90"/>
  <c r="M246" i="90"/>
  <c r="P246" i="90" s="1"/>
  <c r="G246" i="90"/>
  <c r="J246" i="90" s="1"/>
  <c r="E246" i="90"/>
  <c r="R245" i="90"/>
  <c r="P245" i="90"/>
  <c r="M245" i="90"/>
  <c r="E245" i="90"/>
  <c r="G245" i="90" s="1"/>
  <c r="J245" i="90" s="1"/>
  <c r="R244" i="90"/>
  <c r="M244" i="90"/>
  <c r="P244" i="90" s="1"/>
  <c r="E244" i="90"/>
  <c r="G244" i="90" s="1"/>
  <c r="J244" i="90" s="1"/>
  <c r="R243" i="90"/>
  <c r="M243" i="90"/>
  <c r="P243" i="90" s="1"/>
  <c r="E243" i="90"/>
  <c r="G243" i="90" s="1"/>
  <c r="J243" i="90" s="1"/>
  <c r="R242" i="90"/>
  <c r="M242" i="90"/>
  <c r="P242" i="90" s="1"/>
  <c r="E242" i="90"/>
  <c r="G242" i="90" s="1"/>
  <c r="J242" i="90" s="1"/>
  <c r="R241" i="90"/>
  <c r="P241" i="90"/>
  <c r="M241" i="90"/>
  <c r="G241" i="90"/>
  <c r="J241" i="90" s="1"/>
  <c r="E241" i="90"/>
  <c r="R240" i="90"/>
  <c r="M240" i="90"/>
  <c r="P240" i="90" s="1"/>
  <c r="E240" i="90"/>
  <c r="G240" i="90" s="1"/>
  <c r="J240" i="90" s="1"/>
  <c r="R239" i="90"/>
  <c r="M239" i="90"/>
  <c r="P239" i="90" s="1"/>
  <c r="E239" i="90"/>
  <c r="G239" i="90" s="1"/>
  <c r="J239" i="90" s="1"/>
  <c r="R238" i="90"/>
  <c r="M238" i="90"/>
  <c r="P238" i="90" s="1"/>
  <c r="E238" i="90"/>
  <c r="G238" i="90" s="1"/>
  <c r="J238" i="90" s="1"/>
  <c r="R237" i="90"/>
  <c r="P237" i="90"/>
  <c r="M237" i="90"/>
  <c r="E237" i="90"/>
  <c r="G237" i="90" s="1"/>
  <c r="J237" i="90" s="1"/>
  <c r="R236" i="90"/>
  <c r="M236" i="90"/>
  <c r="P236" i="90" s="1"/>
  <c r="E236" i="90"/>
  <c r="G236" i="90" s="1"/>
  <c r="J236" i="90" s="1"/>
  <c r="R235" i="90"/>
  <c r="M235" i="90"/>
  <c r="P235" i="90" s="1"/>
  <c r="E235" i="90"/>
  <c r="G235" i="90" s="1"/>
  <c r="J235" i="90" s="1"/>
  <c r="R234" i="90"/>
  <c r="M234" i="90"/>
  <c r="P234" i="90" s="1"/>
  <c r="G234" i="90"/>
  <c r="J234" i="90" s="1"/>
  <c r="E234" i="90"/>
  <c r="R233" i="90"/>
  <c r="P233" i="90"/>
  <c r="M233" i="90"/>
  <c r="G233" i="90"/>
  <c r="J233" i="90" s="1"/>
  <c r="E233" i="90"/>
  <c r="R232" i="90"/>
  <c r="M232" i="90"/>
  <c r="P232" i="90" s="1"/>
  <c r="E232" i="90"/>
  <c r="G232" i="90" s="1"/>
  <c r="J232" i="90" s="1"/>
  <c r="R231" i="90"/>
  <c r="M231" i="90"/>
  <c r="P231" i="90" s="1"/>
  <c r="E231" i="90"/>
  <c r="G231" i="90" s="1"/>
  <c r="J231" i="90" s="1"/>
  <c r="R230" i="90"/>
  <c r="M230" i="90"/>
  <c r="P230" i="90" s="1"/>
  <c r="E230" i="90"/>
  <c r="G230" i="90" s="1"/>
  <c r="J230" i="90" s="1"/>
  <c r="R229" i="90"/>
  <c r="P229" i="90"/>
  <c r="M229" i="90"/>
  <c r="G229" i="90"/>
  <c r="J229" i="90" s="1"/>
  <c r="E229" i="90"/>
  <c r="R228" i="90"/>
  <c r="M228" i="90"/>
  <c r="P228" i="90" s="1"/>
  <c r="E228" i="90"/>
  <c r="G228" i="90" s="1"/>
  <c r="J228" i="90" s="1"/>
  <c r="R227" i="90"/>
  <c r="M227" i="90"/>
  <c r="P227" i="90" s="1"/>
  <c r="E227" i="90"/>
  <c r="G227" i="90" s="1"/>
  <c r="J227" i="90" s="1"/>
  <c r="R226" i="90"/>
  <c r="M226" i="90"/>
  <c r="P226" i="90" s="1"/>
  <c r="E226" i="90"/>
  <c r="G226" i="90" s="1"/>
  <c r="J226" i="90" s="1"/>
  <c r="R225" i="90"/>
  <c r="P225" i="90"/>
  <c r="M225" i="90"/>
  <c r="E225" i="90"/>
  <c r="G225" i="90" s="1"/>
  <c r="J225" i="90" s="1"/>
  <c r="R224" i="90"/>
  <c r="M224" i="90"/>
  <c r="P224" i="90" s="1"/>
  <c r="E224" i="90"/>
  <c r="G224" i="90" s="1"/>
  <c r="J224" i="90" s="1"/>
  <c r="R223" i="90"/>
  <c r="M223" i="90"/>
  <c r="P223" i="90" s="1"/>
  <c r="E223" i="90"/>
  <c r="G223" i="90" s="1"/>
  <c r="J223" i="90" s="1"/>
  <c r="R222" i="90"/>
  <c r="M222" i="90"/>
  <c r="P222" i="90" s="1"/>
  <c r="E222" i="90"/>
  <c r="G222" i="90" s="1"/>
  <c r="J222" i="90" s="1"/>
  <c r="R221" i="90"/>
  <c r="P221" i="90"/>
  <c r="M221" i="90"/>
  <c r="E221" i="90"/>
  <c r="G221" i="90" s="1"/>
  <c r="J221" i="90" s="1"/>
  <c r="R220" i="90"/>
  <c r="P220" i="90"/>
  <c r="M220" i="90"/>
  <c r="E220" i="90"/>
  <c r="G220" i="90" s="1"/>
  <c r="J220" i="90" s="1"/>
  <c r="R219" i="90"/>
  <c r="M219" i="90"/>
  <c r="P219" i="90" s="1"/>
  <c r="E219" i="90"/>
  <c r="G219" i="90" s="1"/>
  <c r="J219" i="90" s="1"/>
  <c r="R218" i="90"/>
  <c r="M218" i="90"/>
  <c r="P218" i="90" s="1"/>
  <c r="E218" i="90"/>
  <c r="G218" i="90" s="1"/>
  <c r="J218" i="90" s="1"/>
  <c r="R217" i="90"/>
  <c r="P217" i="90"/>
  <c r="M217" i="90"/>
  <c r="E217" i="90"/>
  <c r="G217" i="90" s="1"/>
  <c r="J217" i="90" s="1"/>
  <c r="R216" i="90"/>
  <c r="P216" i="90"/>
  <c r="M216" i="90"/>
  <c r="E216" i="90"/>
  <c r="G216" i="90" s="1"/>
  <c r="J216" i="90" s="1"/>
  <c r="R215" i="90"/>
  <c r="M215" i="90"/>
  <c r="P215" i="90" s="1"/>
  <c r="E215" i="90"/>
  <c r="G215" i="90" s="1"/>
  <c r="J215" i="90" s="1"/>
  <c r="R214" i="90"/>
  <c r="M214" i="90"/>
  <c r="P214" i="90" s="1"/>
  <c r="E214" i="90"/>
  <c r="G214" i="90" s="1"/>
  <c r="J214" i="90" s="1"/>
  <c r="R213" i="90"/>
  <c r="P213" i="90"/>
  <c r="M213" i="90"/>
  <c r="E213" i="90"/>
  <c r="G213" i="90" s="1"/>
  <c r="J213" i="90" s="1"/>
  <c r="R212" i="90"/>
  <c r="P212" i="90"/>
  <c r="M212" i="90"/>
  <c r="E212" i="90"/>
  <c r="G212" i="90" s="1"/>
  <c r="J212" i="90" s="1"/>
  <c r="R211" i="90"/>
  <c r="P211" i="90"/>
  <c r="M211" i="90"/>
  <c r="E211" i="90"/>
  <c r="G211" i="90" s="1"/>
  <c r="J211" i="90" s="1"/>
  <c r="R210" i="90"/>
  <c r="M210" i="90"/>
  <c r="P210" i="90" s="1"/>
  <c r="E210" i="90"/>
  <c r="G210" i="90" s="1"/>
  <c r="J210" i="90" s="1"/>
  <c r="R209" i="90"/>
  <c r="P209" i="90"/>
  <c r="M209" i="90"/>
  <c r="E209" i="90"/>
  <c r="G209" i="90" s="1"/>
  <c r="J209" i="90" s="1"/>
  <c r="R208" i="90"/>
  <c r="P208" i="90"/>
  <c r="M208" i="90"/>
  <c r="E208" i="90"/>
  <c r="G208" i="90" s="1"/>
  <c r="J208" i="90" s="1"/>
  <c r="R207" i="90"/>
  <c r="P207" i="90"/>
  <c r="M207" i="90"/>
  <c r="E207" i="90"/>
  <c r="G207" i="90" s="1"/>
  <c r="J207" i="90" s="1"/>
  <c r="R206" i="90"/>
  <c r="M206" i="90"/>
  <c r="P206" i="90" s="1"/>
  <c r="E206" i="90"/>
  <c r="G206" i="90" s="1"/>
  <c r="J206" i="90" s="1"/>
  <c r="R205" i="90"/>
  <c r="P205" i="90"/>
  <c r="M205" i="90"/>
  <c r="G205" i="90"/>
  <c r="J205" i="90" s="1"/>
  <c r="E205" i="90"/>
  <c r="R204" i="90"/>
  <c r="P204" i="90"/>
  <c r="M204" i="90"/>
  <c r="E204" i="90"/>
  <c r="G204" i="90" s="1"/>
  <c r="J204" i="90" s="1"/>
  <c r="R203" i="90"/>
  <c r="P203" i="90"/>
  <c r="M203" i="90"/>
  <c r="E203" i="90"/>
  <c r="G203" i="90" s="1"/>
  <c r="J203" i="90" s="1"/>
  <c r="R202" i="90"/>
  <c r="M202" i="90"/>
  <c r="P202" i="90" s="1"/>
  <c r="E202" i="90"/>
  <c r="G202" i="90" s="1"/>
  <c r="J202" i="90" s="1"/>
  <c r="R201" i="90"/>
  <c r="P201" i="90"/>
  <c r="M201" i="90"/>
  <c r="E201" i="90"/>
  <c r="G201" i="90" s="1"/>
  <c r="J201" i="90" s="1"/>
  <c r="R200" i="90"/>
  <c r="P200" i="90"/>
  <c r="M200" i="90"/>
  <c r="E200" i="90"/>
  <c r="G200" i="90" s="1"/>
  <c r="J200" i="90" s="1"/>
  <c r="R199" i="90"/>
  <c r="P199" i="90"/>
  <c r="M199" i="90"/>
  <c r="E199" i="90"/>
  <c r="G199" i="90" s="1"/>
  <c r="J199" i="90" s="1"/>
  <c r="R198" i="90"/>
  <c r="M198" i="90"/>
  <c r="P198" i="90" s="1"/>
  <c r="E198" i="90"/>
  <c r="G198" i="90" s="1"/>
  <c r="J198" i="90" s="1"/>
  <c r="R197" i="90"/>
  <c r="P197" i="90"/>
  <c r="M197" i="90"/>
  <c r="E197" i="90"/>
  <c r="G197" i="90" s="1"/>
  <c r="J197" i="90" s="1"/>
  <c r="R196" i="90"/>
  <c r="P196" i="90"/>
  <c r="M196" i="90"/>
  <c r="E196" i="90"/>
  <c r="G196" i="90" s="1"/>
  <c r="J196" i="90" s="1"/>
  <c r="R195" i="90"/>
  <c r="P195" i="90"/>
  <c r="M195" i="90"/>
  <c r="E195" i="90"/>
  <c r="G195" i="90" s="1"/>
  <c r="J195" i="90" s="1"/>
  <c r="R194" i="90"/>
  <c r="M194" i="90"/>
  <c r="P194" i="90" s="1"/>
  <c r="E194" i="90"/>
  <c r="G194" i="90" s="1"/>
  <c r="J194" i="90" s="1"/>
  <c r="R193" i="90"/>
  <c r="P193" i="90"/>
  <c r="M193" i="90"/>
  <c r="E193" i="90"/>
  <c r="G193" i="90" s="1"/>
  <c r="J193" i="90" s="1"/>
  <c r="R192" i="90"/>
  <c r="P192" i="90"/>
  <c r="M192" i="90"/>
  <c r="E192" i="90"/>
  <c r="G192" i="90" s="1"/>
  <c r="J192" i="90" s="1"/>
  <c r="R191" i="90"/>
  <c r="P191" i="90"/>
  <c r="M191" i="90"/>
  <c r="E191" i="90"/>
  <c r="G191" i="90" s="1"/>
  <c r="J191" i="90" s="1"/>
  <c r="R190" i="90"/>
  <c r="M190" i="90"/>
  <c r="P190" i="90" s="1"/>
  <c r="E190" i="90"/>
  <c r="G190" i="90" s="1"/>
  <c r="J190" i="90" s="1"/>
  <c r="R189" i="90"/>
  <c r="P189" i="90"/>
  <c r="M189" i="90"/>
  <c r="E189" i="90"/>
  <c r="G189" i="90" s="1"/>
  <c r="J189" i="90" s="1"/>
  <c r="R188" i="90"/>
  <c r="P188" i="90"/>
  <c r="M188" i="90"/>
  <c r="G188" i="90"/>
  <c r="J188" i="90" s="1"/>
  <c r="E188" i="90"/>
  <c r="R187" i="90"/>
  <c r="P187" i="90"/>
  <c r="M187" i="90"/>
  <c r="E187" i="90"/>
  <c r="G187" i="90" s="1"/>
  <c r="J187" i="90" s="1"/>
  <c r="R186" i="90"/>
  <c r="M186" i="90"/>
  <c r="P186" i="90" s="1"/>
  <c r="E186" i="90"/>
  <c r="G186" i="90" s="1"/>
  <c r="J186" i="90" s="1"/>
  <c r="R185" i="90"/>
  <c r="P185" i="90"/>
  <c r="M185" i="90"/>
  <c r="E185" i="90"/>
  <c r="G185" i="90" s="1"/>
  <c r="J185" i="90" s="1"/>
  <c r="R184" i="90"/>
  <c r="P184" i="90"/>
  <c r="M184" i="90"/>
  <c r="G184" i="90"/>
  <c r="J184" i="90" s="1"/>
  <c r="E184" i="90"/>
  <c r="R183" i="90"/>
  <c r="P183" i="90"/>
  <c r="M183" i="90"/>
  <c r="E183" i="90"/>
  <c r="G183" i="90" s="1"/>
  <c r="J183" i="90" s="1"/>
  <c r="R182" i="90"/>
  <c r="M182" i="90"/>
  <c r="P182" i="90" s="1"/>
  <c r="E182" i="90"/>
  <c r="G182" i="90" s="1"/>
  <c r="J182" i="90" s="1"/>
  <c r="R181" i="90"/>
  <c r="P181" i="90"/>
  <c r="M181" i="90"/>
  <c r="E181" i="90"/>
  <c r="G181" i="90" s="1"/>
  <c r="J181" i="90" s="1"/>
  <c r="R180" i="90"/>
  <c r="P180" i="90"/>
  <c r="M180" i="90"/>
  <c r="E180" i="90"/>
  <c r="G180" i="90" s="1"/>
  <c r="J180" i="90" s="1"/>
  <c r="R179" i="90"/>
  <c r="P179" i="90"/>
  <c r="M179" i="90"/>
  <c r="E179" i="90"/>
  <c r="G179" i="90" s="1"/>
  <c r="J179" i="90" s="1"/>
  <c r="P178" i="90"/>
  <c r="M178" i="90"/>
  <c r="E178" i="90"/>
  <c r="G178" i="90" s="1"/>
  <c r="J178" i="90" s="1"/>
  <c r="R177" i="90"/>
  <c r="M177" i="90"/>
  <c r="P177" i="90" s="1"/>
  <c r="E177" i="90"/>
  <c r="G177" i="90" s="1"/>
  <c r="J177" i="90" s="1"/>
  <c r="R176" i="90"/>
  <c r="M176" i="90"/>
  <c r="P176" i="90" s="1"/>
  <c r="E176" i="90"/>
  <c r="G176" i="90" s="1"/>
  <c r="J176" i="90" s="1"/>
  <c r="R175" i="90"/>
  <c r="P175" i="90"/>
  <c r="M175" i="90"/>
  <c r="E175" i="90"/>
  <c r="G175" i="90" s="1"/>
  <c r="J175" i="90" s="1"/>
  <c r="R174" i="90"/>
  <c r="P174" i="90"/>
  <c r="M174" i="90"/>
  <c r="E174" i="90"/>
  <c r="G174" i="90" s="1"/>
  <c r="J174" i="90" s="1"/>
  <c r="R173" i="90"/>
  <c r="M173" i="90"/>
  <c r="P173" i="90" s="1"/>
  <c r="E173" i="90"/>
  <c r="G173" i="90" s="1"/>
  <c r="J173" i="90" s="1"/>
  <c r="R172" i="90"/>
  <c r="M172" i="90"/>
  <c r="P172" i="90" s="1"/>
  <c r="E172" i="90"/>
  <c r="G172" i="90" s="1"/>
  <c r="J172" i="90" s="1"/>
  <c r="R171" i="90"/>
  <c r="P171" i="90"/>
  <c r="M171" i="90"/>
  <c r="E171" i="90"/>
  <c r="G171" i="90" s="1"/>
  <c r="J171" i="90" s="1"/>
  <c r="R170" i="90"/>
  <c r="P170" i="90"/>
  <c r="M170" i="90"/>
  <c r="E170" i="90"/>
  <c r="G170" i="90" s="1"/>
  <c r="J170" i="90" s="1"/>
  <c r="R169" i="90"/>
  <c r="M169" i="90"/>
  <c r="P169" i="90" s="1"/>
  <c r="E169" i="90"/>
  <c r="G169" i="90" s="1"/>
  <c r="J169" i="90" s="1"/>
  <c r="R168" i="90"/>
  <c r="M168" i="90"/>
  <c r="P168" i="90" s="1"/>
  <c r="G168" i="90"/>
  <c r="J168" i="90" s="1"/>
  <c r="E168" i="90"/>
  <c r="R167" i="90"/>
  <c r="P167" i="90"/>
  <c r="M167" i="90"/>
  <c r="E167" i="90"/>
  <c r="G167" i="90" s="1"/>
  <c r="J167" i="90" s="1"/>
  <c r="R166" i="90"/>
  <c r="P166" i="90"/>
  <c r="M166" i="90"/>
  <c r="E166" i="90"/>
  <c r="G166" i="90" s="1"/>
  <c r="J166" i="90" s="1"/>
  <c r="R165" i="90"/>
  <c r="M165" i="90"/>
  <c r="P165" i="90" s="1"/>
  <c r="E165" i="90"/>
  <c r="G165" i="90" s="1"/>
  <c r="J165" i="90" s="1"/>
  <c r="R164" i="90"/>
  <c r="M164" i="90"/>
  <c r="P164" i="90" s="1"/>
  <c r="E164" i="90"/>
  <c r="G164" i="90" s="1"/>
  <c r="J164" i="90" s="1"/>
  <c r="R163" i="90"/>
  <c r="P163" i="90"/>
  <c r="M163" i="90"/>
  <c r="E163" i="90"/>
  <c r="G163" i="90" s="1"/>
  <c r="J163" i="90" s="1"/>
  <c r="R162" i="90"/>
  <c r="P162" i="90"/>
  <c r="M162" i="90"/>
  <c r="E162" i="90"/>
  <c r="G162" i="90" s="1"/>
  <c r="J162" i="90" s="1"/>
  <c r="R161" i="90"/>
  <c r="M161" i="90"/>
  <c r="P161" i="90" s="1"/>
  <c r="E161" i="90"/>
  <c r="G161" i="90" s="1"/>
  <c r="J161" i="90" s="1"/>
  <c r="R160" i="90"/>
  <c r="M160" i="90"/>
  <c r="P160" i="90" s="1"/>
  <c r="E160" i="90"/>
  <c r="G160" i="90" s="1"/>
  <c r="J160" i="90" s="1"/>
  <c r="R159" i="90"/>
  <c r="P159" i="90"/>
  <c r="M159" i="90"/>
  <c r="E159" i="90"/>
  <c r="G159" i="90" s="1"/>
  <c r="J159" i="90" s="1"/>
  <c r="R158" i="90"/>
  <c r="P158" i="90"/>
  <c r="M158" i="90"/>
  <c r="E158" i="90"/>
  <c r="G158" i="90" s="1"/>
  <c r="J158" i="90" s="1"/>
  <c r="R157" i="90"/>
  <c r="M157" i="90"/>
  <c r="P157" i="90" s="1"/>
  <c r="E157" i="90"/>
  <c r="G157" i="90" s="1"/>
  <c r="J157" i="90" s="1"/>
  <c r="R156" i="90"/>
  <c r="M156" i="90"/>
  <c r="P156" i="90" s="1"/>
  <c r="E156" i="90"/>
  <c r="G156" i="90" s="1"/>
  <c r="J156" i="90" s="1"/>
  <c r="R155" i="90"/>
  <c r="P155" i="90"/>
  <c r="M155" i="90"/>
  <c r="E155" i="90"/>
  <c r="G155" i="90" s="1"/>
  <c r="J155" i="90" s="1"/>
  <c r="R154" i="90"/>
  <c r="P154" i="90"/>
  <c r="M154" i="90"/>
  <c r="E154" i="90"/>
  <c r="G154" i="90" s="1"/>
  <c r="J154" i="90" s="1"/>
  <c r="R153" i="90"/>
  <c r="M153" i="90"/>
  <c r="P153" i="90" s="1"/>
  <c r="E153" i="90"/>
  <c r="G153" i="90" s="1"/>
  <c r="J153" i="90" s="1"/>
  <c r="R152" i="90"/>
  <c r="M152" i="90"/>
  <c r="P152" i="90" s="1"/>
  <c r="E152" i="90"/>
  <c r="G152" i="90" s="1"/>
  <c r="J152" i="90" s="1"/>
  <c r="R151" i="90"/>
  <c r="P151" i="90"/>
  <c r="M151" i="90"/>
  <c r="E151" i="90"/>
  <c r="G151" i="90" s="1"/>
  <c r="J151" i="90" s="1"/>
  <c r="R150" i="90"/>
  <c r="P150" i="90"/>
  <c r="M150" i="90"/>
  <c r="E150" i="90"/>
  <c r="G150" i="90" s="1"/>
  <c r="J150" i="90" s="1"/>
  <c r="R149" i="90"/>
  <c r="M149" i="90"/>
  <c r="P149" i="90" s="1"/>
  <c r="E149" i="90"/>
  <c r="G149" i="90" s="1"/>
  <c r="J149" i="90" s="1"/>
  <c r="R148" i="90"/>
  <c r="M148" i="90"/>
  <c r="P148" i="90" s="1"/>
  <c r="G148" i="90"/>
  <c r="J148" i="90" s="1"/>
  <c r="E148" i="90"/>
  <c r="R147" i="90"/>
  <c r="P147" i="90"/>
  <c r="M147" i="90"/>
  <c r="E147" i="90"/>
  <c r="G147" i="90" s="1"/>
  <c r="J147" i="90" s="1"/>
  <c r="R146" i="90"/>
  <c r="P146" i="90"/>
  <c r="M146" i="90"/>
  <c r="E146" i="90"/>
  <c r="G146" i="90" s="1"/>
  <c r="J146" i="90" s="1"/>
  <c r="R145" i="90"/>
  <c r="M145" i="90"/>
  <c r="P145" i="90" s="1"/>
  <c r="E145" i="90"/>
  <c r="G145" i="90" s="1"/>
  <c r="J145" i="90" s="1"/>
  <c r="R144" i="90"/>
  <c r="M144" i="90"/>
  <c r="P144" i="90" s="1"/>
  <c r="E144" i="90"/>
  <c r="G144" i="90" s="1"/>
  <c r="J144" i="90" s="1"/>
  <c r="R143" i="90"/>
  <c r="P143" i="90"/>
  <c r="M143" i="90"/>
  <c r="E143" i="90"/>
  <c r="G143" i="90" s="1"/>
  <c r="J143" i="90" s="1"/>
  <c r="R142" i="90"/>
  <c r="P142" i="90"/>
  <c r="M142" i="90"/>
  <c r="G142" i="90"/>
  <c r="J142" i="90" s="1"/>
  <c r="E142" i="90"/>
  <c r="R141" i="90"/>
  <c r="M141" i="90"/>
  <c r="P141" i="90" s="1"/>
  <c r="E141" i="90"/>
  <c r="G141" i="90" s="1"/>
  <c r="J141" i="90" s="1"/>
  <c r="R140" i="90"/>
  <c r="M140" i="90"/>
  <c r="P140" i="90" s="1"/>
  <c r="E140" i="90"/>
  <c r="G140" i="90" s="1"/>
  <c r="J140" i="90" s="1"/>
  <c r="R139" i="90"/>
  <c r="P139" i="90"/>
  <c r="M139" i="90"/>
  <c r="E139" i="90"/>
  <c r="G139" i="90" s="1"/>
  <c r="J139" i="90" s="1"/>
  <c r="R138" i="90"/>
  <c r="P138" i="90"/>
  <c r="M138" i="90"/>
  <c r="E138" i="90"/>
  <c r="G138" i="90" s="1"/>
  <c r="J138" i="90" s="1"/>
  <c r="R137" i="90"/>
  <c r="M137" i="90"/>
  <c r="P137" i="90" s="1"/>
  <c r="E137" i="90"/>
  <c r="G137" i="90" s="1"/>
  <c r="J137" i="90" s="1"/>
  <c r="R136" i="90"/>
  <c r="M136" i="90"/>
  <c r="P136" i="90" s="1"/>
  <c r="G136" i="90"/>
  <c r="J136" i="90" s="1"/>
  <c r="E136" i="90"/>
  <c r="R135" i="90"/>
  <c r="P135" i="90"/>
  <c r="M135" i="90"/>
  <c r="E135" i="90"/>
  <c r="G135" i="90" s="1"/>
  <c r="J135" i="90" s="1"/>
  <c r="R134" i="90"/>
  <c r="P134" i="90"/>
  <c r="M134" i="90"/>
  <c r="E134" i="90"/>
  <c r="G134" i="90" s="1"/>
  <c r="J134" i="90" s="1"/>
  <c r="R133" i="90"/>
  <c r="M133" i="90"/>
  <c r="P133" i="90" s="1"/>
  <c r="E133" i="90"/>
  <c r="G133" i="90" s="1"/>
  <c r="J133" i="90" s="1"/>
  <c r="R132" i="90"/>
  <c r="M132" i="90"/>
  <c r="P132" i="90" s="1"/>
  <c r="E132" i="90"/>
  <c r="G132" i="90" s="1"/>
  <c r="J132" i="90" s="1"/>
  <c r="R131" i="90"/>
  <c r="P131" i="90"/>
  <c r="M131" i="90"/>
  <c r="E131" i="90"/>
  <c r="G131" i="90" s="1"/>
  <c r="J131" i="90" s="1"/>
  <c r="R130" i="90"/>
  <c r="P130" i="90"/>
  <c r="M130" i="90"/>
  <c r="E130" i="90"/>
  <c r="G130" i="90" s="1"/>
  <c r="J130" i="90" s="1"/>
  <c r="P129" i="90"/>
  <c r="M129" i="90"/>
  <c r="E129" i="90"/>
  <c r="G129" i="90" s="1"/>
  <c r="J129" i="90" s="1"/>
  <c r="R128" i="90"/>
  <c r="P128" i="90"/>
  <c r="M128" i="90"/>
  <c r="E128" i="90"/>
  <c r="G128" i="90" s="1"/>
  <c r="J128" i="90" s="1"/>
  <c r="R127" i="90"/>
  <c r="M127" i="90"/>
  <c r="P127" i="90" s="1"/>
  <c r="E127" i="90"/>
  <c r="G127" i="90" s="1"/>
  <c r="J127" i="90" s="1"/>
  <c r="R126" i="90"/>
  <c r="P126" i="90"/>
  <c r="M126" i="90"/>
  <c r="E126" i="90"/>
  <c r="G126" i="90" s="1"/>
  <c r="J126" i="90" s="1"/>
  <c r="R125" i="90"/>
  <c r="P125" i="90"/>
  <c r="M125" i="90"/>
  <c r="G125" i="90"/>
  <c r="J125" i="90" s="1"/>
  <c r="E125" i="90"/>
  <c r="R124" i="90"/>
  <c r="P124" i="90"/>
  <c r="M124" i="90"/>
  <c r="E124" i="90"/>
  <c r="G124" i="90" s="1"/>
  <c r="J124" i="90" s="1"/>
  <c r="R123" i="90"/>
  <c r="M123" i="90"/>
  <c r="P123" i="90" s="1"/>
  <c r="E123" i="90"/>
  <c r="G123" i="90" s="1"/>
  <c r="J123" i="90" s="1"/>
  <c r="R122" i="90"/>
  <c r="M122" i="90"/>
  <c r="P122" i="90" s="1"/>
  <c r="E122" i="90"/>
  <c r="G122" i="90" s="1"/>
  <c r="J122" i="90" s="1"/>
  <c r="R121" i="90"/>
  <c r="P121" i="90"/>
  <c r="M121" i="90"/>
  <c r="E121" i="90"/>
  <c r="G121" i="90" s="1"/>
  <c r="J121" i="90" s="1"/>
  <c r="R120" i="90"/>
  <c r="P120" i="90"/>
  <c r="M120" i="90"/>
  <c r="E120" i="90"/>
  <c r="G120" i="90" s="1"/>
  <c r="J120" i="90" s="1"/>
  <c r="R119" i="90"/>
  <c r="M119" i="90"/>
  <c r="P119" i="90" s="1"/>
  <c r="E119" i="90"/>
  <c r="G119" i="90" s="1"/>
  <c r="J119" i="90" s="1"/>
  <c r="R118" i="90"/>
  <c r="P118" i="90"/>
  <c r="M118" i="90"/>
  <c r="E118" i="90"/>
  <c r="G118" i="90" s="1"/>
  <c r="J118" i="90" s="1"/>
  <c r="R117" i="90"/>
  <c r="P117" i="90"/>
  <c r="M117" i="90"/>
  <c r="E117" i="90"/>
  <c r="G117" i="90" s="1"/>
  <c r="J117" i="90" s="1"/>
  <c r="R116" i="90"/>
  <c r="P116" i="90"/>
  <c r="M116" i="90"/>
  <c r="E116" i="90"/>
  <c r="G116" i="90" s="1"/>
  <c r="J116" i="90" s="1"/>
  <c r="R115" i="90"/>
  <c r="M115" i="90"/>
  <c r="P115" i="90" s="1"/>
  <c r="E115" i="90"/>
  <c r="G115" i="90" s="1"/>
  <c r="J115" i="90" s="1"/>
  <c r="M114" i="90"/>
  <c r="P114" i="90" s="1"/>
  <c r="E114" i="90"/>
  <c r="G114" i="90" s="1"/>
  <c r="J114" i="90" s="1"/>
  <c r="R113" i="90"/>
  <c r="M113" i="90"/>
  <c r="P113" i="90" s="1"/>
  <c r="E113" i="90"/>
  <c r="G113" i="90" s="1"/>
  <c r="J113" i="90" s="1"/>
  <c r="R112" i="90"/>
  <c r="P112" i="90"/>
  <c r="M112" i="90"/>
  <c r="E112" i="90"/>
  <c r="G112" i="90" s="1"/>
  <c r="J112" i="90" s="1"/>
  <c r="R111" i="90"/>
  <c r="P111" i="90"/>
  <c r="M111" i="90"/>
  <c r="E111" i="90"/>
  <c r="G111" i="90" s="1"/>
  <c r="J111" i="90" s="1"/>
  <c r="R110" i="90"/>
  <c r="M110" i="90"/>
  <c r="P110" i="90" s="1"/>
  <c r="E110" i="90"/>
  <c r="G110" i="90" s="1"/>
  <c r="J110" i="90" s="1"/>
  <c r="P109" i="90"/>
  <c r="M109" i="90"/>
  <c r="E109" i="90"/>
  <c r="G109" i="90" s="1"/>
  <c r="J109" i="90" s="1"/>
  <c r="R108" i="90"/>
  <c r="M108" i="90"/>
  <c r="P108" i="90" s="1"/>
  <c r="E108" i="90"/>
  <c r="G108" i="90" s="1"/>
  <c r="J108" i="90" s="1"/>
  <c r="R107" i="90"/>
  <c r="M107" i="90"/>
  <c r="P107" i="90" s="1"/>
  <c r="E107" i="90"/>
  <c r="G107" i="90" s="1"/>
  <c r="J107" i="90" s="1"/>
  <c r="R106" i="90"/>
  <c r="P106" i="90"/>
  <c r="M106" i="90"/>
  <c r="J106" i="90"/>
  <c r="E106" i="90"/>
  <c r="G106" i="90" s="1"/>
  <c r="R105" i="90"/>
  <c r="P105" i="90"/>
  <c r="M105" i="90"/>
  <c r="E105" i="90"/>
  <c r="G105" i="90" s="1"/>
  <c r="J105" i="90" s="1"/>
  <c r="R104" i="90"/>
  <c r="M104" i="90"/>
  <c r="P104" i="90" s="1"/>
  <c r="E104" i="90"/>
  <c r="G104" i="90" s="1"/>
  <c r="J104" i="90" s="1"/>
  <c r="R103" i="90"/>
  <c r="P103" i="90"/>
  <c r="M103" i="90"/>
  <c r="E103" i="90"/>
  <c r="G103" i="90" s="1"/>
  <c r="J103" i="90" s="1"/>
  <c r="R102" i="90"/>
  <c r="P102" i="90"/>
  <c r="M102" i="90"/>
  <c r="E102" i="90"/>
  <c r="G102" i="90" s="1"/>
  <c r="J102" i="90" s="1"/>
  <c r="R101" i="90"/>
  <c r="P101" i="90"/>
  <c r="M101" i="90"/>
  <c r="E101" i="90"/>
  <c r="G101" i="90" s="1"/>
  <c r="J101" i="90" s="1"/>
  <c r="R100" i="90"/>
  <c r="M100" i="90"/>
  <c r="P100" i="90" s="1"/>
  <c r="E100" i="90"/>
  <c r="G100" i="90" s="1"/>
  <c r="J100" i="90" s="1"/>
  <c r="R99" i="90"/>
  <c r="M99" i="90"/>
  <c r="P99" i="90" s="1"/>
  <c r="E99" i="90"/>
  <c r="G99" i="90" s="1"/>
  <c r="J99" i="90" s="1"/>
  <c r="R98" i="90"/>
  <c r="P98" i="90"/>
  <c r="M98" i="90"/>
  <c r="G98" i="90"/>
  <c r="J98" i="90" s="1"/>
  <c r="E98" i="90"/>
  <c r="R97" i="90"/>
  <c r="P97" i="90"/>
  <c r="M97" i="90"/>
  <c r="E97" i="90"/>
  <c r="G97" i="90" s="1"/>
  <c r="J97" i="90" s="1"/>
  <c r="R96" i="90"/>
  <c r="M96" i="90"/>
  <c r="P96" i="90" s="1"/>
  <c r="E96" i="90"/>
  <c r="G96" i="90" s="1"/>
  <c r="J96" i="90" s="1"/>
  <c r="R95" i="90"/>
  <c r="P95" i="90"/>
  <c r="M95" i="90"/>
  <c r="E95" i="90"/>
  <c r="G95" i="90" s="1"/>
  <c r="J95" i="90" s="1"/>
  <c r="E94" i="90"/>
  <c r="G94" i="90" s="1"/>
  <c r="J94" i="90" s="1"/>
  <c r="R93" i="90"/>
  <c r="P93" i="90"/>
  <c r="M93" i="90"/>
  <c r="E93" i="90"/>
  <c r="G93" i="90" s="1"/>
  <c r="J93" i="90" s="1"/>
  <c r="R92" i="90"/>
  <c r="M92" i="90"/>
  <c r="P92" i="90" s="1"/>
  <c r="E92" i="90"/>
  <c r="G92" i="90" s="1"/>
  <c r="J92" i="90" s="1"/>
  <c r="R91" i="90"/>
  <c r="M91" i="90"/>
  <c r="P91" i="90" s="1"/>
  <c r="E91" i="90"/>
  <c r="G91" i="90" s="1"/>
  <c r="J91" i="90" s="1"/>
  <c r="R90" i="90"/>
  <c r="P90" i="90"/>
  <c r="M90" i="90"/>
  <c r="E90" i="90"/>
  <c r="G90" i="90" s="1"/>
  <c r="J90" i="90" s="1"/>
  <c r="R89" i="90"/>
  <c r="P89" i="90"/>
  <c r="M89" i="90"/>
  <c r="E89" i="90"/>
  <c r="G89" i="90" s="1"/>
  <c r="J89" i="90" s="1"/>
  <c r="R88" i="90"/>
  <c r="M88" i="90"/>
  <c r="P88" i="90" s="1"/>
  <c r="E88" i="90"/>
  <c r="G88" i="90" s="1"/>
  <c r="J88" i="90" s="1"/>
  <c r="R87" i="90"/>
  <c r="M87" i="90"/>
  <c r="P87" i="90" s="1"/>
  <c r="E87" i="90"/>
  <c r="G87" i="90" s="1"/>
  <c r="J87" i="90" s="1"/>
  <c r="R86" i="90"/>
  <c r="P86" i="90"/>
  <c r="M86" i="90"/>
  <c r="E86" i="90"/>
  <c r="G86" i="90" s="1"/>
  <c r="J86" i="90" s="1"/>
  <c r="R85" i="90"/>
  <c r="P85" i="90"/>
  <c r="M85" i="90"/>
  <c r="E85" i="90"/>
  <c r="G85" i="90" s="1"/>
  <c r="J85" i="90" s="1"/>
  <c r="R84" i="90"/>
  <c r="M84" i="90"/>
  <c r="P84" i="90" s="1"/>
  <c r="E84" i="90"/>
  <c r="G84" i="90" s="1"/>
  <c r="J84" i="90" s="1"/>
  <c r="R83" i="90"/>
  <c r="M83" i="90"/>
  <c r="P83" i="90" s="1"/>
  <c r="E83" i="90"/>
  <c r="G83" i="90" s="1"/>
  <c r="J83" i="90" s="1"/>
  <c r="R82" i="90"/>
  <c r="P82" i="90"/>
  <c r="M82" i="90"/>
  <c r="E82" i="90"/>
  <c r="G82" i="90" s="1"/>
  <c r="J82" i="90" s="1"/>
  <c r="R81" i="90"/>
  <c r="P81" i="90"/>
  <c r="M81" i="90"/>
  <c r="E81" i="90"/>
  <c r="G81" i="90" s="1"/>
  <c r="J81" i="90" s="1"/>
  <c r="R80" i="90"/>
  <c r="M80" i="90"/>
  <c r="P80" i="90" s="1"/>
  <c r="E80" i="90"/>
  <c r="G80" i="90" s="1"/>
  <c r="J80" i="90" s="1"/>
  <c r="R79" i="90"/>
  <c r="M79" i="90"/>
  <c r="P79" i="90" s="1"/>
  <c r="E79" i="90"/>
  <c r="G79" i="90" s="1"/>
  <c r="J79" i="90" s="1"/>
  <c r="R78" i="90"/>
  <c r="P78" i="90"/>
  <c r="M78" i="90"/>
  <c r="E78" i="90"/>
  <c r="G78" i="90" s="1"/>
  <c r="J78" i="90" s="1"/>
  <c r="R77" i="90"/>
  <c r="P77" i="90"/>
  <c r="M77" i="90"/>
  <c r="E77" i="90"/>
  <c r="G77" i="90" s="1"/>
  <c r="J77" i="90" s="1"/>
  <c r="R76" i="90"/>
  <c r="M76" i="90"/>
  <c r="P76" i="90" s="1"/>
  <c r="E76" i="90"/>
  <c r="G76" i="90" s="1"/>
  <c r="J76" i="90" s="1"/>
  <c r="P75" i="90"/>
  <c r="M75" i="90"/>
  <c r="E75" i="90"/>
  <c r="G75" i="90" s="1"/>
  <c r="J75" i="90" s="1"/>
  <c r="R74" i="90"/>
  <c r="M74" i="90"/>
  <c r="P74" i="90" s="1"/>
  <c r="E74" i="90"/>
  <c r="G74" i="90" s="1"/>
  <c r="J74" i="90" s="1"/>
  <c r="R73" i="90"/>
  <c r="P73" i="90"/>
  <c r="M73" i="90"/>
  <c r="E73" i="90"/>
  <c r="G73" i="90" s="1"/>
  <c r="J73" i="90" s="1"/>
  <c r="R72" i="90"/>
  <c r="P72" i="90"/>
  <c r="M72" i="90"/>
  <c r="E72" i="90"/>
  <c r="G72" i="90" s="1"/>
  <c r="J72" i="90" s="1"/>
  <c r="R71" i="90"/>
  <c r="P71" i="90"/>
  <c r="M71" i="90"/>
  <c r="E71" i="90"/>
  <c r="G71" i="90" s="1"/>
  <c r="J71" i="90" s="1"/>
  <c r="R70" i="90"/>
  <c r="M70" i="90"/>
  <c r="P70" i="90" s="1"/>
  <c r="E70" i="90"/>
  <c r="G70" i="90" s="1"/>
  <c r="J70" i="90" s="1"/>
  <c r="R69" i="90"/>
  <c r="P69" i="90"/>
  <c r="M69" i="90"/>
  <c r="E69" i="90"/>
  <c r="G69" i="90" s="1"/>
  <c r="J69" i="90" s="1"/>
  <c r="R68" i="90"/>
  <c r="P68" i="90"/>
  <c r="M68" i="90"/>
  <c r="E68" i="90"/>
  <c r="G68" i="90" s="1"/>
  <c r="J68" i="90" s="1"/>
  <c r="R67" i="90"/>
  <c r="P67" i="90"/>
  <c r="M67" i="90"/>
  <c r="E67" i="90"/>
  <c r="G67" i="90" s="1"/>
  <c r="J67" i="90" s="1"/>
  <c r="R66" i="90"/>
  <c r="M66" i="90"/>
  <c r="P66" i="90" s="1"/>
  <c r="E66" i="90"/>
  <c r="G66" i="90" s="1"/>
  <c r="J66" i="90" s="1"/>
  <c r="R65" i="90"/>
  <c r="M65" i="90"/>
  <c r="P65" i="90" s="1"/>
  <c r="E65" i="90"/>
  <c r="G65" i="90" s="1"/>
  <c r="J65" i="90" s="1"/>
  <c r="R64" i="90"/>
  <c r="P64" i="90"/>
  <c r="M64" i="90"/>
  <c r="E64" i="90"/>
  <c r="G64" i="90" s="1"/>
  <c r="J64" i="90" s="1"/>
  <c r="R63" i="90"/>
  <c r="P63" i="90"/>
  <c r="M63" i="90"/>
  <c r="E63" i="90"/>
  <c r="G63" i="90" s="1"/>
  <c r="J63" i="90" s="1"/>
  <c r="R62" i="90"/>
  <c r="M62" i="90"/>
  <c r="P62" i="90" s="1"/>
  <c r="E62" i="90"/>
  <c r="G62" i="90" s="1"/>
  <c r="J62" i="90" s="1"/>
  <c r="R61" i="90"/>
  <c r="P61" i="90"/>
  <c r="M61" i="90"/>
  <c r="E61" i="90"/>
  <c r="G61" i="90" s="1"/>
  <c r="J61" i="90" s="1"/>
  <c r="R60" i="90"/>
  <c r="P60" i="90"/>
  <c r="M60" i="90"/>
  <c r="E60" i="90"/>
  <c r="G60" i="90" s="1"/>
  <c r="J60" i="90" s="1"/>
  <c r="R59" i="90"/>
  <c r="M59" i="90"/>
  <c r="P59" i="90" s="1"/>
  <c r="E59" i="90"/>
  <c r="G59" i="90" s="1"/>
  <c r="J59" i="90" s="1"/>
  <c r="R58" i="90"/>
  <c r="M58" i="90"/>
  <c r="P58" i="90" s="1"/>
  <c r="E58" i="90"/>
  <c r="G58" i="90" s="1"/>
  <c r="J58" i="90" s="1"/>
  <c r="R57" i="90"/>
  <c r="P57" i="90"/>
  <c r="M57" i="90"/>
  <c r="E57" i="90"/>
  <c r="G57" i="90" s="1"/>
  <c r="J57" i="90" s="1"/>
  <c r="R56" i="90"/>
  <c r="P56" i="90"/>
  <c r="M56" i="90"/>
  <c r="E56" i="90"/>
  <c r="G56" i="90" s="1"/>
  <c r="J56" i="90" s="1"/>
  <c r="R55" i="90"/>
  <c r="M55" i="90"/>
  <c r="P55" i="90" s="1"/>
  <c r="E55" i="90"/>
  <c r="G55" i="90" s="1"/>
  <c r="J55" i="90" s="1"/>
  <c r="R54" i="90"/>
  <c r="M54" i="90"/>
  <c r="P54" i="90" s="1"/>
  <c r="E54" i="90"/>
  <c r="G54" i="90" s="1"/>
  <c r="J54" i="90" s="1"/>
  <c r="R53" i="90"/>
  <c r="P53" i="90"/>
  <c r="M53" i="90"/>
  <c r="E53" i="90"/>
  <c r="G53" i="90" s="1"/>
  <c r="J53" i="90" s="1"/>
  <c r="R52" i="90"/>
  <c r="P52" i="90"/>
  <c r="M52" i="90"/>
  <c r="E52" i="90"/>
  <c r="G52" i="90" s="1"/>
  <c r="J52" i="90" s="1"/>
  <c r="R51" i="90"/>
  <c r="M51" i="90"/>
  <c r="P51" i="90" s="1"/>
  <c r="E51" i="90"/>
  <c r="G51" i="90" s="1"/>
  <c r="J51" i="90" s="1"/>
  <c r="R50" i="90"/>
  <c r="M50" i="90"/>
  <c r="P50" i="90" s="1"/>
  <c r="E50" i="90"/>
  <c r="G50" i="90" s="1"/>
  <c r="J50" i="90" s="1"/>
  <c r="R49" i="90"/>
  <c r="P49" i="90"/>
  <c r="M49" i="90"/>
  <c r="E49" i="90"/>
  <c r="G49" i="90" s="1"/>
  <c r="J49" i="90" s="1"/>
  <c r="R48" i="90"/>
  <c r="P48" i="90"/>
  <c r="M48" i="90"/>
  <c r="E48" i="90"/>
  <c r="G48" i="90" s="1"/>
  <c r="J48" i="90" s="1"/>
  <c r="R47" i="90"/>
  <c r="M47" i="90"/>
  <c r="P47" i="90" s="1"/>
  <c r="E47" i="90"/>
  <c r="G47" i="90" s="1"/>
  <c r="J47" i="90" s="1"/>
  <c r="R46" i="90"/>
  <c r="M46" i="90"/>
  <c r="P46" i="90" s="1"/>
  <c r="E46" i="90"/>
  <c r="G46" i="90" s="1"/>
  <c r="J46" i="90" s="1"/>
  <c r="M45" i="90"/>
  <c r="P45" i="90" s="1"/>
  <c r="E45" i="90"/>
  <c r="G45" i="90" s="1"/>
  <c r="J45" i="90" s="1"/>
  <c r="R44" i="90"/>
  <c r="P44" i="90"/>
  <c r="M44" i="90"/>
  <c r="G44" i="90"/>
  <c r="J44" i="90" s="1"/>
  <c r="E44" i="90"/>
  <c r="R43" i="90"/>
  <c r="M43" i="90"/>
  <c r="P43" i="90" s="1"/>
  <c r="E43" i="90"/>
  <c r="G43" i="90" s="1"/>
  <c r="J43" i="90" s="1"/>
  <c r="R42" i="90"/>
  <c r="P42" i="90"/>
  <c r="M42" i="90"/>
  <c r="E42" i="90"/>
  <c r="G42" i="90" s="1"/>
  <c r="J42" i="90" s="1"/>
  <c r="R41" i="90"/>
  <c r="M41" i="90"/>
  <c r="P41" i="90" s="1"/>
  <c r="E41" i="90"/>
  <c r="G41" i="90" s="1"/>
  <c r="J41" i="90" s="1"/>
  <c r="R40" i="90"/>
  <c r="P40" i="90"/>
  <c r="M40" i="90"/>
  <c r="E40" i="90"/>
  <c r="G40" i="90" s="1"/>
  <c r="J40" i="90" s="1"/>
  <c r="R39" i="90"/>
  <c r="M39" i="90"/>
  <c r="P39" i="90" s="1"/>
  <c r="E39" i="90"/>
  <c r="G39" i="90" s="1"/>
  <c r="J39" i="90" s="1"/>
  <c r="R38" i="90"/>
  <c r="P38" i="90"/>
  <c r="M38" i="90"/>
  <c r="E38" i="90"/>
  <c r="G38" i="90" s="1"/>
  <c r="J38" i="90" s="1"/>
  <c r="R37" i="90"/>
  <c r="M37" i="90"/>
  <c r="P37" i="90" s="1"/>
  <c r="E37" i="90"/>
  <c r="G37" i="90" s="1"/>
  <c r="J37" i="90" s="1"/>
  <c r="R36" i="90"/>
  <c r="P36" i="90"/>
  <c r="M36" i="90"/>
  <c r="E36" i="90"/>
  <c r="G36" i="90" s="1"/>
  <c r="J36" i="90" s="1"/>
  <c r="R35" i="90"/>
  <c r="M35" i="90"/>
  <c r="P35" i="90" s="1"/>
  <c r="E35" i="90"/>
  <c r="G35" i="90" s="1"/>
  <c r="J35" i="90" s="1"/>
  <c r="R34" i="90"/>
  <c r="P34" i="90"/>
  <c r="M34" i="90"/>
  <c r="E34" i="90"/>
  <c r="G34" i="90" s="1"/>
  <c r="J34" i="90" s="1"/>
  <c r="R33" i="90"/>
  <c r="M33" i="90"/>
  <c r="P33" i="90" s="1"/>
  <c r="E33" i="90"/>
  <c r="G33" i="90" s="1"/>
  <c r="J33" i="90" s="1"/>
  <c r="R32" i="90"/>
  <c r="P32" i="90"/>
  <c r="M32" i="90"/>
  <c r="G32" i="90"/>
  <c r="J32" i="90" s="1"/>
  <c r="E32" i="90"/>
  <c r="R31" i="90"/>
  <c r="M31" i="90"/>
  <c r="P31" i="90" s="1"/>
  <c r="E31" i="90"/>
  <c r="G31" i="90" s="1"/>
  <c r="J31" i="90" s="1"/>
  <c r="R30" i="90"/>
  <c r="P30" i="90"/>
  <c r="M30" i="90"/>
  <c r="E30" i="90"/>
  <c r="G30" i="90" s="1"/>
  <c r="J30" i="90" s="1"/>
  <c r="R29" i="90"/>
  <c r="M29" i="90"/>
  <c r="P29" i="90" s="1"/>
  <c r="E29" i="90"/>
  <c r="G29" i="90" s="1"/>
  <c r="J29" i="90" s="1"/>
  <c r="R28" i="90"/>
  <c r="P28" i="90"/>
  <c r="M28" i="90"/>
  <c r="E28" i="90"/>
  <c r="G28" i="90" s="1"/>
  <c r="J28" i="90" s="1"/>
  <c r="R27" i="90"/>
  <c r="M27" i="90"/>
  <c r="P27" i="90" s="1"/>
  <c r="E27" i="90"/>
  <c r="G27" i="90" s="1"/>
  <c r="J27" i="90" s="1"/>
  <c r="R26" i="90"/>
  <c r="P26" i="90"/>
  <c r="M26" i="90"/>
  <c r="E26" i="90"/>
  <c r="G26" i="90" s="1"/>
  <c r="J26" i="90" s="1"/>
  <c r="R25" i="90"/>
  <c r="M25" i="90"/>
  <c r="P25" i="90" s="1"/>
  <c r="E25" i="90"/>
  <c r="G25" i="90" s="1"/>
  <c r="J25" i="90" s="1"/>
  <c r="R24" i="90"/>
  <c r="P24" i="90"/>
  <c r="M24" i="90"/>
  <c r="E24" i="90"/>
  <c r="G24" i="90" s="1"/>
  <c r="J24" i="90" s="1"/>
  <c r="R23" i="90"/>
  <c r="M23" i="90"/>
  <c r="P23" i="90" s="1"/>
  <c r="E23" i="90"/>
  <c r="G23" i="90" s="1"/>
  <c r="J23" i="90" s="1"/>
  <c r="R22" i="90"/>
  <c r="P22" i="90"/>
  <c r="M22" i="90"/>
  <c r="E22" i="90"/>
  <c r="G22" i="90" s="1"/>
  <c r="J22" i="90" s="1"/>
  <c r="R21" i="90"/>
  <c r="M21" i="90"/>
  <c r="P21" i="90" s="1"/>
  <c r="E21" i="90"/>
  <c r="G21" i="90" s="1"/>
  <c r="J21" i="90" s="1"/>
  <c r="R20" i="90"/>
  <c r="P20" i="90"/>
  <c r="M20" i="90"/>
  <c r="E20" i="90"/>
  <c r="G20" i="90" s="1"/>
  <c r="J20" i="90" s="1"/>
  <c r="R19" i="90"/>
  <c r="M19" i="90"/>
  <c r="P19" i="90" s="1"/>
  <c r="E19" i="90"/>
  <c r="G19" i="90" s="1"/>
  <c r="J19" i="90" s="1"/>
  <c r="R18" i="90"/>
  <c r="P18" i="90"/>
  <c r="M18" i="90"/>
  <c r="E18" i="90"/>
  <c r="G18" i="90" s="1"/>
  <c r="J18" i="90" s="1"/>
  <c r="R17" i="90"/>
  <c r="M17" i="90"/>
  <c r="P17" i="90" s="1"/>
  <c r="E17" i="90"/>
  <c r="G17" i="90" s="1"/>
  <c r="J17" i="90" s="1"/>
  <c r="R16" i="90"/>
  <c r="P16" i="90"/>
  <c r="M16" i="90"/>
  <c r="E16" i="90"/>
  <c r="G16" i="90" s="1"/>
  <c r="J16" i="90" s="1"/>
  <c r="R15" i="90"/>
  <c r="M15" i="90"/>
  <c r="P15" i="90" s="1"/>
  <c r="J15" i="90"/>
  <c r="G15" i="90"/>
  <c r="E15" i="90"/>
  <c r="R14" i="90"/>
  <c r="P14" i="90"/>
  <c r="M14" i="90"/>
  <c r="E14" i="90"/>
  <c r="G14" i="90" s="1"/>
  <c r="J14" i="90" s="1"/>
  <c r="R13" i="90"/>
  <c r="M13" i="90"/>
  <c r="P13" i="90" s="1"/>
  <c r="E13" i="90"/>
  <c r="G13" i="90" s="1"/>
  <c r="J13" i="90" s="1"/>
  <c r="R12" i="90"/>
  <c r="P12" i="90"/>
  <c r="M12" i="90"/>
  <c r="E12" i="90"/>
  <c r="G12" i="90" s="1"/>
  <c r="J12" i="90" s="1"/>
  <c r="R11" i="90"/>
  <c r="M11" i="90"/>
  <c r="P11" i="90" s="1"/>
  <c r="E11" i="90"/>
  <c r="G11" i="90" s="1"/>
  <c r="J11" i="90" s="1"/>
  <c r="R10" i="90"/>
  <c r="P10" i="90"/>
  <c r="M10" i="90"/>
  <c r="E10" i="90"/>
  <c r="G10" i="90" s="1"/>
  <c r="J10" i="90" s="1"/>
  <c r="R9" i="90"/>
  <c r="M9" i="90"/>
  <c r="P9" i="90" s="1"/>
  <c r="E9" i="90"/>
  <c r="G9" i="90" s="1"/>
  <c r="J9" i="90" s="1"/>
  <c r="R8" i="90"/>
  <c r="P8" i="90"/>
  <c r="M8" i="90"/>
  <c r="E8" i="90"/>
  <c r="G8" i="90" s="1"/>
  <c r="J8" i="90" s="1"/>
  <c r="R7" i="90"/>
  <c r="M7" i="90"/>
  <c r="P7" i="90" s="1"/>
  <c r="E7" i="90"/>
  <c r="G7" i="90" s="1"/>
  <c r="J7" i="90" s="1"/>
  <c r="R6" i="90"/>
  <c r="P6" i="90"/>
  <c r="M6" i="90"/>
  <c r="E6" i="90"/>
  <c r="G6" i="90" s="1"/>
  <c r="J6" i="90" s="1"/>
  <c r="R5" i="90"/>
  <c r="R267" i="90" s="1"/>
  <c r="M5" i="90"/>
  <c r="E5" i="90"/>
  <c r="G5" i="90" s="1"/>
  <c r="J5" i="90" s="1"/>
  <c r="N274" i="89"/>
  <c r="N271" i="89"/>
  <c r="M268" i="89"/>
  <c r="R266" i="89"/>
  <c r="M266" i="89"/>
  <c r="P266" i="89" s="1"/>
  <c r="G266" i="89"/>
  <c r="J266" i="89" s="1"/>
  <c r="R265" i="89"/>
  <c r="M265" i="89"/>
  <c r="P265" i="89" s="1"/>
  <c r="E265" i="89"/>
  <c r="G265" i="89" s="1"/>
  <c r="J265" i="89" s="1"/>
  <c r="R264" i="89"/>
  <c r="M264" i="89"/>
  <c r="P264" i="89" s="1"/>
  <c r="E264" i="89"/>
  <c r="G264" i="89" s="1"/>
  <c r="J264" i="89" s="1"/>
  <c r="M263" i="89"/>
  <c r="P263" i="89" s="1"/>
  <c r="E263" i="89"/>
  <c r="M262" i="89"/>
  <c r="P262" i="89" s="1"/>
  <c r="E262" i="89"/>
  <c r="G262" i="89" s="1"/>
  <c r="J262" i="89" s="1"/>
  <c r="M261" i="89"/>
  <c r="P261" i="89" s="1"/>
  <c r="E261" i="89"/>
  <c r="G261" i="89" s="1"/>
  <c r="J261" i="89" s="1"/>
  <c r="M260" i="89"/>
  <c r="P260" i="89" s="1"/>
  <c r="E260" i="89"/>
  <c r="G260" i="89" s="1"/>
  <c r="J260" i="89" s="1"/>
  <c r="P259" i="89"/>
  <c r="M259" i="89"/>
  <c r="E259" i="89"/>
  <c r="G259" i="89" s="1"/>
  <c r="J259" i="89" s="1"/>
  <c r="P258" i="89"/>
  <c r="M258" i="89"/>
  <c r="E258" i="89"/>
  <c r="G258" i="89" s="1"/>
  <c r="J258" i="89" s="1"/>
  <c r="R257" i="89"/>
  <c r="M257" i="89"/>
  <c r="P257" i="89" s="1"/>
  <c r="E257" i="89"/>
  <c r="G257" i="89" s="1"/>
  <c r="J257" i="89" s="1"/>
  <c r="R256" i="89"/>
  <c r="P256" i="89"/>
  <c r="M256" i="89"/>
  <c r="E256" i="89"/>
  <c r="G256" i="89" s="1"/>
  <c r="J256" i="89" s="1"/>
  <c r="R255" i="89"/>
  <c r="M255" i="89"/>
  <c r="P255" i="89" s="1"/>
  <c r="E255" i="89"/>
  <c r="G255" i="89" s="1"/>
  <c r="J255" i="89" s="1"/>
  <c r="R254" i="89"/>
  <c r="P254" i="89"/>
  <c r="M254" i="89"/>
  <c r="E254" i="89"/>
  <c r="G254" i="89" s="1"/>
  <c r="J254" i="89" s="1"/>
  <c r="R253" i="89"/>
  <c r="M253" i="89"/>
  <c r="P253" i="89" s="1"/>
  <c r="E253" i="89"/>
  <c r="G253" i="89" s="1"/>
  <c r="J253" i="89" s="1"/>
  <c r="R252" i="89"/>
  <c r="P252" i="89"/>
  <c r="M252" i="89"/>
  <c r="E252" i="89"/>
  <c r="G252" i="89" s="1"/>
  <c r="J252" i="89" s="1"/>
  <c r="R251" i="89"/>
  <c r="M251" i="89"/>
  <c r="P251" i="89" s="1"/>
  <c r="E251" i="89"/>
  <c r="G251" i="89" s="1"/>
  <c r="J251" i="89" s="1"/>
  <c r="R250" i="89"/>
  <c r="P250" i="89"/>
  <c r="M250" i="89"/>
  <c r="E250" i="89"/>
  <c r="G250" i="89" s="1"/>
  <c r="J250" i="89" s="1"/>
  <c r="R249" i="89"/>
  <c r="M249" i="89"/>
  <c r="P249" i="89" s="1"/>
  <c r="E249" i="89"/>
  <c r="G249" i="89" s="1"/>
  <c r="J249" i="89" s="1"/>
  <c r="R248" i="89"/>
  <c r="P248" i="89"/>
  <c r="M248" i="89"/>
  <c r="E248" i="89"/>
  <c r="G248" i="89" s="1"/>
  <c r="J248" i="89" s="1"/>
  <c r="R247" i="89"/>
  <c r="M247" i="89"/>
  <c r="P247" i="89" s="1"/>
  <c r="E247" i="89"/>
  <c r="G247" i="89" s="1"/>
  <c r="J247" i="89" s="1"/>
  <c r="R246" i="89"/>
  <c r="P246" i="89"/>
  <c r="M246" i="89"/>
  <c r="E246" i="89"/>
  <c r="G246" i="89" s="1"/>
  <c r="J246" i="89" s="1"/>
  <c r="R245" i="89"/>
  <c r="M245" i="89"/>
  <c r="P245" i="89" s="1"/>
  <c r="E245" i="89"/>
  <c r="G245" i="89" s="1"/>
  <c r="J245" i="89" s="1"/>
  <c r="R244" i="89"/>
  <c r="P244" i="89"/>
  <c r="M244" i="89"/>
  <c r="E244" i="89"/>
  <c r="G244" i="89" s="1"/>
  <c r="J244" i="89" s="1"/>
  <c r="R243" i="89"/>
  <c r="M243" i="89"/>
  <c r="P243" i="89" s="1"/>
  <c r="E243" i="89"/>
  <c r="G243" i="89" s="1"/>
  <c r="J243" i="89" s="1"/>
  <c r="R242" i="89"/>
  <c r="P242" i="89"/>
  <c r="M242" i="89"/>
  <c r="E242" i="89"/>
  <c r="G242" i="89" s="1"/>
  <c r="J242" i="89" s="1"/>
  <c r="R241" i="89"/>
  <c r="M241" i="89"/>
  <c r="P241" i="89" s="1"/>
  <c r="E241" i="89"/>
  <c r="G241" i="89" s="1"/>
  <c r="J241" i="89" s="1"/>
  <c r="R240" i="89"/>
  <c r="P240" i="89"/>
  <c r="M240" i="89"/>
  <c r="E240" i="89"/>
  <c r="G240" i="89" s="1"/>
  <c r="J240" i="89" s="1"/>
  <c r="R239" i="89"/>
  <c r="M239" i="89"/>
  <c r="P239" i="89" s="1"/>
  <c r="E239" i="89"/>
  <c r="G239" i="89" s="1"/>
  <c r="J239" i="89" s="1"/>
  <c r="R238" i="89"/>
  <c r="P238" i="89"/>
  <c r="M238" i="89"/>
  <c r="E238" i="89"/>
  <c r="G238" i="89" s="1"/>
  <c r="J238" i="89" s="1"/>
  <c r="R237" i="89"/>
  <c r="M237" i="89"/>
  <c r="P237" i="89" s="1"/>
  <c r="E237" i="89"/>
  <c r="G237" i="89" s="1"/>
  <c r="J237" i="89" s="1"/>
  <c r="R236" i="89"/>
  <c r="P236" i="89"/>
  <c r="M236" i="89"/>
  <c r="E236" i="89"/>
  <c r="G236" i="89" s="1"/>
  <c r="J236" i="89" s="1"/>
  <c r="R235" i="89"/>
  <c r="M235" i="89"/>
  <c r="P235" i="89" s="1"/>
  <c r="E235" i="89"/>
  <c r="G235" i="89" s="1"/>
  <c r="J235" i="89" s="1"/>
  <c r="R234" i="89"/>
  <c r="P234" i="89"/>
  <c r="M234" i="89"/>
  <c r="E234" i="89"/>
  <c r="G234" i="89" s="1"/>
  <c r="J234" i="89" s="1"/>
  <c r="R233" i="89"/>
  <c r="M233" i="89"/>
  <c r="P233" i="89" s="1"/>
  <c r="E233" i="89"/>
  <c r="G233" i="89" s="1"/>
  <c r="J233" i="89" s="1"/>
  <c r="R232" i="89"/>
  <c r="P232" i="89"/>
  <c r="M232" i="89"/>
  <c r="E232" i="89"/>
  <c r="G232" i="89" s="1"/>
  <c r="J232" i="89" s="1"/>
  <c r="R231" i="89"/>
  <c r="M231" i="89"/>
  <c r="P231" i="89" s="1"/>
  <c r="E231" i="89"/>
  <c r="G231" i="89" s="1"/>
  <c r="J231" i="89" s="1"/>
  <c r="R230" i="89"/>
  <c r="P230" i="89"/>
  <c r="M230" i="89"/>
  <c r="E230" i="89"/>
  <c r="G230" i="89" s="1"/>
  <c r="J230" i="89" s="1"/>
  <c r="R229" i="89"/>
  <c r="M229" i="89"/>
  <c r="P229" i="89" s="1"/>
  <c r="E229" i="89"/>
  <c r="G229" i="89" s="1"/>
  <c r="J229" i="89" s="1"/>
  <c r="R228" i="89"/>
  <c r="P228" i="89"/>
  <c r="M228" i="89"/>
  <c r="E228" i="89"/>
  <c r="G228" i="89" s="1"/>
  <c r="J228" i="89" s="1"/>
  <c r="R227" i="89"/>
  <c r="M227" i="89"/>
  <c r="P227" i="89" s="1"/>
  <c r="E227" i="89"/>
  <c r="G227" i="89" s="1"/>
  <c r="J227" i="89" s="1"/>
  <c r="R226" i="89"/>
  <c r="P226" i="89"/>
  <c r="M226" i="89"/>
  <c r="E226" i="89"/>
  <c r="G226" i="89" s="1"/>
  <c r="J226" i="89" s="1"/>
  <c r="R225" i="89"/>
  <c r="M225" i="89"/>
  <c r="P225" i="89" s="1"/>
  <c r="E225" i="89"/>
  <c r="G225" i="89" s="1"/>
  <c r="J225" i="89" s="1"/>
  <c r="R224" i="89"/>
  <c r="P224" i="89"/>
  <c r="M224" i="89"/>
  <c r="E224" i="89"/>
  <c r="G224" i="89" s="1"/>
  <c r="J224" i="89" s="1"/>
  <c r="R223" i="89"/>
  <c r="M223" i="89"/>
  <c r="P223" i="89" s="1"/>
  <c r="E223" i="89"/>
  <c r="G223" i="89" s="1"/>
  <c r="J223" i="89" s="1"/>
  <c r="R222" i="89"/>
  <c r="P222" i="89"/>
  <c r="M222" i="89"/>
  <c r="E222" i="89"/>
  <c r="G222" i="89" s="1"/>
  <c r="J222" i="89" s="1"/>
  <c r="R221" i="89"/>
  <c r="M221" i="89"/>
  <c r="P221" i="89" s="1"/>
  <c r="E221" i="89"/>
  <c r="G221" i="89" s="1"/>
  <c r="J221" i="89" s="1"/>
  <c r="R220" i="89"/>
  <c r="P220" i="89"/>
  <c r="M220" i="89"/>
  <c r="E220" i="89"/>
  <c r="G220" i="89" s="1"/>
  <c r="J220" i="89" s="1"/>
  <c r="R219" i="89"/>
  <c r="M219" i="89"/>
  <c r="P219" i="89" s="1"/>
  <c r="E219" i="89"/>
  <c r="G219" i="89" s="1"/>
  <c r="J219" i="89" s="1"/>
  <c r="R218" i="89"/>
  <c r="P218" i="89"/>
  <c r="M218" i="89"/>
  <c r="E218" i="89"/>
  <c r="G218" i="89" s="1"/>
  <c r="J218" i="89" s="1"/>
  <c r="R217" i="89"/>
  <c r="M217" i="89"/>
  <c r="P217" i="89" s="1"/>
  <c r="E217" i="89"/>
  <c r="G217" i="89" s="1"/>
  <c r="J217" i="89" s="1"/>
  <c r="R216" i="89"/>
  <c r="P216" i="89"/>
  <c r="M216" i="89"/>
  <c r="E216" i="89"/>
  <c r="G216" i="89" s="1"/>
  <c r="J216" i="89" s="1"/>
  <c r="R215" i="89"/>
  <c r="M215" i="89"/>
  <c r="P215" i="89" s="1"/>
  <c r="E215" i="89"/>
  <c r="G215" i="89" s="1"/>
  <c r="J215" i="89" s="1"/>
  <c r="R214" i="89"/>
  <c r="P214" i="89"/>
  <c r="M214" i="89"/>
  <c r="E214" i="89"/>
  <c r="G214" i="89" s="1"/>
  <c r="J214" i="89" s="1"/>
  <c r="R213" i="89"/>
  <c r="M213" i="89"/>
  <c r="P213" i="89" s="1"/>
  <c r="E213" i="89"/>
  <c r="G213" i="89" s="1"/>
  <c r="J213" i="89" s="1"/>
  <c r="R212" i="89"/>
  <c r="P212" i="89"/>
  <c r="M212" i="89"/>
  <c r="E212" i="89"/>
  <c r="G212" i="89" s="1"/>
  <c r="J212" i="89" s="1"/>
  <c r="R211" i="89"/>
  <c r="M211" i="89"/>
  <c r="P211" i="89" s="1"/>
  <c r="E211" i="89"/>
  <c r="G211" i="89" s="1"/>
  <c r="J211" i="89" s="1"/>
  <c r="R210" i="89"/>
  <c r="P210" i="89"/>
  <c r="M210" i="89"/>
  <c r="E210" i="89"/>
  <c r="G210" i="89" s="1"/>
  <c r="J210" i="89" s="1"/>
  <c r="R209" i="89"/>
  <c r="M209" i="89"/>
  <c r="P209" i="89" s="1"/>
  <c r="E209" i="89"/>
  <c r="G209" i="89" s="1"/>
  <c r="J209" i="89" s="1"/>
  <c r="R208" i="89"/>
  <c r="P208" i="89"/>
  <c r="M208" i="89"/>
  <c r="E208" i="89"/>
  <c r="G208" i="89" s="1"/>
  <c r="J208" i="89" s="1"/>
  <c r="R207" i="89"/>
  <c r="M207" i="89"/>
  <c r="P207" i="89" s="1"/>
  <c r="E207" i="89"/>
  <c r="G207" i="89" s="1"/>
  <c r="J207" i="89" s="1"/>
  <c r="R206" i="89"/>
  <c r="P206" i="89"/>
  <c r="M206" i="89"/>
  <c r="E206" i="89"/>
  <c r="G206" i="89" s="1"/>
  <c r="J206" i="89" s="1"/>
  <c r="R205" i="89"/>
  <c r="M205" i="89"/>
  <c r="P205" i="89" s="1"/>
  <c r="E205" i="89"/>
  <c r="G205" i="89" s="1"/>
  <c r="J205" i="89" s="1"/>
  <c r="R204" i="89"/>
  <c r="P204" i="89"/>
  <c r="M204" i="89"/>
  <c r="E204" i="89"/>
  <c r="G204" i="89" s="1"/>
  <c r="J204" i="89" s="1"/>
  <c r="R203" i="89"/>
  <c r="M203" i="89"/>
  <c r="P203" i="89" s="1"/>
  <c r="E203" i="89"/>
  <c r="G203" i="89" s="1"/>
  <c r="J203" i="89" s="1"/>
  <c r="R202" i="89"/>
  <c r="P202" i="89"/>
  <c r="M202" i="89"/>
  <c r="E202" i="89"/>
  <c r="G202" i="89" s="1"/>
  <c r="J202" i="89" s="1"/>
  <c r="R201" i="89"/>
  <c r="M201" i="89"/>
  <c r="P201" i="89" s="1"/>
  <c r="E201" i="89"/>
  <c r="G201" i="89" s="1"/>
  <c r="J201" i="89" s="1"/>
  <c r="R200" i="89"/>
  <c r="P200" i="89"/>
  <c r="M200" i="89"/>
  <c r="E200" i="89"/>
  <c r="G200" i="89" s="1"/>
  <c r="J200" i="89" s="1"/>
  <c r="R199" i="89"/>
  <c r="M199" i="89"/>
  <c r="P199" i="89" s="1"/>
  <c r="E199" i="89"/>
  <c r="G199" i="89" s="1"/>
  <c r="J199" i="89" s="1"/>
  <c r="R198" i="89"/>
  <c r="P198" i="89"/>
  <c r="M198" i="89"/>
  <c r="E198" i="89"/>
  <c r="G198" i="89" s="1"/>
  <c r="J198" i="89" s="1"/>
  <c r="R197" i="89"/>
  <c r="M197" i="89"/>
  <c r="P197" i="89" s="1"/>
  <c r="E197" i="89"/>
  <c r="G197" i="89" s="1"/>
  <c r="J197" i="89" s="1"/>
  <c r="R196" i="89"/>
  <c r="P196" i="89"/>
  <c r="M196" i="89"/>
  <c r="E196" i="89"/>
  <c r="G196" i="89" s="1"/>
  <c r="J196" i="89" s="1"/>
  <c r="R195" i="89"/>
  <c r="M195" i="89"/>
  <c r="P195" i="89" s="1"/>
  <c r="E195" i="89"/>
  <c r="G195" i="89" s="1"/>
  <c r="J195" i="89" s="1"/>
  <c r="R194" i="89"/>
  <c r="P194" i="89"/>
  <c r="M194" i="89"/>
  <c r="E194" i="89"/>
  <c r="G194" i="89" s="1"/>
  <c r="J194" i="89" s="1"/>
  <c r="R193" i="89"/>
  <c r="M193" i="89"/>
  <c r="P193" i="89" s="1"/>
  <c r="E193" i="89"/>
  <c r="G193" i="89" s="1"/>
  <c r="J193" i="89" s="1"/>
  <c r="R192" i="89"/>
  <c r="P192" i="89"/>
  <c r="M192" i="89"/>
  <c r="E192" i="89"/>
  <c r="G192" i="89" s="1"/>
  <c r="J192" i="89" s="1"/>
  <c r="R191" i="89"/>
  <c r="M191" i="89"/>
  <c r="P191" i="89" s="1"/>
  <c r="E191" i="89"/>
  <c r="G191" i="89" s="1"/>
  <c r="J191" i="89" s="1"/>
  <c r="R190" i="89"/>
  <c r="P190" i="89"/>
  <c r="M190" i="89"/>
  <c r="E190" i="89"/>
  <c r="G190" i="89" s="1"/>
  <c r="J190" i="89" s="1"/>
  <c r="R189" i="89"/>
  <c r="M189" i="89"/>
  <c r="P189" i="89" s="1"/>
  <c r="E189" i="89"/>
  <c r="G189" i="89" s="1"/>
  <c r="J189" i="89" s="1"/>
  <c r="R188" i="89"/>
  <c r="P188" i="89"/>
  <c r="M188" i="89"/>
  <c r="E188" i="89"/>
  <c r="G188" i="89" s="1"/>
  <c r="J188" i="89" s="1"/>
  <c r="R187" i="89"/>
  <c r="M187" i="89"/>
  <c r="P187" i="89" s="1"/>
  <c r="E187" i="89"/>
  <c r="G187" i="89" s="1"/>
  <c r="J187" i="89" s="1"/>
  <c r="R186" i="89"/>
  <c r="P186" i="89"/>
  <c r="M186" i="89"/>
  <c r="E186" i="89"/>
  <c r="G186" i="89" s="1"/>
  <c r="J186" i="89" s="1"/>
  <c r="R185" i="89"/>
  <c r="M185" i="89"/>
  <c r="P185" i="89" s="1"/>
  <c r="E185" i="89"/>
  <c r="G185" i="89" s="1"/>
  <c r="J185" i="89" s="1"/>
  <c r="R184" i="89"/>
  <c r="P184" i="89"/>
  <c r="M184" i="89"/>
  <c r="E184" i="89"/>
  <c r="G184" i="89" s="1"/>
  <c r="J184" i="89" s="1"/>
  <c r="R183" i="89"/>
  <c r="M183" i="89"/>
  <c r="P183" i="89" s="1"/>
  <c r="E183" i="89"/>
  <c r="G183" i="89" s="1"/>
  <c r="J183" i="89" s="1"/>
  <c r="R182" i="89"/>
  <c r="P182" i="89"/>
  <c r="M182" i="89"/>
  <c r="E182" i="89"/>
  <c r="G182" i="89" s="1"/>
  <c r="J182" i="89" s="1"/>
  <c r="R181" i="89"/>
  <c r="M181" i="89"/>
  <c r="P181" i="89" s="1"/>
  <c r="E181" i="89"/>
  <c r="G181" i="89" s="1"/>
  <c r="J181" i="89" s="1"/>
  <c r="R180" i="89"/>
  <c r="P180" i="89"/>
  <c r="M180" i="89"/>
  <c r="G180" i="89"/>
  <c r="J180" i="89" s="1"/>
  <c r="E180" i="89"/>
  <c r="R179" i="89"/>
  <c r="M179" i="89"/>
  <c r="P179" i="89" s="1"/>
  <c r="E179" i="89"/>
  <c r="G179" i="89" s="1"/>
  <c r="J179" i="89" s="1"/>
  <c r="P178" i="89"/>
  <c r="M178" i="89"/>
  <c r="E178" i="89"/>
  <c r="G178" i="89" s="1"/>
  <c r="J178" i="89" s="1"/>
  <c r="R177" i="89"/>
  <c r="M177" i="89"/>
  <c r="P177" i="89" s="1"/>
  <c r="E177" i="89"/>
  <c r="G177" i="89" s="1"/>
  <c r="J177" i="89" s="1"/>
  <c r="R176" i="89"/>
  <c r="M176" i="89"/>
  <c r="P176" i="89" s="1"/>
  <c r="E176" i="89"/>
  <c r="G176" i="89" s="1"/>
  <c r="J176" i="89" s="1"/>
  <c r="R175" i="89"/>
  <c r="M175" i="89"/>
  <c r="P175" i="89" s="1"/>
  <c r="E175" i="89"/>
  <c r="G175" i="89" s="1"/>
  <c r="J175" i="89" s="1"/>
  <c r="R174" i="89"/>
  <c r="P174" i="89"/>
  <c r="M174" i="89"/>
  <c r="E174" i="89"/>
  <c r="G174" i="89" s="1"/>
  <c r="J174" i="89" s="1"/>
  <c r="R173" i="89"/>
  <c r="M173" i="89"/>
  <c r="P173" i="89" s="1"/>
  <c r="E173" i="89"/>
  <c r="G173" i="89" s="1"/>
  <c r="J173" i="89" s="1"/>
  <c r="R172" i="89"/>
  <c r="M172" i="89"/>
  <c r="P172" i="89" s="1"/>
  <c r="E172" i="89"/>
  <c r="G172" i="89" s="1"/>
  <c r="J172" i="89" s="1"/>
  <c r="R171" i="89"/>
  <c r="M171" i="89"/>
  <c r="P171" i="89" s="1"/>
  <c r="E171" i="89"/>
  <c r="G171" i="89" s="1"/>
  <c r="J171" i="89" s="1"/>
  <c r="R170" i="89"/>
  <c r="P170" i="89"/>
  <c r="M170" i="89"/>
  <c r="E170" i="89"/>
  <c r="G170" i="89" s="1"/>
  <c r="J170" i="89" s="1"/>
  <c r="R169" i="89"/>
  <c r="M169" i="89"/>
  <c r="P169" i="89" s="1"/>
  <c r="E169" i="89"/>
  <c r="G169" i="89" s="1"/>
  <c r="J169" i="89" s="1"/>
  <c r="R168" i="89"/>
  <c r="M168" i="89"/>
  <c r="P168" i="89" s="1"/>
  <c r="E168" i="89"/>
  <c r="G168" i="89" s="1"/>
  <c r="J168" i="89" s="1"/>
  <c r="R167" i="89"/>
  <c r="M167" i="89"/>
  <c r="P167" i="89" s="1"/>
  <c r="E167" i="89"/>
  <c r="G167" i="89" s="1"/>
  <c r="J167" i="89" s="1"/>
  <c r="R166" i="89"/>
  <c r="P166" i="89"/>
  <c r="M166" i="89"/>
  <c r="E166" i="89"/>
  <c r="G166" i="89" s="1"/>
  <c r="J166" i="89" s="1"/>
  <c r="R165" i="89"/>
  <c r="M165" i="89"/>
  <c r="P165" i="89" s="1"/>
  <c r="E165" i="89"/>
  <c r="G165" i="89" s="1"/>
  <c r="J165" i="89" s="1"/>
  <c r="R164" i="89"/>
  <c r="M164" i="89"/>
  <c r="P164" i="89" s="1"/>
  <c r="E164" i="89"/>
  <c r="G164" i="89" s="1"/>
  <c r="J164" i="89" s="1"/>
  <c r="R163" i="89"/>
  <c r="M163" i="89"/>
  <c r="P163" i="89" s="1"/>
  <c r="E163" i="89"/>
  <c r="G163" i="89" s="1"/>
  <c r="J163" i="89" s="1"/>
  <c r="R162" i="89"/>
  <c r="P162" i="89"/>
  <c r="M162" i="89"/>
  <c r="E162" i="89"/>
  <c r="G162" i="89" s="1"/>
  <c r="J162" i="89" s="1"/>
  <c r="R161" i="89"/>
  <c r="M161" i="89"/>
  <c r="P161" i="89" s="1"/>
  <c r="E161" i="89"/>
  <c r="G161" i="89" s="1"/>
  <c r="J161" i="89" s="1"/>
  <c r="R160" i="89"/>
  <c r="M160" i="89"/>
  <c r="P160" i="89" s="1"/>
  <c r="E160" i="89"/>
  <c r="G160" i="89" s="1"/>
  <c r="J160" i="89" s="1"/>
  <c r="R159" i="89"/>
  <c r="M159" i="89"/>
  <c r="P159" i="89" s="1"/>
  <c r="E159" i="89"/>
  <c r="G159" i="89" s="1"/>
  <c r="J159" i="89" s="1"/>
  <c r="R158" i="89"/>
  <c r="P158" i="89"/>
  <c r="M158" i="89"/>
  <c r="E158" i="89"/>
  <c r="G158" i="89" s="1"/>
  <c r="J158" i="89" s="1"/>
  <c r="R157" i="89"/>
  <c r="M157" i="89"/>
  <c r="P157" i="89" s="1"/>
  <c r="E157" i="89"/>
  <c r="G157" i="89" s="1"/>
  <c r="J157" i="89" s="1"/>
  <c r="R156" i="89"/>
  <c r="M156" i="89"/>
  <c r="P156" i="89" s="1"/>
  <c r="E156" i="89"/>
  <c r="G156" i="89" s="1"/>
  <c r="J156" i="89" s="1"/>
  <c r="R155" i="89"/>
  <c r="M155" i="89"/>
  <c r="P155" i="89" s="1"/>
  <c r="E155" i="89"/>
  <c r="G155" i="89" s="1"/>
  <c r="J155" i="89" s="1"/>
  <c r="R154" i="89"/>
  <c r="P154" i="89"/>
  <c r="M154" i="89"/>
  <c r="E154" i="89"/>
  <c r="G154" i="89" s="1"/>
  <c r="J154" i="89" s="1"/>
  <c r="R153" i="89"/>
  <c r="M153" i="89"/>
  <c r="P153" i="89" s="1"/>
  <c r="E153" i="89"/>
  <c r="G153" i="89" s="1"/>
  <c r="J153" i="89" s="1"/>
  <c r="R152" i="89"/>
  <c r="M152" i="89"/>
  <c r="P152" i="89" s="1"/>
  <c r="E152" i="89"/>
  <c r="G152" i="89" s="1"/>
  <c r="J152" i="89" s="1"/>
  <c r="R151" i="89"/>
  <c r="M151" i="89"/>
  <c r="P151" i="89" s="1"/>
  <c r="E151" i="89"/>
  <c r="G151" i="89" s="1"/>
  <c r="J151" i="89" s="1"/>
  <c r="R150" i="89"/>
  <c r="P150" i="89"/>
  <c r="M150" i="89"/>
  <c r="E150" i="89"/>
  <c r="G150" i="89" s="1"/>
  <c r="J150" i="89" s="1"/>
  <c r="R149" i="89"/>
  <c r="M149" i="89"/>
  <c r="P149" i="89" s="1"/>
  <c r="G149" i="89"/>
  <c r="J149" i="89" s="1"/>
  <c r="E149" i="89"/>
  <c r="R148" i="89"/>
  <c r="M148" i="89"/>
  <c r="P148" i="89" s="1"/>
  <c r="E148" i="89"/>
  <c r="G148" i="89" s="1"/>
  <c r="J148" i="89" s="1"/>
  <c r="R147" i="89"/>
  <c r="M147" i="89"/>
  <c r="P147" i="89" s="1"/>
  <c r="E147" i="89"/>
  <c r="G147" i="89" s="1"/>
  <c r="J147" i="89" s="1"/>
  <c r="R146" i="89"/>
  <c r="P146" i="89"/>
  <c r="M146" i="89"/>
  <c r="E146" i="89"/>
  <c r="G146" i="89" s="1"/>
  <c r="J146" i="89" s="1"/>
  <c r="R145" i="89"/>
  <c r="M145" i="89"/>
  <c r="P145" i="89" s="1"/>
  <c r="E145" i="89"/>
  <c r="G145" i="89" s="1"/>
  <c r="J145" i="89" s="1"/>
  <c r="R144" i="89"/>
  <c r="M144" i="89"/>
  <c r="P144" i="89" s="1"/>
  <c r="E144" i="89"/>
  <c r="G144" i="89" s="1"/>
  <c r="J144" i="89" s="1"/>
  <c r="R143" i="89"/>
  <c r="M143" i="89"/>
  <c r="P143" i="89" s="1"/>
  <c r="E143" i="89"/>
  <c r="G143" i="89" s="1"/>
  <c r="J143" i="89" s="1"/>
  <c r="R142" i="89"/>
  <c r="P142" i="89"/>
  <c r="M142" i="89"/>
  <c r="E142" i="89"/>
  <c r="G142" i="89" s="1"/>
  <c r="J142" i="89" s="1"/>
  <c r="R141" i="89"/>
  <c r="M141" i="89"/>
  <c r="P141" i="89" s="1"/>
  <c r="E141" i="89"/>
  <c r="G141" i="89" s="1"/>
  <c r="J141" i="89" s="1"/>
  <c r="R140" i="89"/>
  <c r="M140" i="89"/>
  <c r="P140" i="89" s="1"/>
  <c r="E140" i="89"/>
  <c r="G140" i="89" s="1"/>
  <c r="J140" i="89" s="1"/>
  <c r="R139" i="89"/>
  <c r="M139" i="89"/>
  <c r="P139" i="89" s="1"/>
  <c r="E139" i="89"/>
  <c r="G139" i="89" s="1"/>
  <c r="J139" i="89" s="1"/>
  <c r="R138" i="89"/>
  <c r="P138" i="89"/>
  <c r="M138" i="89"/>
  <c r="E138" i="89"/>
  <c r="G138" i="89" s="1"/>
  <c r="J138" i="89" s="1"/>
  <c r="R137" i="89"/>
  <c r="M137" i="89"/>
  <c r="P137" i="89" s="1"/>
  <c r="E137" i="89"/>
  <c r="G137" i="89" s="1"/>
  <c r="J137" i="89" s="1"/>
  <c r="R136" i="89"/>
  <c r="M136" i="89"/>
  <c r="P136" i="89" s="1"/>
  <c r="E136" i="89"/>
  <c r="G136" i="89" s="1"/>
  <c r="J136" i="89" s="1"/>
  <c r="R135" i="89"/>
  <c r="M135" i="89"/>
  <c r="P135" i="89" s="1"/>
  <c r="E135" i="89"/>
  <c r="G135" i="89" s="1"/>
  <c r="J135" i="89" s="1"/>
  <c r="R134" i="89"/>
  <c r="P134" i="89"/>
  <c r="M134" i="89"/>
  <c r="E134" i="89"/>
  <c r="G134" i="89" s="1"/>
  <c r="J134" i="89" s="1"/>
  <c r="R133" i="89"/>
  <c r="M133" i="89"/>
  <c r="P133" i="89" s="1"/>
  <c r="E133" i="89"/>
  <c r="G133" i="89" s="1"/>
  <c r="J133" i="89" s="1"/>
  <c r="R132" i="89"/>
  <c r="M132" i="89"/>
  <c r="P132" i="89" s="1"/>
  <c r="E132" i="89"/>
  <c r="G132" i="89" s="1"/>
  <c r="J132" i="89" s="1"/>
  <c r="R131" i="89"/>
  <c r="M131" i="89"/>
  <c r="P131" i="89" s="1"/>
  <c r="E131" i="89"/>
  <c r="G131" i="89" s="1"/>
  <c r="J131" i="89" s="1"/>
  <c r="R130" i="89"/>
  <c r="P130" i="89"/>
  <c r="M130" i="89"/>
  <c r="E130" i="89"/>
  <c r="G130" i="89" s="1"/>
  <c r="J130" i="89" s="1"/>
  <c r="P129" i="89"/>
  <c r="M129" i="89"/>
  <c r="E129" i="89"/>
  <c r="G129" i="89" s="1"/>
  <c r="J129" i="89" s="1"/>
  <c r="R128" i="89"/>
  <c r="M128" i="89"/>
  <c r="P128" i="89" s="1"/>
  <c r="E128" i="89"/>
  <c r="G128" i="89" s="1"/>
  <c r="J128" i="89" s="1"/>
  <c r="R127" i="89"/>
  <c r="P127" i="89"/>
  <c r="M127" i="89"/>
  <c r="E127" i="89"/>
  <c r="G127" i="89" s="1"/>
  <c r="J127" i="89" s="1"/>
  <c r="R126" i="89"/>
  <c r="M126" i="89"/>
  <c r="P126" i="89" s="1"/>
  <c r="E126" i="89"/>
  <c r="G126" i="89" s="1"/>
  <c r="J126" i="89" s="1"/>
  <c r="R125" i="89"/>
  <c r="P125" i="89"/>
  <c r="M125" i="89"/>
  <c r="E125" i="89"/>
  <c r="G125" i="89" s="1"/>
  <c r="J125" i="89" s="1"/>
  <c r="R124" i="89"/>
  <c r="M124" i="89"/>
  <c r="P124" i="89" s="1"/>
  <c r="E124" i="89"/>
  <c r="G124" i="89" s="1"/>
  <c r="J124" i="89" s="1"/>
  <c r="R123" i="89"/>
  <c r="P123" i="89"/>
  <c r="M123" i="89"/>
  <c r="E123" i="89"/>
  <c r="G123" i="89" s="1"/>
  <c r="J123" i="89" s="1"/>
  <c r="R122" i="89"/>
  <c r="M122" i="89"/>
  <c r="P122" i="89" s="1"/>
  <c r="E122" i="89"/>
  <c r="G122" i="89" s="1"/>
  <c r="J122" i="89" s="1"/>
  <c r="R121" i="89"/>
  <c r="P121" i="89"/>
  <c r="M121" i="89"/>
  <c r="E121" i="89"/>
  <c r="G121" i="89" s="1"/>
  <c r="J121" i="89" s="1"/>
  <c r="R120" i="89"/>
  <c r="M120" i="89"/>
  <c r="P120" i="89" s="1"/>
  <c r="E120" i="89"/>
  <c r="G120" i="89" s="1"/>
  <c r="J120" i="89" s="1"/>
  <c r="R119" i="89"/>
  <c r="P119" i="89"/>
  <c r="M119" i="89"/>
  <c r="E119" i="89"/>
  <c r="G119" i="89" s="1"/>
  <c r="J119" i="89" s="1"/>
  <c r="R118" i="89"/>
  <c r="M118" i="89"/>
  <c r="P118" i="89" s="1"/>
  <c r="E118" i="89"/>
  <c r="G118" i="89" s="1"/>
  <c r="J118" i="89" s="1"/>
  <c r="R117" i="89"/>
  <c r="P117" i="89"/>
  <c r="M117" i="89"/>
  <c r="E117" i="89"/>
  <c r="G117" i="89" s="1"/>
  <c r="J117" i="89" s="1"/>
  <c r="R116" i="89"/>
  <c r="M116" i="89"/>
  <c r="P116" i="89" s="1"/>
  <c r="E116" i="89"/>
  <c r="G116" i="89" s="1"/>
  <c r="J116" i="89" s="1"/>
  <c r="R115" i="89"/>
  <c r="P115" i="89"/>
  <c r="M115" i="89"/>
  <c r="E115" i="89"/>
  <c r="G115" i="89" s="1"/>
  <c r="J115" i="89" s="1"/>
  <c r="M114" i="89"/>
  <c r="P114" i="89" s="1"/>
  <c r="E114" i="89"/>
  <c r="G114" i="89" s="1"/>
  <c r="J114" i="89" s="1"/>
  <c r="R113" i="89"/>
  <c r="M113" i="89"/>
  <c r="P113" i="89" s="1"/>
  <c r="E113" i="89"/>
  <c r="G113" i="89" s="1"/>
  <c r="J113" i="89" s="1"/>
  <c r="R112" i="89"/>
  <c r="M112" i="89"/>
  <c r="P112" i="89" s="1"/>
  <c r="E112" i="89"/>
  <c r="G112" i="89" s="1"/>
  <c r="J112" i="89" s="1"/>
  <c r="R111" i="89"/>
  <c r="P111" i="89"/>
  <c r="M111" i="89"/>
  <c r="E111" i="89"/>
  <c r="G111" i="89" s="1"/>
  <c r="J111" i="89" s="1"/>
  <c r="R110" i="89"/>
  <c r="M110" i="89"/>
  <c r="P110" i="89" s="1"/>
  <c r="E110" i="89"/>
  <c r="G110" i="89" s="1"/>
  <c r="J110" i="89" s="1"/>
  <c r="P109" i="89"/>
  <c r="M109" i="89"/>
  <c r="E109" i="89"/>
  <c r="G109" i="89" s="1"/>
  <c r="J109" i="89" s="1"/>
  <c r="R108" i="89"/>
  <c r="P108" i="89"/>
  <c r="M108" i="89"/>
  <c r="E108" i="89"/>
  <c r="G108" i="89" s="1"/>
  <c r="J108" i="89" s="1"/>
  <c r="R107" i="89"/>
  <c r="M107" i="89"/>
  <c r="P107" i="89" s="1"/>
  <c r="E107" i="89"/>
  <c r="G107" i="89" s="1"/>
  <c r="J107" i="89" s="1"/>
  <c r="R106" i="89"/>
  <c r="P106" i="89"/>
  <c r="M106" i="89"/>
  <c r="E106" i="89"/>
  <c r="G106" i="89" s="1"/>
  <c r="J106" i="89" s="1"/>
  <c r="R105" i="89"/>
  <c r="P105" i="89"/>
  <c r="M105" i="89"/>
  <c r="E105" i="89"/>
  <c r="G105" i="89" s="1"/>
  <c r="J105" i="89" s="1"/>
  <c r="R104" i="89"/>
  <c r="P104" i="89"/>
  <c r="M104" i="89"/>
  <c r="E104" i="89"/>
  <c r="G104" i="89" s="1"/>
  <c r="J104" i="89" s="1"/>
  <c r="R103" i="89"/>
  <c r="M103" i="89"/>
  <c r="P103" i="89" s="1"/>
  <c r="E103" i="89"/>
  <c r="G103" i="89" s="1"/>
  <c r="J103" i="89" s="1"/>
  <c r="R102" i="89"/>
  <c r="P102" i="89"/>
  <c r="M102" i="89"/>
  <c r="E102" i="89"/>
  <c r="G102" i="89" s="1"/>
  <c r="J102" i="89" s="1"/>
  <c r="R101" i="89"/>
  <c r="P101" i="89"/>
  <c r="M101" i="89"/>
  <c r="E101" i="89"/>
  <c r="G101" i="89" s="1"/>
  <c r="J101" i="89" s="1"/>
  <c r="R100" i="89"/>
  <c r="P100" i="89"/>
  <c r="M100" i="89"/>
  <c r="E100" i="89"/>
  <c r="G100" i="89" s="1"/>
  <c r="J100" i="89" s="1"/>
  <c r="R99" i="89"/>
  <c r="M99" i="89"/>
  <c r="P99" i="89" s="1"/>
  <c r="E99" i="89"/>
  <c r="G99" i="89" s="1"/>
  <c r="J99" i="89" s="1"/>
  <c r="R98" i="89"/>
  <c r="P98" i="89"/>
  <c r="M98" i="89"/>
  <c r="E98" i="89"/>
  <c r="G98" i="89" s="1"/>
  <c r="J98" i="89" s="1"/>
  <c r="R97" i="89"/>
  <c r="P97" i="89"/>
  <c r="M97" i="89"/>
  <c r="E97" i="89"/>
  <c r="G97" i="89" s="1"/>
  <c r="J97" i="89" s="1"/>
  <c r="R96" i="89"/>
  <c r="P96" i="89"/>
  <c r="M96" i="89"/>
  <c r="E96" i="89"/>
  <c r="G96" i="89" s="1"/>
  <c r="J96" i="89" s="1"/>
  <c r="R95" i="89"/>
  <c r="M95" i="89"/>
  <c r="P95" i="89" s="1"/>
  <c r="E95" i="89"/>
  <c r="G95" i="89" s="1"/>
  <c r="J95" i="89" s="1"/>
  <c r="E94" i="89"/>
  <c r="G94" i="89" s="1"/>
  <c r="J94" i="89" s="1"/>
  <c r="R93" i="89"/>
  <c r="P93" i="89"/>
  <c r="M93" i="89"/>
  <c r="E93" i="89"/>
  <c r="G93" i="89" s="1"/>
  <c r="J93" i="89" s="1"/>
  <c r="R92" i="89"/>
  <c r="M92" i="89"/>
  <c r="P92" i="89" s="1"/>
  <c r="E92" i="89"/>
  <c r="G92" i="89" s="1"/>
  <c r="J92" i="89" s="1"/>
  <c r="R91" i="89"/>
  <c r="M91" i="89"/>
  <c r="P91" i="89" s="1"/>
  <c r="E91" i="89"/>
  <c r="G91" i="89" s="1"/>
  <c r="J91" i="89" s="1"/>
  <c r="R90" i="89"/>
  <c r="M90" i="89"/>
  <c r="P90" i="89" s="1"/>
  <c r="E90" i="89"/>
  <c r="G90" i="89" s="1"/>
  <c r="J90" i="89" s="1"/>
  <c r="R89" i="89"/>
  <c r="P89" i="89"/>
  <c r="M89" i="89"/>
  <c r="E89" i="89"/>
  <c r="G89" i="89" s="1"/>
  <c r="J89" i="89" s="1"/>
  <c r="R88" i="89"/>
  <c r="M88" i="89"/>
  <c r="P88" i="89" s="1"/>
  <c r="E88" i="89"/>
  <c r="G88" i="89" s="1"/>
  <c r="J88" i="89" s="1"/>
  <c r="R87" i="89"/>
  <c r="M87" i="89"/>
  <c r="P87" i="89" s="1"/>
  <c r="E87" i="89"/>
  <c r="G87" i="89" s="1"/>
  <c r="J87" i="89" s="1"/>
  <c r="R86" i="89"/>
  <c r="M86" i="89"/>
  <c r="P86" i="89" s="1"/>
  <c r="E86" i="89"/>
  <c r="G86" i="89" s="1"/>
  <c r="J86" i="89" s="1"/>
  <c r="R85" i="89"/>
  <c r="P85" i="89"/>
  <c r="M85" i="89"/>
  <c r="E85" i="89"/>
  <c r="G85" i="89" s="1"/>
  <c r="J85" i="89" s="1"/>
  <c r="R84" i="89"/>
  <c r="M84" i="89"/>
  <c r="P84" i="89" s="1"/>
  <c r="G84" i="89"/>
  <c r="J84" i="89" s="1"/>
  <c r="E84" i="89"/>
  <c r="R83" i="89"/>
  <c r="M83" i="89"/>
  <c r="P83" i="89" s="1"/>
  <c r="E83" i="89"/>
  <c r="G83" i="89" s="1"/>
  <c r="J83" i="89" s="1"/>
  <c r="R82" i="89"/>
  <c r="M82" i="89"/>
  <c r="P82" i="89" s="1"/>
  <c r="E82" i="89"/>
  <c r="G82" i="89" s="1"/>
  <c r="J82" i="89" s="1"/>
  <c r="R81" i="89"/>
  <c r="P81" i="89"/>
  <c r="M81" i="89"/>
  <c r="E81" i="89"/>
  <c r="G81" i="89" s="1"/>
  <c r="J81" i="89" s="1"/>
  <c r="R80" i="89"/>
  <c r="M80" i="89"/>
  <c r="P80" i="89" s="1"/>
  <c r="G80" i="89"/>
  <c r="J80" i="89" s="1"/>
  <c r="E80" i="89"/>
  <c r="R79" i="89"/>
  <c r="M79" i="89"/>
  <c r="P79" i="89" s="1"/>
  <c r="E79" i="89"/>
  <c r="G79" i="89" s="1"/>
  <c r="J79" i="89" s="1"/>
  <c r="R78" i="89"/>
  <c r="M78" i="89"/>
  <c r="P78" i="89" s="1"/>
  <c r="E78" i="89"/>
  <c r="G78" i="89" s="1"/>
  <c r="J78" i="89" s="1"/>
  <c r="R77" i="89"/>
  <c r="M77" i="89"/>
  <c r="P77" i="89" s="1"/>
  <c r="E77" i="89"/>
  <c r="G77" i="89" s="1"/>
  <c r="J77" i="89" s="1"/>
  <c r="R76" i="89"/>
  <c r="M76" i="89"/>
  <c r="P76" i="89" s="1"/>
  <c r="G76" i="89"/>
  <c r="J76" i="89" s="1"/>
  <c r="E76" i="89"/>
  <c r="P75" i="89"/>
  <c r="M75" i="89"/>
  <c r="E75" i="89"/>
  <c r="G75" i="89" s="1"/>
  <c r="J75" i="89" s="1"/>
  <c r="R74" i="89"/>
  <c r="P74" i="89"/>
  <c r="M74" i="89"/>
  <c r="E74" i="89"/>
  <c r="G74" i="89" s="1"/>
  <c r="J74" i="89" s="1"/>
  <c r="R73" i="89"/>
  <c r="M73" i="89"/>
  <c r="P73" i="89" s="1"/>
  <c r="E73" i="89"/>
  <c r="G73" i="89" s="1"/>
  <c r="J73" i="89" s="1"/>
  <c r="R72" i="89"/>
  <c r="P72" i="89"/>
  <c r="M72" i="89"/>
  <c r="E72" i="89"/>
  <c r="G72" i="89" s="1"/>
  <c r="J72" i="89" s="1"/>
  <c r="R71" i="89"/>
  <c r="P71" i="89"/>
  <c r="M71" i="89"/>
  <c r="E71" i="89"/>
  <c r="G71" i="89" s="1"/>
  <c r="J71" i="89" s="1"/>
  <c r="R70" i="89"/>
  <c r="P70" i="89"/>
  <c r="M70" i="89"/>
  <c r="E70" i="89"/>
  <c r="G70" i="89" s="1"/>
  <c r="J70" i="89" s="1"/>
  <c r="R69" i="89"/>
  <c r="M69" i="89"/>
  <c r="P69" i="89" s="1"/>
  <c r="E69" i="89"/>
  <c r="G69" i="89" s="1"/>
  <c r="J69" i="89" s="1"/>
  <c r="R68" i="89"/>
  <c r="P68" i="89"/>
  <c r="M68" i="89"/>
  <c r="E68" i="89"/>
  <c r="G68" i="89" s="1"/>
  <c r="J68" i="89" s="1"/>
  <c r="R67" i="89"/>
  <c r="P67" i="89"/>
  <c r="M67" i="89"/>
  <c r="E67" i="89"/>
  <c r="G67" i="89" s="1"/>
  <c r="J67" i="89" s="1"/>
  <c r="R66" i="89"/>
  <c r="P66" i="89"/>
  <c r="M66" i="89"/>
  <c r="E66" i="89"/>
  <c r="G66" i="89" s="1"/>
  <c r="J66" i="89" s="1"/>
  <c r="R65" i="89"/>
  <c r="M65" i="89"/>
  <c r="P65" i="89" s="1"/>
  <c r="E65" i="89"/>
  <c r="G65" i="89" s="1"/>
  <c r="J65" i="89" s="1"/>
  <c r="R64" i="89"/>
  <c r="P64" i="89"/>
  <c r="M64" i="89"/>
  <c r="E64" i="89"/>
  <c r="G64" i="89" s="1"/>
  <c r="J64" i="89" s="1"/>
  <c r="R63" i="89"/>
  <c r="P63" i="89"/>
  <c r="M63" i="89"/>
  <c r="J63" i="89"/>
  <c r="E63" i="89"/>
  <c r="G63" i="89" s="1"/>
  <c r="R62" i="89"/>
  <c r="P62" i="89"/>
  <c r="M62" i="89"/>
  <c r="E62" i="89"/>
  <c r="G62" i="89" s="1"/>
  <c r="J62" i="89" s="1"/>
  <c r="R61" i="89"/>
  <c r="M61" i="89"/>
  <c r="P61" i="89" s="1"/>
  <c r="E61" i="89"/>
  <c r="G61" i="89" s="1"/>
  <c r="J61" i="89" s="1"/>
  <c r="R60" i="89"/>
  <c r="P60" i="89"/>
  <c r="M60" i="89"/>
  <c r="E60" i="89"/>
  <c r="G60" i="89" s="1"/>
  <c r="J60" i="89" s="1"/>
  <c r="R59" i="89"/>
  <c r="M59" i="89"/>
  <c r="P59" i="89" s="1"/>
  <c r="E59" i="89"/>
  <c r="G59" i="89" s="1"/>
  <c r="J59" i="89" s="1"/>
  <c r="R58" i="89"/>
  <c r="P58" i="89"/>
  <c r="M58" i="89"/>
  <c r="E58" i="89"/>
  <c r="G58" i="89" s="1"/>
  <c r="J58" i="89" s="1"/>
  <c r="R57" i="89"/>
  <c r="M57" i="89"/>
  <c r="P57" i="89" s="1"/>
  <c r="E57" i="89"/>
  <c r="G57" i="89" s="1"/>
  <c r="J57" i="89" s="1"/>
  <c r="R56" i="89"/>
  <c r="P56" i="89"/>
  <c r="M56" i="89"/>
  <c r="E56" i="89"/>
  <c r="G56" i="89" s="1"/>
  <c r="J56" i="89" s="1"/>
  <c r="R55" i="89"/>
  <c r="P55" i="89"/>
  <c r="M55" i="89"/>
  <c r="E55" i="89"/>
  <c r="G55" i="89" s="1"/>
  <c r="J55" i="89" s="1"/>
  <c r="R54" i="89"/>
  <c r="P54" i="89"/>
  <c r="M54" i="89"/>
  <c r="E54" i="89"/>
  <c r="G54" i="89" s="1"/>
  <c r="J54" i="89" s="1"/>
  <c r="R53" i="89"/>
  <c r="M53" i="89"/>
  <c r="P53" i="89" s="1"/>
  <c r="E53" i="89"/>
  <c r="G53" i="89" s="1"/>
  <c r="J53" i="89" s="1"/>
  <c r="R52" i="89"/>
  <c r="P52" i="89"/>
  <c r="M52" i="89"/>
  <c r="E52" i="89"/>
  <c r="G52" i="89" s="1"/>
  <c r="J52" i="89" s="1"/>
  <c r="R51" i="89"/>
  <c r="M51" i="89"/>
  <c r="P51" i="89" s="1"/>
  <c r="E51" i="89"/>
  <c r="G51" i="89" s="1"/>
  <c r="J51" i="89" s="1"/>
  <c r="R50" i="89"/>
  <c r="P50" i="89"/>
  <c r="M50" i="89"/>
  <c r="E50" i="89"/>
  <c r="G50" i="89" s="1"/>
  <c r="J50" i="89" s="1"/>
  <c r="R49" i="89"/>
  <c r="P49" i="89"/>
  <c r="M49" i="89"/>
  <c r="E49" i="89"/>
  <c r="G49" i="89" s="1"/>
  <c r="J49" i="89" s="1"/>
  <c r="R48" i="89"/>
  <c r="M48" i="89"/>
  <c r="P48" i="89" s="1"/>
  <c r="E48" i="89"/>
  <c r="G48" i="89" s="1"/>
  <c r="J48" i="89" s="1"/>
  <c r="R47" i="89"/>
  <c r="M47" i="89"/>
  <c r="P47" i="89" s="1"/>
  <c r="E47" i="89"/>
  <c r="G47" i="89" s="1"/>
  <c r="J47" i="89" s="1"/>
  <c r="R46" i="89"/>
  <c r="P46" i="89"/>
  <c r="M46" i="89"/>
  <c r="E46" i="89"/>
  <c r="G46" i="89" s="1"/>
  <c r="J46" i="89" s="1"/>
  <c r="P45" i="89"/>
  <c r="M45" i="89"/>
  <c r="E45" i="89"/>
  <c r="G45" i="89" s="1"/>
  <c r="J45" i="89" s="1"/>
  <c r="R44" i="89"/>
  <c r="M44" i="89"/>
  <c r="P44" i="89" s="1"/>
  <c r="E44" i="89"/>
  <c r="G44" i="89" s="1"/>
  <c r="J44" i="89" s="1"/>
  <c r="R43" i="89"/>
  <c r="M43" i="89"/>
  <c r="P43" i="89" s="1"/>
  <c r="E43" i="89"/>
  <c r="G43" i="89" s="1"/>
  <c r="J43" i="89" s="1"/>
  <c r="R42" i="89"/>
  <c r="P42" i="89"/>
  <c r="M42" i="89"/>
  <c r="E42" i="89"/>
  <c r="G42" i="89" s="1"/>
  <c r="J42" i="89" s="1"/>
  <c r="R41" i="89"/>
  <c r="P41" i="89"/>
  <c r="M41" i="89"/>
  <c r="E41" i="89"/>
  <c r="G41" i="89" s="1"/>
  <c r="J41" i="89" s="1"/>
  <c r="R40" i="89"/>
  <c r="M40" i="89"/>
  <c r="P40" i="89" s="1"/>
  <c r="E40" i="89"/>
  <c r="G40" i="89" s="1"/>
  <c r="J40" i="89" s="1"/>
  <c r="R39" i="89"/>
  <c r="M39" i="89"/>
  <c r="P39" i="89" s="1"/>
  <c r="E39" i="89"/>
  <c r="G39" i="89" s="1"/>
  <c r="J39" i="89" s="1"/>
  <c r="R38" i="89"/>
  <c r="P38" i="89"/>
  <c r="M38" i="89"/>
  <c r="E38" i="89"/>
  <c r="G38" i="89" s="1"/>
  <c r="J38" i="89" s="1"/>
  <c r="R37" i="89"/>
  <c r="P37" i="89"/>
  <c r="M37" i="89"/>
  <c r="E37" i="89"/>
  <c r="G37" i="89" s="1"/>
  <c r="J37" i="89" s="1"/>
  <c r="R36" i="89"/>
  <c r="M36" i="89"/>
  <c r="P36" i="89" s="1"/>
  <c r="E36" i="89"/>
  <c r="G36" i="89" s="1"/>
  <c r="J36" i="89" s="1"/>
  <c r="R35" i="89"/>
  <c r="M35" i="89"/>
  <c r="P35" i="89" s="1"/>
  <c r="E35" i="89"/>
  <c r="G35" i="89" s="1"/>
  <c r="J35" i="89" s="1"/>
  <c r="R34" i="89"/>
  <c r="P34" i="89"/>
  <c r="M34" i="89"/>
  <c r="E34" i="89"/>
  <c r="G34" i="89" s="1"/>
  <c r="J34" i="89" s="1"/>
  <c r="R33" i="89"/>
  <c r="P33" i="89"/>
  <c r="M33" i="89"/>
  <c r="E33" i="89"/>
  <c r="G33" i="89" s="1"/>
  <c r="J33" i="89" s="1"/>
  <c r="R32" i="89"/>
  <c r="M32" i="89"/>
  <c r="P32" i="89" s="1"/>
  <c r="E32" i="89"/>
  <c r="G32" i="89" s="1"/>
  <c r="J32" i="89" s="1"/>
  <c r="R31" i="89"/>
  <c r="M31" i="89"/>
  <c r="P31" i="89" s="1"/>
  <c r="G31" i="89"/>
  <c r="J31" i="89" s="1"/>
  <c r="R30" i="89"/>
  <c r="M30" i="89"/>
  <c r="P30" i="89" s="1"/>
  <c r="E30" i="89"/>
  <c r="G30" i="89" s="1"/>
  <c r="J30" i="89" s="1"/>
  <c r="R29" i="89"/>
  <c r="M29" i="89"/>
  <c r="P29" i="89" s="1"/>
  <c r="E29" i="89"/>
  <c r="G29" i="89" s="1"/>
  <c r="J29" i="89" s="1"/>
  <c r="R28" i="89"/>
  <c r="M28" i="89"/>
  <c r="P28" i="89" s="1"/>
  <c r="E28" i="89"/>
  <c r="G28" i="89" s="1"/>
  <c r="J28" i="89" s="1"/>
  <c r="R27" i="89"/>
  <c r="M27" i="89"/>
  <c r="P27" i="89" s="1"/>
  <c r="E27" i="89"/>
  <c r="G27" i="89" s="1"/>
  <c r="J27" i="89" s="1"/>
  <c r="R26" i="89"/>
  <c r="M26" i="89"/>
  <c r="P26" i="89" s="1"/>
  <c r="E26" i="89"/>
  <c r="G26" i="89" s="1"/>
  <c r="J26" i="89" s="1"/>
  <c r="R25" i="89"/>
  <c r="M25" i="89"/>
  <c r="P25" i="89" s="1"/>
  <c r="E25" i="89"/>
  <c r="G25" i="89" s="1"/>
  <c r="J25" i="89" s="1"/>
  <c r="R24" i="89"/>
  <c r="M24" i="89"/>
  <c r="P24" i="89" s="1"/>
  <c r="G24" i="89"/>
  <c r="J24" i="89" s="1"/>
  <c r="E24" i="89"/>
  <c r="R23" i="89"/>
  <c r="M23" i="89"/>
  <c r="P23" i="89" s="1"/>
  <c r="E23" i="89"/>
  <c r="G23" i="89" s="1"/>
  <c r="J23" i="89" s="1"/>
  <c r="R22" i="89"/>
  <c r="M22" i="89"/>
  <c r="P22" i="89" s="1"/>
  <c r="E22" i="89"/>
  <c r="G22" i="89" s="1"/>
  <c r="J22" i="89" s="1"/>
  <c r="R21" i="89"/>
  <c r="M21" i="89"/>
  <c r="P21" i="89" s="1"/>
  <c r="E21" i="89"/>
  <c r="G21" i="89" s="1"/>
  <c r="J21" i="89" s="1"/>
  <c r="R20" i="89"/>
  <c r="M20" i="89"/>
  <c r="P20" i="89" s="1"/>
  <c r="E20" i="89"/>
  <c r="G20" i="89" s="1"/>
  <c r="J20" i="89" s="1"/>
  <c r="R19" i="89"/>
  <c r="M19" i="89"/>
  <c r="P19" i="89" s="1"/>
  <c r="E19" i="89"/>
  <c r="G19" i="89" s="1"/>
  <c r="J19" i="89" s="1"/>
  <c r="R18" i="89"/>
  <c r="M18" i="89"/>
  <c r="P18" i="89" s="1"/>
  <c r="E18" i="89"/>
  <c r="G18" i="89" s="1"/>
  <c r="J18" i="89" s="1"/>
  <c r="R17" i="89"/>
  <c r="M17" i="89"/>
  <c r="P17" i="89" s="1"/>
  <c r="E17" i="89"/>
  <c r="G17" i="89" s="1"/>
  <c r="J17" i="89" s="1"/>
  <c r="R16" i="89"/>
  <c r="M16" i="89"/>
  <c r="P16" i="89" s="1"/>
  <c r="E16" i="89"/>
  <c r="G16" i="89" s="1"/>
  <c r="J16" i="89" s="1"/>
  <c r="R15" i="89"/>
  <c r="M15" i="89"/>
  <c r="P15" i="89" s="1"/>
  <c r="E15" i="89"/>
  <c r="G15" i="89" s="1"/>
  <c r="J15" i="89" s="1"/>
  <c r="R14" i="89"/>
  <c r="M14" i="89"/>
  <c r="P14" i="89" s="1"/>
  <c r="E14" i="89"/>
  <c r="G14" i="89" s="1"/>
  <c r="J14" i="89" s="1"/>
  <c r="R13" i="89"/>
  <c r="M13" i="89"/>
  <c r="P13" i="89" s="1"/>
  <c r="E13" i="89"/>
  <c r="G13" i="89" s="1"/>
  <c r="J13" i="89" s="1"/>
  <c r="R12" i="89"/>
  <c r="M12" i="89"/>
  <c r="P12" i="89" s="1"/>
  <c r="E12" i="89"/>
  <c r="G12" i="89" s="1"/>
  <c r="J12" i="89" s="1"/>
  <c r="R11" i="89"/>
  <c r="M11" i="89"/>
  <c r="P11" i="89" s="1"/>
  <c r="E11" i="89"/>
  <c r="G11" i="89" s="1"/>
  <c r="J11" i="89" s="1"/>
  <c r="R10" i="89"/>
  <c r="M10" i="89"/>
  <c r="P10" i="89" s="1"/>
  <c r="E10" i="89"/>
  <c r="G10" i="89" s="1"/>
  <c r="J10" i="89" s="1"/>
  <c r="R9" i="89"/>
  <c r="M9" i="89"/>
  <c r="P9" i="89" s="1"/>
  <c r="E9" i="89"/>
  <c r="G9" i="89" s="1"/>
  <c r="J9" i="89" s="1"/>
  <c r="R8" i="89"/>
  <c r="M8" i="89"/>
  <c r="P8" i="89" s="1"/>
  <c r="G8" i="89"/>
  <c r="J8" i="89" s="1"/>
  <c r="E8" i="89"/>
  <c r="R7" i="89"/>
  <c r="M7" i="89"/>
  <c r="P7" i="89" s="1"/>
  <c r="E7" i="89"/>
  <c r="G7" i="89" s="1"/>
  <c r="J7" i="89" s="1"/>
  <c r="R6" i="89"/>
  <c r="M6" i="89"/>
  <c r="P6" i="89" s="1"/>
  <c r="E6" i="89"/>
  <c r="G6" i="89" s="1"/>
  <c r="J6" i="89" s="1"/>
  <c r="R5" i="89"/>
  <c r="R267" i="89" s="1"/>
  <c r="M5" i="89"/>
  <c r="N269" i="89" s="1"/>
  <c r="N275" i="89" s="1"/>
  <c r="E5" i="89"/>
  <c r="G5" i="89" s="1"/>
  <c r="J5" i="89" s="1"/>
  <c r="N274" i="88"/>
  <c r="N271" i="88"/>
  <c r="M268" i="88"/>
  <c r="R266" i="88"/>
  <c r="M266" i="88"/>
  <c r="P266" i="88" s="1"/>
  <c r="E266" i="88"/>
  <c r="G266" i="88" s="1"/>
  <c r="J266" i="88" s="1"/>
  <c r="R265" i="88"/>
  <c r="P265" i="88"/>
  <c r="M265" i="88"/>
  <c r="E265" i="88"/>
  <c r="G265" i="88" s="1"/>
  <c r="J265" i="88" s="1"/>
  <c r="R264" i="88"/>
  <c r="P264" i="88"/>
  <c r="M264" i="88"/>
  <c r="E264" i="88"/>
  <c r="G264" i="88" s="1"/>
  <c r="J264" i="88" s="1"/>
  <c r="M263" i="88"/>
  <c r="P263" i="88" s="1"/>
  <c r="E263" i="88"/>
  <c r="P262" i="88"/>
  <c r="M262" i="88"/>
  <c r="E262" i="88"/>
  <c r="G262" i="88" s="1"/>
  <c r="J262" i="88" s="1"/>
  <c r="M261" i="88"/>
  <c r="P261" i="88" s="1"/>
  <c r="E261" i="88"/>
  <c r="G261" i="88" s="1"/>
  <c r="J261" i="88" s="1"/>
  <c r="P260" i="88"/>
  <c r="M260" i="88"/>
  <c r="E260" i="88"/>
  <c r="G260" i="88" s="1"/>
  <c r="J260" i="88" s="1"/>
  <c r="M259" i="88"/>
  <c r="P259" i="88" s="1"/>
  <c r="E259" i="88"/>
  <c r="G259" i="88" s="1"/>
  <c r="J259" i="88" s="1"/>
  <c r="P258" i="88"/>
  <c r="M258" i="88"/>
  <c r="E258" i="88"/>
  <c r="G258" i="88" s="1"/>
  <c r="J258" i="88" s="1"/>
  <c r="R257" i="88"/>
  <c r="P257" i="88"/>
  <c r="M257" i="88"/>
  <c r="E257" i="88"/>
  <c r="G257" i="88" s="1"/>
  <c r="J257" i="88" s="1"/>
  <c r="R256" i="88"/>
  <c r="P256" i="88"/>
  <c r="M256" i="88"/>
  <c r="E256" i="88"/>
  <c r="G256" i="88" s="1"/>
  <c r="J256" i="88" s="1"/>
  <c r="R255" i="88"/>
  <c r="P255" i="88"/>
  <c r="M255" i="88"/>
  <c r="E255" i="88"/>
  <c r="G255" i="88" s="1"/>
  <c r="J255" i="88" s="1"/>
  <c r="R254" i="88"/>
  <c r="P254" i="88"/>
  <c r="M254" i="88"/>
  <c r="E254" i="88"/>
  <c r="G254" i="88" s="1"/>
  <c r="J254" i="88" s="1"/>
  <c r="R253" i="88"/>
  <c r="P253" i="88"/>
  <c r="M253" i="88"/>
  <c r="E253" i="88"/>
  <c r="G253" i="88" s="1"/>
  <c r="J253" i="88" s="1"/>
  <c r="R252" i="88"/>
  <c r="P252" i="88"/>
  <c r="M252" i="88"/>
  <c r="E252" i="88"/>
  <c r="G252" i="88" s="1"/>
  <c r="J252" i="88" s="1"/>
  <c r="R251" i="88"/>
  <c r="P251" i="88"/>
  <c r="M251" i="88"/>
  <c r="E251" i="88"/>
  <c r="G251" i="88" s="1"/>
  <c r="J251" i="88" s="1"/>
  <c r="R250" i="88"/>
  <c r="P250" i="88"/>
  <c r="M250" i="88"/>
  <c r="E250" i="88"/>
  <c r="G250" i="88" s="1"/>
  <c r="J250" i="88" s="1"/>
  <c r="R249" i="88"/>
  <c r="P249" i="88"/>
  <c r="M249" i="88"/>
  <c r="E249" i="88"/>
  <c r="G249" i="88" s="1"/>
  <c r="J249" i="88" s="1"/>
  <c r="R248" i="88"/>
  <c r="P248" i="88"/>
  <c r="M248" i="88"/>
  <c r="E248" i="88"/>
  <c r="G248" i="88" s="1"/>
  <c r="J248" i="88" s="1"/>
  <c r="R247" i="88"/>
  <c r="P247" i="88"/>
  <c r="M247" i="88"/>
  <c r="E247" i="88"/>
  <c r="G247" i="88" s="1"/>
  <c r="J247" i="88" s="1"/>
  <c r="R246" i="88"/>
  <c r="P246" i="88"/>
  <c r="M246" i="88"/>
  <c r="E246" i="88"/>
  <c r="G246" i="88" s="1"/>
  <c r="J246" i="88" s="1"/>
  <c r="R245" i="88"/>
  <c r="P245" i="88"/>
  <c r="M245" i="88"/>
  <c r="E245" i="88"/>
  <c r="G245" i="88" s="1"/>
  <c r="J245" i="88" s="1"/>
  <c r="R244" i="88"/>
  <c r="P244" i="88"/>
  <c r="M244" i="88"/>
  <c r="J244" i="88"/>
  <c r="E244" i="88"/>
  <c r="G244" i="88" s="1"/>
  <c r="R243" i="88"/>
  <c r="P243" i="88"/>
  <c r="M243" i="88"/>
  <c r="E243" i="88"/>
  <c r="G243" i="88" s="1"/>
  <c r="J243" i="88" s="1"/>
  <c r="R242" i="88"/>
  <c r="P242" i="88"/>
  <c r="M242" i="88"/>
  <c r="E242" i="88"/>
  <c r="G242" i="88" s="1"/>
  <c r="J242" i="88" s="1"/>
  <c r="R241" i="88"/>
  <c r="P241" i="88"/>
  <c r="M241" i="88"/>
  <c r="E241" i="88"/>
  <c r="G241" i="88" s="1"/>
  <c r="J241" i="88" s="1"/>
  <c r="R240" i="88"/>
  <c r="P240" i="88"/>
  <c r="M240" i="88"/>
  <c r="E240" i="88"/>
  <c r="G240" i="88" s="1"/>
  <c r="J240" i="88" s="1"/>
  <c r="R239" i="88"/>
  <c r="P239" i="88"/>
  <c r="M239" i="88"/>
  <c r="E239" i="88"/>
  <c r="G239" i="88" s="1"/>
  <c r="J239" i="88" s="1"/>
  <c r="R238" i="88"/>
  <c r="P238" i="88"/>
  <c r="M238" i="88"/>
  <c r="E238" i="88"/>
  <c r="G238" i="88" s="1"/>
  <c r="J238" i="88" s="1"/>
  <c r="R237" i="88"/>
  <c r="P237" i="88"/>
  <c r="M237" i="88"/>
  <c r="E237" i="88"/>
  <c r="G237" i="88" s="1"/>
  <c r="J237" i="88" s="1"/>
  <c r="R236" i="88"/>
  <c r="P236" i="88"/>
  <c r="M236" i="88"/>
  <c r="J236" i="88"/>
  <c r="E236" i="88"/>
  <c r="G236" i="88" s="1"/>
  <c r="R235" i="88"/>
  <c r="P235" i="88"/>
  <c r="M235" i="88"/>
  <c r="E235" i="88"/>
  <c r="G235" i="88" s="1"/>
  <c r="J235" i="88" s="1"/>
  <c r="R234" i="88"/>
  <c r="P234" i="88"/>
  <c r="M234" i="88"/>
  <c r="E234" i="88"/>
  <c r="G234" i="88" s="1"/>
  <c r="J234" i="88" s="1"/>
  <c r="R233" i="88"/>
  <c r="P233" i="88"/>
  <c r="M233" i="88"/>
  <c r="E233" i="88"/>
  <c r="G233" i="88" s="1"/>
  <c r="J233" i="88" s="1"/>
  <c r="R232" i="88"/>
  <c r="P232" i="88"/>
  <c r="M232" i="88"/>
  <c r="E232" i="88"/>
  <c r="G232" i="88" s="1"/>
  <c r="J232" i="88" s="1"/>
  <c r="R231" i="88"/>
  <c r="P231" i="88"/>
  <c r="M231" i="88"/>
  <c r="E231" i="88"/>
  <c r="G231" i="88" s="1"/>
  <c r="J231" i="88" s="1"/>
  <c r="R230" i="88"/>
  <c r="P230" i="88"/>
  <c r="M230" i="88"/>
  <c r="E230" i="88"/>
  <c r="G230" i="88" s="1"/>
  <c r="J230" i="88" s="1"/>
  <c r="R229" i="88"/>
  <c r="P229" i="88"/>
  <c r="M229" i="88"/>
  <c r="E229" i="88"/>
  <c r="G229" i="88" s="1"/>
  <c r="J229" i="88" s="1"/>
  <c r="R228" i="88"/>
  <c r="M228" i="88"/>
  <c r="P228" i="88" s="1"/>
  <c r="E228" i="88"/>
  <c r="G228" i="88" s="1"/>
  <c r="J228" i="88" s="1"/>
  <c r="R227" i="88"/>
  <c r="P227" i="88"/>
  <c r="M227" i="88"/>
  <c r="E227" i="88"/>
  <c r="G227" i="88" s="1"/>
  <c r="J227" i="88" s="1"/>
  <c r="R226" i="88"/>
  <c r="P226" i="88"/>
  <c r="M226" i="88"/>
  <c r="E226" i="88"/>
  <c r="G226" i="88" s="1"/>
  <c r="J226" i="88" s="1"/>
  <c r="R225" i="88"/>
  <c r="P225" i="88"/>
  <c r="M225" i="88"/>
  <c r="E225" i="88"/>
  <c r="G225" i="88" s="1"/>
  <c r="J225" i="88" s="1"/>
  <c r="R224" i="88"/>
  <c r="M224" i="88"/>
  <c r="P224" i="88" s="1"/>
  <c r="E224" i="88"/>
  <c r="G224" i="88" s="1"/>
  <c r="J224" i="88" s="1"/>
  <c r="R223" i="88"/>
  <c r="P223" i="88"/>
  <c r="M223" i="88"/>
  <c r="E223" i="88"/>
  <c r="G223" i="88" s="1"/>
  <c r="J223" i="88" s="1"/>
  <c r="R222" i="88"/>
  <c r="P222" i="88"/>
  <c r="M222" i="88"/>
  <c r="E222" i="88"/>
  <c r="G222" i="88" s="1"/>
  <c r="J222" i="88" s="1"/>
  <c r="R221" i="88"/>
  <c r="P221" i="88"/>
  <c r="M221" i="88"/>
  <c r="E221" i="88"/>
  <c r="G221" i="88" s="1"/>
  <c r="J221" i="88" s="1"/>
  <c r="R220" i="88"/>
  <c r="M220" i="88"/>
  <c r="P220" i="88" s="1"/>
  <c r="E220" i="88"/>
  <c r="G220" i="88" s="1"/>
  <c r="J220" i="88" s="1"/>
  <c r="R219" i="88"/>
  <c r="P219" i="88"/>
  <c r="M219" i="88"/>
  <c r="E219" i="88"/>
  <c r="G219" i="88" s="1"/>
  <c r="J219" i="88" s="1"/>
  <c r="R218" i="88"/>
  <c r="P218" i="88"/>
  <c r="M218" i="88"/>
  <c r="E218" i="88"/>
  <c r="G218" i="88" s="1"/>
  <c r="J218" i="88" s="1"/>
  <c r="R217" i="88"/>
  <c r="P217" i="88"/>
  <c r="M217" i="88"/>
  <c r="E217" i="88"/>
  <c r="G217" i="88" s="1"/>
  <c r="J217" i="88" s="1"/>
  <c r="R216" i="88"/>
  <c r="P216" i="88"/>
  <c r="M216" i="88"/>
  <c r="E216" i="88"/>
  <c r="G216" i="88" s="1"/>
  <c r="J216" i="88" s="1"/>
  <c r="R215" i="88"/>
  <c r="P215" i="88"/>
  <c r="M215" i="88"/>
  <c r="E215" i="88"/>
  <c r="G215" i="88" s="1"/>
  <c r="J215" i="88" s="1"/>
  <c r="R214" i="88"/>
  <c r="P214" i="88"/>
  <c r="M214" i="88"/>
  <c r="E214" i="88"/>
  <c r="G214" i="88" s="1"/>
  <c r="J214" i="88" s="1"/>
  <c r="R213" i="88"/>
  <c r="P213" i="88"/>
  <c r="M213" i="88"/>
  <c r="E213" i="88"/>
  <c r="G213" i="88" s="1"/>
  <c r="J213" i="88" s="1"/>
  <c r="R212" i="88"/>
  <c r="M212" i="88"/>
  <c r="P212" i="88" s="1"/>
  <c r="E212" i="88"/>
  <c r="G212" i="88" s="1"/>
  <c r="J212" i="88" s="1"/>
  <c r="R211" i="88"/>
  <c r="P211" i="88"/>
  <c r="M211" i="88"/>
  <c r="E211" i="88"/>
  <c r="G211" i="88" s="1"/>
  <c r="J211" i="88" s="1"/>
  <c r="R210" i="88"/>
  <c r="P210" i="88"/>
  <c r="M210" i="88"/>
  <c r="E210" i="88"/>
  <c r="G210" i="88" s="1"/>
  <c r="J210" i="88" s="1"/>
  <c r="R209" i="88"/>
  <c r="P209" i="88"/>
  <c r="M209" i="88"/>
  <c r="E209" i="88"/>
  <c r="G209" i="88" s="1"/>
  <c r="J209" i="88" s="1"/>
  <c r="R208" i="88"/>
  <c r="M208" i="88"/>
  <c r="P208" i="88" s="1"/>
  <c r="E208" i="88"/>
  <c r="G208" i="88" s="1"/>
  <c r="J208" i="88" s="1"/>
  <c r="R207" i="88"/>
  <c r="P207" i="88"/>
  <c r="M207" i="88"/>
  <c r="E207" i="88"/>
  <c r="G207" i="88" s="1"/>
  <c r="J207" i="88" s="1"/>
  <c r="R206" i="88"/>
  <c r="P206" i="88"/>
  <c r="M206" i="88"/>
  <c r="E206" i="88"/>
  <c r="G206" i="88" s="1"/>
  <c r="J206" i="88" s="1"/>
  <c r="R205" i="88"/>
  <c r="P205" i="88"/>
  <c r="M205" i="88"/>
  <c r="E205" i="88"/>
  <c r="G205" i="88" s="1"/>
  <c r="J205" i="88" s="1"/>
  <c r="R204" i="88"/>
  <c r="M204" i="88"/>
  <c r="P204" i="88" s="1"/>
  <c r="E204" i="88"/>
  <c r="G204" i="88" s="1"/>
  <c r="J204" i="88" s="1"/>
  <c r="R203" i="88"/>
  <c r="P203" i="88"/>
  <c r="M203" i="88"/>
  <c r="E203" i="88"/>
  <c r="G203" i="88" s="1"/>
  <c r="J203" i="88" s="1"/>
  <c r="R202" i="88"/>
  <c r="P202" i="88"/>
  <c r="M202" i="88"/>
  <c r="E202" i="88"/>
  <c r="G202" i="88" s="1"/>
  <c r="J202" i="88" s="1"/>
  <c r="R201" i="88"/>
  <c r="P201" i="88"/>
  <c r="M201" i="88"/>
  <c r="E201" i="88"/>
  <c r="G201" i="88" s="1"/>
  <c r="J201" i="88" s="1"/>
  <c r="R200" i="88"/>
  <c r="P200" i="88"/>
  <c r="M200" i="88"/>
  <c r="E200" i="88"/>
  <c r="G200" i="88" s="1"/>
  <c r="J200" i="88" s="1"/>
  <c r="R199" i="88"/>
  <c r="P199" i="88"/>
  <c r="M199" i="88"/>
  <c r="G199" i="88"/>
  <c r="J199" i="88" s="1"/>
  <c r="E199" i="88"/>
  <c r="R198" i="88"/>
  <c r="P198" i="88"/>
  <c r="M198" i="88"/>
  <c r="E198" i="88"/>
  <c r="G198" i="88" s="1"/>
  <c r="J198" i="88" s="1"/>
  <c r="R197" i="88"/>
  <c r="P197" i="88"/>
  <c r="M197" i="88"/>
  <c r="E197" i="88"/>
  <c r="G197" i="88" s="1"/>
  <c r="J197" i="88" s="1"/>
  <c r="R196" i="88"/>
  <c r="M196" i="88"/>
  <c r="P196" i="88" s="1"/>
  <c r="E196" i="88"/>
  <c r="G196" i="88" s="1"/>
  <c r="J196" i="88" s="1"/>
  <c r="R195" i="88"/>
  <c r="P195" i="88"/>
  <c r="M195" i="88"/>
  <c r="E195" i="88"/>
  <c r="G195" i="88" s="1"/>
  <c r="J195" i="88" s="1"/>
  <c r="R194" i="88"/>
  <c r="P194" i="88"/>
  <c r="M194" i="88"/>
  <c r="E194" i="88"/>
  <c r="G194" i="88" s="1"/>
  <c r="J194" i="88" s="1"/>
  <c r="R193" i="88"/>
  <c r="P193" i="88"/>
  <c r="M193" i="88"/>
  <c r="E193" i="88"/>
  <c r="G193" i="88" s="1"/>
  <c r="J193" i="88" s="1"/>
  <c r="R192" i="88"/>
  <c r="M192" i="88"/>
  <c r="P192" i="88" s="1"/>
  <c r="E192" i="88"/>
  <c r="G192" i="88" s="1"/>
  <c r="J192" i="88" s="1"/>
  <c r="R191" i="88"/>
  <c r="P191" i="88"/>
  <c r="M191" i="88"/>
  <c r="E191" i="88"/>
  <c r="G191" i="88" s="1"/>
  <c r="J191" i="88" s="1"/>
  <c r="R190" i="88"/>
  <c r="P190" i="88"/>
  <c r="M190" i="88"/>
  <c r="E190" i="88"/>
  <c r="G190" i="88" s="1"/>
  <c r="J190" i="88" s="1"/>
  <c r="R189" i="88"/>
  <c r="P189" i="88"/>
  <c r="M189" i="88"/>
  <c r="E189" i="88"/>
  <c r="G189" i="88" s="1"/>
  <c r="J189" i="88" s="1"/>
  <c r="R188" i="88"/>
  <c r="M188" i="88"/>
  <c r="P188" i="88" s="1"/>
  <c r="E188" i="88"/>
  <c r="G188" i="88" s="1"/>
  <c r="J188" i="88" s="1"/>
  <c r="R187" i="88"/>
  <c r="P187" i="88"/>
  <c r="M187" i="88"/>
  <c r="E187" i="88"/>
  <c r="G187" i="88" s="1"/>
  <c r="J187" i="88" s="1"/>
  <c r="R186" i="88"/>
  <c r="P186" i="88"/>
  <c r="M186" i="88"/>
  <c r="E186" i="88"/>
  <c r="G186" i="88" s="1"/>
  <c r="J186" i="88" s="1"/>
  <c r="R185" i="88"/>
  <c r="P185" i="88"/>
  <c r="M185" i="88"/>
  <c r="E185" i="88"/>
  <c r="G185" i="88" s="1"/>
  <c r="J185" i="88" s="1"/>
  <c r="R184" i="88"/>
  <c r="P184" i="88"/>
  <c r="M184" i="88"/>
  <c r="E184" i="88"/>
  <c r="G184" i="88" s="1"/>
  <c r="J184" i="88" s="1"/>
  <c r="R183" i="88"/>
  <c r="P183" i="88"/>
  <c r="M183" i="88"/>
  <c r="E183" i="88"/>
  <c r="G183" i="88" s="1"/>
  <c r="J183" i="88" s="1"/>
  <c r="R182" i="88"/>
  <c r="P182" i="88"/>
  <c r="M182" i="88"/>
  <c r="E182" i="88"/>
  <c r="G182" i="88" s="1"/>
  <c r="J182" i="88" s="1"/>
  <c r="R181" i="88"/>
  <c r="P181" i="88"/>
  <c r="M181" i="88"/>
  <c r="E181" i="88"/>
  <c r="G181" i="88" s="1"/>
  <c r="J181" i="88" s="1"/>
  <c r="R180" i="88"/>
  <c r="M180" i="88"/>
  <c r="P180" i="88" s="1"/>
  <c r="E180" i="88"/>
  <c r="G180" i="88" s="1"/>
  <c r="J180" i="88" s="1"/>
  <c r="R179" i="88"/>
  <c r="P179" i="88"/>
  <c r="M179" i="88"/>
  <c r="E179" i="88"/>
  <c r="G179" i="88" s="1"/>
  <c r="J179" i="88" s="1"/>
  <c r="M178" i="88"/>
  <c r="P178" i="88" s="1"/>
  <c r="E178" i="88"/>
  <c r="G178" i="88" s="1"/>
  <c r="J178" i="88" s="1"/>
  <c r="R177" i="88"/>
  <c r="M177" i="88"/>
  <c r="P177" i="88" s="1"/>
  <c r="E177" i="88"/>
  <c r="G177" i="88" s="1"/>
  <c r="J177" i="88" s="1"/>
  <c r="R176" i="88"/>
  <c r="M176" i="88"/>
  <c r="P176" i="88" s="1"/>
  <c r="E176" i="88"/>
  <c r="G176" i="88" s="1"/>
  <c r="J176" i="88" s="1"/>
  <c r="R175" i="88"/>
  <c r="M175" i="88"/>
  <c r="P175" i="88" s="1"/>
  <c r="E175" i="88"/>
  <c r="G175" i="88" s="1"/>
  <c r="J175" i="88" s="1"/>
  <c r="R174" i="88"/>
  <c r="M174" i="88"/>
  <c r="P174" i="88" s="1"/>
  <c r="E174" i="88"/>
  <c r="G174" i="88" s="1"/>
  <c r="J174" i="88" s="1"/>
  <c r="R173" i="88"/>
  <c r="M173" i="88"/>
  <c r="P173" i="88" s="1"/>
  <c r="E173" i="88"/>
  <c r="G173" i="88" s="1"/>
  <c r="J173" i="88" s="1"/>
  <c r="R172" i="88"/>
  <c r="M172" i="88"/>
  <c r="P172" i="88" s="1"/>
  <c r="E172" i="88"/>
  <c r="G172" i="88" s="1"/>
  <c r="J172" i="88" s="1"/>
  <c r="R171" i="88"/>
  <c r="M171" i="88"/>
  <c r="P171" i="88" s="1"/>
  <c r="E171" i="88"/>
  <c r="G171" i="88" s="1"/>
  <c r="J171" i="88" s="1"/>
  <c r="R170" i="88"/>
  <c r="M170" i="88"/>
  <c r="P170" i="88" s="1"/>
  <c r="E170" i="88"/>
  <c r="G170" i="88" s="1"/>
  <c r="J170" i="88" s="1"/>
  <c r="R169" i="88"/>
  <c r="M169" i="88"/>
  <c r="P169" i="88" s="1"/>
  <c r="E169" i="88"/>
  <c r="G169" i="88" s="1"/>
  <c r="J169" i="88" s="1"/>
  <c r="R168" i="88"/>
  <c r="M168" i="88"/>
  <c r="P168" i="88" s="1"/>
  <c r="E168" i="88"/>
  <c r="G168" i="88" s="1"/>
  <c r="J168" i="88" s="1"/>
  <c r="R167" i="88"/>
  <c r="M167" i="88"/>
  <c r="P167" i="88" s="1"/>
  <c r="G167" i="88"/>
  <c r="J167" i="88" s="1"/>
  <c r="E167" i="88"/>
  <c r="R166" i="88"/>
  <c r="M166" i="88"/>
  <c r="P166" i="88" s="1"/>
  <c r="E166" i="88"/>
  <c r="G166" i="88" s="1"/>
  <c r="J166" i="88" s="1"/>
  <c r="R165" i="88"/>
  <c r="M165" i="88"/>
  <c r="P165" i="88" s="1"/>
  <c r="E165" i="88"/>
  <c r="G165" i="88" s="1"/>
  <c r="J165" i="88" s="1"/>
  <c r="R164" i="88"/>
  <c r="M164" i="88"/>
  <c r="P164" i="88" s="1"/>
  <c r="E164" i="88"/>
  <c r="G164" i="88" s="1"/>
  <c r="J164" i="88" s="1"/>
  <c r="R163" i="88"/>
  <c r="M163" i="88"/>
  <c r="P163" i="88" s="1"/>
  <c r="E163" i="88"/>
  <c r="G163" i="88" s="1"/>
  <c r="J163" i="88" s="1"/>
  <c r="R162" i="88"/>
  <c r="M162" i="88"/>
  <c r="P162" i="88" s="1"/>
  <c r="E162" i="88"/>
  <c r="G162" i="88" s="1"/>
  <c r="J162" i="88" s="1"/>
  <c r="R161" i="88"/>
  <c r="M161" i="88"/>
  <c r="P161" i="88" s="1"/>
  <c r="E161" i="88"/>
  <c r="G161" i="88" s="1"/>
  <c r="J161" i="88" s="1"/>
  <c r="R160" i="88"/>
  <c r="M160" i="88"/>
  <c r="P160" i="88" s="1"/>
  <c r="E160" i="88"/>
  <c r="G160" i="88" s="1"/>
  <c r="J160" i="88" s="1"/>
  <c r="R159" i="88"/>
  <c r="M159" i="88"/>
  <c r="P159" i="88" s="1"/>
  <c r="E159" i="88"/>
  <c r="G159" i="88" s="1"/>
  <c r="J159" i="88" s="1"/>
  <c r="R158" i="88"/>
  <c r="M158" i="88"/>
  <c r="P158" i="88" s="1"/>
  <c r="E158" i="88"/>
  <c r="G158" i="88" s="1"/>
  <c r="J158" i="88" s="1"/>
  <c r="R157" i="88"/>
  <c r="M157" i="88"/>
  <c r="P157" i="88" s="1"/>
  <c r="E157" i="88"/>
  <c r="G157" i="88" s="1"/>
  <c r="J157" i="88" s="1"/>
  <c r="R156" i="88"/>
  <c r="M156" i="88"/>
  <c r="P156" i="88" s="1"/>
  <c r="E156" i="88"/>
  <c r="G156" i="88" s="1"/>
  <c r="J156" i="88" s="1"/>
  <c r="R155" i="88"/>
  <c r="M155" i="88"/>
  <c r="P155" i="88" s="1"/>
  <c r="E155" i="88"/>
  <c r="G155" i="88" s="1"/>
  <c r="J155" i="88" s="1"/>
  <c r="R154" i="88"/>
  <c r="M154" i="88"/>
  <c r="P154" i="88" s="1"/>
  <c r="E154" i="88"/>
  <c r="G154" i="88" s="1"/>
  <c r="J154" i="88" s="1"/>
  <c r="R153" i="88"/>
  <c r="M153" i="88"/>
  <c r="P153" i="88" s="1"/>
  <c r="E153" i="88"/>
  <c r="G153" i="88" s="1"/>
  <c r="J153" i="88" s="1"/>
  <c r="R152" i="88"/>
  <c r="M152" i="88"/>
  <c r="P152" i="88" s="1"/>
  <c r="E152" i="88"/>
  <c r="G152" i="88" s="1"/>
  <c r="J152" i="88" s="1"/>
  <c r="R151" i="88"/>
  <c r="M151" i="88"/>
  <c r="P151" i="88" s="1"/>
  <c r="E151" i="88"/>
  <c r="G151" i="88" s="1"/>
  <c r="J151" i="88" s="1"/>
  <c r="R150" i="88"/>
  <c r="M150" i="88"/>
  <c r="P150" i="88" s="1"/>
  <c r="E150" i="88"/>
  <c r="G150" i="88" s="1"/>
  <c r="J150" i="88" s="1"/>
  <c r="R149" i="88"/>
  <c r="M149" i="88"/>
  <c r="P149" i="88" s="1"/>
  <c r="E149" i="88"/>
  <c r="G149" i="88" s="1"/>
  <c r="J149" i="88" s="1"/>
  <c r="R148" i="88"/>
  <c r="M148" i="88"/>
  <c r="P148" i="88" s="1"/>
  <c r="E148" i="88"/>
  <c r="G148" i="88" s="1"/>
  <c r="J148" i="88" s="1"/>
  <c r="R147" i="88"/>
  <c r="M147" i="88"/>
  <c r="P147" i="88" s="1"/>
  <c r="E147" i="88"/>
  <c r="G147" i="88" s="1"/>
  <c r="J147" i="88" s="1"/>
  <c r="R146" i="88"/>
  <c r="M146" i="88"/>
  <c r="P146" i="88" s="1"/>
  <c r="E146" i="88"/>
  <c r="G146" i="88" s="1"/>
  <c r="J146" i="88" s="1"/>
  <c r="R145" i="88"/>
  <c r="M145" i="88"/>
  <c r="P145" i="88" s="1"/>
  <c r="E145" i="88"/>
  <c r="G145" i="88" s="1"/>
  <c r="J145" i="88" s="1"/>
  <c r="R144" i="88"/>
  <c r="M144" i="88"/>
  <c r="P144" i="88" s="1"/>
  <c r="E144" i="88"/>
  <c r="G144" i="88" s="1"/>
  <c r="J144" i="88" s="1"/>
  <c r="R143" i="88"/>
  <c r="M143" i="88"/>
  <c r="P143" i="88" s="1"/>
  <c r="G143" i="88"/>
  <c r="J143" i="88" s="1"/>
  <c r="E143" i="88"/>
  <c r="R142" i="88"/>
  <c r="M142" i="88"/>
  <c r="P142" i="88" s="1"/>
  <c r="E142" i="88"/>
  <c r="G142" i="88" s="1"/>
  <c r="J142" i="88" s="1"/>
  <c r="R141" i="88"/>
  <c r="M141" i="88"/>
  <c r="P141" i="88" s="1"/>
  <c r="E141" i="88"/>
  <c r="G141" i="88" s="1"/>
  <c r="J141" i="88" s="1"/>
  <c r="R140" i="88"/>
  <c r="M140" i="88"/>
  <c r="P140" i="88" s="1"/>
  <c r="E140" i="88"/>
  <c r="G140" i="88" s="1"/>
  <c r="J140" i="88" s="1"/>
  <c r="R139" i="88"/>
  <c r="M139" i="88"/>
  <c r="P139" i="88" s="1"/>
  <c r="E139" i="88"/>
  <c r="G139" i="88" s="1"/>
  <c r="J139" i="88" s="1"/>
  <c r="R138" i="88"/>
  <c r="M138" i="88"/>
  <c r="P138" i="88" s="1"/>
  <c r="E138" i="88"/>
  <c r="G138" i="88" s="1"/>
  <c r="J138" i="88" s="1"/>
  <c r="R137" i="88"/>
  <c r="M137" i="88"/>
  <c r="P137" i="88" s="1"/>
  <c r="E137" i="88"/>
  <c r="G137" i="88" s="1"/>
  <c r="J137" i="88" s="1"/>
  <c r="R136" i="88"/>
  <c r="M136" i="88"/>
  <c r="P136" i="88" s="1"/>
  <c r="E136" i="88"/>
  <c r="G136" i="88" s="1"/>
  <c r="J136" i="88" s="1"/>
  <c r="R135" i="88"/>
  <c r="M135" i="88"/>
  <c r="P135" i="88" s="1"/>
  <c r="E135" i="88"/>
  <c r="G135" i="88" s="1"/>
  <c r="J135" i="88" s="1"/>
  <c r="R134" i="88"/>
  <c r="M134" i="88"/>
  <c r="P134" i="88" s="1"/>
  <c r="G134" i="88"/>
  <c r="J134" i="88" s="1"/>
  <c r="E134" i="88"/>
  <c r="R133" i="88"/>
  <c r="M133" i="88"/>
  <c r="P133" i="88" s="1"/>
  <c r="E133" i="88"/>
  <c r="G133" i="88" s="1"/>
  <c r="J133" i="88" s="1"/>
  <c r="R132" i="88"/>
  <c r="M132" i="88"/>
  <c r="P132" i="88" s="1"/>
  <c r="G132" i="88"/>
  <c r="J132" i="88" s="1"/>
  <c r="E132" i="88"/>
  <c r="R131" i="88"/>
  <c r="M131" i="88"/>
  <c r="P131" i="88" s="1"/>
  <c r="E131" i="88"/>
  <c r="G131" i="88" s="1"/>
  <c r="J131" i="88" s="1"/>
  <c r="R130" i="88"/>
  <c r="M130" i="88"/>
  <c r="P130" i="88" s="1"/>
  <c r="E130" i="88"/>
  <c r="G130" i="88" s="1"/>
  <c r="J130" i="88" s="1"/>
  <c r="P129" i="88"/>
  <c r="M129" i="88"/>
  <c r="E129" i="88"/>
  <c r="G129" i="88" s="1"/>
  <c r="J129" i="88" s="1"/>
  <c r="R128" i="88"/>
  <c r="P128" i="88"/>
  <c r="M128" i="88"/>
  <c r="E128" i="88"/>
  <c r="G128" i="88" s="1"/>
  <c r="J128" i="88" s="1"/>
  <c r="R127" i="88"/>
  <c r="P127" i="88"/>
  <c r="M127" i="88"/>
  <c r="E127" i="88"/>
  <c r="G127" i="88" s="1"/>
  <c r="J127" i="88" s="1"/>
  <c r="R126" i="88"/>
  <c r="P126" i="88"/>
  <c r="M126" i="88"/>
  <c r="E126" i="88"/>
  <c r="G126" i="88" s="1"/>
  <c r="J126" i="88" s="1"/>
  <c r="R125" i="88"/>
  <c r="M125" i="88"/>
  <c r="P125" i="88" s="1"/>
  <c r="E125" i="88"/>
  <c r="G125" i="88" s="1"/>
  <c r="J125" i="88" s="1"/>
  <c r="R124" i="88"/>
  <c r="P124" i="88"/>
  <c r="M124" i="88"/>
  <c r="E124" i="88"/>
  <c r="G124" i="88" s="1"/>
  <c r="J124" i="88" s="1"/>
  <c r="R123" i="88"/>
  <c r="P123" i="88"/>
  <c r="M123" i="88"/>
  <c r="E123" i="88"/>
  <c r="G123" i="88" s="1"/>
  <c r="J123" i="88" s="1"/>
  <c r="R122" i="88"/>
  <c r="P122" i="88"/>
  <c r="M122" i="88"/>
  <c r="E122" i="88"/>
  <c r="G122" i="88" s="1"/>
  <c r="J122" i="88" s="1"/>
  <c r="R121" i="88"/>
  <c r="M121" i="88"/>
  <c r="P121" i="88" s="1"/>
  <c r="E121" i="88"/>
  <c r="G121" i="88" s="1"/>
  <c r="J121" i="88" s="1"/>
  <c r="R120" i="88"/>
  <c r="P120" i="88"/>
  <c r="M120" i="88"/>
  <c r="E120" i="88"/>
  <c r="G120" i="88" s="1"/>
  <c r="J120" i="88" s="1"/>
  <c r="R119" i="88"/>
  <c r="P119" i="88"/>
  <c r="M119" i="88"/>
  <c r="E119" i="88"/>
  <c r="G119" i="88" s="1"/>
  <c r="J119" i="88" s="1"/>
  <c r="R118" i="88"/>
  <c r="P118" i="88"/>
  <c r="M118" i="88"/>
  <c r="E118" i="88"/>
  <c r="G118" i="88" s="1"/>
  <c r="J118" i="88" s="1"/>
  <c r="R117" i="88"/>
  <c r="P117" i="88"/>
  <c r="M117" i="88"/>
  <c r="E117" i="88"/>
  <c r="G117" i="88" s="1"/>
  <c r="J117" i="88" s="1"/>
  <c r="R116" i="88"/>
  <c r="P116" i="88"/>
  <c r="M116" i="88"/>
  <c r="E116" i="88"/>
  <c r="G116" i="88" s="1"/>
  <c r="J116" i="88" s="1"/>
  <c r="R115" i="88"/>
  <c r="P115" i="88"/>
  <c r="M115" i="88"/>
  <c r="E115" i="88"/>
  <c r="G115" i="88" s="1"/>
  <c r="J115" i="88" s="1"/>
  <c r="M114" i="88"/>
  <c r="P114" i="88" s="1"/>
  <c r="E114" i="88"/>
  <c r="G114" i="88" s="1"/>
  <c r="J114" i="88" s="1"/>
  <c r="R113" i="88"/>
  <c r="M113" i="88"/>
  <c r="P113" i="88" s="1"/>
  <c r="E113" i="88"/>
  <c r="G113" i="88" s="1"/>
  <c r="J113" i="88" s="1"/>
  <c r="R112" i="88"/>
  <c r="M112" i="88"/>
  <c r="P112" i="88" s="1"/>
  <c r="E112" i="88"/>
  <c r="G112" i="88" s="1"/>
  <c r="J112" i="88" s="1"/>
  <c r="R111" i="88"/>
  <c r="M111" i="88"/>
  <c r="P111" i="88" s="1"/>
  <c r="E111" i="88"/>
  <c r="G111" i="88" s="1"/>
  <c r="J111" i="88" s="1"/>
  <c r="R110" i="88"/>
  <c r="P110" i="88"/>
  <c r="M110" i="88"/>
  <c r="E110" i="88"/>
  <c r="G110" i="88" s="1"/>
  <c r="J110" i="88" s="1"/>
  <c r="P109" i="88"/>
  <c r="M109" i="88"/>
  <c r="E109" i="88"/>
  <c r="G109" i="88" s="1"/>
  <c r="J109" i="88" s="1"/>
  <c r="R108" i="88"/>
  <c r="P108" i="88"/>
  <c r="M108" i="88"/>
  <c r="E108" i="88"/>
  <c r="G108" i="88" s="1"/>
  <c r="J108" i="88" s="1"/>
  <c r="R107" i="88"/>
  <c r="P107" i="88"/>
  <c r="M107" i="88"/>
  <c r="E107" i="88"/>
  <c r="G107" i="88" s="1"/>
  <c r="J107" i="88" s="1"/>
  <c r="R106" i="88"/>
  <c r="M106" i="88"/>
  <c r="P106" i="88" s="1"/>
  <c r="E106" i="88"/>
  <c r="G106" i="88" s="1"/>
  <c r="J106" i="88" s="1"/>
  <c r="R105" i="88"/>
  <c r="P105" i="88"/>
  <c r="M105" i="88"/>
  <c r="E105" i="88"/>
  <c r="G105" i="88" s="1"/>
  <c r="J105" i="88" s="1"/>
  <c r="R104" i="88"/>
  <c r="P104" i="88"/>
  <c r="M104" i="88"/>
  <c r="E104" i="88"/>
  <c r="G104" i="88" s="1"/>
  <c r="J104" i="88" s="1"/>
  <c r="R103" i="88"/>
  <c r="P103" i="88"/>
  <c r="M103" i="88"/>
  <c r="E103" i="88"/>
  <c r="G103" i="88" s="1"/>
  <c r="J103" i="88" s="1"/>
  <c r="R102" i="88"/>
  <c r="M102" i="88"/>
  <c r="P102" i="88" s="1"/>
  <c r="J102" i="88"/>
  <c r="E102" i="88"/>
  <c r="G102" i="88" s="1"/>
  <c r="R101" i="88"/>
  <c r="P101" i="88"/>
  <c r="M101" i="88"/>
  <c r="E101" i="88"/>
  <c r="G101" i="88" s="1"/>
  <c r="J101" i="88" s="1"/>
  <c r="R100" i="88"/>
  <c r="P100" i="88"/>
  <c r="M100" i="88"/>
  <c r="E100" i="88"/>
  <c r="G100" i="88" s="1"/>
  <c r="J100" i="88" s="1"/>
  <c r="R99" i="88"/>
  <c r="P99" i="88"/>
  <c r="M99" i="88"/>
  <c r="E99" i="88"/>
  <c r="G99" i="88" s="1"/>
  <c r="J99" i="88" s="1"/>
  <c r="R98" i="88"/>
  <c r="P98" i="88"/>
  <c r="M98" i="88"/>
  <c r="E98" i="88"/>
  <c r="G98" i="88" s="1"/>
  <c r="J98" i="88" s="1"/>
  <c r="R97" i="88"/>
  <c r="P97" i="88"/>
  <c r="M97" i="88"/>
  <c r="E97" i="88"/>
  <c r="G97" i="88" s="1"/>
  <c r="J97" i="88" s="1"/>
  <c r="R96" i="88"/>
  <c r="P96" i="88"/>
  <c r="M96" i="88"/>
  <c r="E96" i="88"/>
  <c r="G96" i="88" s="1"/>
  <c r="J96" i="88" s="1"/>
  <c r="R95" i="88"/>
  <c r="P95" i="88"/>
  <c r="M95" i="88"/>
  <c r="E95" i="88"/>
  <c r="G95" i="88" s="1"/>
  <c r="J95" i="88" s="1"/>
  <c r="E94" i="88"/>
  <c r="G94" i="88" s="1"/>
  <c r="J94" i="88" s="1"/>
  <c r="R93" i="88"/>
  <c r="M93" i="88"/>
  <c r="P93" i="88" s="1"/>
  <c r="E93" i="88"/>
  <c r="G93" i="88" s="1"/>
  <c r="J93" i="88" s="1"/>
  <c r="R92" i="88"/>
  <c r="M92" i="88"/>
  <c r="P92" i="88" s="1"/>
  <c r="E92" i="88"/>
  <c r="G92" i="88" s="1"/>
  <c r="J92" i="88" s="1"/>
  <c r="R91" i="88"/>
  <c r="M91" i="88"/>
  <c r="P91" i="88" s="1"/>
  <c r="G91" i="88"/>
  <c r="J91" i="88" s="1"/>
  <c r="E91" i="88"/>
  <c r="R90" i="88"/>
  <c r="M90" i="88"/>
  <c r="P90" i="88" s="1"/>
  <c r="E90" i="88"/>
  <c r="G90" i="88" s="1"/>
  <c r="J90" i="88" s="1"/>
  <c r="R89" i="88"/>
  <c r="M89" i="88"/>
  <c r="P89" i="88" s="1"/>
  <c r="E89" i="88"/>
  <c r="G89" i="88" s="1"/>
  <c r="J89" i="88" s="1"/>
  <c r="R88" i="88"/>
  <c r="P88" i="88"/>
  <c r="M88" i="88"/>
  <c r="E88" i="88"/>
  <c r="G88" i="88" s="1"/>
  <c r="J88" i="88" s="1"/>
  <c r="R87" i="88"/>
  <c r="M87" i="88"/>
  <c r="P87" i="88" s="1"/>
  <c r="G87" i="88"/>
  <c r="J87" i="88" s="1"/>
  <c r="E87" i="88"/>
  <c r="R86" i="88"/>
  <c r="M86" i="88"/>
  <c r="P86" i="88" s="1"/>
  <c r="E86" i="88"/>
  <c r="G86" i="88" s="1"/>
  <c r="J86" i="88" s="1"/>
  <c r="R85" i="88"/>
  <c r="M85" i="88"/>
  <c r="P85" i="88" s="1"/>
  <c r="E85" i="88"/>
  <c r="G85" i="88" s="1"/>
  <c r="J85" i="88" s="1"/>
  <c r="R84" i="88"/>
  <c r="M84" i="88"/>
  <c r="P84" i="88" s="1"/>
  <c r="E84" i="88"/>
  <c r="G84" i="88" s="1"/>
  <c r="J84" i="88" s="1"/>
  <c r="R83" i="88"/>
  <c r="M83" i="88"/>
  <c r="P83" i="88" s="1"/>
  <c r="E83" i="88"/>
  <c r="G83" i="88" s="1"/>
  <c r="J83" i="88" s="1"/>
  <c r="R82" i="88"/>
  <c r="M82" i="88"/>
  <c r="P82" i="88" s="1"/>
  <c r="G82" i="88"/>
  <c r="J82" i="88" s="1"/>
  <c r="E82" i="88"/>
  <c r="R81" i="88"/>
  <c r="M81" i="88"/>
  <c r="P81" i="88" s="1"/>
  <c r="E81" i="88"/>
  <c r="G81" i="88" s="1"/>
  <c r="J81" i="88" s="1"/>
  <c r="R80" i="88"/>
  <c r="P80" i="88"/>
  <c r="M80" i="88"/>
  <c r="G80" i="88"/>
  <c r="J80" i="88" s="1"/>
  <c r="E80" i="88"/>
  <c r="R79" i="88"/>
  <c r="M79" i="88"/>
  <c r="P79" i="88" s="1"/>
  <c r="G79" i="88"/>
  <c r="J79" i="88" s="1"/>
  <c r="E79" i="88"/>
  <c r="R78" i="88"/>
  <c r="M78" i="88"/>
  <c r="P78" i="88" s="1"/>
  <c r="E78" i="88"/>
  <c r="G78" i="88" s="1"/>
  <c r="J78" i="88" s="1"/>
  <c r="R77" i="88"/>
  <c r="M77" i="88"/>
  <c r="P77" i="88" s="1"/>
  <c r="E77" i="88"/>
  <c r="G77" i="88" s="1"/>
  <c r="J77" i="88" s="1"/>
  <c r="R76" i="88"/>
  <c r="M76" i="88"/>
  <c r="P76" i="88" s="1"/>
  <c r="E76" i="88"/>
  <c r="G76" i="88" s="1"/>
  <c r="J76" i="88" s="1"/>
  <c r="P75" i="88"/>
  <c r="M75" i="88"/>
  <c r="E75" i="88"/>
  <c r="G75" i="88" s="1"/>
  <c r="J75" i="88" s="1"/>
  <c r="R74" i="88"/>
  <c r="P74" i="88"/>
  <c r="M74" i="88"/>
  <c r="E74" i="88"/>
  <c r="G74" i="88" s="1"/>
  <c r="J74" i="88" s="1"/>
  <c r="R73" i="88"/>
  <c r="P73" i="88"/>
  <c r="M73" i="88"/>
  <c r="E73" i="88"/>
  <c r="G73" i="88" s="1"/>
  <c r="J73" i="88" s="1"/>
  <c r="R72" i="88"/>
  <c r="P72" i="88"/>
  <c r="M72" i="88"/>
  <c r="E72" i="88"/>
  <c r="G72" i="88" s="1"/>
  <c r="J72" i="88" s="1"/>
  <c r="R71" i="88"/>
  <c r="P71" i="88"/>
  <c r="M71" i="88"/>
  <c r="E71" i="88"/>
  <c r="G71" i="88" s="1"/>
  <c r="J71" i="88" s="1"/>
  <c r="R70" i="88"/>
  <c r="P70" i="88"/>
  <c r="M70" i="88"/>
  <c r="E70" i="88"/>
  <c r="G70" i="88" s="1"/>
  <c r="J70" i="88" s="1"/>
  <c r="R69" i="88"/>
  <c r="P69" i="88"/>
  <c r="M69" i="88"/>
  <c r="E69" i="88"/>
  <c r="G69" i="88" s="1"/>
  <c r="J69" i="88" s="1"/>
  <c r="R68" i="88"/>
  <c r="M68" i="88"/>
  <c r="P68" i="88" s="1"/>
  <c r="E68" i="88"/>
  <c r="G68" i="88" s="1"/>
  <c r="J68" i="88" s="1"/>
  <c r="R67" i="88"/>
  <c r="P67" i="88"/>
  <c r="M67" i="88"/>
  <c r="E67" i="88"/>
  <c r="G67" i="88" s="1"/>
  <c r="J67" i="88" s="1"/>
  <c r="R66" i="88"/>
  <c r="P66" i="88"/>
  <c r="M66" i="88"/>
  <c r="E66" i="88"/>
  <c r="G66" i="88" s="1"/>
  <c r="J66" i="88" s="1"/>
  <c r="R65" i="88"/>
  <c r="P65" i="88"/>
  <c r="M65" i="88"/>
  <c r="E65" i="88"/>
  <c r="G65" i="88" s="1"/>
  <c r="J65" i="88" s="1"/>
  <c r="R64" i="88"/>
  <c r="M64" i="88"/>
  <c r="P64" i="88" s="1"/>
  <c r="E64" i="88"/>
  <c r="G64" i="88" s="1"/>
  <c r="J64" i="88" s="1"/>
  <c r="R63" i="88"/>
  <c r="P63" i="88"/>
  <c r="M63" i="88"/>
  <c r="E63" i="88"/>
  <c r="G63" i="88" s="1"/>
  <c r="J63" i="88" s="1"/>
  <c r="R62" i="88"/>
  <c r="P62" i="88"/>
  <c r="M62" i="88"/>
  <c r="E62" i="88"/>
  <c r="G62" i="88" s="1"/>
  <c r="J62" i="88" s="1"/>
  <c r="R61" i="88"/>
  <c r="P61" i="88"/>
  <c r="M61" i="88"/>
  <c r="E61" i="88"/>
  <c r="G61" i="88" s="1"/>
  <c r="J61" i="88" s="1"/>
  <c r="R60" i="88"/>
  <c r="M60" i="88"/>
  <c r="P60" i="88" s="1"/>
  <c r="E60" i="88"/>
  <c r="G60" i="88" s="1"/>
  <c r="J60" i="88" s="1"/>
  <c r="R59" i="88"/>
  <c r="P59" i="88"/>
  <c r="M59" i="88"/>
  <c r="E59" i="88"/>
  <c r="G59" i="88" s="1"/>
  <c r="J59" i="88" s="1"/>
  <c r="R58" i="88"/>
  <c r="P58" i="88"/>
  <c r="M58" i="88"/>
  <c r="E58" i="88"/>
  <c r="G58" i="88" s="1"/>
  <c r="J58" i="88" s="1"/>
  <c r="R57" i="88"/>
  <c r="P57" i="88"/>
  <c r="M57" i="88"/>
  <c r="E57" i="88"/>
  <c r="G57" i="88" s="1"/>
  <c r="J57" i="88" s="1"/>
  <c r="R56" i="88"/>
  <c r="P56" i="88"/>
  <c r="M56" i="88"/>
  <c r="E56" i="88"/>
  <c r="G56" i="88" s="1"/>
  <c r="J56" i="88" s="1"/>
  <c r="R55" i="88"/>
  <c r="P55" i="88"/>
  <c r="M55" i="88"/>
  <c r="E55" i="88"/>
  <c r="G55" i="88" s="1"/>
  <c r="J55" i="88" s="1"/>
  <c r="R54" i="88"/>
  <c r="P54" i="88"/>
  <c r="M54" i="88"/>
  <c r="E54" i="88"/>
  <c r="G54" i="88" s="1"/>
  <c r="J54" i="88" s="1"/>
  <c r="R53" i="88"/>
  <c r="P53" i="88"/>
  <c r="M53" i="88"/>
  <c r="E53" i="88"/>
  <c r="G53" i="88" s="1"/>
  <c r="J53" i="88" s="1"/>
  <c r="R52" i="88"/>
  <c r="M52" i="88"/>
  <c r="P52" i="88" s="1"/>
  <c r="E52" i="88"/>
  <c r="G52" i="88" s="1"/>
  <c r="J52" i="88" s="1"/>
  <c r="R51" i="88"/>
  <c r="P51" i="88"/>
  <c r="M51" i="88"/>
  <c r="E51" i="88"/>
  <c r="G51" i="88" s="1"/>
  <c r="J51" i="88" s="1"/>
  <c r="R50" i="88"/>
  <c r="P50" i="88"/>
  <c r="M50" i="88"/>
  <c r="E50" i="88"/>
  <c r="G50" i="88" s="1"/>
  <c r="J50" i="88" s="1"/>
  <c r="R49" i="88"/>
  <c r="P49" i="88"/>
  <c r="M49" i="88"/>
  <c r="E49" i="88"/>
  <c r="G49" i="88" s="1"/>
  <c r="J49" i="88" s="1"/>
  <c r="R48" i="88"/>
  <c r="M48" i="88"/>
  <c r="P48" i="88" s="1"/>
  <c r="E48" i="88"/>
  <c r="G48" i="88" s="1"/>
  <c r="J48" i="88" s="1"/>
  <c r="R47" i="88"/>
  <c r="P47" i="88"/>
  <c r="M47" i="88"/>
  <c r="E47" i="88"/>
  <c r="G47" i="88" s="1"/>
  <c r="J47" i="88" s="1"/>
  <c r="R46" i="88"/>
  <c r="P46" i="88"/>
  <c r="M46" i="88"/>
  <c r="E46" i="88"/>
  <c r="G46" i="88" s="1"/>
  <c r="J46" i="88" s="1"/>
  <c r="P45" i="88"/>
  <c r="M45" i="88"/>
  <c r="E45" i="88"/>
  <c r="G45" i="88" s="1"/>
  <c r="J45" i="88" s="1"/>
  <c r="R44" i="88"/>
  <c r="M44" i="88"/>
  <c r="P44" i="88" s="1"/>
  <c r="E44" i="88"/>
  <c r="G44" i="88" s="1"/>
  <c r="J44" i="88" s="1"/>
  <c r="R43" i="88"/>
  <c r="M43" i="88"/>
  <c r="P43" i="88" s="1"/>
  <c r="E43" i="88"/>
  <c r="G43" i="88" s="1"/>
  <c r="J43" i="88" s="1"/>
  <c r="R42" i="88"/>
  <c r="M42" i="88"/>
  <c r="P42" i="88" s="1"/>
  <c r="E42" i="88"/>
  <c r="G42" i="88" s="1"/>
  <c r="J42" i="88" s="1"/>
  <c r="R41" i="88"/>
  <c r="M41" i="88"/>
  <c r="P41" i="88" s="1"/>
  <c r="E41" i="88"/>
  <c r="G41" i="88" s="1"/>
  <c r="J41" i="88" s="1"/>
  <c r="R40" i="88"/>
  <c r="M40" i="88"/>
  <c r="P40" i="88" s="1"/>
  <c r="E40" i="88"/>
  <c r="G40" i="88" s="1"/>
  <c r="J40" i="88" s="1"/>
  <c r="R39" i="88"/>
  <c r="M39" i="88"/>
  <c r="P39" i="88" s="1"/>
  <c r="E39" i="88"/>
  <c r="G39" i="88" s="1"/>
  <c r="J39" i="88" s="1"/>
  <c r="R38" i="88"/>
  <c r="M38" i="88"/>
  <c r="P38" i="88" s="1"/>
  <c r="E38" i="88"/>
  <c r="G38" i="88" s="1"/>
  <c r="J38" i="88" s="1"/>
  <c r="R37" i="88"/>
  <c r="P37" i="88"/>
  <c r="M37" i="88"/>
  <c r="E37" i="88"/>
  <c r="G37" i="88" s="1"/>
  <c r="J37" i="88" s="1"/>
  <c r="R36" i="88"/>
  <c r="M36" i="88"/>
  <c r="P36" i="88" s="1"/>
  <c r="E36" i="88"/>
  <c r="G36" i="88" s="1"/>
  <c r="J36" i="88" s="1"/>
  <c r="R35" i="88"/>
  <c r="M35" i="88"/>
  <c r="P35" i="88" s="1"/>
  <c r="E35" i="88"/>
  <c r="G35" i="88" s="1"/>
  <c r="J35" i="88" s="1"/>
  <c r="R34" i="88"/>
  <c r="M34" i="88"/>
  <c r="P34" i="88" s="1"/>
  <c r="G34" i="88"/>
  <c r="J34" i="88" s="1"/>
  <c r="E34" i="88"/>
  <c r="R33" i="88"/>
  <c r="M33" i="88"/>
  <c r="P33" i="88" s="1"/>
  <c r="G33" i="88"/>
  <c r="J33" i="88" s="1"/>
  <c r="E33" i="88"/>
  <c r="R32" i="88"/>
  <c r="M32" i="88"/>
  <c r="P32" i="88" s="1"/>
  <c r="E32" i="88"/>
  <c r="G32" i="88" s="1"/>
  <c r="J32" i="88" s="1"/>
  <c r="R31" i="88"/>
  <c r="M31" i="88"/>
  <c r="P31" i="88" s="1"/>
  <c r="E31" i="88"/>
  <c r="G31" i="88" s="1"/>
  <c r="J31" i="88" s="1"/>
  <c r="R30" i="88"/>
  <c r="M30" i="88"/>
  <c r="P30" i="88" s="1"/>
  <c r="E30" i="88"/>
  <c r="G30" i="88" s="1"/>
  <c r="J30" i="88" s="1"/>
  <c r="R29" i="88"/>
  <c r="P29" i="88"/>
  <c r="M29" i="88"/>
  <c r="E29" i="88"/>
  <c r="G29" i="88" s="1"/>
  <c r="J29" i="88" s="1"/>
  <c r="R28" i="88"/>
  <c r="M28" i="88"/>
  <c r="P28" i="88" s="1"/>
  <c r="E28" i="88"/>
  <c r="G28" i="88" s="1"/>
  <c r="J28" i="88" s="1"/>
  <c r="R27" i="88"/>
  <c r="M27" i="88"/>
  <c r="P27" i="88" s="1"/>
  <c r="E27" i="88"/>
  <c r="G27" i="88" s="1"/>
  <c r="J27" i="88" s="1"/>
  <c r="R26" i="88"/>
  <c r="M26" i="88"/>
  <c r="P26" i="88" s="1"/>
  <c r="G26" i="88"/>
  <c r="J26" i="88" s="1"/>
  <c r="E26" i="88"/>
  <c r="R25" i="88"/>
  <c r="M25" i="88"/>
  <c r="P25" i="88" s="1"/>
  <c r="E25" i="88"/>
  <c r="G25" i="88" s="1"/>
  <c r="J25" i="88" s="1"/>
  <c r="R24" i="88"/>
  <c r="M24" i="88"/>
  <c r="P24" i="88" s="1"/>
  <c r="E24" i="88"/>
  <c r="G24" i="88" s="1"/>
  <c r="J24" i="88" s="1"/>
  <c r="R23" i="88"/>
  <c r="M23" i="88"/>
  <c r="P23" i="88" s="1"/>
  <c r="E23" i="88"/>
  <c r="G23" i="88" s="1"/>
  <c r="J23" i="88" s="1"/>
  <c r="R22" i="88"/>
  <c r="P22" i="88"/>
  <c r="M22" i="88"/>
  <c r="E22" i="88"/>
  <c r="G22" i="88" s="1"/>
  <c r="J22" i="88" s="1"/>
  <c r="R21" i="88"/>
  <c r="M21" i="88"/>
  <c r="P21" i="88" s="1"/>
  <c r="E21" i="88"/>
  <c r="G21" i="88" s="1"/>
  <c r="J21" i="88" s="1"/>
  <c r="R20" i="88"/>
  <c r="M20" i="88"/>
  <c r="P20" i="88" s="1"/>
  <c r="E20" i="88"/>
  <c r="G20" i="88" s="1"/>
  <c r="J20" i="88" s="1"/>
  <c r="R19" i="88"/>
  <c r="M19" i="88"/>
  <c r="P19" i="88" s="1"/>
  <c r="E19" i="88"/>
  <c r="G19" i="88" s="1"/>
  <c r="J19" i="88" s="1"/>
  <c r="R18" i="88"/>
  <c r="P18" i="88"/>
  <c r="M18" i="88"/>
  <c r="E18" i="88"/>
  <c r="G18" i="88" s="1"/>
  <c r="J18" i="88" s="1"/>
  <c r="R17" i="88"/>
  <c r="M17" i="88"/>
  <c r="P17" i="88" s="1"/>
  <c r="E17" i="88"/>
  <c r="G17" i="88" s="1"/>
  <c r="J17" i="88" s="1"/>
  <c r="R16" i="88"/>
  <c r="M16" i="88"/>
  <c r="P16" i="88" s="1"/>
  <c r="E16" i="88"/>
  <c r="G16" i="88" s="1"/>
  <c r="J16" i="88" s="1"/>
  <c r="R15" i="88"/>
  <c r="M15" i="88"/>
  <c r="P15" i="88" s="1"/>
  <c r="E15" i="88"/>
  <c r="G15" i="88" s="1"/>
  <c r="J15" i="88" s="1"/>
  <c r="R14" i="88"/>
  <c r="M14" i="88"/>
  <c r="P14" i="88" s="1"/>
  <c r="E14" i="88"/>
  <c r="G14" i="88" s="1"/>
  <c r="J14" i="88" s="1"/>
  <c r="R13" i="88"/>
  <c r="M13" i="88"/>
  <c r="P13" i="88" s="1"/>
  <c r="E13" i="88"/>
  <c r="G13" i="88" s="1"/>
  <c r="J13" i="88" s="1"/>
  <c r="R12" i="88"/>
  <c r="M12" i="88"/>
  <c r="P12" i="88" s="1"/>
  <c r="E12" i="88"/>
  <c r="G12" i="88" s="1"/>
  <c r="J12" i="88" s="1"/>
  <c r="R11" i="88"/>
  <c r="M11" i="88"/>
  <c r="P11" i="88" s="1"/>
  <c r="E11" i="88"/>
  <c r="G11" i="88" s="1"/>
  <c r="J11" i="88" s="1"/>
  <c r="R10" i="88"/>
  <c r="M10" i="88"/>
  <c r="P10" i="88" s="1"/>
  <c r="E10" i="88"/>
  <c r="G10" i="88" s="1"/>
  <c r="J10" i="88" s="1"/>
  <c r="R9" i="88"/>
  <c r="M9" i="88"/>
  <c r="P9" i="88" s="1"/>
  <c r="E9" i="88"/>
  <c r="G9" i="88" s="1"/>
  <c r="J9" i="88" s="1"/>
  <c r="R8" i="88"/>
  <c r="M8" i="88"/>
  <c r="P8" i="88" s="1"/>
  <c r="E8" i="88"/>
  <c r="G8" i="88" s="1"/>
  <c r="J8" i="88" s="1"/>
  <c r="R7" i="88"/>
  <c r="M7" i="88"/>
  <c r="P7" i="88" s="1"/>
  <c r="E7" i="88"/>
  <c r="G7" i="88" s="1"/>
  <c r="J7" i="88" s="1"/>
  <c r="R6" i="88"/>
  <c r="M6" i="88"/>
  <c r="P6" i="88" s="1"/>
  <c r="E6" i="88"/>
  <c r="G6" i="88" s="1"/>
  <c r="J6" i="88" s="1"/>
  <c r="R5" i="88"/>
  <c r="M5" i="88"/>
  <c r="N269" i="88" s="1"/>
  <c r="N275" i="88" s="1"/>
  <c r="E5" i="88"/>
  <c r="G5" i="88" s="1"/>
  <c r="J5" i="88" s="1"/>
  <c r="N274" i="87"/>
  <c r="N271" i="87"/>
  <c r="M268" i="87"/>
  <c r="R266" i="87"/>
  <c r="M266" i="87"/>
  <c r="P266" i="87" s="1"/>
  <c r="E266" i="87"/>
  <c r="G266" i="87" s="1"/>
  <c r="J266" i="87" s="1"/>
  <c r="R265" i="87"/>
  <c r="P265" i="87"/>
  <c r="M265" i="87"/>
  <c r="E265" i="87"/>
  <c r="G265" i="87" s="1"/>
  <c r="J265" i="87" s="1"/>
  <c r="R264" i="87"/>
  <c r="M264" i="87"/>
  <c r="P264" i="87" s="1"/>
  <c r="E264" i="87"/>
  <c r="G264" i="87" s="1"/>
  <c r="J264" i="87" s="1"/>
  <c r="R263" i="87"/>
  <c r="M263" i="87"/>
  <c r="P263" i="87" s="1"/>
  <c r="E263" i="87"/>
  <c r="G263" i="87" s="1"/>
  <c r="J263" i="87" s="1"/>
  <c r="R262" i="87"/>
  <c r="M262" i="87"/>
  <c r="P262" i="87" s="1"/>
  <c r="E262" i="87"/>
  <c r="G262" i="87" s="1"/>
  <c r="J262" i="87" s="1"/>
  <c r="R261" i="87"/>
  <c r="P261" i="87"/>
  <c r="M261" i="87"/>
  <c r="E261" i="87"/>
  <c r="G261" i="87" s="1"/>
  <c r="J261" i="87" s="1"/>
  <c r="R260" i="87"/>
  <c r="M260" i="87"/>
  <c r="P260" i="87" s="1"/>
  <c r="E260" i="87"/>
  <c r="G260" i="87" s="1"/>
  <c r="J260" i="87" s="1"/>
  <c r="R259" i="87"/>
  <c r="M259" i="87"/>
  <c r="P259" i="87" s="1"/>
  <c r="E259" i="87"/>
  <c r="G259" i="87" s="1"/>
  <c r="J259" i="87" s="1"/>
  <c r="R258" i="87"/>
  <c r="M258" i="87"/>
  <c r="P258" i="87" s="1"/>
  <c r="E258" i="87"/>
  <c r="G258" i="87" s="1"/>
  <c r="J258" i="87" s="1"/>
  <c r="R257" i="87"/>
  <c r="P257" i="87"/>
  <c r="M257" i="87"/>
  <c r="E257" i="87"/>
  <c r="G257" i="87" s="1"/>
  <c r="J257" i="87" s="1"/>
  <c r="R256" i="87"/>
  <c r="M256" i="87"/>
  <c r="P256" i="87" s="1"/>
  <c r="E256" i="87"/>
  <c r="G256" i="87" s="1"/>
  <c r="J256" i="87" s="1"/>
  <c r="R255" i="87"/>
  <c r="M255" i="87"/>
  <c r="P255" i="87" s="1"/>
  <c r="E255" i="87"/>
  <c r="G255" i="87" s="1"/>
  <c r="J255" i="87" s="1"/>
  <c r="R254" i="87"/>
  <c r="M254" i="87"/>
  <c r="P254" i="87" s="1"/>
  <c r="E254" i="87"/>
  <c r="G254" i="87" s="1"/>
  <c r="J254" i="87" s="1"/>
  <c r="R253" i="87"/>
  <c r="P253" i="87"/>
  <c r="M253" i="87"/>
  <c r="E253" i="87"/>
  <c r="G253" i="87" s="1"/>
  <c r="J253" i="87" s="1"/>
  <c r="R252" i="87"/>
  <c r="M252" i="87"/>
  <c r="P252" i="87" s="1"/>
  <c r="E252" i="87"/>
  <c r="G252" i="87" s="1"/>
  <c r="J252" i="87" s="1"/>
  <c r="R251" i="87"/>
  <c r="M251" i="87"/>
  <c r="P251" i="87" s="1"/>
  <c r="E251" i="87"/>
  <c r="G251" i="87" s="1"/>
  <c r="J251" i="87" s="1"/>
  <c r="R250" i="87"/>
  <c r="M250" i="87"/>
  <c r="P250" i="87" s="1"/>
  <c r="E250" i="87"/>
  <c r="G250" i="87" s="1"/>
  <c r="J250" i="87" s="1"/>
  <c r="R249" i="87"/>
  <c r="P249" i="87"/>
  <c r="M249" i="87"/>
  <c r="E249" i="87"/>
  <c r="G249" i="87" s="1"/>
  <c r="J249" i="87" s="1"/>
  <c r="R248" i="87"/>
  <c r="M248" i="87"/>
  <c r="P248" i="87" s="1"/>
  <c r="E248" i="87"/>
  <c r="G248" i="87" s="1"/>
  <c r="J248" i="87" s="1"/>
  <c r="R247" i="87"/>
  <c r="M247" i="87"/>
  <c r="P247" i="87" s="1"/>
  <c r="E247" i="87"/>
  <c r="G247" i="87" s="1"/>
  <c r="J247" i="87" s="1"/>
  <c r="R246" i="87"/>
  <c r="M246" i="87"/>
  <c r="P246" i="87" s="1"/>
  <c r="E246" i="87"/>
  <c r="G246" i="87" s="1"/>
  <c r="J246" i="87" s="1"/>
  <c r="R245" i="87"/>
  <c r="P245" i="87"/>
  <c r="M245" i="87"/>
  <c r="E245" i="87"/>
  <c r="G245" i="87" s="1"/>
  <c r="J245" i="87" s="1"/>
  <c r="R244" i="87"/>
  <c r="M244" i="87"/>
  <c r="P244" i="87" s="1"/>
  <c r="E244" i="87"/>
  <c r="G244" i="87" s="1"/>
  <c r="J244" i="87" s="1"/>
  <c r="R243" i="87"/>
  <c r="M243" i="87"/>
  <c r="P243" i="87" s="1"/>
  <c r="E243" i="87"/>
  <c r="G243" i="87" s="1"/>
  <c r="J243" i="87" s="1"/>
  <c r="R242" i="87"/>
  <c r="P242" i="87"/>
  <c r="M242" i="87"/>
  <c r="E242" i="87"/>
  <c r="G242" i="87" s="1"/>
  <c r="J242" i="87" s="1"/>
  <c r="R241" i="87"/>
  <c r="P241" i="87"/>
  <c r="M241" i="87"/>
  <c r="E241" i="87"/>
  <c r="G241" i="87" s="1"/>
  <c r="J241" i="87" s="1"/>
  <c r="R240" i="87"/>
  <c r="M240" i="87"/>
  <c r="P240" i="87" s="1"/>
  <c r="E240" i="87"/>
  <c r="G240" i="87" s="1"/>
  <c r="J240" i="87" s="1"/>
  <c r="R239" i="87"/>
  <c r="M239" i="87"/>
  <c r="P239" i="87" s="1"/>
  <c r="E239" i="87"/>
  <c r="G239" i="87" s="1"/>
  <c r="J239" i="87" s="1"/>
  <c r="R238" i="87"/>
  <c r="P238" i="87"/>
  <c r="M238" i="87"/>
  <c r="E238" i="87"/>
  <c r="G238" i="87" s="1"/>
  <c r="J238" i="87" s="1"/>
  <c r="R237" i="87"/>
  <c r="P237" i="87"/>
  <c r="M237" i="87"/>
  <c r="E237" i="87"/>
  <c r="G237" i="87" s="1"/>
  <c r="J237" i="87" s="1"/>
  <c r="R236" i="87"/>
  <c r="M236" i="87"/>
  <c r="P236" i="87" s="1"/>
  <c r="G236" i="87"/>
  <c r="J236" i="87" s="1"/>
  <c r="E236" i="87"/>
  <c r="R235" i="87"/>
  <c r="M235" i="87"/>
  <c r="P235" i="87" s="1"/>
  <c r="E235" i="87"/>
  <c r="G235" i="87" s="1"/>
  <c r="J235" i="87" s="1"/>
  <c r="R234" i="87"/>
  <c r="P234" i="87"/>
  <c r="M234" i="87"/>
  <c r="G234" i="87"/>
  <c r="J234" i="87" s="1"/>
  <c r="E234" i="87"/>
  <c r="R233" i="87"/>
  <c r="P233" i="87"/>
  <c r="M233" i="87"/>
  <c r="E233" i="87"/>
  <c r="G233" i="87" s="1"/>
  <c r="J233" i="87" s="1"/>
  <c r="R232" i="87"/>
  <c r="M232" i="87"/>
  <c r="P232" i="87" s="1"/>
  <c r="E232" i="87"/>
  <c r="G232" i="87" s="1"/>
  <c r="J232" i="87" s="1"/>
  <c r="R231" i="87"/>
  <c r="M231" i="87"/>
  <c r="P231" i="87" s="1"/>
  <c r="E231" i="87"/>
  <c r="G231" i="87" s="1"/>
  <c r="J231" i="87" s="1"/>
  <c r="R230" i="87"/>
  <c r="P230" i="87"/>
  <c r="M230" i="87"/>
  <c r="E230" i="87"/>
  <c r="G230" i="87" s="1"/>
  <c r="J230" i="87" s="1"/>
  <c r="R229" i="87"/>
  <c r="P229" i="87"/>
  <c r="M229" i="87"/>
  <c r="E229" i="87"/>
  <c r="G229" i="87" s="1"/>
  <c r="J229" i="87" s="1"/>
  <c r="R228" i="87"/>
  <c r="M228" i="87"/>
  <c r="P228" i="87" s="1"/>
  <c r="E228" i="87"/>
  <c r="G228" i="87" s="1"/>
  <c r="J228" i="87" s="1"/>
  <c r="R227" i="87"/>
  <c r="M227" i="87"/>
  <c r="P227" i="87" s="1"/>
  <c r="E227" i="87"/>
  <c r="G227" i="87" s="1"/>
  <c r="J227" i="87" s="1"/>
  <c r="R226" i="87"/>
  <c r="P226" i="87"/>
  <c r="M226" i="87"/>
  <c r="E226" i="87"/>
  <c r="G226" i="87" s="1"/>
  <c r="J226" i="87" s="1"/>
  <c r="R225" i="87"/>
  <c r="P225" i="87"/>
  <c r="M225" i="87"/>
  <c r="E225" i="87"/>
  <c r="G225" i="87" s="1"/>
  <c r="J225" i="87" s="1"/>
  <c r="R224" i="87"/>
  <c r="M224" i="87"/>
  <c r="P224" i="87" s="1"/>
  <c r="E224" i="87"/>
  <c r="G224" i="87" s="1"/>
  <c r="J224" i="87" s="1"/>
  <c r="R223" i="87"/>
  <c r="M223" i="87"/>
  <c r="P223" i="87" s="1"/>
  <c r="E223" i="87"/>
  <c r="G223" i="87" s="1"/>
  <c r="J223" i="87" s="1"/>
  <c r="R222" i="87"/>
  <c r="P222" i="87"/>
  <c r="M222" i="87"/>
  <c r="E222" i="87"/>
  <c r="G222" i="87" s="1"/>
  <c r="J222" i="87" s="1"/>
  <c r="R221" i="87"/>
  <c r="P221" i="87"/>
  <c r="M221" i="87"/>
  <c r="E221" i="87"/>
  <c r="G221" i="87" s="1"/>
  <c r="J221" i="87" s="1"/>
  <c r="R220" i="87"/>
  <c r="M220" i="87"/>
  <c r="P220" i="87" s="1"/>
  <c r="E220" i="87"/>
  <c r="G220" i="87" s="1"/>
  <c r="J220" i="87" s="1"/>
  <c r="R219" i="87"/>
  <c r="M219" i="87"/>
  <c r="P219" i="87" s="1"/>
  <c r="E219" i="87"/>
  <c r="G219" i="87" s="1"/>
  <c r="J219" i="87" s="1"/>
  <c r="R218" i="87"/>
  <c r="P218" i="87"/>
  <c r="M218" i="87"/>
  <c r="E218" i="87"/>
  <c r="G218" i="87" s="1"/>
  <c r="J218" i="87" s="1"/>
  <c r="R217" i="87"/>
  <c r="P217" i="87"/>
  <c r="M217" i="87"/>
  <c r="E217" i="87"/>
  <c r="G217" i="87" s="1"/>
  <c r="J217" i="87" s="1"/>
  <c r="R216" i="87"/>
  <c r="M216" i="87"/>
  <c r="P216" i="87" s="1"/>
  <c r="E216" i="87"/>
  <c r="G216" i="87" s="1"/>
  <c r="J216" i="87" s="1"/>
  <c r="R215" i="87"/>
  <c r="M215" i="87"/>
  <c r="P215" i="87" s="1"/>
  <c r="E215" i="87"/>
  <c r="G215" i="87" s="1"/>
  <c r="J215" i="87" s="1"/>
  <c r="R214" i="87"/>
  <c r="P214" i="87"/>
  <c r="M214" i="87"/>
  <c r="E214" i="87"/>
  <c r="G214" i="87" s="1"/>
  <c r="J214" i="87" s="1"/>
  <c r="R213" i="87"/>
  <c r="P213" i="87"/>
  <c r="M213" i="87"/>
  <c r="E213" i="87"/>
  <c r="G213" i="87" s="1"/>
  <c r="J213" i="87" s="1"/>
  <c r="R212" i="87"/>
  <c r="M212" i="87"/>
  <c r="P212" i="87" s="1"/>
  <c r="E212" i="87"/>
  <c r="G212" i="87" s="1"/>
  <c r="J212" i="87" s="1"/>
  <c r="R211" i="87"/>
  <c r="M211" i="87"/>
  <c r="P211" i="87" s="1"/>
  <c r="E211" i="87"/>
  <c r="G211" i="87" s="1"/>
  <c r="J211" i="87" s="1"/>
  <c r="R210" i="87"/>
  <c r="P210" i="87"/>
  <c r="M210" i="87"/>
  <c r="E210" i="87"/>
  <c r="G210" i="87" s="1"/>
  <c r="J210" i="87" s="1"/>
  <c r="R209" i="87"/>
  <c r="P209" i="87"/>
  <c r="M209" i="87"/>
  <c r="E209" i="87"/>
  <c r="G209" i="87" s="1"/>
  <c r="J209" i="87" s="1"/>
  <c r="R208" i="87"/>
  <c r="M208" i="87"/>
  <c r="P208" i="87" s="1"/>
  <c r="E208" i="87"/>
  <c r="G208" i="87" s="1"/>
  <c r="J208" i="87" s="1"/>
  <c r="R207" i="87"/>
  <c r="M207" i="87"/>
  <c r="P207" i="87" s="1"/>
  <c r="E207" i="87"/>
  <c r="G207" i="87" s="1"/>
  <c r="J207" i="87" s="1"/>
  <c r="R206" i="87"/>
  <c r="P206" i="87"/>
  <c r="M206" i="87"/>
  <c r="E206" i="87"/>
  <c r="G206" i="87" s="1"/>
  <c r="J206" i="87" s="1"/>
  <c r="R205" i="87"/>
  <c r="P205" i="87"/>
  <c r="M205" i="87"/>
  <c r="E205" i="87"/>
  <c r="G205" i="87" s="1"/>
  <c r="J205" i="87" s="1"/>
  <c r="R204" i="87"/>
  <c r="M204" i="87"/>
  <c r="P204" i="87" s="1"/>
  <c r="E204" i="87"/>
  <c r="G204" i="87" s="1"/>
  <c r="J204" i="87" s="1"/>
  <c r="R203" i="87"/>
  <c r="M203" i="87"/>
  <c r="P203" i="87" s="1"/>
  <c r="E203" i="87"/>
  <c r="G203" i="87" s="1"/>
  <c r="J203" i="87" s="1"/>
  <c r="R202" i="87"/>
  <c r="P202" i="87"/>
  <c r="M202" i="87"/>
  <c r="E202" i="87"/>
  <c r="G202" i="87" s="1"/>
  <c r="J202" i="87" s="1"/>
  <c r="R201" i="87"/>
  <c r="P201" i="87"/>
  <c r="M201" i="87"/>
  <c r="E201" i="87"/>
  <c r="G201" i="87" s="1"/>
  <c r="J201" i="87" s="1"/>
  <c r="R200" i="87"/>
  <c r="M200" i="87"/>
  <c r="P200" i="87" s="1"/>
  <c r="E200" i="87"/>
  <c r="G200" i="87" s="1"/>
  <c r="J200" i="87" s="1"/>
  <c r="R199" i="87"/>
  <c r="M199" i="87"/>
  <c r="P199" i="87" s="1"/>
  <c r="E199" i="87"/>
  <c r="G199" i="87" s="1"/>
  <c r="J199" i="87" s="1"/>
  <c r="R198" i="87"/>
  <c r="P198" i="87"/>
  <c r="M198" i="87"/>
  <c r="E198" i="87"/>
  <c r="G198" i="87" s="1"/>
  <c r="J198" i="87" s="1"/>
  <c r="R197" i="87"/>
  <c r="P197" i="87"/>
  <c r="M197" i="87"/>
  <c r="E197" i="87"/>
  <c r="G197" i="87" s="1"/>
  <c r="J197" i="87" s="1"/>
  <c r="R196" i="87"/>
  <c r="M196" i="87"/>
  <c r="P196" i="87" s="1"/>
  <c r="E196" i="87"/>
  <c r="G196" i="87" s="1"/>
  <c r="J196" i="87" s="1"/>
  <c r="R195" i="87"/>
  <c r="M195" i="87"/>
  <c r="P195" i="87" s="1"/>
  <c r="E195" i="87"/>
  <c r="G195" i="87" s="1"/>
  <c r="J195" i="87" s="1"/>
  <c r="R194" i="87"/>
  <c r="P194" i="87"/>
  <c r="M194" i="87"/>
  <c r="E194" i="87"/>
  <c r="G194" i="87" s="1"/>
  <c r="J194" i="87" s="1"/>
  <c r="R193" i="87"/>
  <c r="P193" i="87"/>
  <c r="M193" i="87"/>
  <c r="G193" i="87"/>
  <c r="J193" i="87" s="1"/>
  <c r="E193" i="87"/>
  <c r="R192" i="87"/>
  <c r="M192" i="87"/>
  <c r="P192" i="87" s="1"/>
  <c r="E192" i="87"/>
  <c r="G192" i="87" s="1"/>
  <c r="J192" i="87" s="1"/>
  <c r="R191" i="87"/>
  <c r="M191" i="87"/>
  <c r="P191" i="87" s="1"/>
  <c r="E191" i="87"/>
  <c r="G191" i="87" s="1"/>
  <c r="J191" i="87" s="1"/>
  <c r="R190" i="87"/>
  <c r="P190" i="87"/>
  <c r="M190" i="87"/>
  <c r="E190" i="87"/>
  <c r="G190" i="87" s="1"/>
  <c r="J190" i="87" s="1"/>
  <c r="R189" i="87"/>
  <c r="P189" i="87"/>
  <c r="M189" i="87"/>
  <c r="E189" i="87"/>
  <c r="G189" i="87" s="1"/>
  <c r="J189" i="87" s="1"/>
  <c r="R188" i="87"/>
  <c r="M188" i="87"/>
  <c r="P188" i="87" s="1"/>
  <c r="J188" i="87"/>
  <c r="G188" i="87"/>
  <c r="E188" i="87"/>
  <c r="R187" i="87"/>
  <c r="M187" i="87"/>
  <c r="P187" i="87" s="1"/>
  <c r="E187" i="87"/>
  <c r="G187" i="87" s="1"/>
  <c r="J187" i="87" s="1"/>
  <c r="R186" i="87"/>
  <c r="P186" i="87"/>
  <c r="M186" i="87"/>
  <c r="G186" i="87"/>
  <c r="J186" i="87" s="1"/>
  <c r="E186" i="87"/>
  <c r="R185" i="87"/>
  <c r="P185" i="87"/>
  <c r="M185" i="87"/>
  <c r="E185" i="87"/>
  <c r="G185" i="87" s="1"/>
  <c r="J185" i="87" s="1"/>
  <c r="R184" i="87"/>
  <c r="M184" i="87"/>
  <c r="P184" i="87" s="1"/>
  <c r="G184" i="87"/>
  <c r="J184" i="87" s="1"/>
  <c r="E184" i="87"/>
  <c r="R183" i="87"/>
  <c r="M183" i="87"/>
  <c r="P183" i="87" s="1"/>
  <c r="E183" i="87"/>
  <c r="G183" i="87" s="1"/>
  <c r="J183" i="87" s="1"/>
  <c r="R182" i="87"/>
  <c r="P182" i="87"/>
  <c r="M182" i="87"/>
  <c r="G182" i="87"/>
  <c r="J182" i="87" s="1"/>
  <c r="E182" i="87"/>
  <c r="R181" i="87"/>
  <c r="P181" i="87"/>
  <c r="M181" i="87"/>
  <c r="E181" i="87"/>
  <c r="G181" i="87" s="1"/>
  <c r="J181" i="87" s="1"/>
  <c r="R180" i="87"/>
  <c r="M180" i="87"/>
  <c r="P180" i="87" s="1"/>
  <c r="G180" i="87"/>
  <c r="J180" i="87" s="1"/>
  <c r="E180" i="87"/>
  <c r="R179" i="87"/>
  <c r="M179" i="87"/>
  <c r="P179" i="87" s="1"/>
  <c r="E179" i="87"/>
  <c r="G179" i="87" s="1"/>
  <c r="J179" i="87" s="1"/>
  <c r="P178" i="87"/>
  <c r="M178" i="87"/>
  <c r="E178" i="87"/>
  <c r="G178" i="87" s="1"/>
  <c r="J178" i="87" s="1"/>
  <c r="R177" i="87"/>
  <c r="M177" i="87"/>
  <c r="P177" i="87" s="1"/>
  <c r="E177" i="87"/>
  <c r="G177" i="87" s="1"/>
  <c r="J177" i="87" s="1"/>
  <c r="R176" i="87"/>
  <c r="P176" i="87"/>
  <c r="M176" i="87"/>
  <c r="E176" i="87"/>
  <c r="G176" i="87" s="1"/>
  <c r="J176" i="87" s="1"/>
  <c r="R175" i="87"/>
  <c r="P175" i="87"/>
  <c r="M175" i="87"/>
  <c r="E175" i="87"/>
  <c r="G175" i="87" s="1"/>
  <c r="J175" i="87" s="1"/>
  <c r="R174" i="87"/>
  <c r="P174" i="87"/>
  <c r="M174" i="87"/>
  <c r="E174" i="87"/>
  <c r="G174" i="87" s="1"/>
  <c r="J174" i="87" s="1"/>
  <c r="R173" i="87"/>
  <c r="M173" i="87"/>
  <c r="P173" i="87" s="1"/>
  <c r="E173" i="87"/>
  <c r="G173" i="87" s="1"/>
  <c r="J173" i="87" s="1"/>
  <c r="R172" i="87"/>
  <c r="P172" i="87"/>
  <c r="M172" i="87"/>
  <c r="E172" i="87"/>
  <c r="G172" i="87" s="1"/>
  <c r="J172" i="87" s="1"/>
  <c r="R171" i="87"/>
  <c r="P171" i="87"/>
  <c r="M171" i="87"/>
  <c r="E171" i="87"/>
  <c r="G171" i="87" s="1"/>
  <c r="J171" i="87" s="1"/>
  <c r="R170" i="87"/>
  <c r="P170" i="87"/>
  <c r="M170" i="87"/>
  <c r="E170" i="87"/>
  <c r="G170" i="87" s="1"/>
  <c r="J170" i="87" s="1"/>
  <c r="R169" i="87"/>
  <c r="M169" i="87"/>
  <c r="P169" i="87" s="1"/>
  <c r="E169" i="87"/>
  <c r="G169" i="87" s="1"/>
  <c r="J169" i="87" s="1"/>
  <c r="R168" i="87"/>
  <c r="P168" i="87"/>
  <c r="M168" i="87"/>
  <c r="E168" i="87"/>
  <c r="G168" i="87" s="1"/>
  <c r="J168" i="87" s="1"/>
  <c r="R167" i="87"/>
  <c r="P167" i="87"/>
  <c r="M167" i="87"/>
  <c r="E167" i="87"/>
  <c r="G167" i="87" s="1"/>
  <c r="J167" i="87" s="1"/>
  <c r="R166" i="87"/>
  <c r="P166" i="87"/>
  <c r="M166" i="87"/>
  <c r="E166" i="87"/>
  <c r="G166" i="87" s="1"/>
  <c r="J166" i="87" s="1"/>
  <c r="R165" i="87"/>
  <c r="M165" i="87"/>
  <c r="P165" i="87" s="1"/>
  <c r="E165" i="87"/>
  <c r="G165" i="87" s="1"/>
  <c r="J165" i="87" s="1"/>
  <c r="R164" i="87"/>
  <c r="P164" i="87"/>
  <c r="M164" i="87"/>
  <c r="E164" i="87"/>
  <c r="G164" i="87" s="1"/>
  <c r="J164" i="87" s="1"/>
  <c r="R163" i="87"/>
  <c r="P163" i="87"/>
  <c r="M163" i="87"/>
  <c r="E163" i="87"/>
  <c r="G163" i="87" s="1"/>
  <c r="J163" i="87" s="1"/>
  <c r="R162" i="87"/>
  <c r="P162" i="87"/>
  <c r="M162" i="87"/>
  <c r="E162" i="87"/>
  <c r="G162" i="87" s="1"/>
  <c r="J162" i="87" s="1"/>
  <c r="R161" i="87"/>
  <c r="M161" i="87"/>
  <c r="P161" i="87" s="1"/>
  <c r="E161" i="87"/>
  <c r="G161" i="87" s="1"/>
  <c r="J161" i="87" s="1"/>
  <c r="R160" i="87"/>
  <c r="P160" i="87"/>
  <c r="M160" i="87"/>
  <c r="E160" i="87"/>
  <c r="G160" i="87" s="1"/>
  <c r="J160" i="87" s="1"/>
  <c r="R159" i="87"/>
  <c r="P159" i="87"/>
  <c r="M159" i="87"/>
  <c r="E159" i="87"/>
  <c r="G159" i="87" s="1"/>
  <c r="J159" i="87" s="1"/>
  <c r="R158" i="87"/>
  <c r="P158" i="87"/>
  <c r="M158" i="87"/>
  <c r="E158" i="87"/>
  <c r="G158" i="87" s="1"/>
  <c r="J158" i="87" s="1"/>
  <c r="R157" i="87"/>
  <c r="M157" i="87"/>
  <c r="P157" i="87" s="1"/>
  <c r="E157" i="87"/>
  <c r="G157" i="87" s="1"/>
  <c r="J157" i="87" s="1"/>
  <c r="R156" i="87"/>
  <c r="P156" i="87"/>
  <c r="M156" i="87"/>
  <c r="E156" i="87"/>
  <c r="G156" i="87" s="1"/>
  <c r="J156" i="87" s="1"/>
  <c r="R155" i="87"/>
  <c r="P155" i="87"/>
  <c r="M155" i="87"/>
  <c r="E155" i="87"/>
  <c r="G155" i="87" s="1"/>
  <c r="J155" i="87" s="1"/>
  <c r="R154" i="87"/>
  <c r="P154" i="87"/>
  <c r="M154" i="87"/>
  <c r="E154" i="87"/>
  <c r="G154" i="87" s="1"/>
  <c r="J154" i="87" s="1"/>
  <c r="R153" i="87"/>
  <c r="M153" i="87"/>
  <c r="P153" i="87" s="1"/>
  <c r="E153" i="87"/>
  <c r="G153" i="87" s="1"/>
  <c r="J153" i="87" s="1"/>
  <c r="R152" i="87"/>
  <c r="P152" i="87"/>
  <c r="M152" i="87"/>
  <c r="E152" i="87"/>
  <c r="G152" i="87" s="1"/>
  <c r="J152" i="87" s="1"/>
  <c r="R151" i="87"/>
  <c r="P151" i="87"/>
  <c r="M151" i="87"/>
  <c r="E151" i="87"/>
  <c r="G151" i="87" s="1"/>
  <c r="J151" i="87" s="1"/>
  <c r="R150" i="87"/>
  <c r="P150" i="87"/>
  <c r="M150" i="87"/>
  <c r="E150" i="87"/>
  <c r="G150" i="87" s="1"/>
  <c r="J150" i="87" s="1"/>
  <c r="R149" i="87"/>
  <c r="M149" i="87"/>
  <c r="P149" i="87" s="1"/>
  <c r="E149" i="87"/>
  <c r="G149" i="87" s="1"/>
  <c r="J149" i="87" s="1"/>
  <c r="R148" i="87"/>
  <c r="P148" i="87"/>
  <c r="M148" i="87"/>
  <c r="E148" i="87"/>
  <c r="G148" i="87" s="1"/>
  <c r="J148" i="87" s="1"/>
  <c r="R147" i="87"/>
  <c r="P147" i="87"/>
  <c r="M147" i="87"/>
  <c r="E147" i="87"/>
  <c r="G147" i="87" s="1"/>
  <c r="J147" i="87" s="1"/>
  <c r="R146" i="87"/>
  <c r="P146" i="87"/>
  <c r="M146" i="87"/>
  <c r="E146" i="87"/>
  <c r="G146" i="87" s="1"/>
  <c r="J146" i="87" s="1"/>
  <c r="R145" i="87"/>
  <c r="M145" i="87"/>
  <c r="P145" i="87" s="1"/>
  <c r="E145" i="87"/>
  <c r="G145" i="87" s="1"/>
  <c r="J145" i="87" s="1"/>
  <c r="R144" i="87"/>
  <c r="P144" i="87"/>
  <c r="M144" i="87"/>
  <c r="E144" i="87"/>
  <c r="G144" i="87" s="1"/>
  <c r="J144" i="87" s="1"/>
  <c r="R143" i="87"/>
  <c r="P143" i="87"/>
  <c r="M143" i="87"/>
  <c r="E143" i="87"/>
  <c r="G143" i="87" s="1"/>
  <c r="J143" i="87" s="1"/>
  <c r="R142" i="87"/>
  <c r="P142" i="87"/>
  <c r="M142" i="87"/>
  <c r="E142" i="87"/>
  <c r="G142" i="87" s="1"/>
  <c r="J142" i="87" s="1"/>
  <c r="R141" i="87"/>
  <c r="M141" i="87"/>
  <c r="P141" i="87" s="1"/>
  <c r="E141" i="87"/>
  <c r="G141" i="87" s="1"/>
  <c r="J141" i="87" s="1"/>
  <c r="R140" i="87"/>
  <c r="P140" i="87"/>
  <c r="M140" i="87"/>
  <c r="E140" i="87"/>
  <c r="G140" i="87" s="1"/>
  <c r="J140" i="87" s="1"/>
  <c r="R139" i="87"/>
  <c r="P139" i="87"/>
  <c r="M139" i="87"/>
  <c r="E139" i="87"/>
  <c r="G139" i="87" s="1"/>
  <c r="J139" i="87" s="1"/>
  <c r="R138" i="87"/>
  <c r="P138" i="87"/>
  <c r="M138" i="87"/>
  <c r="E138" i="87"/>
  <c r="G138" i="87" s="1"/>
  <c r="J138" i="87" s="1"/>
  <c r="R137" i="87"/>
  <c r="M137" i="87"/>
  <c r="P137" i="87" s="1"/>
  <c r="E137" i="87"/>
  <c r="G137" i="87" s="1"/>
  <c r="J137" i="87" s="1"/>
  <c r="R136" i="87"/>
  <c r="P136" i="87"/>
  <c r="M136" i="87"/>
  <c r="E136" i="87"/>
  <c r="G136" i="87" s="1"/>
  <c r="J136" i="87" s="1"/>
  <c r="R135" i="87"/>
  <c r="P135" i="87"/>
  <c r="M135" i="87"/>
  <c r="E135" i="87"/>
  <c r="G135" i="87" s="1"/>
  <c r="J135" i="87" s="1"/>
  <c r="R134" i="87"/>
  <c r="P134" i="87"/>
  <c r="M134" i="87"/>
  <c r="E134" i="87"/>
  <c r="G134" i="87" s="1"/>
  <c r="J134" i="87" s="1"/>
  <c r="R133" i="87"/>
  <c r="M133" i="87"/>
  <c r="P133" i="87" s="1"/>
  <c r="J133" i="87"/>
  <c r="E133" i="87"/>
  <c r="G133" i="87" s="1"/>
  <c r="R132" i="87"/>
  <c r="P132" i="87"/>
  <c r="M132" i="87"/>
  <c r="E132" i="87"/>
  <c r="G132" i="87" s="1"/>
  <c r="J132" i="87" s="1"/>
  <c r="R131" i="87"/>
  <c r="P131" i="87"/>
  <c r="M131" i="87"/>
  <c r="E131" i="87"/>
  <c r="G131" i="87" s="1"/>
  <c r="J131" i="87" s="1"/>
  <c r="R130" i="87"/>
  <c r="P130" i="87"/>
  <c r="M130" i="87"/>
  <c r="E130" i="87"/>
  <c r="G130" i="87" s="1"/>
  <c r="J130" i="87" s="1"/>
  <c r="M129" i="87"/>
  <c r="P129" i="87" s="1"/>
  <c r="E129" i="87"/>
  <c r="G129" i="87" s="1"/>
  <c r="J129" i="87" s="1"/>
  <c r="R128" i="87"/>
  <c r="M128" i="87"/>
  <c r="P128" i="87" s="1"/>
  <c r="E128" i="87"/>
  <c r="G128" i="87" s="1"/>
  <c r="J128" i="87" s="1"/>
  <c r="R127" i="87"/>
  <c r="M127" i="87"/>
  <c r="P127" i="87" s="1"/>
  <c r="E127" i="87"/>
  <c r="G127" i="87" s="1"/>
  <c r="J127" i="87" s="1"/>
  <c r="R126" i="87"/>
  <c r="P126" i="87"/>
  <c r="M126" i="87"/>
  <c r="E126" i="87"/>
  <c r="G126" i="87" s="1"/>
  <c r="J126" i="87" s="1"/>
  <c r="R125" i="87"/>
  <c r="M125" i="87"/>
  <c r="P125" i="87" s="1"/>
  <c r="G125" i="87"/>
  <c r="J125" i="87" s="1"/>
  <c r="E125" i="87"/>
  <c r="R124" i="87"/>
  <c r="M124" i="87"/>
  <c r="P124" i="87" s="1"/>
  <c r="E124" i="87"/>
  <c r="G124" i="87" s="1"/>
  <c r="J124" i="87" s="1"/>
  <c r="R123" i="87"/>
  <c r="M123" i="87"/>
  <c r="P123" i="87" s="1"/>
  <c r="E123" i="87"/>
  <c r="G123" i="87" s="1"/>
  <c r="J123" i="87" s="1"/>
  <c r="R122" i="87"/>
  <c r="M122" i="87"/>
  <c r="P122" i="87" s="1"/>
  <c r="E122" i="87"/>
  <c r="G122" i="87" s="1"/>
  <c r="J122" i="87" s="1"/>
  <c r="R121" i="87"/>
  <c r="M121" i="87"/>
  <c r="P121" i="87" s="1"/>
  <c r="E121" i="87"/>
  <c r="G121" i="87" s="1"/>
  <c r="J121" i="87" s="1"/>
  <c r="R120" i="87"/>
  <c r="M120" i="87"/>
  <c r="P120" i="87" s="1"/>
  <c r="E120" i="87"/>
  <c r="G120" i="87" s="1"/>
  <c r="J120" i="87" s="1"/>
  <c r="R119" i="87"/>
  <c r="M119" i="87"/>
  <c r="P119" i="87" s="1"/>
  <c r="G119" i="87"/>
  <c r="J119" i="87" s="1"/>
  <c r="E119" i="87"/>
  <c r="R118" i="87"/>
  <c r="M118" i="87"/>
  <c r="P118" i="87" s="1"/>
  <c r="E118" i="87"/>
  <c r="G118" i="87" s="1"/>
  <c r="J118" i="87" s="1"/>
  <c r="R117" i="87"/>
  <c r="M117" i="87"/>
  <c r="P117" i="87" s="1"/>
  <c r="G117" i="87"/>
  <c r="J117" i="87" s="1"/>
  <c r="E117" i="87"/>
  <c r="R116" i="87"/>
  <c r="M116" i="87"/>
  <c r="P116" i="87" s="1"/>
  <c r="E116" i="87"/>
  <c r="G116" i="87" s="1"/>
  <c r="J116" i="87" s="1"/>
  <c r="R115" i="87"/>
  <c r="M115" i="87"/>
  <c r="P115" i="87" s="1"/>
  <c r="E115" i="87"/>
  <c r="G115" i="87" s="1"/>
  <c r="J115" i="87" s="1"/>
  <c r="M114" i="87"/>
  <c r="P114" i="87" s="1"/>
  <c r="E114" i="87"/>
  <c r="G114" i="87" s="1"/>
  <c r="J114" i="87" s="1"/>
  <c r="R113" i="87"/>
  <c r="P113" i="87"/>
  <c r="M113" i="87"/>
  <c r="E113" i="87"/>
  <c r="G113" i="87" s="1"/>
  <c r="J113" i="87" s="1"/>
  <c r="R112" i="87"/>
  <c r="P112" i="87"/>
  <c r="M112" i="87"/>
  <c r="E112" i="87"/>
  <c r="G112" i="87" s="1"/>
  <c r="J112" i="87" s="1"/>
  <c r="R111" i="87"/>
  <c r="P111" i="87"/>
  <c r="M111" i="87"/>
  <c r="E111" i="87"/>
  <c r="G111" i="87" s="1"/>
  <c r="J111" i="87" s="1"/>
  <c r="R110" i="87"/>
  <c r="M110" i="87"/>
  <c r="P110" i="87" s="1"/>
  <c r="E110" i="87"/>
  <c r="G110" i="87" s="1"/>
  <c r="J110" i="87" s="1"/>
  <c r="M109" i="87"/>
  <c r="P109" i="87" s="1"/>
  <c r="E109" i="87"/>
  <c r="G109" i="87" s="1"/>
  <c r="J109" i="87" s="1"/>
  <c r="R108" i="87"/>
  <c r="M108" i="87"/>
  <c r="P108" i="87" s="1"/>
  <c r="E108" i="87"/>
  <c r="G108" i="87" s="1"/>
  <c r="J108" i="87" s="1"/>
  <c r="R107" i="87"/>
  <c r="P107" i="87"/>
  <c r="M107" i="87"/>
  <c r="E107" i="87"/>
  <c r="G107" i="87" s="1"/>
  <c r="J107" i="87" s="1"/>
  <c r="R106" i="87"/>
  <c r="M106" i="87"/>
  <c r="P106" i="87" s="1"/>
  <c r="E106" i="87"/>
  <c r="G106" i="87" s="1"/>
  <c r="J106" i="87" s="1"/>
  <c r="R105" i="87"/>
  <c r="M105" i="87"/>
  <c r="P105" i="87" s="1"/>
  <c r="E105" i="87"/>
  <c r="G105" i="87" s="1"/>
  <c r="J105" i="87" s="1"/>
  <c r="R104" i="87"/>
  <c r="M104" i="87"/>
  <c r="P104" i="87" s="1"/>
  <c r="E104" i="87"/>
  <c r="G104" i="87" s="1"/>
  <c r="J104" i="87" s="1"/>
  <c r="R103" i="87"/>
  <c r="M103" i="87"/>
  <c r="P103" i="87" s="1"/>
  <c r="E103" i="87"/>
  <c r="G103" i="87" s="1"/>
  <c r="J103" i="87" s="1"/>
  <c r="R102" i="87"/>
  <c r="M102" i="87"/>
  <c r="P102" i="87" s="1"/>
  <c r="G102" i="87"/>
  <c r="J102" i="87" s="1"/>
  <c r="E102" i="87"/>
  <c r="R101" i="87"/>
  <c r="M101" i="87"/>
  <c r="P101" i="87" s="1"/>
  <c r="E101" i="87"/>
  <c r="G101" i="87" s="1"/>
  <c r="J101" i="87" s="1"/>
  <c r="R100" i="87"/>
  <c r="M100" i="87"/>
  <c r="P100" i="87" s="1"/>
  <c r="E100" i="87"/>
  <c r="G100" i="87" s="1"/>
  <c r="J100" i="87" s="1"/>
  <c r="R99" i="87"/>
  <c r="P99" i="87"/>
  <c r="M99" i="87"/>
  <c r="E99" i="87"/>
  <c r="G99" i="87" s="1"/>
  <c r="J99" i="87" s="1"/>
  <c r="R98" i="87"/>
  <c r="M98" i="87"/>
  <c r="P98" i="87" s="1"/>
  <c r="E98" i="87"/>
  <c r="G98" i="87" s="1"/>
  <c r="J98" i="87" s="1"/>
  <c r="R97" i="87"/>
  <c r="M97" i="87"/>
  <c r="P97" i="87" s="1"/>
  <c r="E97" i="87"/>
  <c r="G97" i="87" s="1"/>
  <c r="J97" i="87" s="1"/>
  <c r="R96" i="87"/>
  <c r="M96" i="87"/>
  <c r="P96" i="87" s="1"/>
  <c r="G96" i="87"/>
  <c r="J96" i="87" s="1"/>
  <c r="E96" i="87"/>
  <c r="R95" i="87"/>
  <c r="M95" i="87"/>
  <c r="P95" i="87" s="1"/>
  <c r="G95" i="87"/>
  <c r="J95" i="87" s="1"/>
  <c r="E95" i="87"/>
  <c r="E94" i="87"/>
  <c r="G94" i="87" s="1"/>
  <c r="J94" i="87" s="1"/>
  <c r="R93" i="87"/>
  <c r="P93" i="87"/>
  <c r="M93" i="87"/>
  <c r="E93" i="87"/>
  <c r="G93" i="87" s="1"/>
  <c r="J93" i="87" s="1"/>
  <c r="R92" i="87"/>
  <c r="M92" i="87"/>
  <c r="P92" i="87" s="1"/>
  <c r="E92" i="87"/>
  <c r="G92" i="87" s="1"/>
  <c r="J92" i="87" s="1"/>
  <c r="R91" i="87"/>
  <c r="P91" i="87"/>
  <c r="M91" i="87"/>
  <c r="E91" i="87"/>
  <c r="G91" i="87" s="1"/>
  <c r="J91" i="87" s="1"/>
  <c r="R90" i="87"/>
  <c r="P90" i="87"/>
  <c r="M90" i="87"/>
  <c r="E90" i="87"/>
  <c r="G90" i="87" s="1"/>
  <c r="J90" i="87" s="1"/>
  <c r="R89" i="87"/>
  <c r="P89" i="87"/>
  <c r="M89" i="87"/>
  <c r="E89" i="87"/>
  <c r="G89" i="87" s="1"/>
  <c r="J89" i="87" s="1"/>
  <c r="R88" i="87"/>
  <c r="M88" i="87"/>
  <c r="P88" i="87" s="1"/>
  <c r="E88" i="87"/>
  <c r="G88" i="87" s="1"/>
  <c r="J88" i="87" s="1"/>
  <c r="R87" i="87"/>
  <c r="P87" i="87"/>
  <c r="M87" i="87"/>
  <c r="E87" i="87"/>
  <c r="G87" i="87" s="1"/>
  <c r="J87" i="87" s="1"/>
  <c r="R86" i="87"/>
  <c r="P86" i="87"/>
  <c r="M86" i="87"/>
  <c r="E86" i="87"/>
  <c r="G86" i="87" s="1"/>
  <c r="J86" i="87" s="1"/>
  <c r="R85" i="87"/>
  <c r="P85" i="87"/>
  <c r="M85" i="87"/>
  <c r="E85" i="87"/>
  <c r="G85" i="87" s="1"/>
  <c r="J85" i="87" s="1"/>
  <c r="R84" i="87"/>
  <c r="M84" i="87"/>
  <c r="P84" i="87" s="1"/>
  <c r="E84" i="87"/>
  <c r="G84" i="87" s="1"/>
  <c r="J84" i="87" s="1"/>
  <c r="R83" i="87"/>
  <c r="P83" i="87"/>
  <c r="M83" i="87"/>
  <c r="E83" i="87"/>
  <c r="G83" i="87" s="1"/>
  <c r="J83" i="87" s="1"/>
  <c r="R82" i="87"/>
  <c r="P82" i="87"/>
  <c r="M82" i="87"/>
  <c r="E82" i="87"/>
  <c r="G82" i="87" s="1"/>
  <c r="J82" i="87" s="1"/>
  <c r="R81" i="87"/>
  <c r="P81" i="87"/>
  <c r="M81" i="87"/>
  <c r="E81" i="87"/>
  <c r="G81" i="87" s="1"/>
  <c r="J81" i="87" s="1"/>
  <c r="R80" i="87"/>
  <c r="M80" i="87"/>
  <c r="P80" i="87" s="1"/>
  <c r="E80" i="87"/>
  <c r="G80" i="87" s="1"/>
  <c r="J80" i="87" s="1"/>
  <c r="R79" i="87"/>
  <c r="P79" i="87"/>
  <c r="M79" i="87"/>
  <c r="E79" i="87"/>
  <c r="G79" i="87" s="1"/>
  <c r="J79" i="87" s="1"/>
  <c r="R78" i="87"/>
  <c r="P78" i="87"/>
  <c r="M78" i="87"/>
  <c r="J78" i="87"/>
  <c r="E78" i="87"/>
  <c r="G78" i="87" s="1"/>
  <c r="R77" i="87"/>
  <c r="M77" i="87"/>
  <c r="P77" i="87" s="1"/>
  <c r="E77" i="87"/>
  <c r="G77" i="87" s="1"/>
  <c r="J77" i="87" s="1"/>
  <c r="R76" i="87"/>
  <c r="M76" i="87"/>
  <c r="P76" i="87" s="1"/>
  <c r="E76" i="87"/>
  <c r="G76" i="87" s="1"/>
  <c r="J76" i="87" s="1"/>
  <c r="M75" i="87"/>
  <c r="P75" i="87" s="1"/>
  <c r="E75" i="87"/>
  <c r="G75" i="87" s="1"/>
  <c r="J75" i="87" s="1"/>
  <c r="R74" i="87"/>
  <c r="M74" i="87"/>
  <c r="P74" i="87" s="1"/>
  <c r="E74" i="87"/>
  <c r="G74" i="87" s="1"/>
  <c r="J74" i="87" s="1"/>
  <c r="R73" i="87"/>
  <c r="P73" i="87"/>
  <c r="M73" i="87"/>
  <c r="G73" i="87"/>
  <c r="J73" i="87" s="1"/>
  <c r="E73" i="87"/>
  <c r="R72" i="87"/>
  <c r="M72" i="87"/>
  <c r="P72" i="87" s="1"/>
  <c r="G72" i="87"/>
  <c r="J72" i="87" s="1"/>
  <c r="E72" i="87"/>
  <c r="R71" i="87"/>
  <c r="M71" i="87"/>
  <c r="P71" i="87" s="1"/>
  <c r="G71" i="87"/>
  <c r="J71" i="87" s="1"/>
  <c r="E71" i="87"/>
  <c r="R70" i="87"/>
  <c r="M70" i="87"/>
  <c r="P70" i="87" s="1"/>
  <c r="G70" i="87"/>
  <c r="J70" i="87" s="1"/>
  <c r="E70" i="87"/>
  <c r="R69" i="87"/>
  <c r="P69" i="87"/>
  <c r="M69" i="87"/>
  <c r="E69" i="87"/>
  <c r="G69" i="87" s="1"/>
  <c r="J69" i="87" s="1"/>
  <c r="R68" i="87"/>
  <c r="M68" i="87"/>
  <c r="P68" i="87" s="1"/>
  <c r="G68" i="87"/>
  <c r="J68" i="87" s="1"/>
  <c r="E68" i="87"/>
  <c r="R67" i="87"/>
  <c r="M67" i="87"/>
  <c r="P67" i="87" s="1"/>
  <c r="E67" i="87"/>
  <c r="G67" i="87" s="1"/>
  <c r="J67" i="87" s="1"/>
  <c r="R66" i="87"/>
  <c r="M66" i="87"/>
  <c r="P66" i="87" s="1"/>
  <c r="E66" i="87"/>
  <c r="G66" i="87" s="1"/>
  <c r="J66" i="87" s="1"/>
  <c r="R65" i="87"/>
  <c r="P65" i="87"/>
  <c r="M65" i="87"/>
  <c r="E65" i="87"/>
  <c r="G65" i="87" s="1"/>
  <c r="J65" i="87" s="1"/>
  <c r="R64" i="87"/>
  <c r="M64" i="87"/>
  <c r="P64" i="87" s="1"/>
  <c r="E64" i="87"/>
  <c r="G64" i="87" s="1"/>
  <c r="J64" i="87" s="1"/>
  <c r="R63" i="87"/>
  <c r="P63" i="87"/>
  <c r="M63" i="87"/>
  <c r="E63" i="87"/>
  <c r="G63" i="87" s="1"/>
  <c r="J63" i="87" s="1"/>
  <c r="R62" i="87"/>
  <c r="P62" i="87"/>
  <c r="M62" i="87"/>
  <c r="E62" i="87"/>
  <c r="G62" i="87" s="1"/>
  <c r="J62" i="87" s="1"/>
  <c r="R61" i="87"/>
  <c r="P61" i="87"/>
  <c r="M61" i="87"/>
  <c r="E61" i="87"/>
  <c r="G61" i="87" s="1"/>
  <c r="J61" i="87" s="1"/>
  <c r="R60" i="87"/>
  <c r="M60" i="87"/>
  <c r="P60" i="87" s="1"/>
  <c r="E60" i="87"/>
  <c r="G60" i="87" s="1"/>
  <c r="J60" i="87" s="1"/>
  <c r="R59" i="87"/>
  <c r="P59" i="87"/>
  <c r="M59" i="87"/>
  <c r="E59" i="87"/>
  <c r="G59" i="87" s="1"/>
  <c r="J59" i="87" s="1"/>
  <c r="R58" i="87"/>
  <c r="P58" i="87"/>
  <c r="M58" i="87"/>
  <c r="E58" i="87"/>
  <c r="G58" i="87" s="1"/>
  <c r="J58" i="87" s="1"/>
  <c r="R57" i="87"/>
  <c r="P57" i="87"/>
  <c r="M57" i="87"/>
  <c r="E57" i="87"/>
  <c r="G57" i="87" s="1"/>
  <c r="J57" i="87" s="1"/>
  <c r="R56" i="87"/>
  <c r="M56" i="87"/>
  <c r="P56" i="87" s="1"/>
  <c r="E56" i="87"/>
  <c r="G56" i="87" s="1"/>
  <c r="J56" i="87" s="1"/>
  <c r="R55" i="87"/>
  <c r="P55" i="87"/>
  <c r="M55" i="87"/>
  <c r="E55" i="87"/>
  <c r="G55" i="87" s="1"/>
  <c r="J55" i="87" s="1"/>
  <c r="R54" i="87"/>
  <c r="P54" i="87"/>
  <c r="M54" i="87"/>
  <c r="E54" i="87"/>
  <c r="G54" i="87" s="1"/>
  <c r="J54" i="87" s="1"/>
  <c r="R53" i="87"/>
  <c r="P53" i="87"/>
  <c r="M53" i="87"/>
  <c r="E53" i="87"/>
  <c r="G53" i="87" s="1"/>
  <c r="J53" i="87" s="1"/>
  <c r="R52" i="87"/>
  <c r="M52" i="87"/>
  <c r="P52" i="87" s="1"/>
  <c r="E52" i="87"/>
  <c r="G52" i="87" s="1"/>
  <c r="J52" i="87" s="1"/>
  <c r="R51" i="87"/>
  <c r="P51" i="87"/>
  <c r="M51" i="87"/>
  <c r="E51" i="87"/>
  <c r="G51" i="87" s="1"/>
  <c r="J51" i="87" s="1"/>
  <c r="R50" i="87"/>
  <c r="P50" i="87"/>
  <c r="M50" i="87"/>
  <c r="E50" i="87"/>
  <c r="G50" i="87" s="1"/>
  <c r="J50" i="87" s="1"/>
  <c r="R49" i="87"/>
  <c r="P49" i="87"/>
  <c r="M49" i="87"/>
  <c r="E49" i="87"/>
  <c r="G49" i="87" s="1"/>
  <c r="J49" i="87" s="1"/>
  <c r="R48" i="87"/>
  <c r="M48" i="87"/>
  <c r="P48" i="87" s="1"/>
  <c r="E48" i="87"/>
  <c r="G48" i="87" s="1"/>
  <c r="J48" i="87" s="1"/>
  <c r="R47" i="87"/>
  <c r="P47" i="87"/>
  <c r="M47" i="87"/>
  <c r="E47" i="87"/>
  <c r="G47" i="87" s="1"/>
  <c r="J47" i="87" s="1"/>
  <c r="R46" i="87"/>
  <c r="P46" i="87"/>
  <c r="M46" i="87"/>
  <c r="E46" i="87"/>
  <c r="G46" i="87" s="1"/>
  <c r="J46" i="87" s="1"/>
  <c r="M45" i="87"/>
  <c r="P45" i="87" s="1"/>
  <c r="E45" i="87"/>
  <c r="G45" i="87" s="1"/>
  <c r="J45" i="87" s="1"/>
  <c r="R44" i="87"/>
  <c r="M44" i="87"/>
  <c r="P44" i="87" s="1"/>
  <c r="E44" i="87"/>
  <c r="G44" i="87" s="1"/>
  <c r="J44" i="87" s="1"/>
  <c r="R43" i="87"/>
  <c r="M43" i="87"/>
  <c r="P43" i="87" s="1"/>
  <c r="E43" i="87"/>
  <c r="G43" i="87" s="1"/>
  <c r="J43" i="87" s="1"/>
  <c r="R42" i="87"/>
  <c r="M42" i="87"/>
  <c r="P42" i="87" s="1"/>
  <c r="E42" i="87"/>
  <c r="G42" i="87" s="1"/>
  <c r="J42" i="87" s="1"/>
  <c r="R41" i="87"/>
  <c r="M41" i="87"/>
  <c r="P41" i="87" s="1"/>
  <c r="E41" i="87"/>
  <c r="G41" i="87" s="1"/>
  <c r="J41" i="87" s="1"/>
  <c r="R40" i="87"/>
  <c r="M40" i="87"/>
  <c r="P40" i="87" s="1"/>
  <c r="E40" i="87"/>
  <c r="G40" i="87" s="1"/>
  <c r="J40" i="87" s="1"/>
  <c r="R39" i="87"/>
  <c r="M39" i="87"/>
  <c r="P39" i="87" s="1"/>
  <c r="E39" i="87"/>
  <c r="G39" i="87" s="1"/>
  <c r="J39" i="87" s="1"/>
  <c r="R38" i="87"/>
  <c r="M38" i="87"/>
  <c r="P38" i="87" s="1"/>
  <c r="E38" i="87"/>
  <c r="G38" i="87" s="1"/>
  <c r="J38" i="87" s="1"/>
  <c r="R37" i="87"/>
  <c r="M37" i="87"/>
  <c r="P37" i="87" s="1"/>
  <c r="E37" i="87"/>
  <c r="G37" i="87" s="1"/>
  <c r="J37" i="87" s="1"/>
  <c r="R36" i="87"/>
  <c r="M36" i="87"/>
  <c r="P36" i="87" s="1"/>
  <c r="E36" i="87"/>
  <c r="G36" i="87" s="1"/>
  <c r="J36" i="87" s="1"/>
  <c r="R35" i="87"/>
  <c r="M35" i="87"/>
  <c r="P35" i="87" s="1"/>
  <c r="E35" i="87"/>
  <c r="G35" i="87" s="1"/>
  <c r="J35" i="87" s="1"/>
  <c r="R34" i="87"/>
  <c r="M34" i="87"/>
  <c r="P34" i="87" s="1"/>
  <c r="E34" i="87"/>
  <c r="G34" i="87" s="1"/>
  <c r="J34" i="87" s="1"/>
  <c r="R33" i="87"/>
  <c r="M33" i="87"/>
  <c r="P33" i="87" s="1"/>
  <c r="E33" i="87"/>
  <c r="G33" i="87" s="1"/>
  <c r="J33" i="87" s="1"/>
  <c r="R32" i="87"/>
  <c r="M32" i="87"/>
  <c r="P32" i="87" s="1"/>
  <c r="E32" i="87"/>
  <c r="G32" i="87" s="1"/>
  <c r="J32" i="87" s="1"/>
  <c r="R31" i="87"/>
  <c r="M31" i="87"/>
  <c r="P31" i="87" s="1"/>
  <c r="E31" i="87"/>
  <c r="G31" i="87" s="1"/>
  <c r="J31" i="87" s="1"/>
  <c r="R30" i="87"/>
  <c r="M30" i="87"/>
  <c r="P30" i="87" s="1"/>
  <c r="E30" i="87"/>
  <c r="G30" i="87" s="1"/>
  <c r="J30" i="87" s="1"/>
  <c r="R29" i="87"/>
  <c r="M29" i="87"/>
  <c r="P29" i="87" s="1"/>
  <c r="E29" i="87"/>
  <c r="G29" i="87" s="1"/>
  <c r="J29" i="87" s="1"/>
  <c r="R28" i="87"/>
  <c r="M28" i="87"/>
  <c r="P28" i="87" s="1"/>
  <c r="E28" i="87"/>
  <c r="G28" i="87" s="1"/>
  <c r="J28" i="87" s="1"/>
  <c r="R27" i="87"/>
  <c r="M27" i="87"/>
  <c r="P27" i="87" s="1"/>
  <c r="E27" i="87"/>
  <c r="G27" i="87" s="1"/>
  <c r="J27" i="87" s="1"/>
  <c r="R26" i="87"/>
  <c r="M26" i="87"/>
  <c r="P26" i="87" s="1"/>
  <c r="E26" i="87"/>
  <c r="G26" i="87" s="1"/>
  <c r="J26" i="87" s="1"/>
  <c r="R25" i="87"/>
  <c r="M25" i="87"/>
  <c r="P25" i="87" s="1"/>
  <c r="G25" i="87"/>
  <c r="J25" i="87" s="1"/>
  <c r="E25" i="87"/>
  <c r="R24" i="87"/>
  <c r="M24" i="87"/>
  <c r="P24" i="87" s="1"/>
  <c r="E24" i="87"/>
  <c r="G24" i="87" s="1"/>
  <c r="J24" i="87" s="1"/>
  <c r="R23" i="87"/>
  <c r="M23" i="87"/>
  <c r="P23" i="87" s="1"/>
  <c r="E23" i="87"/>
  <c r="G23" i="87" s="1"/>
  <c r="J23" i="87" s="1"/>
  <c r="R22" i="87"/>
  <c r="M22" i="87"/>
  <c r="P22" i="87" s="1"/>
  <c r="E22" i="87"/>
  <c r="G22" i="87" s="1"/>
  <c r="J22" i="87" s="1"/>
  <c r="R21" i="87"/>
  <c r="M21" i="87"/>
  <c r="P21" i="87" s="1"/>
  <c r="E21" i="87"/>
  <c r="G21" i="87" s="1"/>
  <c r="J21" i="87" s="1"/>
  <c r="R20" i="87"/>
  <c r="M20" i="87"/>
  <c r="P20" i="87" s="1"/>
  <c r="G20" i="87"/>
  <c r="J20" i="87" s="1"/>
  <c r="E20" i="87"/>
  <c r="R19" i="87"/>
  <c r="M19" i="87"/>
  <c r="P19" i="87" s="1"/>
  <c r="E19" i="87"/>
  <c r="G19" i="87" s="1"/>
  <c r="J19" i="87" s="1"/>
  <c r="R18" i="87"/>
  <c r="M18" i="87"/>
  <c r="P18" i="87" s="1"/>
  <c r="E18" i="87"/>
  <c r="G18" i="87" s="1"/>
  <c r="J18" i="87" s="1"/>
  <c r="R17" i="87"/>
  <c r="M17" i="87"/>
  <c r="P17" i="87" s="1"/>
  <c r="E17" i="87"/>
  <c r="G17" i="87" s="1"/>
  <c r="J17" i="87" s="1"/>
  <c r="R16" i="87"/>
  <c r="M16" i="87"/>
  <c r="P16" i="87" s="1"/>
  <c r="E16" i="87"/>
  <c r="G16" i="87" s="1"/>
  <c r="J16" i="87" s="1"/>
  <c r="R15" i="87"/>
  <c r="M15" i="87"/>
  <c r="P15" i="87" s="1"/>
  <c r="E15" i="87"/>
  <c r="G15" i="87" s="1"/>
  <c r="J15" i="87" s="1"/>
  <c r="R14" i="87"/>
  <c r="M14" i="87"/>
  <c r="P14" i="87" s="1"/>
  <c r="E14" i="87"/>
  <c r="G14" i="87" s="1"/>
  <c r="J14" i="87" s="1"/>
  <c r="R13" i="87"/>
  <c r="M13" i="87"/>
  <c r="P13" i="87" s="1"/>
  <c r="E13" i="87"/>
  <c r="G13" i="87" s="1"/>
  <c r="J13" i="87" s="1"/>
  <c r="R12" i="87"/>
  <c r="M12" i="87"/>
  <c r="P12" i="87" s="1"/>
  <c r="E12" i="87"/>
  <c r="G12" i="87" s="1"/>
  <c r="J12" i="87" s="1"/>
  <c r="R11" i="87"/>
  <c r="M11" i="87"/>
  <c r="P11" i="87" s="1"/>
  <c r="E11" i="87"/>
  <c r="G11" i="87" s="1"/>
  <c r="J11" i="87" s="1"/>
  <c r="R10" i="87"/>
  <c r="M10" i="87"/>
  <c r="P10" i="87" s="1"/>
  <c r="G10" i="87"/>
  <c r="J10" i="87" s="1"/>
  <c r="E10" i="87"/>
  <c r="R9" i="87"/>
  <c r="M9" i="87"/>
  <c r="P9" i="87" s="1"/>
  <c r="E9" i="87"/>
  <c r="G9" i="87" s="1"/>
  <c r="J9" i="87" s="1"/>
  <c r="R8" i="87"/>
  <c r="M8" i="87"/>
  <c r="P8" i="87" s="1"/>
  <c r="G8" i="87"/>
  <c r="J8" i="87" s="1"/>
  <c r="E8" i="87"/>
  <c r="R7" i="87"/>
  <c r="M7" i="87"/>
  <c r="P7" i="87" s="1"/>
  <c r="E7" i="87"/>
  <c r="G7" i="87" s="1"/>
  <c r="J7" i="87" s="1"/>
  <c r="R6" i="87"/>
  <c r="M6" i="87"/>
  <c r="P6" i="87" s="1"/>
  <c r="E6" i="87"/>
  <c r="G6" i="87" s="1"/>
  <c r="J6" i="87" s="1"/>
  <c r="R5" i="87"/>
  <c r="R267" i="87" s="1"/>
  <c r="M5" i="87"/>
  <c r="E5" i="87"/>
  <c r="G5" i="87" s="1"/>
  <c r="J5" i="87" s="1"/>
  <c r="N274" i="86"/>
  <c r="N271" i="86"/>
  <c r="M268" i="86"/>
  <c r="R266" i="86"/>
  <c r="M266" i="86"/>
  <c r="P266" i="86" s="1"/>
  <c r="E266" i="86"/>
  <c r="G266" i="86" s="1"/>
  <c r="J266" i="86" s="1"/>
  <c r="R265" i="86"/>
  <c r="P265" i="86"/>
  <c r="M265" i="86"/>
  <c r="E265" i="86"/>
  <c r="G265" i="86" s="1"/>
  <c r="J265" i="86" s="1"/>
  <c r="R264" i="86"/>
  <c r="M264" i="86"/>
  <c r="P264" i="86" s="1"/>
  <c r="E264" i="86"/>
  <c r="G264" i="86" s="1"/>
  <c r="J264" i="86" s="1"/>
  <c r="M263" i="86"/>
  <c r="P263" i="86" s="1"/>
  <c r="E263" i="86"/>
  <c r="G263" i="86" s="1"/>
  <c r="J263" i="86" s="1"/>
  <c r="P262" i="86"/>
  <c r="M262" i="86"/>
  <c r="E262" i="86"/>
  <c r="G262" i="86" s="1"/>
  <c r="J262" i="86" s="1"/>
  <c r="M261" i="86"/>
  <c r="P261" i="86" s="1"/>
  <c r="E261" i="86"/>
  <c r="G261" i="86" s="1"/>
  <c r="J261" i="86" s="1"/>
  <c r="P260" i="86"/>
  <c r="M260" i="86"/>
  <c r="E260" i="86"/>
  <c r="G260" i="86" s="1"/>
  <c r="J260" i="86" s="1"/>
  <c r="M259" i="86"/>
  <c r="P259" i="86" s="1"/>
  <c r="E259" i="86"/>
  <c r="G259" i="86" s="1"/>
  <c r="J259" i="86" s="1"/>
  <c r="P258" i="86"/>
  <c r="M258" i="86"/>
  <c r="E258" i="86"/>
  <c r="G258" i="86" s="1"/>
  <c r="J258" i="86" s="1"/>
  <c r="R257" i="86"/>
  <c r="P257" i="86"/>
  <c r="M257" i="86"/>
  <c r="E257" i="86"/>
  <c r="G257" i="86" s="1"/>
  <c r="J257" i="86" s="1"/>
  <c r="R256" i="86"/>
  <c r="P256" i="86"/>
  <c r="M256" i="86"/>
  <c r="E256" i="86"/>
  <c r="G256" i="86" s="1"/>
  <c r="J256" i="86" s="1"/>
  <c r="R255" i="86"/>
  <c r="M255" i="86"/>
  <c r="P255" i="86" s="1"/>
  <c r="E255" i="86"/>
  <c r="G255" i="86" s="1"/>
  <c r="J255" i="86" s="1"/>
  <c r="R254" i="86"/>
  <c r="P254" i="86"/>
  <c r="M254" i="86"/>
  <c r="E254" i="86"/>
  <c r="G254" i="86" s="1"/>
  <c r="J254" i="86" s="1"/>
  <c r="R253" i="86"/>
  <c r="P253" i="86"/>
  <c r="M253" i="86"/>
  <c r="E253" i="86"/>
  <c r="G253" i="86" s="1"/>
  <c r="J253" i="86" s="1"/>
  <c r="R252" i="86"/>
  <c r="P252" i="86"/>
  <c r="M252" i="86"/>
  <c r="E252" i="86"/>
  <c r="G252" i="86" s="1"/>
  <c r="J252" i="86" s="1"/>
  <c r="R251" i="86"/>
  <c r="M251" i="86"/>
  <c r="P251" i="86" s="1"/>
  <c r="E251" i="86"/>
  <c r="G251" i="86" s="1"/>
  <c r="J251" i="86" s="1"/>
  <c r="R250" i="86"/>
  <c r="P250" i="86"/>
  <c r="M250" i="86"/>
  <c r="E250" i="86"/>
  <c r="G250" i="86" s="1"/>
  <c r="J250" i="86" s="1"/>
  <c r="R249" i="86"/>
  <c r="P249" i="86"/>
  <c r="M249" i="86"/>
  <c r="E249" i="86"/>
  <c r="G249" i="86" s="1"/>
  <c r="J249" i="86" s="1"/>
  <c r="R248" i="86"/>
  <c r="P248" i="86"/>
  <c r="M248" i="86"/>
  <c r="E248" i="86"/>
  <c r="G248" i="86" s="1"/>
  <c r="J248" i="86" s="1"/>
  <c r="R247" i="86"/>
  <c r="M247" i="86"/>
  <c r="P247" i="86" s="1"/>
  <c r="E247" i="86"/>
  <c r="G247" i="86" s="1"/>
  <c r="J247" i="86" s="1"/>
  <c r="R246" i="86"/>
  <c r="P246" i="86"/>
  <c r="M246" i="86"/>
  <c r="E246" i="86"/>
  <c r="G246" i="86" s="1"/>
  <c r="J246" i="86" s="1"/>
  <c r="R245" i="86"/>
  <c r="P245" i="86"/>
  <c r="M245" i="86"/>
  <c r="E245" i="86"/>
  <c r="G245" i="86" s="1"/>
  <c r="J245" i="86" s="1"/>
  <c r="R244" i="86"/>
  <c r="P244" i="86"/>
  <c r="M244" i="86"/>
  <c r="E244" i="86"/>
  <c r="G244" i="86" s="1"/>
  <c r="J244" i="86" s="1"/>
  <c r="R243" i="86"/>
  <c r="M243" i="86"/>
  <c r="P243" i="86" s="1"/>
  <c r="E243" i="86"/>
  <c r="G243" i="86" s="1"/>
  <c r="J243" i="86" s="1"/>
  <c r="R242" i="86"/>
  <c r="P242" i="86"/>
  <c r="M242" i="86"/>
  <c r="E242" i="86"/>
  <c r="G242" i="86" s="1"/>
  <c r="J242" i="86" s="1"/>
  <c r="R241" i="86"/>
  <c r="P241" i="86"/>
  <c r="M241" i="86"/>
  <c r="E241" i="86"/>
  <c r="G241" i="86" s="1"/>
  <c r="J241" i="86" s="1"/>
  <c r="R240" i="86"/>
  <c r="P240" i="86"/>
  <c r="M240" i="86"/>
  <c r="E240" i="86"/>
  <c r="G240" i="86" s="1"/>
  <c r="J240" i="86" s="1"/>
  <c r="R239" i="86"/>
  <c r="M239" i="86"/>
  <c r="P239" i="86" s="1"/>
  <c r="E239" i="86"/>
  <c r="G239" i="86" s="1"/>
  <c r="J239" i="86" s="1"/>
  <c r="R238" i="86"/>
  <c r="P238" i="86"/>
  <c r="M238" i="86"/>
  <c r="E238" i="86"/>
  <c r="G238" i="86" s="1"/>
  <c r="J238" i="86" s="1"/>
  <c r="R237" i="86"/>
  <c r="P237" i="86"/>
  <c r="M237" i="86"/>
  <c r="E237" i="86"/>
  <c r="G237" i="86" s="1"/>
  <c r="J237" i="86" s="1"/>
  <c r="R236" i="86"/>
  <c r="P236" i="86"/>
  <c r="M236" i="86"/>
  <c r="E236" i="86"/>
  <c r="G236" i="86" s="1"/>
  <c r="J236" i="86" s="1"/>
  <c r="R235" i="86"/>
  <c r="M235" i="86"/>
  <c r="P235" i="86" s="1"/>
  <c r="E235" i="86"/>
  <c r="G235" i="86" s="1"/>
  <c r="J235" i="86" s="1"/>
  <c r="R234" i="86"/>
  <c r="P234" i="86"/>
  <c r="M234" i="86"/>
  <c r="E234" i="86"/>
  <c r="G234" i="86" s="1"/>
  <c r="J234" i="86" s="1"/>
  <c r="R233" i="86"/>
  <c r="P233" i="86"/>
  <c r="M233" i="86"/>
  <c r="E233" i="86"/>
  <c r="G233" i="86" s="1"/>
  <c r="J233" i="86" s="1"/>
  <c r="R232" i="86"/>
  <c r="P232" i="86"/>
  <c r="M232" i="86"/>
  <c r="E232" i="86"/>
  <c r="G232" i="86" s="1"/>
  <c r="J232" i="86" s="1"/>
  <c r="R231" i="86"/>
  <c r="M231" i="86"/>
  <c r="P231" i="86" s="1"/>
  <c r="E231" i="86"/>
  <c r="G231" i="86" s="1"/>
  <c r="J231" i="86" s="1"/>
  <c r="R230" i="86"/>
  <c r="P230" i="86"/>
  <c r="M230" i="86"/>
  <c r="E230" i="86"/>
  <c r="G230" i="86" s="1"/>
  <c r="J230" i="86" s="1"/>
  <c r="R229" i="86"/>
  <c r="P229" i="86"/>
  <c r="M229" i="86"/>
  <c r="E229" i="86"/>
  <c r="G229" i="86" s="1"/>
  <c r="J229" i="86" s="1"/>
  <c r="R228" i="86"/>
  <c r="P228" i="86"/>
  <c r="M228" i="86"/>
  <c r="E228" i="86"/>
  <c r="G228" i="86" s="1"/>
  <c r="J228" i="86" s="1"/>
  <c r="R227" i="86"/>
  <c r="M227" i="86"/>
  <c r="P227" i="86" s="1"/>
  <c r="E227" i="86"/>
  <c r="G227" i="86" s="1"/>
  <c r="J227" i="86" s="1"/>
  <c r="R226" i="86"/>
  <c r="P226" i="86"/>
  <c r="M226" i="86"/>
  <c r="E226" i="86"/>
  <c r="G226" i="86" s="1"/>
  <c r="J226" i="86" s="1"/>
  <c r="R225" i="86"/>
  <c r="P225" i="86"/>
  <c r="M225" i="86"/>
  <c r="E225" i="86"/>
  <c r="G225" i="86" s="1"/>
  <c r="J225" i="86" s="1"/>
  <c r="R224" i="86"/>
  <c r="P224" i="86"/>
  <c r="M224" i="86"/>
  <c r="E224" i="86"/>
  <c r="G224" i="86" s="1"/>
  <c r="J224" i="86" s="1"/>
  <c r="R223" i="86"/>
  <c r="M223" i="86"/>
  <c r="P223" i="86" s="1"/>
  <c r="E223" i="86"/>
  <c r="G223" i="86" s="1"/>
  <c r="J223" i="86" s="1"/>
  <c r="R222" i="86"/>
  <c r="P222" i="86"/>
  <c r="M222" i="86"/>
  <c r="E222" i="86"/>
  <c r="G222" i="86" s="1"/>
  <c r="J222" i="86" s="1"/>
  <c r="R221" i="86"/>
  <c r="P221" i="86"/>
  <c r="M221" i="86"/>
  <c r="E221" i="86"/>
  <c r="G221" i="86" s="1"/>
  <c r="J221" i="86" s="1"/>
  <c r="R220" i="86"/>
  <c r="P220" i="86"/>
  <c r="M220" i="86"/>
  <c r="E220" i="86"/>
  <c r="G220" i="86" s="1"/>
  <c r="J220" i="86" s="1"/>
  <c r="R219" i="86"/>
  <c r="M219" i="86"/>
  <c r="P219" i="86" s="1"/>
  <c r="E219" i="86"/>
  <c r="G219" i="86" s="1"/>
  <c r="J219" i="86" s="1"/>
  <c r="R218" i="86"/>
  <c r="P218" i="86"/>
  <c r="M218" i="86"/>
  <c r="E218" i="86"/>
  <c r="G218" i="86" s="1"/>
  <c r="J218" i="86" s="1"/>
  <c r="R217" i="86"/>
  <c r="P217" i="86"/>
  <c r="M217" i="86"/>
  <c r="E217" i="86"/>
  <c r="G217" i="86" s="1"/>
  <c r="J217" i="86" s="1"/>
  <c r="R216" i="86"/>
  <c r="P216" i="86"/>
  <c r="M216" i="86"/>
  <c r="E216" i="86"/>
  <c r="G216" i="86" s="1"/>
  <c r="J216" i="86" s="1"/>
  <c r="R215" i="86"/>
  <c r="M215" i="86"/>
  <c r="P215" i="86" s="1"/>
  <c r="E215" i="86"/>
  <c r="G215" i="86" s="1"/>
  <c r="J215" i="86" s="1"/>
  <c r="R214" i="86"/>
  <c r="P214" i="86"/>
  <c r="M214" i="86"/>
  <c r="E214" i="86"/>
  <c r="G214" i="86" s="1"/>
  <c r="J214" i="86" s="1"/>
  <c r="R213" i="86"/>
  <c r="P213" i="86"/>
  <c r="M213" i="86"/>
  <c r="E213" i="86"/>
  <c r="G213" i="86" s="1"/>
  <c r="J213" i="86" s="1"/>
  <c r="R212" i="86"/>
  <c r="P212" i="86"/>
  <c r="M212" i="86"/>
  <c r="E212" i="86"/>
  <c r="G212" i="86" s="1"/>
  <c r="J212" i="86" s="1"/>
  <c r="R211" i="86"/>
  <c r="M211" i="86"/>
  <c r="P211" i="86" s="1"/>
  <c r="E211" i="86"/>
  <c r="G211" i="86" s="1"/>
  <c r="J211" i="86" s="1"/>
  <c r="R210" i="86"/>
  <c r="P210" i="86"/>
  <c r="M210" i="86"/>
  <c r="E210" i="86"/>
  <c r="G210" i="86" s="1"/>
  <c r="J210" i="86" s="1"/>
  <c r="R209" i="86"/>
  <c r="P209" i="86"/>
  <c r="M209" i="86"/>
  <c r="E209" i="86"/>
  <c r="G209" i="86" s="1"/>
  <c r="J209" i="86" s="1"/>
  <c r="R208" i="86"/>
  <c r="P208" i="86"/>
  <c r="M208" i="86"/>
  <c r="E208" i="86"/>
  <c r="G208" i="86" s="1"/>
  <c r="J208" i="86" s="1"/>
  <c r="R207" i="86"/>
  <c r="M207" i="86"/>
  <c r="P207" i="86" s="1"/>
  <c r="E207" i="86"/>
  <c r="G207" i="86" s="1"/>
  <c r="J207" i="86" s="1"/>
  <c r="R206" i="86"/>
  <c r="P206" i="86"/>
  <c r="M206" i="86"/>
  <c r="E206" i="86"/>
  <c r="G206" i="86" s="1"/>
  <c r="J206" i="86" s="1"/>
  <c r="R205" i="86"/>
  <c r="P205" i="86"/>
  <c r="M205" i="86"/>
  <c r="E205" i="86"/>
  <c r="G205" i="86" s="1"/>
  <c r="J205" i="86" s="1"/>
  <c r="R204" i="86"/>
  <c r="P204" i="86"/>
  <c r="M204" i="86"/>
  <c r="E204" i="86"/>
  <c r="G204" i="86" s="1"/>
  <c r="J204" i="86" s="1"/>
  <c r="R203" i="86"/>
  <c r="M203" i="86"/>
  <c r="P203" i="86" s="1"/>
  <c r="E203" i="86"/>
  <c r="G203" i="86" s="1"/>
  <c r="J203" i="86" s="1"/>
  <c r="R202" i="86"/>
  <c r="P202" i="86"/>
  <c r="M202" i="86"/>
  <c r="E202" i="86"/>
  <c r="G202" i="86" s="1"/>
  <c r="J202" i="86" s="1"/>
  <c r="R201" i="86"/>
  <c r="P201" i="86"/>
  <c r="M201" i="86"/>
  <c r="E201" i="86"/>
  <c r="G201" i="86" s="1"/>
  <c r="J201" i="86" s="1"/>
  <c r="R200" i="86"/>
  <c r="P200" i="86"/>
  <c r="M200" i="86"/>
  <c r="E200" i="86"/>
  <c r="G200" i="86" s="1"/>
  <c r="J200" i="86" s="1"/>
  <c r="R199" i="86"/>
  <c r="M199" i="86"/>
  <c r="P199" i="86" s="1"/>
  <c r="E199" i="86"/>
  <c r="G199" i="86" s="1"/>
  <c r="J199" i="86" s="1"/>
  <c r="R198" i="86"/>
  <c r="P198" i="86"/>
  <c r="M198" i="86"/>
  <c r="E198" i="86"/>
  <c r="G198" i="86" s="1"/>
  <c r="J198" i="86" s="1"/>
  <c r="R197" i="86"/>
  <c r="P197" i="86"/>
  <c r="M197" i="86"/>
  <c r="E197" i="86"/>
  <c r="G197" i="86" s="1"/>
  <c r="J197" i="86" s="1"/>
  <c r="R196" i="86"/>
  <c r="P196" i="86"/>
  <c r="M196" i="86"/>
  <c r="E196" i="86"/>
  <c r="G196" i="86" s="1"/>
  <c r="J196" i="86" s="1"/>
  <c r="R195" i="86"/>
  <c r="M195" i="86"/>
  <c r="P195" i="86" s="1"/>
  <c r="E195" i="86"/>
  <c r="G195" i="86" s="1"/>
  <c r="J195" i="86" s="1"/>
  <c r="R194" i="86"/>
  <c r="P194" i="86"/>
  <c r="M194" i="86"/>
  <c r="E194" i="86"/>
  <c r="G194" i="86" s="1"/>
  <c r="J194" i="86" s="1"/>
  <c r="R193" i="86"/>
  <c r="P193" i="86"/>
  <c r="M193" i="86"/>
  <c r="E193" i="86"/>
  <c r="G193" i="86" s="1"/>
  <c r="J193" i="86" s="1"/>
  <c r="R192" i="86"/>
  <c r="P192" i="86"/>
  <c r="M192" i="86"/>
  <c r="E192" i="86"/>
  <c r="G192" i="86" s="1"/>
  <c r="J192" i="86" s="1"/>
  <c r="R191" i="86"/>
  <c r="M191" i="86"/>
  <c r="P191" i="86" s="1"/>
  <c r="E191" i="86"/>
  <c r="G191" i="86" s="1"/>
  <c r="J191" i="86" s="1"/>
  <c r="R190" i="86"/>
  <c r="P190" i="86"/>
  <c r="M190" i="86"/>
  <c r="E190" i="86"/>
  <c r="G190" i="86" s="1"/>
  <c r="J190" i="86" s="1"/>
  <c r="R189" i="86"/>
  <c r="P189" i="86"/>
  <c r="M189" i="86"/>
  <c r="E189" i="86"/>
  <c r="G189" i="86" s="1"/>
  <c r="J189" i="86" s="1"/>
  <c r="R188" i="86"/>
  <c r="P188" i="86"/>
  <c r="M188" i="86"/>
  <c r="E188" i="86"/>
  <c r="G188" i="86" s="1"/>
  <c r="J188" i="86" s="1"/>
  <c r="R187" i="86"/>
  <c r="M187" i="86"/>
  <c r="P187" i="86" s="1"/>
  <c r="E187" i="86"/>
  <c r="G187" i="86" s="1"/>
  <c r="J187" i="86" s="1"/>
  <c r="R186" i="86"/>
  <c r="P186" i="86"/>
  <c r="M186" i="86"/>
  <c r="E186" i="86"/>
  <c r="G186" i="86" s="1"/>
  <c r="J186" i="86" s="1"/>
  <c r="R185" i="86"/>
  <c r="P185" i="86"/>
  <c r="M185" i="86"/>
  <c r="E185" i="86"/>
  <c r="G185" i="86" s="1"/>
  <c r="J185" i="86" s="1"/>
  <c r="R184" i="86"/>
  <c r="P184" i="86"/>
  <c r="M184" i="86"/>
  <c r="E184" i="86"/>
  <c r="G184" i="86" s="1"/>
  <c r="J184" i="86" s="1"/>
  <c r="R183" i="86"/>
  <c r="M183" i="86"/>
  <c r="P183" i="86" s="1"/>
  <c r="E183" i="86"/>
  <c r="G183" i="86" s="1"/>
  <c r="J183" i="86" s="1"/>
  <c r="R182" i="86"/>
  <c r="P182" i="86"/>
  <c r="M182" i="86"/>
  <c r="E182" i="86"/>
  <c r="G182" i="86" s="1"/>
  <c r="J182" i="86" s="1"/>
  <c r="R181" i="86"/>
  <c r="P181" i="86"/>
  <c r="M181" i="86"/>
  <c r="E181" i="86"/>
  <c r="G181" i="86" s="1"/>
  <c r="J181" i="86" s="1"/>
  <c r="R180" i="86"/>
  <c r="P180" i="86"/>
  <c r="M180" i="86"/>
  <c r="E180" i="86"/>
  <c r="G180" i="86" s="1"/>
  <c r="J180" i="86" s="1"/>
  <c r="R179" i="86"/>
  <c r="M179" i="86"/>
  <c r="P179" i="86" s="1"/>
  <c r="E179" i="86"/>
  <c r="G179" i="86" s="1"/>
  <c r="J179" i="86" s="1"/>
  <c r="M178" i="86"/>
  <c r="P178" i="86" s="1"/>
  <c r="E178" i="86"/>
  <c r="G178" i="86" s="1"/>
  <c r="J178" i="86" s="1"/>
  <c r="R177" i="86"/>
  <c r="M177" i="86"/>
  <c r="P177" i="86" s="1"/>
  <c r="G177" i="86"/>
  <c r="J177" i="86" s="1"/>
  <c r="E177" i="86"/>
  <c r="R176" i="86"/>
  <c r="M176" i="86"/>
  <c r="P176" i="86" s="1"/>
  <c r="E176" i="86"/>
  <c r="G176" i="86" s="1"/>
  <c r="J176" i="86" s="1"/>
  <c r="R175" i="86"/>
  <c r="M175" i="86"/>
  <c r="P175" i="86" s="1"/>
  <c r="E175" i="86"/>
  <c r="G175" i="86" s="1"/>
  <c r="J175" i="86" s="1"/>
  <c r="R174" i="86"/>
  <c r="M174" i="86"/>
  <c r="P174" i="86" s="1"/>
  <c r="E174" i="86"/>
  <c r="G174" i="86" s="1"/>
  <c r="J174" i="86" s="1"/>
  <c r="R173" i="86"/>
  <c r="M173" i="86"/>
  <c r="P173" i="86" s="1"/>
  <c r="E173" i="86"/>
  <c r="G173" i="86" s="1"/>
  <c r="J173" i="86" s="1"/>
  <c r="R172" i="86"/>
  <c r="M172" i="86"/>
  <c r="P172" i="86" s="1"/>
  <c r="E172" i="86"/>
  <c r="G172" i="86" s="1"/>
  <c r="J172" i="86" s="1"/>
  <c r="R171" i="86"/>
  <c r="M171" i="86"/>
  <c r="P171" i="86" s="1"/>
  <c r="E171" i="86"/>
  <c r="G171" i="86" s="1"/>
  <c r="J171" i="86" s="1"/>
  <c r="R170" i="86"/>
  <c r="M170" i="86"/>
  <c r="P170" i="86" s="1"/>
  <c r="E170" i="86"/>
  <c r="G170" i="86" s="1"/>
  <c r="J170" i="86" s="1"/>
  <c r="R169" i="86"/>
  <c r="M169" i="86"/>
  <c r="P169" i="86" s="1"/>
  <c r="E169" i="86"/>
  <c r="G169" i="86" s="1"/>
  <c r="J169" i="86" s="1"/>
  <c r="R168" i="86"/>
  <c r="M168" i="86"/>
  <c r="P168" i="86" s="1"/>
  <c r="E168" i="86"/>
  <c r="G168" i="86" s="1"/>
  <c r="J168" i="86" s="1"/>
  <c r="R167" i="86"/>
  <c r="M167" i="86"/>
  <c r="P167" i="86" s="1"/>
  <c r="E167" i="86"/>
  <c r="G167" i="86" s="1"/>
  <c r="J167" i="86" s="1"/>
  <c r="R166" i="86"/>
  <c r="M166" i="86"/>
  <c r="P166" i="86" s="1"/>
  <c r="E166" i="86"/>
  <c r="G166" i="86" s="1"/>
  <c r="J166" i="86" s="1"/>
  <c r="R165" i="86"/>
  <c r="M165" i="86"/>
  <c r="P165" i="86" s="1"/>
  <c r="E165" i="86"/>
  <c r="G165" i="86" s="1"/>
  <c r="J165" i="86" s="1"/>
  <c r="R164" i="86"/>
  <c r="M164" i="86"/>
  <c r="P164" i="86" s="1"/>
  <c r="E164" i="86"/>
  <c r="G164" i="86" s="1"/>
  <c r="J164" i="86" s="1"/>
  <c r="R163" i="86"/>
  <c r="M163" i="86"/>
  <c r="P163" i="86" s="1"/>
  <c r="E163" i="86"/>
  <c r="G163" i="86" s="1"/>
  <c r="J163" i="86" s="1"/>
  <c r="R162" i="86"/>
  <c r="M162" i="86"/>
  <c r="P162" i="86" s="1"/>
  <c r="E162" i="86"/>
  <c r="G162" i="86" s="1"/>
  <c r="J162" i="86" s="1"/>
  <c r="R161" i="86"/>
  <c r="M161" i="86"/>
  <c r="P161" i="86" s="1"/>
  <c r="E161" i="86"/>
  <c r="G161" i="86" s="1"/>
  <c r="J161" i="86" s="1"/>
  <c r="R160" i="86"/>
  <c r="M160" i="86"/>
  <c r="P160" i="86" s="1"/>
  <c r="E160" i="86"/>
  <c r="G160" i="86" s="1"/>
  <c r="J160" i="86" s="1"/>
  <c r="R159" i="86"/>
  <c r="M159" i="86"/>
  <c r="P159" i="86" s="1"/>
  <c r="E159" i="86"/>
  <c r="G159" i="86" s="1"/>
  <c r="J159" i="86" s="1"/>
  <c r="R158" i="86"/>
  <c r="M158" i="86"/>
  <c r="P158" i="86" s="1"/>
  <c r="E158" i="86"/>
  <c r="G158" i="86" s="1"/>
  <c r="J158" i="86" s="1"/>
  <c r="R157" i="86"/>
  <c r="M157" i="86"/>
  <c r="P157" i="86" s="1"/>
  <c r="G157" i="86"/>
  <c r="J157" i="86" s="1"/>
  <c r="E157" i="86"/>
  <c r="R156" i="86"/>
  <c r="M156" i="86"/>
  <c r="P156" i="86" s="1"/>
  <c r="E156" i="86"/>
  <c r="G156" i="86" s="1"/>
  <c r="J156" i="86" s="1"/>
  <c r="R155" i="86"/>
  <c r="M155" i="86"/>
  <c r="P155" i="86" s="1"/>
  <c r="E155" i="86"/>
  <c r="G155" i="86" s="1"/>
  <c r="J155" i="86" s="1"/>
  <c r="R154" i="86"/>
  <c r="M154" i="86"/>
  <c r="P154" i="86" s="1"/>
  <c r="E154" i="86"/>
  <c r="G154" i="86" s="1"/>
  <c r="J154" i="86" s="1"/>
  <c r="R153" i="86"/>
  <c r="M153" i="86"/>
  <c r="P153" i="86" s="1"/>
  <c r="E153" i="86"/>
  <c r="G153" i="86" s="1"/>
  <c r="J153" i="86" s="1"/>
  <c r="R152" i="86"/>
  <c r="M152" i="86"/>
  <c r="P152" i="86" s="1"/>
  <c r="G152" i="86"/>
  <c r="J152" i="86" s="1"/>
  <c r="E152" i="86"/>
  <c r="R151" i="86"/>
  <c r="M151" i="86"/>
  <c r="P151" i="86" s="1"/>
  <c r="E151" i="86"/>
  <c r="G151" i="86" s="1"/>
  <c r="J151" i="86" s="1"/>
  <c r="R150" i="86"/>
  <c r="M150" i="86"/>
  <c r="P150" i="86" s="1"/>
  <c r="E150" i="86"/>
  <c r="G150" i="86" s="1"/>
  <c r="J150" i="86" s="1"/>
  <c r="R149" i="86"/>
  <c r="M149" i="86"/>
  <c r="P149" i="86" s="1"/>
  <c r="E149" i="86"/>
  <c r="G149" i="86" s="1"/>
  <c r="J149" i="86" s="1"/>
  <c r="R148" i="86"/>
  <c r="M148" i="86"/>
  <c r="P148" i="86" s="1"/>
  <c r="E148" i="86"/>
  <c r="G148" i="86" s="1"/>
  <c r="J148" i="86" s="1"/>
  <c r="R147" i="86"/>
  <c r="M147" i="86"/>
  <c r="P147" i="86" s="1"/>
  <c r="E147" i="86"/>
  <c r="G147" i="86" s="1"/>
  <c r="J147" i="86" s="1"/>
  <c r="R146" i="86"/>
  <c r="M146" i="86"/>
  <c r="P146" i="86" s="1"/>
  <c r="E146" i="86"/>
  <c r="G146" i="86" s="1"/>
  <c r="J146" i="86" s="1"/>
  <c r="R145" i="86"/>
  <c r="M145" i="86"/>
  <c r="P145" i="86" s="1"/>
  <c r="E145" i="86"/>
  <c r="G145" i="86" s="1"/>
  <c r="J145" i="86" s="1"/>
  <c r="R144" i="86"/>
  <c r="M144" i="86"/>
  <c r="P144" i="86" s="1"/>
  <c r="E144" i="86"/>
  <c r="G144" i="86" s="1"/>
  <c r="J144" i="86" s="1"/>
  <c r="R143" i="86"/>
  <c r="M143" i="86"/>
  <c r="P143" i="86" s="1"/>
  <c r="E143" i="86"/>
  <c r="G143" i="86" s="1"/>
  <c r="J143" i="86" s="1"/>
  <c r="R142" i="86"/>
  <c r="M142" i="86"/>
  <c r="P142" i="86" s="1"/>
  <c r="E142" i="86"/>
  <c r="G142" i="86" s="1"/>
  <c r="J142" i="86" s="1"/>
  <c r="R141" i="86"/>
  <c r="M141" i="86"/>
  <c r="P141" i="86" s="1"/>
  <c r="E141" i="86"/>
  <c r="G141" i="86" s="1"/>
  <c r="J141" i="86" s="1"/>
  <c r="R140" i="86"/>
  <c r="M140" i="86"/>
  <c r="P140" i="86" s="1"/>
  <c r="E140" i="86"/>
  <c r="G140" i="86" s="1"/>
  <c r="J140" i="86" s="1"/>
  <c r="R139" i="86"/>
  <c r="M139" i="86"/>
  <c r="P139" i="86" s="1"/>
  <c r="E139" i="86"/>
  <c r="G139" i="86" s="1"/>
  <c r="J139" i="86" s="1"/>
  <c r="R138" i="86"/>
  <c r="M138" i="86"/>
  <c r="P138" i="86" s="1"/>
  <c r="E138" i="86"/>
  <c r="G138" i="86" s="1"/>
  <c r="J138" i="86" s="1"/>
  <c r="R137" i="86"/>
  <c r="M137" i="86"/>
  <c r="P137" i="86" s="1"/>
  <c r="E137" i="86"/>
  <c r="G137" i="86" s="1"/>
  <c r="J137" i="86" s="1"/>
  <c r="R136" i="86"/>
  <c r="M136" i="86"/>
  <c r="P136" i="86" s="1"/>
  <c r="G136" i="86"/>
  <c r="J136" i="86" s="1"/>
  <c r="E136" i="86"/>
  <c r="R135" i="86"/>
  <c r="M135" i="86"/>
  <c r="P135" i="86" s="1"/>
  <c r="E135" i="86"/>
  <c r="G135" i="86" s="1"/>
  <c r="J135" i="86" s="1"/>
  <c r="R134" i="86"/>
  <c r="M134" i="86"/>
  <c r="P134" i="86" s="1"/>
  <c r="E134" i="86"/>
  <c r="G134" i="86" s="1"/>
  <c r="J134" i="86" s="1"/>
  <c r="R133" i="86"/>
  <c r="M133" i="86"/>
  <c r="P133" i="86" s="1"/>
  <c r="E133" i="86"/>
  <c r="G133" i="86" s="1"/>
  <c r="J133" i="86" s="1"/>
  <c r="R132" i="86"/>
  <c r="M132" i="86"/>
  <c r="P132" i="86" s="1"/>
  <c r="E132" i="86"/>
  <c r="G132" i="86" s="1"/>
  <c r="J132" i="86" s="1"/>
  <c r="R131" i="86"/>
  <c r="M131" i="86"/>
  <c r="P131" i="86" s="1"/>
  <c r="E131" i="86"/>
  <c r="G131" i="86" s="1"/>
  <c r="J131" i="86" s="1"/>
  <c r="R130" i="86"/>
  <c r="M130" i="86"/>
  <c r="P130" i="86" s="1"/>
  <c r="E130" i="86"/>
  <c r="G130" i="86" s="1"/>
  <c r="J130" i="86" s="1"/>
  <c r="P129" i="86"/>
  <c r="M129" i="86"/>
  <c r="E129" i="86"/>
  <c r="G129" i="86" s="1"/>
  <c r="J129" i="86" s="1"/>
  <c r="R128" i="86"/>
  <c r="M128" i="86"/>
  <c r="P128" i="86" s="1"/>
  <c r="E128" i="86"/>
  <c r="G128" i="86" s="1"/>
  <c r="J128" i="86" s="1"/>
  <c r="R127" i="86"/>
  <c r="P127" i="86"/>
  <c r="M127" i="86"/>
  <c r="E127" i="86"/>
  <c r="G127" i="86" s="1"/>
  <c r="J127" i="86" s="1"/>
  <c r="R126" i="86"/>
  <c r="P126" i="86"/>
  <c r="M126" i="86"/>
  <c r="E126" i="86"/>
  <c r="G126" i="86" s="1"/>
  <c r="J126" i="86" s="1"/>
  <c r="R125" i="86"/>
  <c r="P125" i="86"/>
  <c r="M125" i="86"/>
  <c r="E125" i="86"/>
  <c r="G125" i="86" s="1"/>
  <c r="J125" i="86" s="1"/>
  <c r="R124" i="86"/>
  <c r="M124" i="86"/>
  <c r="P124" i="86" s="1"/>
  <c r="E124" i="86"/>
  <c r="G124" i="86" s="1"/>
  <c r="J124" i="86" s="1"/>
  <c r="R123" i="86"/>
  <c r="P123" i="86"/>
  <c r="M123" i="86"/>
  <c r="E123" i="86"/>
  <c r="G123" i="86" s="1"/>
  <c r="J123" i="86" s="1"/>
  <c r="R122" i="86"/>
  <c r="P122" i="86"/>
  <c r="M122" i="86"/>
  <c r="E122" i="86"/>
  <c r="G122" i="86" s="1"/>
  <c r="J122" i="86" s="1"/>
  <c r="R121" i="86"/>
  <c r="P121" i="86"/>
  <c r="M121" i="86"/>
  <c r="E121" i="86"/>
  <c r="G121" i="86" s="1"/>
  <c r="J121" i="86" s="1"/>
  <c r="R120" i="86"/>
  <c r="M120" i="86"/>
  <c r="P120" i="86" s="1"/>
  <c r="E120" i="86"/>
  <c r="G120" i="86" s="1"/>
  <c r="J120" i="86" s="1"/>
  <c r="R119" i="86"/>
  <c r="P119" i="86"/>
  <c r="M119" i="86"/>
  <c r="E119" i="86"/>
  <c r="G119" i="86" s="1"/>
  <c r="J119" i="86" s="1"/>
  <c r="R118" i="86"/>
  <c r="P118" i="86"/>
  <c r="M118" i="86"/>
  <c r="E118" i="86"/>
  <c r="G118" i="86" s="1"/>
  <c r="J118" i="86" s="1"/>
  <c r="R117" i="86"/>
  <c r="P117" i="86"/>
  <c r="M117" i="86"/>
  <c r="E117" i="86"/>
  <c r="G117" i="86" s="1"/>
  <c r="J117" i="86" s="1"/>
  <c r="R116" i="86"/>
  <c r="M116" i="86"/>
  <c r="P116" i="86" s="1"/>
  <c r="E116" i="86"/>
  <c r="G116" i="86" s="1"/>
  <c r="J116" i="86" s="1"/>
  <c r="R115" i="86"/>
  <c r="P115" i="86"/>
  <c r="M115" i="86"/>
  <c r="E115" i="86"/>
  <c r="G115" i="86" s="1"/>
  <c r="J115" i="86" s="1"/>
  <c r="M114" i="86"/>
  <c r="P114" i="86" s="1"/>
  <c r="E114" i="86"/>
  <c r="G114" i="86" s="1"/>
  <c r="J114" i="86" s="1"/>
  <c r="R113" i="86"/>
  <c r="M113" i="86"/>
  <c r="P113" i="86" s="1"/>
  <c r="E113" i="86"/>
  <c r="G113" i="86" s="1"/>
  <c r="J113" i="86" s="1"/>
  <c r="R112" i="86"/>
  <c r="M112" i="86"/>
  <c r="P112" i="86" s="1"/>
  <c r="E112" i="86"/>
  <c r="G112" i="86" s="1"/>
  <c r="J112" i="86" s="1"/>
  <c r="R111" i="86"/>
  <c r="M111" i="86"/>
  <c r="P111" i="86" s="1"/>
  <c r="E111" i="86"/>
  <c r="G111" i="86" s="1"/>
  <c r="J111" i="86" s="1"/>
  <c r="R110" i="86"/>
  <c r="M110" i="86"/>
  <c r="P110" i="86" s="1"/>
  <c r="E110" i="86"/>
  <c r="G110" i="86" s="1"/>
  <c r="J110" i="86" s="1"/>
  <c r="M109" i="86"/>
  <c r="P109" i="86" s="1"/>
  <c r="E109" i="86"/>
  <c r="G109" i="86" s="1"/>
  <c r="J109" i="86" s="1"/>
  <c r="R108" i="86"/>
  <c r="P108" i="86"/>
  <c r="M108" i="86"/>
  <c r="E108" i="86"/>
  <c r="G108" i="86" s="1"/>
  <c r="J108" i="86" s="1"/>
  <c r="R107" i="86"/>
  <c r="P107" i="86"/>
  <c r="M107" i="86"/>
  <c r="E107" i="86"/>
  <c r="G107" i="86" s="1"/>
  <c r="J107" i="86" s="1"/>
  <c r="R106" i="86"/>
  <c r="P106" i="86"/>
  <c r="M106" i="86"/>
  <c r="E106" i="86"/>
  <c r="G106" i="86" s="1"/>
  <c r="J106" i="86" s="1"/>
  <c r="R105" i="86"/>
  <c r="M105" i="86"/>
  <c r="P105" i="86" s="1"/>
  <c r="E105" i="86"/>
  <c r="G105" i="86" s="1"/>
  <c r="J105" i="86" s="1"/>
  <c r="R104" i="86"/>
  <c r="P104" i="86"/>
  <c r="M104" i="86"/>
  <c r="E104" i="86"/>
  <c r="G104" i="86" s="1"/>
  <c r="J104" i="86" s="1"/>
  <c r="R103" i="86"/>
  <c r="P103" i="86"/>
  <c r="M103" i="86"/>
  <c r="E103" i="86"/>
  <c r="G103" i="86" s="1"/>
  <c r="J103" i="86" s="1"/>
  <c r="R102" i="86"/>
  <c r="P102" i="86"/>
  <c r="M102" i="86"/>
  <c r="E102" i="86"/>
  <c r="G102" i="86" s="1"/>
  <c r="J102" i="86" s="1"/>
  <c r="R101" i="86"/>
  <c r="M101" i="86"/>
  <c r="P101" i="86" s="1"/>
  <c r="E101" i="86"/>
  <c r="G101" i="86" s="1"/>
  <c r="J101" i="86" s="1"/>
  <c r="R100" i="86"/>
  <c r="P100" i="86"/>
  <c r="M100" i="86"/>
  <c r="E100" i="86"/>
  <c r="G100" i="86" s="1"/>
  <c r="J100" i="86" s="1"/>
  <c r="R99" i="86"/>
  <c r="P99" i="86"/>
  <c r="M99" i="86"/>
  <c r="E99" i="86"/>
  <c r="G99" i="86" s="1"/>
  <c r="J99" i="86" s="1"/>
  <c r="R98" i="86"/>
  <c r="P98" i="86"/>
  <c r="M98" i="86"/>
  <c r="E98" i="86"/>
  <c r="G98" i="86" s="1"/>
  <c r="J98" i="86" s="1"/>
  <c r="R97" i="86"/>
  <c r="M97" i="86"/>
  <c r="P97" i="86" s="1"/>
  <c r="E97" i="86"/>
  <c r="G97" i="86" s="1"/>
  <c r="J97" i="86" s="1"/>
  <c r="R96" i="86"/>
  <c r="P96" i="86"/>
  <c r="M96" i="86"/>
  <c r="E96" i="86"/>
  <c r="G96" i="86" s="1"/>
  <c r="J96" i="86" s="1"/>
  <c r="R95" i="86"/>
  <c r="P95" i="86"/>
  <c r="M95" i="86"/>
  <c r="E95" i="86"/>
  <c r="G95" i="86" s="1"/>
  <c r="J95" i="86" s="1"/>
  <c r="G94" i="86"/>
  <c r="J94" i="86" s="1"/>
  <c r="E94" i="86"/>
  <c r="R93" i="86"/>
  <c r="M93" i="86"/>
  <c r="P93" i="86" s="1"/>
  <c r="E93" i="86"/>
  <c r="G93" i="86" s="1"/>
  <c r="J93" i="86" s="1"/>
  <c r="R92" i="86"/>
  <c r="M92" i="86"/>
  <c r="P92" i="86" s="1"/>
  <c r="E92" i="86"/>
  <c r="G92" i="86" s="1"/>
  <c r="J92" i="86" s="1"/>
  <c r="R91" i="86"/>
  <c r="M91" i="86"/>
  <c r="P91" i="86" s="1"/>
  <c r="E91" i="86"/>
  <c r="G91" i="86" s="1"/>
  <c r="J91" i="86" s="1"/>
  <c r="R90" i="86"/>
  <c r="M90" i="86"/>
  <c r="P90" i="86" s="1"/>
  <c r="E90" i="86"/>
  <c r="G90" i="86" s="1"/>
  <c r="J90" i="86" s="1"/>
  <c r="R89" i="86"/>
  <c r="M89" i="86"/>
  <c r="P89" i="86" s="1"/>
  <c r="E89" i="86"/>
  <c r="G89" i="86" s="1"/>
  <c r="J89" i="86" s="1"/>
  <c r="R88" i="86"/>
  <c r="M88" i="86"/>
  <c r="P88" i="86" s="1"/>
  <c r="E88" i="86"/>
  <c r="G88" i="86" s="1"/>
  <c r="J88" i="86" s="1"/>
  <c r="R87" i="86"/>
  <c r="M87" i="86"/>
  <c r="P87" i="86" s="1"/>
  <c r="E87" i="86"/>
  <c r="G87" i="86" s="1"/>
  <c r="J87" i="86" s="1"/>
  <c r="R86" i="86"/>
  <c r="M86" i="86"/>
  <c r="P86" i="86" s="1"/>
  <c r="E86" i="86"/>
  <c r="G86" i="86" s="1"/>
  <c r="J86" i="86" s="1"/>
  <c r="R85" i="86"/>
  <c r="M85" i="86"/>
  <c r="P85" i="86" s="1"/>
  <c r="E85" i="86"/>
  <c r="G85" i="86" s="1"/>
  <c r="J85" i="86" s="1"/>
  <c r="R84" i="86"/>
  <c r="M84" i="86"/>
  <c r="P84" i="86" s="1"/>
  <c r="E84" i="86"/>
  <c r="G84" i="86" s="1"/>
  <c r="J84" i="86" s="1"/>
  <c r="R83" i="86"/>
  <c r="M83" i="86"/>
  <c r="P83" i="86" s="1"/>
  <c r="E83" i="86"/>
  <c r="G83" i="86" s="1"/>
  <c r="J83" i="86" s="1"/>
  <c r="R82" i="86"/>
  <c r="M82" i="86"/>
  <c r="P82" i="86" s="1"/>
  <c r="E82" i="86"/>
  <c r="G82" i="86" s="1"/>
  <c r="J82" i="86" s="1"/>
  <c r="R81" i="86"/>
  <c r="M81" i="86"/>
  <c r="P81" i="86" s="1"/>
  <c r="E81" i="86"/>
  <c r="G81" i="86" s="1"/>
  <c r="J81" i="86" s="1"/>
  <c r="R80" i="86"/>
  <c r="M80" i="86"/>
  <c r="P80" i="86" s="1"/>
  <c r="E80" i="86"/>
  <c r="G80" i="86" s="1"/>
  <c r="J80" i="86" s="1"/>
  <c r="R79" i="86"/>
  <c r="M79" i="86"/>
  <c r="P79" i="86" s="1"/>
  <c r="G79" i="86"/>
  <c r="J79" i="86" s="1"/>
  <c r="E79" i="86"/>
  <c r="R78" i="86"/>
  <c r="M78" i="86"/>
  <c r="P78" i="86" s="1"/>
  <c r="E78" i="86"/>
  <c r="G78" i="86" s="1"/>
  <c r="J78" i="86" s="1"/>
  <c r="R77" i="86"/>
  <c r="M77" i="86"/>
  <c r="P77" i="86" s="1"/>
  <c r="E77" i="86"/>
  <c r="G77" i="86" s="1"/>
  <c r="J77" i="86" s="1"/>
  <c r="R76" i="86"/>
  <c r="M76" i="86"/>
  <c r="P76" i="86" s="1"/>
  <c r="E76" i="86"/>
  <c r="G76" i="86" s="1"/>
  <c r="J76" i="86" s="1"/>
  <c r="M75" i="86"/>
  <c r="P75" i="86" s="1"/>
  <c r="E75" i="86"/>
  <c r="G75" i="86" s="1"/>
  <c r="J75" i="86" s="1"/>
  <c r="R74" i="86"/>
  <c r="P74" i="86"/>
  <c r="M74" i="86"/>
  <c r="E74" i="86"/>
  <c r="G74" i="86" s="1"/>
  <c r="J74" i="86" s="1"/>
  <c r="R73" i="86"/>
  <c r="P73" i="86"/>
  <c r="M73" i="86"/>
  <c r="E73" i="86"/>
  <c r="G73" i="86" s="1"/>
  <c r="J73" i="86" s="1"/>
  <c r="R72" i="86"/>
  <c r="P72" i="86"/>
  <c r="M72" i="86"/>
  <c r="E72" i="86"/>
  <c r="G72" i="86" s="1"/>
  <c r="J72" i="86" s="1"/>
  <c r="R71" i="86"/>
  <c r="M71" i="86"/>
  <c r="P71" i="86" s="1"/>
  <c r="E71" i="86"/>
  <c r="G71" i="86" s="1"/>
  <c r="J71" i="86" s="1"/>
  <c r="R70" i="86"/>
  <c r="P70" i="86"/>
  <c r="M70" i="86"/>
  <c r="E70" i="86"/>
  <c r="G70" i="86" s="1"/>
  <c r="J70" i="86" s="1"/>
  <c r="R69" i="86"/>
  <c r="P69" i="86"/>
  <c r="M69" i="86"/>
  <c r="E69" i="86"/>
  <c r="G69" i="86" s="1"/>
  <c r="J69" i="86" s="1"/>
  <c r="R68" i="86"/>
  <c r="P68" i="86"/>
  <c r="M68" i="86"/>
  <c r="E68" i="86"/>
  <c r="G68" i="86" s="1"/>
  <c r="J68" i="86" s="1"/>
  <c r="R67" i="86"/>
  <c r="M67" i="86"/>
  <c r="P67" i="86" s="1"/>
  <c r="E67" i="86"/>
  <c r="G67" i="86" s="1"/>
  <c r="J67" i="86" s="1"/>
  <c r="R66" i="86"/>
  <c r="P66" i="86"/>
  <c r="M66" i="86"/>
  <c r="E66" i="86"/>
  <c r="G66" i="86" s="1"/>
  <c r="J66" i="86" s="1"/>
  <c r="R65" i="86"/>
  <c r="P65" i="86"/>
  <c r="M65" i="86"/>
  <c r="E65" i="86"/>
  <c r="G65" i="86" s="1"/>
  <c r="J65" i="86" s="1"/>
  <c r="R64" i="86"/>
  <c r="P64" i="86"/>
  <c r="M64" i="86"/>
  <c r="E64" i="86"/>
  <c r="G64" i="86" s="1"/>
  <c r="J64" i="86" s="1"/>
  <c r="R63" i="86"/>
  <c r="M63" i="86"/>
  <c r="P63" i="86" s="1"/>
  <c r="E63" i="86"/>
  <c r="G63" i="86" s="1"/>
  <c r="J63" i="86" s="1"/>
  <c r="R62" i="86"/>
  <c r="M62" i="86"/>
  <c r="P62" i="86" s="1"/>
  <c r="E62" i="86"/>
  <c r="G62" i="86" s="1"/>
  <c r="J62" i="86" s="1"/>
  <c r="R61" i="86"/>
  <c r="P61" i="86"/>
  <c r="M61" i="86"/>
  <c r="E61" i="86"/>
  <c r="G61" i="86" s="1"/>
  <c r="J61" i="86" s="1"/>
  <c r="R60" i="86"/>
  <c r="P60" i="86"/>
  <c r="M60" i="86"/>
  <c r="E60" i="86"/>
  <c r="G60" i="86" s="1"/>
  <c r="J60" i="86" s="1"/>
  <c r="R59" i="86"/>
  <c r="P59" i="86"/>
  <c r="M59" i="86"/>
  <c r="E59" i="86"/>
  <c r="G59" i="86" s="1"/>
  <c r="J59" i="86" s="1"/>
  <c r="R58" i="86"/>
  <c r="M58" i="86"/>
  <c r="P58" i="86" s="1"/>
  <c r="E58" i="86"/>
  <c r="G58" i="86" s="1"/>
  <c r="J58" i="86" s="1"/>
  <c r="R57" i="86"/>
  <c r="M57" i="86"/>
  <c r="P57" i="86" s="1"/>
  <c r="E57" i="86"/>
  <c r="G57" i="86" s="1"/>
  <c r="J57" i="86" s="1"/>
  <c r="R56" i="86"/>
  <c r="M56" i="86"/>
  <c r="P56" i="86" s="1"/>
  <c r="E56" i="86"/>
  <c r="G56" i="86" s="1"/>
  <c r="J56" i="86" s="1"/>
  <c r="R55" i="86"/>
  <c r="M55" i="86"/>
  <c r="P55" i="86" s="1"/>
  <c r="E55" i="86"/>
  <c r="G55" i="86" s="1"/>
  <c r="J55" i="86" s="1"/>
  <c r="R54" i="86"/>
  <c r="M54" i="86"/>
  <c r="P54" i="86" s="1"/>
  <c r="E54" i="86"/>
  <c r="G54" i="86" s="1"/>
  <c r="J54" i="86" s="1"/>
  <c r="R53" i="86"/>
  <c r="M53" i="86"/>
  <c r="P53" i="86" s="1"/>
  <c r="E53" i="86"/>
  <c r="G53" i="86" s="1"/>
  <c r="J53" i="86" s="1"/>
  <c r="R52" i="86"/>
  <c r="M52" i="86"/>
  <c r="P52" i="86" s="1"/>
  <c r="E52" i="86"/>
  <c r="G52" i="86" s="1"/>
  <c r="J52" i="86" s="1"/>
  <c r="R51" i="86"/>
  <c r="M51" i="86"/>
  <c r="P51" i="86" s="1"/>
  <c r="E51" i="86"/>
  <c r="G51" i="86" s="1"/>
  <c r="J51" i="86" s="1"/>
  <c r="R50" i="86"/>
  <c r="M50" i="86"/>
  <c r="P50" i="86" s="1"/>
  <c r="E50" i="86"/>
  <c r="G50" i="86" s="1"/>
  <c r="J50" i="86" s="1"/>
  <c r="R49" i="86"/>
  <c r="M49" i="86"/>
  <c r="P49" i="86" s="1"/>
  <c r="E49" i="86"/>
  <c r="G49" i="86" s="1"/>
  <c r="J49" i="86" s="1"/>
  <c r="R48" i="86"/>
  <c r="M48" i="86"/>
  <c r="P48" i="86" s="1"/>
  <c r="E48" i="86"/>
  <c r="G48" i="86" s="1"/>
  <c r="J48" i="86" s="1"/>
  <c r="R47" i="86"/>
  <c r="M47" i="86"/>
  <c r="P47" i="86" s="1"/>
  <c r="E47" i="86"/>
  <c r="G47" i="86" s="1"/>
  <c r="J47" i="86" s="1"/>
  <c r="R46" i="86"/>
  <c r="M46" i="86"/>
  <c r="P46" i="86" s="1"/>
  <c r="E46" i="86"/>
  <c r="G46" i="86" s="1"/>
  <c r="J46" i="86" s="1"/>
  <c r="P45" i="86"/>
  <c r="M45" i="86"/>
  <c r="E45" i="86"/>
  <c r="G45" i="86" s="1"/>
  <c r="J45" i="86" s="1"/>
  <c r="R44" i="86"/>
  <c r="P44" i="86"/>
  <c r="M44" i="86"/>
  <c r="E44" i="86"/>
  <c r="G44" i="86" s="1"/>
  <c r="J44" i="86" s="1"/>
  <c r="R43" i="86"/>
  <c r="P43" i="86"/>
  <c r="M43" i="86"/>
  <c r="E43" i="86"/>
  <c r="G43" i="86" s="1"/>
  <c r="J43" i="86" s="1"/>
  <c r="R42" i="86"/>
  <c r="M42" i="86"/>
  <c r="P42" i="86" s="1"/>
  <c r="E42" i="86"/>
  <c r="G42" i="86" s="1"/>
  <c r="J42" i="86" s="1"/>
  <c r="R41" i="86"/>
  <c r="P41" i="86"/>
  <c r="M41" i="86"/>
  <c r="E41" i="86"/>
  <c r="G41" i="86" s="1"/>
  <c r="J41" i="86" s="1"/>
  <c r="R40" i="86"/>
  <c r="P40" i="86"/>
  <c r="M40" i="86"/>
  <c r="E40" i="86"/>
  <c r="G40" i="86" s="1"/>
  <c r="J40" i="86" s="1"/>
  <c r="R39" i="86"/>
  <c r="P39" i="86"/>
  <c r="M39" i="86"/>
  <c r="E39" i="86"/>
  <c r="G39" i="86" s="1"/>
  <c r="J39" i="86" s="1"/>
  <c r="R38" i="86"/>
  <c r="M38" i="86"/>
  <c r="P38" i="86" s="1"/>
  <c r="E38" i="86"/>
  <c r="G38" i="86" s="1"/>
  <c r="J38" i="86" s="1"/>
  <c r="R37" i="86"/>
  <c r="P37" i="86"/>
  <c r="M37" i="86"/>
  <c r="E37" i="86"/>
  <c r="G37" i="86" s="1"/>
  <c r="J37" i="86" s="1"/>
  <c r="R36" i="86"/>
  <c r="P36" i="86"/>
  <c r="M36" i="86"/>
  <c r="E36" i="86"/>
  <c r="G36" i="86" s="1"/>
  <c r="J36" i="86" s="1"/>
  <c r="R35" i="86"/>
  <c r="P35" i="86"/>
  <c r="M35" i="86"/>
  <c r="E35" i="86"/>
  <c r="G35" i="86" s="1"/>
  <c r="J35" i="86" s="1"/>
  <c r="R34" i="86"/>
  <c r="M34" i="86"/>
  <c r="P34" i="86" s="1"/>
  <c r="E34" i="86"/>
  <c r="G34" i="86" s="1"/>
  <c r="J34" i="86" s="1"/>
  <c r="R33" i="86"/>
  <c r="P33" i="86"/>
  <c r="M33" i="86"/>
  <c r="E33" i="86"/>
  <c r="G33" i="86" s="1"/>
  <c r="J33" i="86" s="1"/>
  <c r="R32" i="86"/>
  <c r="P32" i="86"/>
  <c r="M32" i="86"/>
  <c r="E32" i="86"/>
  <c r="G32" i="86" s="1"/>
  <c r="J32" i="86" s="1"/>
  <c r="R31" i="86"/>
  <c r="P31" i="86"/>
  <c r="M31" i="86"/>
  <c r="E31" i="86"/>
  <c r="G31" i="86" s="1"/>
  <c r="J31" i="86" s="1"/>
  <c r="R30" i="86"/>
  <c r="M30" i="86"/>
  <c r="P30" i="86" s="1"/>
  <c r="E30" i="86"/>
  <c r="G30" i="86" s="1"/>
  <c r="J30" i="86" s="1"/>
  <c r="R29" i="86"/>
  <c r="P29" i="86"/>
  <c r="M29" i="86"/>
  <c r="E29" i="86"/>
  <c r="G29" i="86" s="1"/>
  <c r="J29" i="86" s="1"/>
  <c r="R28" i="86"/>
  <c r="P28" i="86"/>
  <c r="M28" i="86"/>
  <c r="E28" i="86"/>
  <c r="G28" i="86" s="1"/>
  <c r="J28" i="86" s="1"/>
  <c r="R27" i="86"/>
  <c r="P27" i="86"/>
  <c r="M27" i="86"/>
  <c r="E27" i="86"/>
  <c r="G27" i="86" s="1"/>
  <c r="J27" i="86" s="1"/>
  <c r="R26" i="86"/>
  <c r="M26" i="86"/>
  <c r="P26" i="86" s="1"/>
  <c r="E26" i="86"/>
  <c r="G26" i="86" s="1"/>
  <c r="J26" i="86" s="1"/>
  <c r="R25" i="86"/>
  <c r="P25" i="86"/>
  <c r="M25" i="86"/>
  <c r="E25" i="86"/>
  <c r="G25" i="86" s="1"/>
  <c r="J25" i="86" s="1"/>
  <c r="R24" i="86"/>
  <c r="P24" i="86"/>
  <c r="M24" i="86"/>
  <c r="E24" i="86"/>
  <c r="G24" i="86" s="1"/>
  <c r="J24" i="86" s="1"/>
  <c r="R23" i="86"/>
  <c r="P23" i="86"/>
  <c r="M23" i="86"/>
  <c r="E23" i="86"/>
  <c r="G23" i="86" s="1"/>
  <c r="J23" i="86" s="1"/>
  <c r="R22" i="86"/>
  <c r="M22" i="86"/>
  <c r="P22" i="86" s="1"/>
  <c r="E22" i="86"/>
  <c r="G22" i="86" s="1"/>
  <c r="J22" i="86" s="1"/>
  <c r="R21" i="86"/>
  <c r="P21" i="86"/>
  <c r="M21" i="86"/>
  <c r="E21" i="86"/>
  <c r="G21" i="86" s="1"/>
  <c r="J21" i="86" s="1"/>
  <c r="R20" i="86"/>
  <c r="P20" i="86"/>
  <c r="M20" i="86"/>
  <c r="E20" i="86"/>
  <c r="G20" i="86" s="1"/>
  <c r="J20" i="86" s="1"/>
  <c r="R19" i="86"/>
  <c r="P19" i="86"/>
  <c r="M19" i="86"/>
  <c r="E19" i="86"/>
  <c r="G19" i="86" s="1"/>
  <c r="J19" i="86" s="1"/>
  <c r="R18" i="86"/>
  <c r="M18" i="86"/>
  <c r="P18" i="86" s="1"/>
  <c r="E18" i="86"/>
  <c r="G18" i="86" s="1"/>
  <c r="J18" i="86" s="1"/>
  <c r="R17" i="86"/>
  <c r="P17" i="86"/>
  <c r="M17" i="86"/>
  <c r="E17" i="86"/>
  <c r="G17" i="86" s="1"/>
  <c r="J17" i="86" s="1"/>
  <c r="R16" i="86"/>
  <c r="P16" i="86"/>
  <c r="M16" i="86"/>
  <c r="E16" i="86"/>
  <c r="G16" i="86" s="1"/>
  <c r="J16" i="86" s="1"/>
  <c r="R15" i="86"/>
  <c r="P15" i="86"/>
  <c r="M15" i="86"/>
  <c r="E15" i="86"/>
  <c r="G15" i="86" s="1"/>
  <c r="J15" i="86" s="1"/>
  <c r="R14" i="86"/>
  <c r="M14" i="86"/>
  <c r="P14" i="86" s="1"/>
  <c r="E14" i="86"/>
  <c r="G14" i="86" s="1"/>
  <c r="J14" i="86" s="1"/>
  <c r="R13" i="86"/>
  <c r="P13" i="86"/>
  <c r="M13" i="86"/>
  <c r="E13" i="86"/>
  <c r="G13" i="86" s="1"/>
  <c r="J13" i="86" s="1"/>
  <c r="R12" i="86"/>
  <c r="P12" i="86"/>
  <c r="M12" i="86"/>
  <c r="E12" i="86"/>
  <c r="G12" i="86" s="1"/>
  <c r="J12" i="86" s="1"/>
  <c r="R11" i="86"/>
  <c r="P11" i="86"/>
  <c r="M11" i="86"/>
  <c r="E11" i="86"/>
  <c r="G11" i="86" s="1"/>
  <c r="J11" i="86" s="1"/>
  <c r="R10" i="86"/>
  <c r="M10" i="86"/>
  <c r="P10" i="86" s="1"/>
  <c r="E10" i="86"/>
  <c r="G10" i="86" s="1"/>
  <c r="J10" i="86" s="1"/>
  <c r="R9" i="86"/>
  <c r="P9" i="86"/>
  <c r="M9" i="86"/>
  <c r="E9" i="86"/>
  <c r="G9" i="86" s="1"/>
  <c r="J9" i="86" s="1"/>
  <c r="R8" i="86"/>
  <c r="P8" i="86"/>
  <c r="M8" i="86"/>
  <c r="E8" i="86"/>
  <c r="G8" i="86" s="1"/>
  <c r="J8" i="86" s="1"/>
  <c r="R7" i="86"/>
  <c r="P7" i="86"/>
  <c r="M7" i="86"/>
  <c r="E7" i="86"/>
  <c r="G7" i="86" s="1"/>
  <c r="J7" i="86" s="1"/>
  <c r="R6" i="86"/>
  <c r="M6" i="86"/>
  <c r="P6" i="86" s="1"/>
  <c r="E6" i="86"/>
  <c r="G6" i="86" s="1"/>
  <c r="J6" i="86" s="1"/>
  <c r="R5" i="86"/>
  <c r="R267" i="86" s="1"/>
  <c r="P5" i="86"/>
  <c r="M5" i="86"/>
  <c r="E5" i="86"/>
  <c r="G5" i="86" s="1"/>
  <c r="J5" i="86" s="1"/>
  <c r="N274" i="85"/>
  <c r="N271" i="85"/>
  <c r="M268" i="85"/>
  <c r="R266" i="85"/>
  <c r="M266" i="85"/>
  <c r="P266" i="85" s="1"/>
  <c r="E266" i="85"/>
  <c r="G266" i="85" s="1"/>
  <c r="J266" i="85" s="1"/>
  <c r="R265" i="85"/>
  <c r="P265" i="85"/>
  <c r="M265" i="85"/>
  <c r="E265" i="85"/>
  <c r="G265" i="85" s="1"/>
  <c r="J265" i="85" s="1"/>
  <c r="R264" i="85"/>
  <c r="M264" i="85"/>
  <c r="P264" i="85" s="1"/>
  <c r="E264" i="85"/>
  <c r="G264" i="85" s="1"/>
  <c r="J264" i="85" s="1"/>
  <c r="M263" i="85"/>
  <c r="P263" i="85" s="1"/>
  <c r="E263" i="85"/>
  <c r="G263" i="85" s="1"/>
  <c r="J263" i="85" s="1"/>
  <c r="P262" i="85"/>
  <c r="M262" i="85"/>
  <c r="E262" i="85"/>
  <c r="G262" i="85" s="1"/>
  <c r="J262" i="85" s="1"/>
  <c r="M261" i="85"/>
  <c r="P261" i="85" s="1"/>
  <c r="E261" i="85"/>
  <c r="G261" i="85" s="1"/>
  <c r="J261" i="85" s="1"/>
  <c r="M260" i="85"/>
  <c r="P260" i="85" s="1"/>
  <c r="E260" i="85"/>
  <c r="G260" i="85" s="1"/>
  <c r="J260" i="85" s="1"/>
  <c r="M259" i="85"/>
  <c r="P259" i="85" s="1"/>
  <c r="E259" i="85"/>
  <c r="G259" i="85" s="1"/>
  <c r="J259" i="85" s="1"/>
  <c r="P258" i="85"/>
  <c r="M258" i="85"/>
  <c r="E258" i="85"/>
  <c r="G258" i="85" s="1"/>
  <c r="J258" i="85" s="1"/>
  <c r="R257" i="85"/>
  <c r="M257" i="85"/>
  <c r="P257" i="85" s="1"/>
  <c r="E257" i="85"/>
  <c r="G257" i="85" s="1"/>
  <c r="J257" i="85" s="1"/>
  <c r="R256" i="85"/>
  <c r="P256" i="85"/>
  <c r="M256" i="85"/>
  <c r="E256" i="85"/>
  <c r="G256" i="85" s="1"/>
  <c r="J256" i="85" s="1"/>
  <c r="R255" i="85"/>
  <c r="M255" i="85"/>
  <c r="P255" i="85" s="1"/>
  <c r="E255" i="85"/>
  <c r="G255" i="85" s="1"/>
  <c r="J255" i="85" s="1"/>
  <c r="R254" i="85"/>
  <c r="P254" i="85"/>
  <c r="M254" i="85"/>
  <c r="E254" i="85"/>
  <c r="G254" i="85" s="1"/>
  <c r="J254" i="85" s="1"/>
  <c r="R253" i="85"/>
  <c r="P253" i="85"/>
  <c r="M253" i="85"/>
  <c r="E253" i="85"/>
  <c r="G253" i="85" s="1"/>
  <c r="J253" i="85" s="1"/>
  <c r="R252" i="85"/>
  <c r="P252" i="85"/>
  <c r="M252" i="85"/>
  <c r="E252" i="85"/>
  <c r="G252" i="85" s="1"/>
  <c r="J252" i="85" s="1"/>
  <c r="R251" i="85"/>
  <c r="M251" i="85"/>
  <c r="P251" i="85" s="1"/>
  <c r="E251" i="85"/>
  <c r="G251" i="85" s="1"/>
  <c r="J251" i="85" s="1"/>
  <c r="R250" i="85"/>
  <c r="P250" i="85"/>
  <c r="M250" i="85"/>
  <c r="E250" i="85"/>
  <c r="G250" i="85" s="1"/>
  <c r="J250" i="85" s="1"/>
  <c r="R249" i="85"/>
  <c r="P249" i="85"/>
  <c r="M249" i="85"/>
  <c r="E249" i="85"/>
  <c r="G249" i="85" s="1"/>
  <c r="J249" i="85" s="1"/>
  <c r="R248" i="85"/>
  <c r="P248" i="85"/>
  <c r="M248" i="85"/>
  <c r="E248" i="85"/>
  <c r="G248" i="85" s="1"/>
  <c r="J248" i="85" s="1"/>
  <c r="R247" i="85"/>
  <c r="M247" i="85"/>
  <c r="P247" i="85" s="1"/>
  <c r="E247" i="85"/>
  <c r="G247" i="85" s="1"/>
  <c r="J247" i="85" s="1"/>
  <c r="R246" i="85"/>
  <c r="P246" i="85"/>
  <c r="M246" i="85"/>
  <c r="E246" i="85"/>
  <c r="G246" i="85" s="1"/>
  <c r="J246" i="85" s="1"/>
  <c r="R245" i="85"/>
  <c r="M245" i="85"/>
  <c r="P245" i="85" s="1"/>
  <c r="E245" i="85"/>
  <c r="G245" i="85" s="1"/>
  <c r="J245" i="85" s="1"/>
  <c r="R244" i="85"/>
  <c r="P244" i="85"/>
  <c r="M244" i="85"/>
  <c r="E244" i="85"/>
  <c r="G244" i="85" s="1"/>
  <c r="J244" i="85" s="1"/>
  <c r="R243" i="85"/>
  <c r="M243" i="85"/>
  <c r="P243" i="85" s="1"/>
  <c r="E243" i="85"/>
  <c r="G243" i="85" s="1"/>
  <c r="J243" i="85" s="1"/>
  <c r="R242" i="85"/>
  <c r="P242" i="85"/>
  <c r="M242" i="85"/>
  <c r="E242" i="85"/>
  <c r="G242" i="85" s="1"/>
  <c r="J242" i="85" s="1"/>
  <c r="R241" i="85"/>
  <c r="M241" i="85"/>
  <c r="P241" i="85" s="1"/>
  <c r="E241" i="85"/>
  <c r="G241" i="85" s="1"/>
  <c r="J241" i="85" s="1"/>
  <c r="R240" i="85"/>
  <c r="P240" i="85"/>
  <c r="M240" i="85"/>
  <c r="E240" i="85"/>
  <c r="G240" i="85" s="1"/>
  <c r="J240" i="85" s="1"/>
  <c r="R239" i="85"/>
  <c r="M239" i="85"/>
  <c r="P239" i="85" s="1"/>
  <c r="E239" i="85"/>
  <c r="G239" i="85" s="1"/>
  <c r="J239" i="85" s="1"/>
  <c r="R238" i="85"/>
  <c r="P238" i="85"/>
  <c r="M238" i="85"/>
  <c r="E238" i="85"/>
  <c r="G238" i="85" s="1"/>
  <c r="J238" i="85" s="1"/>
  <c r="R237" i="85"/>
  <c r="M237" i="85"/>
  <c r="P237" i="85" s="1"/>
  <c r="E237" i="85"/>
  <c r="G237" i="85" s="1"/>
  <c r="J237" i="85" s="1"/>
  <c r="R236" i="85"/>
  <c r="P236" i="85"/>
  <c r="M236" i="85"/>
  <c r="E236" i="85"/>
  <c r="G236" i="85" s="1"/>
  <c r="J236" i="85" s="1"/>
  <c r="R235" i="85"/>
  <c r="M235" i="85"/>
  <c r="P235" i="85" s="1"/>
  <c r="E235" i="85"/>
  <c r="G235" i="85" s="1"/>
  <c r="J235" i="85" s="1"/>
  <c r="R234" i="85"/>
  <c r="P234" i="85"/>
  <c r="M234" i="85"/>
  <c r="E234" i="85"/>
  <c r="G234" i="85" s="1"/>
  <c r="J234" i="85" s="1"/>
  <c r="R233" i="85"/>
  <c r="M233" i="85"/>
  <c r="P233" i="85" s="1"/>
  <c r="E233" i="85"/>
  <c r="G233" i="85" s="1"/>
  <c r="J233" i="85" s="1"/>
  <c r="R232" i="85"/>
  <c r="P232" i="85"/>
  <c r="M232" i="85"/>
  <c r="E232" i="85"/>
  <c r="G232" i="85" s="1"/>
  <c r="J232" i="85" s="1"/>
  <c r="R231" i="85"/>
  <c r="M231" i="85"/>
  <c r="P231" i="85" s="1"/>
  <c r="G231" i="85"/>
  <c r="J231" i="85" s="1"/>
  <c r="E231" i="85"/>
  <c r="R230" i="85"/>
  <c r="P230" i="85"/>
  <c r="M230" i="85"/>
  <c r="E230" i="85"/>
  <c r="G230" i="85" s="1"/>
  <c r="J230" i="85" s="1"/>
  <c r="R229" i="85"/>
  <c r="M229" i="85"/>
  <c r="P229" i="85" s="1"/>
  <c r="E229" i="85"/>
  <c r="G229" i="85" s="1"/>
  <c r="J229" i="85" s="1"/>
  <c r="R228" i="85"/>
  <c r="P228" i="85"/>
  <c r="M228" i="85"/>
  <c r="E228" i="85"/>
  <c r="G228" i="85" s="1"/>
  <c r="J228" i="85" s="1"/>
  <c r="R227" i="85"/>
  <c r="M227" i="85"/>
  <c r="P227" i="85" s="1"/>
  <c r="E227" i="85"/>
  <c r="G227" i="85" s="1"/>
  <c r="J227" i="85" s="1"/>
  <c r="R226" i="85"/>
  <c r="P226" i="85"/>
  <c r="M226" i="85"/>
  <c r="E226" i="85"/>
  <c r="G226" i="85" s="1"/>
  <c r="J226" i="85" s="1"/>
  <c r="R225" i="85"/>
  <c r="M225" i="85"/>
  <c r="P225" i="85" s="1"/>
  <c r="E225" i="85"/>
  <c r="G225" i="85" s="1"/>
  <c r="J225" i="85" s="1"/>
  <c r="R224" i="85"/>
  <c r="P224" i="85"/>
  <c r="M224" i="85"/>
  <c r="E224" i="85"/>
  <c r="G224" i="85" s="1"/>
  <c r="J224" i="85" s="1"/>
  <c r="R223" i="85"/>
  <c r="M223" i="85"/>
  <c r="P223" i="85" s="1"/>
  <c r="E223" i="85"/>
  <c r="G223" i="85" s="1"/>
  <c r="J223" i="85" s="1"/>
  <c r="R222" i="85"/>
  <c r="P222" i="85"/>
  <c r="M222" i="85"/>
  <c r="E222" i="85"/>
  <c r="G222" i="85" s="1"/>
  <c r="J222" i="85" s="1"/>
  <c r="R221" i="85"/>
  <c r="M221" i="85"/>
  <c r="P221" i="85" s="1"/>
  <c r="E221" i="85"/>
  <c r="G221" i="85" s="1"/>
  <c r="J221" i="85" s="1"/>
  <c r="R220" i="85"/>
  <c r="P220" i="85"/>
  <c r="M220" i="85"/>
  <c r="E220" i="85"/>
  <c r="G220" i="85" s="1"/>
  <c r="J220" i="85" s="1"/>
  <c r="R219" i="85"/>
  <c r="M219" i="85"/>
  <c r="P219" i="85" s="1"/>
  <c r="E219" i="85"/>
  <c r="G219" i="85" s="1"/>
  <c r="J219" i="85" s="1"/>
  <c r="R218" i="85"/>
  <c r="P218" i="85"/>
  <c r="M218" i="85"/>
  <c r="E218" i="85"/>
  <c r="G218" i="85" s="1"/>
  <c r="J218" i="85" s="1"/>
  <c r="R217" i="85"/>
  <c r="M217" i="85"/>
  <c r="P217" i="85" s="1"/>
  <c r="E217" i="85"/>
  <c r="G217" i="85" s="1"/>
  <c r="J217" i="85" s="1"/>
  <c r="R216" i="85"/>
  <c r="P216" i="85"/>
  <c r="M216" i="85"/>
  <c r="E216" i="85"/>
  <c r="G216" i="85" s="1"/>
  <c r="J216" i="85" s="1"/>
  <c r="R215" i="85"/>
  <c r="M215" i="85"/>
  <c r="P215" i="85" s="1"/>
  <c r="E215" i="85"/>
  <c r="G215" i="85" s="1"/>
  <c r="J215" i="85" s="1"/>
  <c r="R214" i="85"/>
  <c r="P214" i="85"/>
  <c r="M214" i="85"/>
  <c r="E214" i="85"/>
  <c r="G214" i="85" s="1"/>
  <c r="J214" i="85" s="1"/>
  <c r="R213" i="85"/>
  <c r="M213" i="85"/>
  <c r="P213" i="85" s="1"/>
  <c r="E213" i="85"/>
  <c r="G213" i="85" s="1"/>
  <c r="J213" i="85" s="1"/>
  <c r="R212" i="85"/>
  <c r="P212" i="85"/>
  <c r="M212" i="85"/>
  <c r="E212" i="85"/>
  <c r="G212" i="85" s="1"/>
  <c r="J212" i="85" s="1"/>
  <c r="R211" i="85"/>
  <c r="M211" i="85"/>
  <c r="P211" i="85" s="1"/>
  <c r="G211" i="85"/>
  <c r="J211" i="85" s="1"/>
  <c r="E211" i="85"/>
  <c r="R210" i="85"/>
  <c r="P210" i="85"/>
  <c r="M210" i="85"/>
  <c r="E210" i="85"/>
  <c r="G210" i="85" s="1"/>
  <c r="J210" i="85" s="1"/>
  <c r="R209" i="85"/>
  <c r="M209" i="85"/>
  <c r="P209" i="85" s="1"/>
  <c r="E209" i="85"/>
  <c r="G209" i="85" s="1"/>
  <c r="J209" i="85" s="1"/>
  <c r="R208" i="85"/>
  <c r="P208" i="85"/>
  <c r="M208" i="85"/>
  <c r="E208" i="85"/>
  <c r="G208" i="85" s="1"/>
  <c r="J208" i="85" s="1"/>
  <c r="R207" i="85"/>
  <c r="M207" i="85"/>
  <c r="P207" i="85" s="1"/>
  <c r="E207" i="85"/>
  <c r="G207" i="85" s="1"/>
  <c r="J207" i="85" s="1"/>
  <c r="R206" i="85"/>
  <c r="P206" i="85"/>
  <c r="M206" i="85"/>
  <c r="E206" i="85"/>
  <c r="G206" i="85" s="1"/>
  <c r="J206" i="85" s="1"/>
  <c r="R205" i="85"/>
  <c r="M205" i="85"/>
  <c r="P205" i="85" s="1"/>
  <c r="E205" i="85"/>
  <c r="G205" i="85" s="1"/>
  <c r="J205" i="85" s="1"/>
  <c r="R204" i="85"/>
  <c r="P204" i="85"/>
  <c r="M204" i="85"/>
  <c r="E204" i="85"/>
  <c r="G204" i="85" s="1"/>
  <c r="J204" i="85" s="1"/>
  <c r="R203" i="85"/>
  <c r="M203" i="85"/>
  <c r="P203" i="85" s="1"/>
  <c r="E203" i="85"/>
  <c r="G203" i="85" s="1"/>
  <c r="J203" i="85" s="1"/>
  <c r="R202" i="85"/>
  <c r="P202" i="85"/>
  <c r="M202" i="85"/>
  <c r="E202" i="85"/>
  <c r="G202" i="85" s="1"/>
  <c r="J202" i="85" s="1"/>
  <c r="R201" i="85"/>
  <c r="M201" i="85"/>
  <c r="P201" i="85" s="1"/>
  <c r="E201" i="85"/>
  <c r="G201" i="85" s="1"/>
  <c r="J201" i="85" s="1"/>
  <c r="R200" i="85"/>
  <c r="P200" i="85"/>
  <c r="M200" i="85"/>
  <c r="E200" i="85"/>
  <c r="G200" i="85" s="1"/>
  <c r="J200" i="85" s="1"/>
  <c r="R199" i="85"/>
  <c r="M199" i="85"/>
  <c r="P199" i="85" s="1"/>
  <c r="G199" i="85"/>
  <c r="J199" i="85" s="1"/>
  <c r="E199" i="85"/>
  <c r="R198" i="85"/>
  <c r="P198" i="85"/>
  <c r="M198" i="85"/>
  <c r="E198" i="85"/>
  <c r="G198" i="85" s="1"/>
  <c r="J198" i="85" s="1"/>
  <c r="R197" i="85"/>
  <c r="M197" i="85"/>
  <c r="P197" i="85" s="1"/>
  <c r="E197" i="85"/>
  <c r="G197" i="85" s="1"/>
  <c r="J197" i="85" s="1"/>
  <c r="R196" i="85"/>
  <c r="P196" i="85"/>
  <c r="M196" i="85"/>
  <c r="E196" i="85"/>
  <c r="G196" i="85" s="1"/>
  <c r="J196" i="85" s="1"/>
  <c r="R195" i="85"/>
  <c r="M195" i="85"/>
  <c r="P195" i="85" s="1"/>
  <c r="E195" i="85"/>
  <c r="G195" i="85" s="1"/>
  <c r="J195" i="85" s="1"/>
  <c r="R194" i="85"/>
  <c r="P194" i="85"/>
  <c r="M194" i="85"/>
  <c r="E194" i="85"/>
  <c r="G194" i="85" s="1"/>
  <c r="J194" i="85" s="1"/>
  <c r="R193" i="85"/>
  <c r="M193" i="85"/>
  <c r="P193" i="85" s="1"/>
  <c r="E193" i="85"/>
  <c r="G193" i="85" s="1"/>
  <c r="J193" i="85" s="1"/>
  <c r="R192" i="85"/>
  <c r="P192" i="85"/>
  <c r="M192" i="85"/>
  <c r="E192" i="85"/>
  <c r="G192" i="85" s="1"/>
  <c r="J192" i="85" s="1"/>
  <c r="R191" i="85"/>
  <c r="M191" i="85"/>
  <c r="P191" i="85" s="1"/>
  <c r="E191" i="85"/>
  <c r="G191" i="85" s="1"/>
  <c r="J191" i="85" s="1"/>
  <c r="R190" i="85"/>
  <c r="P190" i="85"/>
  <c r="M190" i="85"/>
  <c r="E190" i="85"/>
  <c r="G190" i="85" s="1"/>
  <c r="J190" i="85" s="1"/>
  <c r="R189" i="85"/>
  <c r="M189" i="85"/>
  <c r="P189" i="85" s="1"/>
  <c r="E189" i="85"/>
  <c r="G189" i="85" s="1"/>
  <c r="J189" i="85" s="1"/>
  <c r="R188" i="85"/>
  <c r="P188" i="85"/>
  <c r="M188" i="85"/>
  <c r="E188" i="85"/>
  <c r="G188" i="85" s="1"/>
  <c r="J188" i="85" s="1"/>
  <c r="R187" i="85"/>
  <c r="M187" i="85"/>
  <c r="P187" i="85" s="1"/>
  <c r="E187" i="85"/>
  <c r="G187" i="85" s="1"/>
  <c r="J187" i="85" s="1"/>
  <c r="R186" i="85"/>
  <c r="P186" i="85"/>
  <c r="M186" i="85"/>
  <c r="E186" i="85"/>
  <c r="G186" i="85" s="1"/>
  <c r="J186" i="85" s="1"/>
  <c r="R185" i="85"/>
  <c r="M185" i="85"/>
  <c r="P185" i="85" s="1"/>
  <c r="E185" i="85"/>
  <c r="G185" i="85" s="1"/>
  <c r="J185" i="85" s="1"/>
  <c r="R184" i="85"/>
  <c r="P184" i="85"/>
  <c r="M184" i="85"/>
  <c r="E184" i="85"/>
  <c r="G184" i="85" s="1"/>
  <c r="J184" i="85" s="1"/>
  <c r="R183" i="85"/>
  <c r="M183" i="85"/>
  <c r="P183" i="85" s="1"/>
  <c r="E183" i="85"/>
  <c r="G183" i="85" s="1"/>
  <c r="J183" i="85" s="1"/>
  <c r="R182" i="85"/>
  <c r="P182" i="85"/>
  <c r="M182" i="85"/>
  <c r="E182" i="85"/>
  <c r="G182" i="85" s="1"/>
  <c r="J182" i="85" s="1"/>
  <c r="R181" i="85"/>
  <c r="M181" i="85"/>
  <c r="P181" i="85" s="1"/>
  <c r="E181" i="85"/>
  <c r="G181" i="85" s="1"/>
  <c r="J181" i="85" s="1"/>
  <c r="R180" i="85"/>
  <c r="P180" i="85"/>
  <c r="M180" i="85"/>
  <c r="E180" i="85"/>
  <c r="G180" i="85" s="1"/>
  <c r="J180" i="85" s="1"/>
  <c r="R179" i="85"/>
  <c r="M179" i="85"/>
  <c r="P179" i="85" s="1"/>
  <c r="E179" i="85"/>
  <c r="G179" i="85" s="1"/>
  <c r="J179" i="85" s="1"/>
  <c r="M178" i="85"/>
  <c r="P178" i="85" s="1"/>
  <c r="E178" i="85"/>
  <c r="G178" i="85" s="1"/>
  <c r="J178" i="85" s="1"/>
  <c r="R177" i="85"/>
  <c r="P177" i="85"/>
  <c r="M177" i="85"/>
  <c r="E177" i="85"/>
  <c r="G177" i="85" s="1"/>
  <c r="J177" i="85" s="1"/>
  <c r="R176" i="85"/>
  <c r="M176" i="85"/>
  <c r="P176" i="85" s="1"/>
  <c r="E176" i="85"/>
  <c r="G176" i="85" s="1"/>
  <c r="J176" i="85" s="1"/>
  <c r="R175" i="85"/>
  <c r="P175" i="85"/>
  <c r="M175" i="85"/>
  <c r="E175" i="85"/>
  <c r="G175" i="85" s="1"/>
  <c r="J175" i="85" s="1"/>
  <c r="R174" i="85"/>
  <c r="M174" i="85"/>
  <c r="P174" i="85" s="1"/>
  <c r="E174" i="85"/>
  <c r="G174" i="85" s="1"/>
  <c r="J174" i="85" s="1"/>
  <c r="R173" i="85"/>
  <c r="P173" i="85"/>
  <c r="M173" i="85"/>
  <c r="E173" i="85"/>
  <c r="G173" i="85" s="1"/>
  <c r="J173" i="85" s="1"/>
  <c r="R172" i="85"/>
  <c r="M172" i="85"/>
  <c r="P172" i="85" s="1"/>
  <c r="E172" i="85"/>
  <c r="G172" i="85" s="1"/>
  <c r="J172" i="85" s="1"/>
  <c r="R171" i="85"/>
  <c r="P171" i="85"/>
  <c r="M171" i="85"/>
  <c r="E171" i="85"/>
  <c r="G171" i="85" s="1"/>
  <c r="J171" i="85" s="1"/>
  <c r="R170" i="85"/>
  <c r="M170" i="85"/>
  <c r="P170" i="85" s="1"/>
  <c r="E170" i="85"/>
  <c r="G170" i="85" s="1"/>
  <c r="J170" i="85" s="1"/>
  <c r="R169" i="85"/>
  <c r="P169" i="85"/>
  <c r="M169" i="85"/>
  <c r="E169" i="85"/>
  <c r="G169" i="85" s="1"/>
  <c r="J169" i="85" s="1"/>
  <c r="R168" i="85"/>
  <c r="M168" i="85"/>
  <c r="P168" i="85" s="1"/>
  <c r="E168" i="85"/>
  <c r="G168" i="85" s="1"/>
  <c r="J168" i="85" s="1"/>
  <c r="R167" i="85"/>
  <c r="P167" i="85"/>
  <c r="M167" i="85"/>
  <c r="E167" i="85"/>
  <c r="G167" i="85" s="1"/>
  <c r="J167" i="85" s="1"/>
  <c r="R166" i="85"/>
  <c r="M166" i="85"/>
  <c r="P166" i="85" s="1"/>
  <c r="E166" i="85"/>
  <c r="G166" i="85" s="1"/>
  <c r="J166" i="85" s="1"/>
  <c r="R165" i="85"/>
  <c r="P165" i="85"/>
  <c r="M165" i="85"/>
  <c r="E165" i="85"/>
  <c r="G165" i="85" s="1"/>
  <c r="J165" i="85" s="1"/>
  <c r="R164" i="85"/>
  <c r="M164" i="85"/>
  <c r="P164" i="85" s="1"/>
  <c r="E164" i="85"/>
  <c r="G164" i="85" s="1"/>
  <c r="J164" i="85" s="1"/>
  <c r="R163" i="85"/>
  <c r="P163" i="85"/>
  <c r="M163" i="85"/>
  <c r="E163" i="85"/>
  <c r="G163" i="85" s="1"/>
  <c r="J163" i="85" s="1"/>
  <c r="R162" i="85"/>
  <c r="M162" i="85"/>
  <c r="P162" i="85" s="1"/>
  <c r="E162" i="85"/>
  <c r="G162" i="85" s="1"/>
  <c r="J162" i="85" s="1"/>
  <c r="R161" i="85"/>
  <c r="P161" i="85"/>
  <c r="M161" i="85"/>
  <c r="E161" i="85"/>
  <c r="G161" i="85" s="1"/>
  <c r="J161" i="85" s="1"/>
  <c r="R160" i="85"/>
  <c r="M160" i="85"/>
  <c r="P160" i="85" s="1"/>
  <c r="E160" i="85"/>
  <c r="G160" i="85" s="1"/>
  <c r="J160" i="85" s="1"/>
  <c r="R159" i="85"/>
  <c r="P159" i="85"/>
  <c r="M159" i="85"/>
  <c r="E159" i="85"/>
  <c r="G159" i="85" s="1"/>
  <c r="J159" i="85" s="1"/>
  <c r="R158" i="85"/>
  <c r="M158" i="85"/>
  <c r="P158" i="85" s="1"/>
  <c r="E158" i="85"/>
  <c r="G158" i="85" s="1"/>
  <c r="J158" i="85" s="1"/>
  <c r="R157" i="85"/>
  <c r="P157" i="85"/>
  <c r="M157" i="85"/>
  <c r="E157" i="85"/>
  <c r="G157" i="85" s="1"/>
  <c r="J157" i="85" s="1"/>
  <c r="R156" i="85"/>
  <c r="M156" i="85"/>
  <c r="P156" i="85" s="1"/>
  <c r="E156" i="85"/>
  <c r="G156" i="85" s="1"/>
  <c r="J156" i="85" s="1"/>
  <c r="R155" i="85"/>
  <c r="P155" i="85"/>
  <c r="M155" i="85"/>
  <c r="E155" i="85"/>
  <c r="G155" i="85" s="1"/>
  <c r="J155" i="85" s="1"/>
  <c r="R154" i="85"/>
  <c r="M154" i="85"/>
  <c r="P154" i="85" s="1"/>
  <c r="E154" i="85"/>
  <c r="G154" i="85" s="1"/>
  <c r="J154" i="85" s="1"/>
  <c r="R153" i="85"/>
  <c r="P153" i="85"/>
  <c r="M153" i="85"/>
  <c r="E153" i="85"/>
  <c r="G153" i="85" s="1"/>
  <c r="J153" i="85" s="1"/>
  <c r="R152" i="85"/>
  <c r="M152" i="85"/>
  <c r="P152" i="85" s="1"/>
  <c r="E152" i="85"/>
  <c r="G152" i="85" s="1"/>
  <c r="J152" i="85" s="1"/>
  <c r="R151" i="85"/>
  <c r="P151" i="85"/>
  <c r="M151" i="85"/>
  <c r="E151" i="85"/>
  <c r="G151" i="85" s="1"/>
  <c r="J151" i="85" s="1"/>
  <c r="R150" i="85"/>
  <c r="M150" i="85"/>
  <c r="P150" i="85" s="1"/>
  <c r="E150" i="85"/>
  <c r="G150" i="85" s="1"/>
  <c r="J150" i="85" s="1"/>
  <c r="R149" i="85"/>
  <c r="P149" i="85"/>
  <c r="M149" i="85"/>
  <c r="E149" i="85"/>
  <c r="G149" i="85" s="1"/>
  <c r="J149" i="85" s="1"/>
  <c r="R148" i="85"/>
  <c r="M148" i="85"/>
  <c r="P148" i="85" s="1"/>
  <c r="E148" i="85"/>
  <c r="G148" i="85" s="1"/>
  <c r="J148" i="85" s="1"/>
  <c r="R147" i="85"/>
  <c r="P147" i="85"/>
  <c r="M147" i="85"/>
  <c r="E147" i="85"/>
  <c r="G147" i="85" s="1"/>
  <c r="J147" i="85" s="1"/>
  <c r="R146" i="85"/>
  <c r="M146" i="85"/>
  <c r="P146" i="85" s="1"/>
  <c r="E146" i="85"/>
  <c r="G146" i="85" s="1"/>
  <c r="J146" i="85" s="1"/>
  <c r="R145" i="85"/>
  <c r="P145" i="85"/>
  <c r="M145" i="85"/>
  <c r="E145" i="85"/>
  <c r="G145" i="85" s="1"/>
  <c r="J145" i="85" s="1"/>
  <c r="R144" i="85"/>
  <c r="M144" i="85"/>
  <c r="P144" i="85" s="1"/>
  <c r="E144" i="85"/>
  <c r="G144" i="85" s="1"/>
  <c r="J144" i="85" s="1"/>
  <c r="R143" i="85"/>
  <c r="P143" i="85"/>
  <c r="M143" i="85"/>
  <c r="E143" i="85"/>
  <c r="G143" i="85" s="1"/>
  <c r="J143" i="85" s="1"/>
  <c r="R142" i="85"/>
  <c r="M142" i="85"/>
  <c r="P142" i="85" s="1"/>
  <c r="E142" i="85"/>
  <c r="G142" i="85" s="1"/>
  <c r="J142" i="85" s="1"/>
  <c r="R141" i="85"/>
  <c r="P141" i="85"/>
  <c r="M141" i="85"/>
  <c r="E141" i="85"/>
  <c r="G141" i="85" s="1"/>
  <c r="J141" i="85" s="1"/>
  <c r="R140" i="85"/>
  <c r="M140" i="85"/>
  <c r="P140" i="85" s="1"/>
  <c r="E140" i="85"/>
  <c r="G140" i="85" s="1"/>
  <c r="J140" i="85" s="1"/>
  <c r="R139" i="85"/>
  <c r="P139" i="85"/>
  <c r="M139" i="85"/>
  <c r="E139" i="85"/>
  <c r="G139" i="85" s="1"/>
  <c r="J139" i="85" s="1"/>
  <c r="R138" i="85"/>
  <c r="M138" i="85"/>
  <c r="P138" i="85" s="1"/>
  <c r="E138" i="85"/>
  <c r="G138" i="85" s="1"/>
  <c r="J138" i="85" s="1"/>
  <c r="R137" i="85"/>
  <c r="P137" i="85"/>
  <c r="M137" i="85"/>
  <c r="E137" i="85"/>
  <c r="G137" i="85" s="1"/>
  <c r="J137" i="85" s="1"/>
  <c r="R136" i="85"/>
  <c r="M136" i="85"/>
  <c r="P136" i="85" s="1"/>
  <c r="E136" i="85"/>
  <c r="G136" i="85" s="1"/>
  <c r="J136" i="85" s="1"/>
  <c r="R135" i="85"/>
  <c r="P135" i="85"/>
  <c r="M135" i="85"/>
  <c r="E135" i="85"/>
  <c r="G135" i="85" s="1"/>
  <c r="J135" i="85" s="1"/>
  <c r="R134" i="85"/>
  <c r="M134" i="85"/>
  <c r="P134" i="85" s="1"/>
  <c r="E134" i="85"/>
  <c r="G134" i="85" s="1"/>
  <c r="J134" i="85" s="1"/>
  <c r="R133" i="85"/>
  <c r="P133" i="85"/>
  <c r="M133" i="85"/>
  <c r="E133" i="85"/>
  <c r="G133" i="85" s="1"/>
  <c r="J133" i="85" s="1"/>
  <c r="R132" i="85"/>
  <c r="M132" i="85"/>
  <c r="P132" i="85" s="1"/>
  <c r="E132" i="85"/>
  <c r="G132" i="85" s="1"/>
  <c r="J132" i="85" s="1"/>
  <c r="R131" i="85"/>
  <c r="P131" i="85"/>
  <c r="M131" i="85"/>
  <c r="E131" i="85"/>
  <c r="G131" i="85" s="1"/>
  <c r="J131" i="85" s="1"/>
  <c r="R130" i="85"/>
  <c r="M130" i="85"/>
  <c r="P130" i="85" s="1"/>
  <c r="E130" i="85"/>
  <c r="G130" i="85" s="1"/>
  <c r="J130" i="85" s="1"/>
  <c r="P129" i="85"/>
  <c r="M129" i="85"/>
  <c r="E129" i="85"/>
  <c r="G129" i="85" s="1"/>
  <c r="J129" i="85" s="1"/>
  <c r="R128" i="85"/>
  <c r="M128" i="85"/>
  <c r="P128" i="85" s="1"/>
  <c r="E128" i="85"/>
  <c r="G128" i="85" s="1"/>
  <c r="J128" i="85" s="1"/>
  <c r="R127" i="85"/>
  <c r="P127" i="85"/>
  <c r="M127" i="85"/>
  <c r="E127" i="85"/>
  <c r="G127" i="85" s="1"/>
  <c r="J127" i="85" s="1"/>
  <c r="R126" i="85"/>
  <c r="M126" i="85"/>
  <c r="P126" i="85" s="1"/>
  <c r="E126" i="85"/>
  <c r="G126" i="85" s="1"/>
  <c r="J126" i="85" s="1"/>
  <c r="R125" i="85"/>
  <c r="P125" i="85"/>
  <c r="M125" i="85"/>
  <c r="E125" i="85"/>
  <c r="G125" i="85" s="1"/>
  <c r="J125" i="85" s="1"/>
  <c r="R124" i="85"/>
  <c r="M124" i="85"/>
  <c r="P124" i="85" s="1"/>
  <c r="E124" i="85"/>
  <c r="G124" i="85" s="1"/>
  <c r="J124" i="85" s="1"/>
  <c r="R123" i="85"/>
  <c r="P123" i="85"/>
  <c r="M123" i="85"/>
  <c r="E123" i="85"/>
  <c r="G123" i="85" s="1"/>
  <c r="J123" i="85" s="1"/>
  <c r="R122" i="85"/>
  <c r="M122" i="85"/>
  <c r="P122" i="85" s="1"/>
  <c r="E122" i="85"/>
  <c r="G122" i="85" s="1"/>
  <c r="J122" i="85" s="1"/>
  <c r="R121" i="85"/>
  <c r="P121" i="85"/>
  <c r="M121" i="85"/>
  <c r="E121" i="85"/>
  <c r="G121" i="85" s="1"/>
  <c r="J121" i="85" s="1"/>
  <c r="R120" i="85"/>
  <c r="M120" i="85"/>
  <c r="P120" i="85" s="1"/>
  <c r="E120" i="85"/>
  <c r="G120" i="85" s="1"/>
  <c r="J120" i="85" s="1"/>
  <c r="R119" i="85"/>
  <c r="P119" i="85"/>
  <c r="M119" i="85"/>
  <c r="E119" i="85"/>
  <c r="G119" i="85" s="1"/>
  <c r="J119" i="85" s="1"/>
  <c r="R118" i="85"/>
  <c r="M118" i="85"/>
  <c r="P118" i="85" s="1"/>
  <c r="E118" i="85"/>
  <c r="G118" i="85" s="1"/>
  <c r="J118" i="85" s="1"/>
  <c r="R117" i="85"/>
  <c r="P117" i="85"/>
  <c r="M117" i="85"/>
  <c r="E117" i="85"/>
  <c r="G117" i="85" s="1"/>
  <c r="J117" i="85" s="1"/>
  <c r="R116" i="85"/>
  <c r="M116" i="85"/>
  <c r="P116" i="85" s="1"/>
  <c r="E116" i="85"/>
  <c r="G116" i="85" s="1"/>
  <c r="J116" i="85" s="1"/>
  <c r="R115" i="85"/>
  <c r="P115" i="85"/>
  <c r="M115" i="85"/>
  <c r="E115" i="85"/>
  <c r="G115" i="85" s="1"/>
  <c r="J115" i="85" s="1"/>
  <c r="M114" i="85"/>
  <c r="P114" i="85" s="1"/>
  <c r="E114" i="85"/>
  <c r="G114" i="85" s="1"/>
  <c r="J114" i="85" s="1"/>
  <c r="R113" i="85"/>
  <c r="M113" i="85"/>
  <c r="P113" i="85" s="1"/>
  <c r="E113" i="85"/>
  <c r="G113" i="85" s="1"/>
  <c r="J113" i="85" s="1"/>
  <c r="R112" i="85"/>
  <c r="P112" i="85"/>
  <c r="M112" i="85"/>
  <c r="E112" i="85"/>
  <c r="G112" i="85" s="1"/>
  <c r="J112" i="85" s="1"/>
  <c r="R111" i="85"/>
  <c r="M111" i="85"/>
  <c r="P111" i="85" s="1"/>
  <c r="E111" i="85"/>
  <c r="G111" i="85" s="1"/>
  <c r="J111" i="85" s="1"/>
  <c r="R110" i="85"/>
  <c r="P110" i="85"/>
  <c r="M110" i="85"/>
  <c r="E110" i="85"/>
  <c r="G110" i="85" s="1"/>
  <c r="J110" i="85" s="1"/>
  <c r="M109" i="85"/>
  <c r="P109" i="85" s="1"/>
  <c r="E109" i="85"/>
  <c r="G109" i="85" s="1"/>
  <c r="J109" i="85" s="1"/>
  <c r="R108" i="85"/>
  <c r="P108" i="85"/>
  <c r="M108" i="85"/>
  <c r="E108" i="85"/>
  <c r="G108" i="85" s="1"/>
  <c r="J108" i="85" s="1"/>
  <c r="R107" i="85"/>
  <c r="M107" i="85"/>
  <c r="P107" i="85" s="1"/>
  <c r="E107" i="85"/>
  <c r="G107" i="85" s="1"/>
  <c r="J107" i="85" s="1"/>
  <c r="R106" i="85"/>
  <c r="P106" i="85"/>
  <c r="M106" i="85"/>
  <c r="E106" i="85"/>
  <c r="G106" i="85" s="1"/>
  <c r="J106" i="85" s="1"/>
  <c r="R105" i="85"/>
  <c r="M105" i="85"/>
  <c r="P105" i="85" s="1"/>
  <c r="E105" i="85"/>
  <c r="G105" i="85" s="1"/>
  <c r="J105" i="85" s="1"/>
  <c r="R104" i="85"/>
  <c r="P104" i="85"/>
  <c r="M104" i="85"/>
  <c r="E104" i="85"/>
  <c r="G104" i="85" s="1"/>
  <c r="J104" i="85" s="1"/>
  <c r="R103" i="85"/>
  <c r="M103" i="85"/>
  <c r="P103" i="85" s="1"/>
  <c r="E103" i="85"/>
  <c r="G103" i="85" s="1"/>
  <c r="J103" i="85" s="1"/>
  <c r="R102" i="85"/>
  <c r="P102" i="85"/>
  <c r="M102" i="85"/>
  <c r="E102" i="85"/>
  <c r="G102" i="85" s="1"/>
  <c r="J102" i="85" s="1"/>
  <c r="R101" i="85"/>
  <c r="M101" i="85"/>
  <c r="P101" i="85" s="1"/>
  <c r="E101" i="85"/>
  <c r="G101" i="85" s="1"/>
  <c r="J101" i="85" s="1"/>
  <c r="R100" i="85"/>
  <c r="P100" i="85"/>
  <c r="M100" i="85"/>
  <c r="E100" i="85"/>
  <c r="G100" i="85" s="1"/>
  <c r="J100" i="85" s="1"/>
  <c r="R99" i="85"/>
  <c r="M99" i="85"/>
  <c r="P99" i="85" s="1"/>
  <c r="E99" i="85"/>
  <c r="G99" i="85" s="1"/>
  <c r="J99" i="85" s="1"/>
  <c r="R98" i="85"/>
  <c r="P98" i="85"/>
  <c r="M98" i="85"/>
  <c r="E98" i="85"/>
  <c r="G98" i="85" s="1"/>
  <c r="J98" i="85" s="1"/>
  <c r="R97" i="85"/>
  <c r="M97" i="85"/>
  <c r="P97" i="85" s="1"/>
  <c r="E97" i="85"/>
  <c r="G97" i="85" s="1"/>
  <c r="J97" i="85" s="1"/>
  <c r="R96" i="85"/>
  <c r="P96" i="85"/>
  <c r="M96" i="85"/>
  <c r="E96" i="85"/>
  <c r="G96" i="85" s="1"/>
  <c r="J96" i="85" s="1"/>
  <c r="R95" i="85"/>
  <c r="M95" i="85"/>
  <c r="P95" i="85" s="1"/>
  <c r="E95" i="85"/>
  <c r="G95" i="85" s="1"/>
  <c r="J95" i="85" s="1"/>
  <c r="E94" i="85"/>
  <c r="G94" i="85" s="1"/>
  <c r="J94" i="85" s="1"/>
  <c r="R93" i="85"/>
  <c r="M93" i="85"/>
  <c r="P93" i="85" s="1"/>
  <c r="E93" i="85"/>
  <c r="G93" i="85" s="1"/>
  <c r="J93" i="85" s="1"/>
  <c r="R92" i="85"/>
  <c r="P92" i="85"/>
  <c r="M92" i="85"/>
  <c r="E92" i="85"/>
  <c r="G92" i="85" s="1"/>
  <c r="J92" i="85" s="1"/>
  <c r="R91" i="85"/>
  <c r="M91" i="85"/>
  <c r="P91" i="85" s="1"/>
  <c r="E91" i="85"/>
  <c r="G91" i="85" s="1"/>
  <c r="J91" i="85" s="1"/>
  <c r="R90" i="85"/>
  <c r="P90" i="85"/>
  <c r="M90" i="85"/>
  <c r="E90" i="85"/>
  <c r="G90" i="85" s="1"/>
  <c r="J90" i="85" s="1"/>
  <c r="R89" i="85"/>
  <c r="M89" i="85"/>
  <c r="P89" i="85" s="1"/>
  <c r="E89" i="85"/>
  <c r="G89" i="85" s="1"/>
  <c r="J89" i="85" s="1"/>
  <c r="R88" i="85"/>
  <c r="P88" i="85"/>
  <c r="M88" i="85"/>
  <c r="E88" i="85"/>
  <c r="G88" i="85" s="1"/>
  <c r="J88" i="85" s="1"/>
  <c r="R87" i="85"/>
  <c r="M87" i="85"/>
  <c r="P87" i="85" s="1"/>
  <c r="E87" i="85"/>
  <c r="G87" i="85" s="1"/>
  <c r="J87" i="85" s="1"/>
  <c r="R86" i="85"/>
  <c r="P86" i="85"/>
  <c r="M86" i="85"/>
  <c r="E86" i="85"/>
  <c r="G86" i="85" s="1"/>
  <c r="J86" i="85" s="1"/>
  <c r="R85" i="85"/>
  <c r="M85" i="85"/>
  <c r="P85" i="85" s="1"/>
  <c r="E85" i="85"/>
  <c r="G85" i="85" s="1"/>
  <c r="J85" i="85" s="1"/>
  <c r="R84" i="85"/>
  <c r="P84" i="85"/>
  <c r="M84" i="85"/>
  <c r="E84" i="85"/>
  <c r="G84" i="85" s="1"/>
  <c r="J84" i="85" s="1"/>
  <c r="R83" i="85"/>
  <c r="M83" i="85"/>
  <c r="P83" i="85" s="1"/>
  <c r="E83" i="85"/>
  <c r="G83" i="85" s="1"/>
  <c r="J83" i="85" s="1"/>
  <c r="R82" i="85"/>
  <c r="P82" i="85"/>
  <c r="M82" i="85"/>
  <c r="E82" i="85"/>
  <c r="G82" i="85" s="1"/>
  <c r="J82" i="85" s="1"/>
  <c r="R81" i="85"/>
  <c r="M81" i="85"/>
  <c r="P81" i="85" s="1"/>
  <c r="E81" i="85"/>
  <c r="G81" i="85" s="1"/>
  <c r="J81" i="85" s="1"/>
  <c r="R80" i="85"/>
  <c r="P80" i="85"/>
  <c r="M80" i="85"/>
  <c r="E80" i="85"/>
  <c r="G80" i="85" s="1"/>
  <c r="J80" i="85" s="1"/>
  <c r="R79" i="85"/>
  <c r="M79" i="85"/>
  <c r="P79" i="85" s="1"/>
  <c r="E79" i="85"/>
  <c r="G79" i="85" s="1"/>
  <c r="J79" i="85" s="1"/>
  <c r="R78" i="85"/>
  <c r="P78" i="85"/>
  <c r="M78" i="85"/>
  <c r="E78" i="85"/>
  <c r="G78" i="85" s="1"/>
  <c r="J78" i="85" s="1"/>
  <c r="R77" i="85"/>
  <c r="M77" i="85"/>
  <c r="P77" i="85" s="1"/>
  <c r="E77" i="85"/>
  <c r="G77" i="85" s="1"/>
  <c r="J77" i="85" s="1"/>
  <c r="R76" i="85"/>
  <c r="P76" i="85"/>
  <c r="M76" i="85"/>
  <c r="E76" i="85"/>
  <c r="G76" i="85" s="1"/>
  <c r="J76" i="85" s="1"/>
  <c r="M75" i="85"/>
  <c r="P75" i="85" s="1"/>
  <c r="J75" i="85"/>
  <c r="E75" i="85"/>
  <c r="G75" i="85" s="1"/>
  <c r="R74" i="85"/>
  <c r="P74" i="85"/>
  <c r="M74" i="85"/>
  <c r="E74" i="85"/>
  <c r="G74" i="85" s="1"/>
  <c r="J74" i="85" s="1"/>
  <c r="R73" i="85"/>
  <c r="M73" i="85"/>
  <c r="P73" i="85" s="1"/>
  <c r="G73" i="85"/>
  <c r="J73" i="85" s="1"/>
  <c r="E73" i="85"/>
  <c r="R72" i="85"/>
  <c r="P72" i="85"/>
  <c r="M72" i="85"/>
  <c r="E72" i="85"/>
  <c r="G72" i="85" s="1"/>
  <c r="J72" i="85" s="1"/>
  <c r="R71" i="85"/>
  <c r="M71" i="85"/>
  <c r="P71" i="85" s="1"/>
  <c r="J71" i="85"/>
  <c r="E71" i="85"/>
  <c r="G71" i="85" s="1"/>
  <c r="R70" i="85"/>
  <c r="P70" i="85"/>
  <c r="M70" i="85"/>
  <c r="E70" i="85"/>
  <c r="G70" i="85" s="1"/>
  <c r="J70" i="85" s="1"/>
  <c r="R69" i="85"/>
  <c r="M69" i="85"/>
  <c r="P69" i="85" s="1"/>
  <c r="E69" i="85"/>
  <c r="G69" i="85" s="1"/>
  <c r="J69" i="85" s="1"/>
  <c r="R68" i="85"/>
  <c r="P68" i="85"/>
  <c r="M68" i="85"/>
  <c r="E68" i="85"/>
  <c r="G68" i="85" s="1"/>
  <c r="J68" i="85" s="1"/>
  <c r="R67" i="85"/>
  <c r="M67" i="85"/>
  <c r="P67" i="85" s="1"/>
  <c r="E67" i="85"/>
  <c r="G67" i="85" s="1"/>
  <c r="J67" i="85" s="1"/>
  <c r="R66" i="85"/>
  <c r="M66" i="85"/>
  <c r="P66" i="85" s="1"/>
  <c r="E66" i="85"/>
  <c r="G66" i="85" s="1"/>
  <c r="J66" i="85" s="1"/>
  <c r="R65" i="85"/>
  <c r="M65" i="85"/>
  <c r="P65" i="85" s="1"/>
  <c r="E65" i="85"/>
  <c r="G65" i="85" s="1"/>
  <c r="J65" i="85" s="1"/>
  <c r="R64" i="85"/>
  <c r="P64" i="85"/>
  <c r="M64" i="85"/>
  <c r="E64" i="85"/>
  <c r="G64" i="85" s="1"/>
  <c r="J64" i="85" s="1"/>
  <c r="R63" i="85"/>
  <c r="M63" i="85"/>
  <c r="P63" i="85" s="1"/>
  <c r="E63" i="85"/>
  <c r="G63" i="85" s="1"/>
  <c r="J63" i="85" s="1"/>
  <c r="R62" i="85"/>
  <c r="P62" i="85"/>
  <c r="M62" i="85"/>
  <c r="E62" i="85"/>
  <c r="G62" i="85" s="1"/>
  <c r="J62" i="85" s="1"/>
  <c r="R61" i="85"/>
  <c r="P61" i="85"/>
  <c r="M61" i="85"/>
  <c r="G61" i="85"/>
  <c r="J61" i="85" s="1"/>
  <c r="E61" i="85"/>
  <c r="R60" i="85"/>
  <c r="P60" i="85"/>
  <c r="M60" i="85"/>
  <c r="E60" i="85"/>
  <c r="G60" i="85" s="1"/>
  <c r="J60" i="85" s="1"/>
  <c r="R59" i="85"/>
  <c r="M59" i="85"/>
  <c r="P59" i="85" s="1"/>
  <c r="E59" i="85"/>
  <c r="G59" i="85" s="1"/>
  <c r="J59" i="85" s="1"/>
  <c r="R58" i="85"/>
  <c r="P58" i="85"/>
  <c r="M58" i="85"/>
  <c r="E58" i="85"/>
  <c r="G58" i="85" s="1"/>
  <c r="J58" i="85" s="1"/>
  <c r="R57" i="85"/>
  <c r="P57" i="85"/>
  <c r="M57" i="85"/>
  <c r="G57" i="85"/>
  <c r="J57" i="85" s="1"/>
  <c r="E57" i="85"/>
  <c r="R56" i="85"/>
  <c r="P56" i="85"/>
  <c r="M56" i="85"/>
  <c r="E56" i="85"/>
  <c r="G56" i="85" s="1"/>
  <c r="J56" i="85" s="1"/>
  <c r="R55" i="85"/>
  <c r="M55" i="85"/>
  <c r="P55" i="85" s="1"/>
  <c r="E55" i="85"/>
  <c r="G55" i="85" s="1"/>
  <c r="J55" i="85" s="1"/>
  <c r="R54" i="85"/>
  <c r="P54" i="85"/>
  <c r="M54" i="85"/>
  <c r="E54" i="85"/>
  <c r="G54" i="85" s="1"/>
  <c r="J54" i="85" s="1"/>
  <c r="R53" i="85"/>
  <c r="P53" i="85"/>
  <c r="M53" i="85"/>
  <c r="E53" i="85"/>
  <c r="G53" i="85" s="1"/>
  <c r="J53" i="85" s="1"/>
  <c r="R52" i="85"/>
  <c r="P52" i="85"/>
  <c r="M52" i="85"/>
  <c r="E52" i="85"/>
  <c r="G52" i="85" s="1"/>
  <c r="J52" i="85" s="1"/>
  <c r="R51" i="85"/>
  <c r="M51" i="85"/>
  <c r="P51" i="85" s="1"/>
  <c r="E51" i="85"/>
  <c r="G51" i="85" s="1"/>
  <c r="J51" i="85" s="1"/>
  <c r="R50" i="85"/>
  <c r="P50" i="85"/>
  <c r="M50" i="85"/>
  <c r="E50" i="85"/>
  <c r="G50" i="85" s="1"/>
  <c r="J50" i="85" s="1"/>
  <c r="R49" i="85"/>
  <c r="P49" i="85"/>
  <c r="M49" i="85"/>
  <c r="E49" i="85"/>
  <c r="G49" i="85" s="1"/>
  <c r="J49" i="85" s="1"/>
  <c r="R48" i="85"/>
  <c r="P48" i="85"/>
  <c r="M48" i="85"/>
  <c r="E48" i="85"/>
  <c r="G48" i="85" s="1"/>
  <c r="J48" i="85" s="1"/>
  <c r="R47" i="85"/>
  <c r="M47" i="85"/>
  <c r="P47" i="85" s="1"/>
  <c r="E47" i="85"/>
  <c r="G47" i="85" s="1"/>
  <c r="J47" i="85" s="1"/>
  <c r="R46" i="85"/>
  <c r="P46" i="85"/>
  <c r="M46" i="85"/>
  <c r="E46" i="85"/>
  <c r="G46" i="85" s="1"/>
  <c r="J46" i="85" s="1"/>
  <c r="M45" i="85"/>
  <c r="P45" i="85" s="1"/>
  <c r="E45" i="85"/>
  <c r="G45" i="85" s="1"/>
  <c r="J45" i="85" s="1"/>
  <c r="R44" i="85"/>
  <c r="M44" i="85"/>
  <c r="P44" i="85" s="1"/>
  <c r="E44" i="85"/>
  <c r="G44" i="85" s="1"/>
  <c r="J44" i="85" s="1"/>
  <c r="R43" i="85"/>
  <c r="M43" i="85"/>
  <c r="P43" i="85" s="1"/>
  <c r="E43" i="85"/>
  <c r="G43" i="85" s="1"/>
  <c r="J43" i="85" s="1"/>
  <c r="R42" i="85"/>
  <c r="P42" i="85"/>
  <c r="M42" i="85"/>
  <c r="E42" i="85"/>
  <c r="G42" i="85" s="1"/>
  <c r="J42" i="85" s="1"/>
  <c r="R41" i="85"/>
  <c r="M41" i="85"/>
  <c r="P41" i="85" s="1"/>
  <c r="E41" i="85"/>
  <c r="G41" i="85" s="1"/>
  <c r="J41" i="85" s="1"/>
  <c r="R40" i="85"/>
  <c r="M40" i="85"/>
  <c r="P40" i="85" s="1"/>
  <c r="E40" i="85"/>
  <c r="G40" i="85" s="1"/>
  <c r="J40" i="85" s="1"/>
  <c r="R39" i="85"/>
  <c r="M39" i="85"/>
  <c r="P39" i="85" s="1"/>
  <c r="E39" i="85"/>
  <c r="G39" i="85" s="1"/>
  <c r="J39" i="85" s="1"/>
  <c r="R38" i="85"/>
  <c r="P38" i="85"/>
  <c r="M38" i="85"/>
  <c r="E38" i="85"/>
  <c r="G38" i="85" s="1"/>
  <c r="J38" i="85" s="1"/>
  <c r="R37" i="85"/>
  <c r="M37" i="85"/>
  <c r="P37" i="85" s="1"/>
  <c r="E37" i="85"/>
  <c r="G37" i="85" s="1"/>
  <c r="J37" i="85" s="1"/>
  <c r="R36" i="85"/>
  <c r="M36" i="85"/>
  <c r="P36" i="85" s="1"/>
  <c r="E36" i="85"/>
  <c r="G36" i="85" s="1"/>
  <c r="J36" i="85" s="1"/>
  <c r="R35" i="85"/>
  <c r="M35" i="85"/>
  <c r="P35" i="85" s="1"/>
  <c r="E35" i="85"/>
  <c r="G35" i="85" s="1"/>
  <c r="J35" i="85" s="1"/>
  <c r="R34" i="85"/>
  <c r="P34" i="85"/>
  <c r="M34" i="85"/>
  <c r="E34" i="85"/>
  <c r="G34" i="85" s="1"/>
  <c r="J34" i="85" s="1"/>
  <c r="R33" i="85"/>
  <c r="M33" i="85"/>
  <c r="P33" i="85" s="1"/>
  <c r="E33" i="85"/>
  <c r="G33" i="85" s="1"/>
  <c r="J33" i="85" s="1"/>
  <c r="R32" i="85"/>
  <c r="M32" i="85"/>
  <c r="P32" i="85" s="1"/>
  <c r="E32" i="85"/>
  <c r="G32" i="85" s="1"/>
  <c r="J32" i="85" s="1"/>
  <c r="R31" i="85"/>
  <c r="M31" i="85"/>
  <c r="P31" i="85" s="1"/>
  <c r="E31" i="85"/>
  <c r="G31" i="85" s="1"/>
  <c r="J31" i="85" s="1"/>
  <c r="R30" i="85"/>
  <c r="P30" i="85"/>
  <c r="M30" i="85"/>
  <c r="E30" i="85"/>
  <c r="G30" i="85" s="1"/>
  <c r="J30" i="85" s="1"/>
  <c r="R29" i="85"/>
  <c r="M29" i="85"/>
  <c r="P29" i="85" s="1"/>
  <c r="E29" i="85"/>
  <c r="G29" i="85" s="1"/>
  <c r="J29" i="85" s="1"/>
  <c r="R28" i="85"/>
  <c r="M28" i="85"/>
  <c r="P28" i="85" s="1"/>
  <c r="G28" i="85"/>
  <c r="J28" i="85" s="1"/>
  <c r="E28" i="85"/>
  <c r="R27" i="85"/>
  <c r="M27" i="85"/>
  <c r="P27" i="85" s="1"/>
  <c r="E27" i="85"/>
  <c r="G27" i="85" s="1"/>
  <c r="J27" i="85" s="1"/>
  <c r="R26" i="85"/>
  <c r="P26" i="85"/>
  <c r="M26" i="85"/>
  <c r="E26" i="85"/>
  <c r="G26" i="85" s="1"/>
  <c r="J26" i="85" s="1"/>
  <c r="R25" i="85"/>
  <c r="M25" i="85"/>
  <c r="P25" i="85" s="1"/>
  <c r="E25" i="85"/>
  <c r="G25" i="85" s="1"/>
  <c r="J25" i="85" s="1"/>
  <c r="R24" i="85"/>
  <c r="M24" i="85"/>
  <c r="P24" i="85" s="1"/>
  <c r="E24" i="85"/>
  <c r="G24" i="85" s="1"/>
  <c r="J24" i="85" s="1"/>
  <c r="R23" i="85"/>
  <c r="M23" i="85"/>
  <c r="P23" i="85" s="1"/>
  <c r="E23" i="85"/>
  <c r="G23" i="85" s="1"/>
  <c r="J23" i="85" s="1"/>
  <c r="R22" i="85"/>
  <c r="P22" i="85"/>
  <c r="M22" i="85"/>
  <c r="E22" i="85"/>
  <c r="G22" i="85" s="1"/>
  <c r="J22" i="85" s="1"/>
  <c r="R21" i="85"/>
  <c r="M21" i="85"/>
  <c r="P21" i="85" s="1"/>
  <c r="E21" i="85"/>
  <c r="G21" i="85" s="1"/>
  <c r="J21" i="85" s="1"/>
  <c r="R20" i="85"/>
  <c r="M20" i="85"/>
  <c r="P20" i="85" s="1"/>
  <c r="E20" i="85"/>
  <c r="G20" i="85" s="1"/>
  <c r="J20" i="85" s="1"/>
  <c r="R19" i="85"/>
  <c r="M19" i="85"/>
  <c r="P19" i="85" s="1"/>
  <c r="E19" i="85"/>
  <c r="G19" i="85" s="1"/>
  <c r="J19" i="85" s="1"/>
  <c r="R18" i="85"/>
  <c r="P18" i="85"/>
  <c r="M18" i="85"/>
  <c r="E18" i="85"/>
  <c r="G18" i="85" s="1"/>
  <c r="J18" i="85" s="1"/>
  <c r="R17" i="85"/>
  <c r="M17" i="85"/>
  <c r="P17" i="85" s="1"/>
  <c r="G17" i="85"/>
  <c r="J17" i="85" s="1"/>
  <c r="E17" i="85"/>
  <c r="R16" i="85"/>
  <c r="M16" i="85"/>
  <c r="P16" i="85" s="1"/>
  <c r="E16" i="85"/>
  <c r="G16" i="85" s="1"/>
  <c r="J16" i="85" s="1"/>
  <c r="R15" i="85"/>
  <c r="M15" i="85"/>
  <c r="P15" i="85" s="1"/>
  <c r="G15" i="85"/>
  <c r="J15" i="85" s="1"/>
  <c r="E15" i="85"/>
  <c r="R14" i="85"/>
  <c r="P14" i="85"/>
  <c r="M14" i="85"/>
  <c r="E14" i="85"/>
  <c r="G14" i="85" s="1"/>
  <c r="J14" i="85" s="1"/>
  <c r="R13" i="85"/>
  <c r="M13" i="85"/>
  <c r="P13" i="85" s="1"/>
  <c r="E13" i="85"/>
  <c r="G13" i="85" s="1"/>
  <c r="J13" i="85" s="1"/>
  <c r="R12" i="85"/>
  <c r="M12" i="85"/>
  <c r="P12" i="85" s="1"/>
  <c r="E12" i="85"/>
  <c r="G12" i="85" s="1"/>
  <c r="J12" i="85" s="1"/>
  <c r="R11" i="85"/>
  <c r="M11" i="85"/>
  <c r="P11" i="85" s="1"/>
  <c r="G11" i="85"/>
  <c r="J11" i="85" s="1"/>
  <c r="E11" i="85"/>
  <c r="R10" i="85"/>
  <c r="P10" i="85"/>
  <c r="M10" i="85"/>
  <c r="E10" i="85"/>
  <c r="G10" i="85" s="1"/>
  <c r="J10" i="85" s="1"/>
  <c r="R9" i="85"/>
  <c r="M9" i="85"/>
  <c r="P9" i="85" s="1"/>
  <c r="E9" i="85"/>
  <c r="G9" i="85" s="1"/>
  <c r="J9" i="85" s="1"/>
  <c r="R8" i="85"/>
  <c r="M8" i="85"/>
  <c r="P8" i="85" s="1"/>
  <c r="E8" i="85"/>
  <c r="G8" i="85" s="1"/>
  <c r="J8" i="85" s="1"/>
  <c r="R7" i="85"/>
  <c r="M7" i="85"/>
  <c r="P7" i="85" s="1"/>
  <c r="E7" i="85"/>
  <c r="G7" i="85" s="1"/>
  <c r="J7" i="85" s="1"/>
  <c r="R6" i="85"/>
  <c r="P6" i="85"/>
  <c r="M6" i="85"/>
  <c r="E6" i="85"/>
  <c r="G6" i="85" s="1"/>
  <c r="J6" i="85" s="1"/>
  <c r="R5" i="85"/>
  <c r="R267" i="85" s="1"/>
  <c r="M5" i="85"/>
  <c r="N269" i="85" s="1"/>
  <c r="N275" i="85" s="1"/>
  <c r="E5" i="85"/>
  <c r="G5" i="85" s="1"/>
  <c r="J5" i="85" s="1"/>
  <c r="N274" i="84"/>
  <c r="N271" i="84"/>
  <c r="M268" i="84"/>
  <c r="R266" i="84"/>
  <c r="M266" i="84"/>
  <c r="P266" i="84" s="1"/>
  <c r="E266" i="84"/>
  <c r="G266" i="84" s="1"/>
  <c r="J266" i="84" s="1"/>
  <c r="R265" i="84"/>
  <c r="P265" i="84"/>
  <c r="M265" i="84"/>
  <c r="E265" i="84"/>
  <c r="G265" i="84" s="1"/>
  <c r="J265" i="84" s="1"/>
  <c r="R264" i="84"/>
  <c r="M264" i="84"/>
  <c r="P264" i="84" s="1"/>
  <c r="G264" i="84"/>
  <c r="J264" i="84" s="1"/>
  <c r="E264" i="84"/>
  <c r="R263" i="84"/>
  <c r="P263" i="84"/>
  <c r="M263" i="84"/>
  <c r="E263" i="84"/>
  <c r="G263" i="84" s="1"/>
  <c r="J263" i="84" s="1"/>
  <c r="R262" i="84"/>
  <c r="M262" i="84"/>
  <c r="P262" i="84" s="1"/>
  <c r="E262" i="84"/>
  <c r="G262" i="84" s="1"/>
  <c r="J262" i="84" s="1"/>
  <c r="R261" i="84"/>
  <c r="P261" i="84"/>
  <c r="M261" i="84"/>
  <c r="E261" i="84"/>
  <c r="G261" i="84" s="1"/>
  <c r="J261" i="84" s="1"/>
  <c r="R260" i="84"/>
  <c r="M260" i="84"/>
  <c r="P260" i="84" s="1"/>
  <c r="E260" i="84"/>
  <c r="G260" i="84" s="1"/>
  <c r="J260" i="84" s="1"/>
  <c r="R259" i="84"/>
  <c r="P259" i="84"/>
  <c r="M259" i="84"/>
  <c r="E259" i="84"/>
  <c r="G259" i="84" s="1"/>
  <c r="J259" i="84" s="1"/>
  <c r="R258" i="84"/>
  <c r="M258" i="84"/>
  <c r="P258" i="84" s="1"/>
  <c r="E258" i="84"/>
  <c r="G258" i="84" s="1"/>
  <c r="J258" i="84" s="1"/>
  <c r="R257" i="84"/>
  <c r="P257" i="84"/>
  <c r="M257" i="84"/>
  <c r="E257" i="84"/>
  <c r="G257" i="84" s="1"/>
  <c r="J257" i="84" s="1"/>
  <c r="R256" i="84"/>
  <c r="M256" i="84"/>
  <c r="P256" i="84" s="1"/>
  <c r="G256" i="84"/>
  <c r="J256" i="84" s="1"/>
  <c r="E256" i="84"/>
  <c r="R255" i="84"/>
  <c r="P255" i="84"/>
  <c r="M255" i="84"/>
  <c r="E255" i="84"/>
  <c r="G255" i="84" s="1"/>
  <c r="J255" i="84" s="1"/>
  <c r="R254" i="84"/>
  <c r="M254" i="84"/>
  <c r="P254" i="84" s="1"/>
  <c r="E254" i="84"/>
  <c r="G254" i="84" s="1"/>
  <c r="J254" i="84" s="1"/>
  <c r="R253" i="84"/>
  <c r="P253" i="84"/>
  <c r="M253" i="84"/>
  <c r="E253" i="84"/>
  <c r="G253" i="84" s="1"/>
  <c r="J253" i="84" s="1"/>
  <c r="R252" i="84"/>
  <c r="M252" i="84"/>
  <c r="P252" i="84" s="1"/>
  <c r="E252" i="84"/>
  <c r="G252" i="84" s="1"/>
  <c r="J252" i="84" s="1"/>
  <c r="R251" i="84"/>
  <c r="P251" i="84"/>
  <c r="M251" i="84"/>
  <c r="E251" i="84"/>
  <c r="G251" i="84" s="1"/>
  <c r="J251" i="84" s="1"/>
  <c r="R250" i="84"/>
  <c r="M250" i="84"/>
  <c r="P250" i="84" s="1"/>
  <c r="E250" i="84"/>
  <c r="G250" i="84" s="1"/>
  <c r="J250" i="84" s="1"/>
  <c r="R249" i="84"/>
  <c r="P249" i="84"/>
  <c r="M249" i="84"/>
  <c r="E249" i="84"/>
  <c r="G249" i="84" s="1"/>
  <c r="J249" i="84" s="1"/>
  <c r="R248" i="84"/>
  <c r="M248" i="84"/>
  <c r="P248" i="84" s="1"/>
  <c r="G248" i="84"/>
  <c r="J248" i="84" s="1"/>
  <c r="E248" i="84"/>
  <c r="R247" i="84"/>
  <c r="P247" i="84"/>
  <c r="M247" i="84"/>
  <c r="E247" i="84"/>
  <c r="G247" i="84" s="1"/>
  <c r="J247" i="84" s="1"/>
  <c r="R246" i="84"/>
  <c r="M246" i="84"/>
  <c r="P246" i="84" s="1"/>
  <c r="E246" i="84"/>
  <c r="G246" i="84" s="1"/>
  <c r="J246" i="84" s="1"/>
  <c r="R245" i="84"/>
  <c r="P245" i="84"/>
  <c r="M245" i="84"/>
  <c r="E245" i="84"/>
  <c r="G245" i="84" s="1"/>
  <c r="J245" i="84" s="1"/>
  <c r="R244" i="84"/>
  <c r="M244" i="84"/>
  <c r="P244" i="84" s="1"/>
  <c r="E244" i="84"/>
  <c r="G244" i="84" s="1"/>
  <c r="J244" i="84" s="1"/>
  <c r="R243" i="84"/>
  <c r="P243" i="84"/>
  <c r="M243" i="84"/>
  <c r="E243" i="84"/>
  <c r="G243" i="84" s="1"/>
  <c r="J243" i="84" s="1"/>
  <c r="R242" i="84"/>
  <c r="M242" i="84"/>
  <c r="P242" i="84" s="1"/>
  <c r="E242" i="84"/>
  <c r="G242" i="84" s="1"/>
  <c r="J242" i="84" s="1"/>
  <c r="R241" i="84"/>
  <c r="P241" i="84"/>
  <c r="M241" i="84"/>
  <c r="E241" i="84"/>
  <c r="G241" i="84" s="1"/>
  <c r="J241" i="84" s="1"/>
  <c r="R240" i="84"/>
  <c r="M240" i="84"/>
  <c r="P240" i="84" s="1"/>
  <c r="E240" i="84"/>
  <c r="G240" i="84" s="1"/>
  <c r="J240" i="84" s="1"/>
  <c r="R239" i="84"/>
  <c r="P239" i="84"/>
  <c r="M239" i="84"/>
  <c r="E239" i="84"/>
  <c r="G239" i="84" s="1"/>
  <c r="J239" i="84" s="1"/>
  <c r="R238" i="84"/>
  <c r="M238" i="84"/>
  <c r="P238" i="84" s="1"/>
  <c r="E238" i="84"/>
  <c r="G238" i="84" s="1"/>
  <c r="J238" i="84" s="1"/>
  <c r="R237" i="84"/>
  <c r="P237" i="84"/>
  <c r="M237" i="84"/>
  <c r="E237" i="84"/>
  <c r="G237" i="84" s="1"/>
  <c r="J237" i="84" s="1"/>
  <c r="R236" i="84"/>
  <c r="M236" i="84"/>
  <c r="P236" i="84" s="1"/>
  <c r="E236" i="84"/>
  <c r="G236" i="84" s="1"/>
  <c r="J236" i="84" s="1"/>
  <c r="R235" i="84"/>
  <c r="P235" i="84"/>
  <c r="M235" i="84"/>
  <c r="E235" i="84"/>
  <c r="G235" i="84" s="1"/>
  <c r="J235" i="84" s="1"/>
  <c r="R234" i="84"/>
  <c r="M234" i="84"/>
  <c r="P234" i="84" s="1"/>
  <c r="E234" i="84"/>
  <c r="G234" i="84" s="1"/>
  <c r="J234" i="84" s="1"/>
  <c r="R233" i="84"/>
  <c r="P233" i="84"/>
  <c r="M233" i="84"/>
  <c r="E233" i="84"/>
  <c r="G233" i="84" s="1"/>
  <c r="J233" i="84" s="1"/>
  <c r="R232" i="84"/>
  <c r="M232" i="84"/>
  <c r="P232" i="84" s="1"/>
  <c r="E232" i="84"/>
  <c r="G232" i="84" s="1"/>
  <c r="J232" i="84" s="1"/>
  <c r="R231" i="84"/>
  <c r="P231" i="84"/>
  <c r="M231" i="84"/>
  <c r="E231" i="84"/>
  <c r="G231" i="84" s="1"/>
  <c r="J231" i="84" s="1"/>
  <c r="R230" i="84"/>
  <c r="M230" i="84"/>
  <c r="P230" i="84" s="1"/>
  <c r="E230" i="84"/>
  <c r="G230" i="84" s="1"/>
  <c r="J230" i="84" s="1"/>
  <c r="R229" i="84"/>
  <c r="P229" i="84"/>
  <c r="M229" i="84"/>
  <c r="E229" i="84"/>
  <c r="G229" i="84" s="1"/>
  <c r="J229" i="84" s="1"/>
  <c r="R228" i="84"/>
  <c r="M228" i="84"/>
  <c r="P228" i="84" s="1"/>
  <c r="G228" i="84"/>
  <c r="J228" i="84" s="1"/>
  <c r="E228" i="84"/>
  <c r="R227" i="84"/>
  <c r="P227" i="84"/>
  <c r="M227" i="84"/>
  <c r="E227" i="84"/>
  <c r="G227" i="84" s="1"/>
  <c r="J227" i="84" s="1"/>
  <c r="R226" i="84"/>
  <c r="M226" i="84"/>
  <c r="P226" i="84" s="1"/>
  <c r="E226" i="84"/>
  <c r="G226" i="84" s="1"/>
  <c r="J226" i="84" s="1"/>
  <c r="R225" i="84"/>
  <c r="P225" i="84"/>
  <c r="M225" i="84"/>
  <c r="E225" i="84"/>
  <c r="G225" i="84" s="1"/>
  <c r="J225" i="84" s="1"/>
  <c r="R224" i="84"/>
  <c r="M224" i="84"/>
  <c r="P224" i="84" s="1"/>
  <c r="E224" i="84"/>
  <c r="G224" i="84" s="1"/>
  <c r="J224" i="84" s="1"/>
  <c r="R223" i="84"/>
  <c r="P223" i="84"/>
  <c r="M223" i="84"/>
  <c r="E223" i="84"/>
  <c r="G223" i="84" s="1"/>
  <c r="J223" i="84" s="1"/>
  <c r="R222" i="84"/>
  <c r="M222" i="84"/>
  <c r="P222" i="84" s="1"/>
  <c r="G222" i="84"/>
  <c r="J222" i="84" s="1"/>
  <c r="E222" i="84"/>
  <c r="R221" i="84"/>
  <c r="P221" i="84"/>
  <c r="M221" i="84"/>
  <c r="E221" i="84"/>
  <c r="G221" i="84" s="1"/>
  <c r="J221" i="84" s="1"/>
  <c r="R220" i="84"/>
  <c r="M220" i="84"/>
  <c r="P220" i="84" s="1"/>
  <c r="E220" i="84"/>
  <c r="G220" i="84" s="1"/>
  <c r="J220" i="84" s="1"/>
  <c r="R219" i="84"/>
  <c r="P219" i="84"/>
  <c r="M219" i="84"/>
  <c r="E219" i="84"/>
  <c r="G219" i="84" s="1"/>
  <c r="J219" i="84" s="1"/>
  <c r="R218" i="84"/>
  <c r="M218" i="84"/>
  <c r="P218" i="84" s="1"/>
  <c r="E218" i="84"/>
  <c r="G218" i="84" s="1"/>
  <c r="J218" i="84" s="1"/>
  <c r="R217" i="84"/>
  <c r="P217" i="84"/>
  <c r="M217" i="84"/>
  <c r="E217" i="84"/>
  <c r="G217" i="84" s="1"/>
  <c r="J217" i="84" s="1"/>
  <c r="R216" i="84"/>
  <c r="M216" i="84"/>
  <c r="P216" i="84" s="1"/>
  <c r="E216" i="84"/>
  <c r="G216" i="84" s="1"/>
  <c r="J216" i="84" s="1"/>
  <c r="R215" i="84"/>
  <c r="P215" i="84"/>
  <c r="M215" i="84"/>
  <c r="E215" i="84"/>
  <c r="G215" i="84" s="1"/>
  <c r="J215" i="84" s="1"/>
  <c r="R214" i="84"/>
  <c r="M214" i="84"/>
  <c r="P214" i="84" s="1"/>
  <c r="E214" i="84"/>
  <c r="G214" i="84" s="1"/>
  <c r="J214" i="84" s="1"/>
  <c r="R213" i="84"/>
  <c r="P213" i="84"/>
  <c r="M213" i="84"/>
  <c r="E213" i="84"/>
  <c r="G213" i="84" s="1"/>
  <c r="J213" i="84" s="1"/>
  <c r="R212" i="84"/>
  <c r="M212" i="84"/>
  <c r="P212" i="84" s="1"/>
  <c r="E212" i="84"/>
  <c r="G212" i="84" s="1"/>
  <c r="J212" i="84" s="1"/>
  <c r="R211" i="84"/>
  <c r="P211" i="84"/>
  <c r="M211" i="84"/>
  <c r="E211" i="84"/>
  <c r="G211" i="84" s="1"/>
  <c r="J211" i="84" s="1"/>
  <c r="R210" i="84"/>
  <c r="M210" i="84"/>
  <c r="P210" i="84" s="1"/>
  <c r="E210" i="84"/>
  <c r="G210" i="84" s="1"/>
  <c r="J210" i="84" s="1"/>
  <c r="R209" i="84"/>
  <c r="P209" i="84"/>
  <c r="M209" i="84"/>
  <c r="E209" i="84"/>
  <c r="G209" i="84" s="1"/>
  <c r="J209" i="84" s="1"/>
  <c r="R208" i="84"/>
  <c r="M208" i="84"/>
  <c r="P208" i="84" s="1"/>
  <c r="E208" i="84"/>
  <c r="G208" i="84" s="1"/>
  <c r="J208" i="84" s="1"/>
  <c r="R207" i="84"/>
  <c r="P207" i="84"/>
  <c r="M207" i="84"/>
  <c r="E207" i="84"/>
  <c r="G207" i="84" s="1"/>
  <c r="J207" i="84" s="1"/>
  <c r="R206" i="84"/>
  <c r="M206" i="84"/>
  <c r="P206" i="84" s="1"/>
  <c r="E206" i="84"/>
  <c r="G206" i="84" s="1"/>
  <c r="J206" i="84" s="1"/>
  <c r="R205" i="84"/>
  <c r="P205" i="84"/>
  <c r="M205" i="84"/>
  <c r="E205" i="84"/>
  <c r="G205" i="84" s="1"/>
  <c r="J205" i="84" s="1"/>
  <c r="R204" i="84"/>
  <c r="M204" i="84"/>
  <c r="P204" i="84" s="1"/>
  <c r="E204" i="84"/>
  <c r="G204" i="84" s="1"/>
  <c r="J204" i="84" s="1"/>
  <c r="R203" i="84"/>
  <c r="P203" i="84"/>
  <c r="M203" i="84"/>
  <c r="E203" i="84"/>
  <c r="G203" i="84" s="1"/>
  <c r="J203" i="84" s="1"/>
  <c r="R202" i="84"/>
  <c r="M202" i="84"/>
  <c r="P202" i="84" s="1"/>
  <c r="E202" i="84"/>
  <c r="G202" i="84" s="1"/>
  <c r="J202" i="84" s="1"/>
  <c r="R201" i="84"/>
  <c r="P201" i="84"/>
  <c r="M201" i="84"/>
  <c r="E201" i="84"/>
  <c r="G201" i="84" s="1"/>
  <c r="J201" i="84" s="1"/>
  <c r="R200" i="84"/>
  <c r="M200" i="84"/>
  <c r="P200" i="84" s="1"/>
  <c r="E200" i="84"/>
  <c r="G200" i="84" s="1"/>
  <c r="J200" i="84" s="1"/>
  <c r="R199" i="84"/>
  <c r="P199" i="84"/>
  <c r="M199" i="84"/>
  <c r="E199" i="84"/>
  <c r="G199" i="84" s="1"/>
  <c r="J199" i="84" s="1"/>
  <c r="R198" i="84"/>
  <c r="M198" i="84"/>
  <c r="P198" i="84" s="1"/>
  <c r="E198" i="84"/>
  <c r="G198" i="84" s="1"/>
  <c r="J198" i="84" s="1"/>
  <c r="R197" i="84"/>
  <c r="P197" i="84"/>
  <c r="M197" i="84"/>
  <c r="E197" i="84"/>
  <c r="G197" i="84" s="1"/>
  <c r="J197" i="84" s="1"/>
  <c r="R196" i="84"/>
  <c r="M196" i="84"/>
  <c r="P196" i="84" s="1"/>
  <c r="E196" i="84"/>
  <c r="G196" i="84" s="1"/>
  <c r="J196" i="84" s="1"/>
  <c r="R195" i="84"/>
  <c r="P195" i="84"/>
  <c r="M195" i="84"/>
  <c r="E195" i="84"/>
  <c r="G195" i="84" s="1"/>
  <c r="J195" i="84" s="1"/>
  <c r="R194" i="84"/>
  <c r="M194" i="84"/>
  <c r="P194" i="84" s="1"/>
  <c r="E194" i="84"/>
  <c r="G194" i="84" s="1"/>
  <c r="J194" i="84" s="1"/>
  <c r="R193" i="84"/>
  <c r="P193" i="84"/>
  <c r="M193" i="84"/>
  <c r="E193" i="84"/>
  <c r="G193" i="84" s="1"/>
  <c r="J193" i="84" s="1"/>
  <c r="R192" i="84"/>
  <c r="M192" i="84"/>
  <c r="P192" i="84" s="1"/>
  <c r="E192" i="84"/>
  <c r="G192" i="84" s="1"/>
  <c r="J192" i="84" s="1"/>
  <c r="R191" i="84"/>
  <c r="P191" i="84"/>
  <c r="M191" i="84"/>
  <c r="E191" i="84"/>
  <c r="G191" i="84" s="1"/>
  <c r="J191" i="84" s="1"/>
  <c r="R190" i="84"/>
  <c r="M190" i="84"/>
  <c r="P190" i="84" s="1"/>
  <c r="E190" i="84"/>
  <c r="G190" i="84" s="1"/>
  <c r="J190" i="84" s="1"/>
  <c r="R189" i="84"/>
  <c r="P189" i="84"/>
  <c r="M189" i="84"/>
  <c r="E189" i="84"/>
  <c r="G189" i="84" s="1"/>
  <c r="J189" i="84" s="1"/>
  <c r="R188" i="84"/>
  <c r="M188" i="84"/>
  <c r="P188" i="84" s="1"/>
  <c r="E188" i="84"/>
  <c r="G188" i="84" s="1"/>
  <c r="J188" i="84" s="1"/>
  <c r="R187" i="84"/>
  <c r="P187" i="84"/>
  <c r="M187" i="84"/>
  <c r="E187" i="84"/>
  <c r="G187" i="84" s="1"/>
  <c r="J187" i="84" s="1"/>
  <c r="R186" i="84"/>
  <c r="M186" i="84"/>
  <c r="P186" i="84" s="1"/>
  <c r="E186" i="84"/>
  <c r="G186" i="84" s="1"/>
  <c r="J186" i="84" s="1"/>
  <c r="R185" i="84"/>
  <c r="P185" i="84"/>
  <c r="M185" i="84"/>
  <c r="E185" i="84"/>
  <c r="G185" i="84" s="1"/>
  <c r="J185" i="84" s="1"/>
  <c r="R184" i="84"/>
  <c r="M184" i="84"/>
  <c r="P184" i="84" s="1"/>
  <c r="G184" i="84"/>
  <c r="J184" i="84" s="1"/>
  <c r="E184" i="84"/>
  <c r="R183" i="84"/>
  <c r="P183" i="84"/>
  <c r="M183" i="84"/>
  <c r="E183" i="84"/>
  <c r="G183" i="84" s="1"/>
  <c r="J183" i="84" s="1"/>
  <c r="R182" i="84"/>
  <c r="M182" i="84"/>
  <c r="P182" i="84" s="1"/>
  <c r="E182" i="84"/>
  <c r="G182" i="84" s="1"/>
  <c r="J182" i="84" s="1"/>
  <c r="R181" i="84"/>
  <c r="P181" i="84"/>
  <c r="M181" i="84"/>
  <c r="E181" i="84"/>
  <c r="G181" i="84" s="1"/>
  <c r="J181" i="84" s="1"/>
  <c r="R180" i="84"/>
  <c r="M180" i="84"/>
  <c r="P180" i="84" s="1"/>
  <c r="E180" i="84"/>
  <c r="G180" i="84" s="1"/>
  <c r="J180" i="84" s="1"/>
  <c r="R179" i="84"/>
  <c r="P179" i="84"/>
  <c r="M179" i="84"/>
  <c r="E179" i="84"/>
  <c r="G179" i="84" s="1"/>
  <c r="J179" i="84" s="1"/>
  <c r="P178" i="84"/>
  <c r="M178" i="84"/>
  <c r="E178" i="84"/>
  <c r="G178" i="84" s="1"/>
  <c r="J178" i="84" s="1"/>
  <c r="R177" i="84"/>
  <c r="M177" i="84"/>
  <c r="P177" i="84" s="1"/>
  <c r="E177" i="84"/>
  <c r="G177" i="84" s="1"/>
  <c r="J177" i="84" s="1"/>
  <c r="R176" i="84"/>
  <c r="P176" i="84"/>
  <c r="M176" i="84"/>
  <c r="E176" i="84"/>
  <c r="G176" i="84" s="1"/>
  <c r="J176" i="84" s="1"/>
  <c r="R175" i="84"/>
  <c r="M175" i="84"/>
  <c r="P175" i="84" s="1"/>
  <c r="E175" i="84"/>
  <c r="G175" i="84" s="1"/>
  <c r="J175" i="84" s="1"/>
  <c r="R174" i="84"/>
  <c r="P174" i="84"/>
  <c r="M174" i="84"/>
  <c r="E174" i="84"/>
  <c r="G174" i="84" s="1"/>
  <c r="J174" i="84" s="1"/>
  <c r="R173" i="84"/>
  <c r="M173" i="84"/>
  <c r="P173" i="84" s="1"/>
  <c r="E173" i="84"/>
  <c r="G173" i="84" s="1"/>
  <c r="J173" i="84" s="1"/>
  <c r="R172" i="84"/>
  <c r="P172" i="84"/>
  <c r="M172" i="84"/>
  <c r="E172" i="84"/>
  <c r="G172" i="84" s="1"/>
  <c r="J172" i="84" s="1"/>
  <c r="R171" i="84"/>
  <c r="M171" i="84"/>
  <c r="P171" i="84" s="1"/>
  <c r="E171" i="84"/>
  <c r="G171" i="84" s="1"/>
  <c r="J171" i="84" s="1"/>
  <c r="R170" i="84"/>
  <c r="P170" i="84"/>
  <c r="M170" i="84"/>
  <c r="E170" i="84"/>
  <c r="G170" i="84" s="1"/>
  <c r="J170" i="84" s="1"/>
  <c r="R169" i="84"/>
  <c r="M169" i="84"/>
  <c r="P169" i="84" s="1"/>
  <c r="E169" i="84"/>
  <c r="G169" i="84" s="1"/>
  <c r="J169" i="84" s="1"/>
  <c r="R168" i="84"/>
  <c r="P168" i="84"/>
  <c r="M168" i="84"/>
  <c r="E168" i="84"/>
  <c r="G168" i="84" s="1"/>
  <c r="J168" i="84" s="1"/>
  <c r="R167" i="84"/>
  <c r="M167" i="84"/>
  <c r="P167" i="84" s="1"/>
  <c r="E167" i="84"/>
  <c r="G167" i="84" s="1"/>
  <c r="J167" i="84" s="1"/>
  <c r="R166" i="84"/>
  <c r="P166" i="84"/>
  <c r="M166" i="84"/>
  <c r="E166" i="84"/>
  <c r="G166" i="84" s="1"/>
  <c r="J166" i="84" s="1"/>
  <c r="R165" i="84"/>
  <c r="M165" i="84"/>
  <c r="P165" i="84" s="1"/>
  <c r="E165" i="84"/>
  <c r="G165" i="84" s="1"/>
  <c r="J165" i="84" s="1"/>
  <c r="R164" i="84"/>
  <c r="P164" i="84"/>
  <c r="M164" i="84"/>
  <c r="E164" i="84"/>
  <c r="G164" i="84" s="1"/>
  <c r="J164" i="84" s="1"/>
  <c r="R163" i="84"/>
  <c r="M163" i="84"/>
  <c r="P163" i="84" s="1"/>
  <c r="E163" i="84"/>
  <c r="G163" i="84" s="1"/>
  <c r="J163" i="84" s="1"/>
  <c r="R162" i="84"/>
  <c r="P162" i="84"/>
  <c r="M162" i="84"/>
  <c r="E162" i="84"/>
  <c r="G162" i="84" s="1"/>
  <c r="J162" i="84" s="1"/>
  <c r="R161" i="84"/>
  <c r="M161" i="84"/>
  <c r="P161" i="84" s="1"/>
  <c r="E161" i="84"/>
  <c r="G161" i="84" s="1"/>
  <c r="J161" i="84" s="1"/>
  <c r="R160" i="84"/>
  <c r="P160" i="84"/>
  <c r="M160" i="84"/>
  <c r="E160" i="84"/>
  <c r="G160" i="84" s="1"/>
  <c r="J160" i="84" s="1"/>
  <c r="R159" i="84"/>
  <c r="M159" i="84"/>
  <c r="P159" i="84" s="1"/>
  <c r="E159" i="84"/>
  <c r="G159" i="84" s="1"/>
  <c r="J159" i="84" s="1"/>
  <c r="R158" i="84"/>
  <c r="P158" i="84"/>
  <c r="M158" i="84"/>
  <c r="E158" i="84"/>
  <c r="G158" i="84" s="1"/>
  <c r="J158" i="84" s="1"/>
  <c r="R157" i="84"/>
  <c r="M157" i="84"/>
  <c r="P157" i="84" s="1"/>
  <c r="E157" i="84"/>
  <c r="G157" i="84" s="1"/>
  <c r="J157" i="84" s="1"/>
  <c r="R156" i="84"/>
  <c r="P156" i="84"/>
  <c r="M156" i="84"/>
  <c r="E156" i="84"/>
  <c r="G156" i="84" s="1"/>
  <c r="J156" i="84" s="1"/>
  <c r="R155" i="84"/>
  <c r="M155" i="84"/>
  <c r="P155" i="84" s="1"/>
  <c r="E155" i="84"/>
  <c r="G155" i="84" s="1"/>
  <c r="J155" i="84" s="1"/>
  <c r="R154" i="84"/>
  <c r="P154" i="84"/>
  <c r="M154" i="84"/>
  <c r="E154" i="84"/>
  <c r="G154" i="84" s="1"/>
  <c r="J154" i="84" s="1"/>
  <c r="R153" i="84"/>
  <c r="M153" i="84"/>
  <c r="P153" i="84" s="1"/>
  <c r="E153" i="84"/>
  <c r="G153" i="84" s="1"/>
  <c r="J153" i="84" s="1"/>
  <c r="R152" i="84"/>
  <c r="P152" i="84"/>
  <c r="M152" i="84"/>
  <c r="E152" i="84"/>
  <c r="G152" i="84" s="1"/>
  <c r="J152" i="84" s="1"/>
  <c r="R151" i="84"/>
  <c r="M151" i="84"/>
  <c r="P151" i="84" s="1"/>
  <c r="J151" i="84"/>
  <c r="E151" i="84"/>
  <c r="G151" i="84" s="1"/>
  <c r="R150" i="84"/>
  <c r="P150" i="84"/>
  <c r="M150" i="84"/>
  <c r="E150" i="84"/>
  <c r="G150" i="84" s="1"/>
  <c r="J150" i="84" s="1"/>
  <c r="R149" i="84"/>
  <c r="M149" i="84"/>
  <c r="P149" i="84" s="1"/>
  <c r="E149" i="84"/>
  <c r="G149" i="84" s="1"/>
  <c r="J149" i="84" s="1"/>
  <c r="R148" i="84"/>
  <c r="P148" i="84"/>
  <c r="M148" i="84"/>
  <c r="E148" i="84"/>
  <c r="G148" i="84" s="1"/>
  <c r="J148" i="84" s="1"/>
  <c r="R147" i="84"/>
  <c r="M147" i="84"/>
  <c r="P147" i="84" s="1"/>
  <c r="E147" i="84"/>
  <c r="G147" i="84" s="1"/>
  <c r="J147" i="84" s="1"/>
  <c r="R146" i="84"/>
  <c r="P146" i="84"/>
  <c r="M146" i="84"/>
  <c r="E146" i="84"/>
  <c r="G146" i="84" s="1"/>
  <c r="J146" i="84" s="1"/>
  <c r="R145" i="84"/>
  <c r="M145" i="84"/>
  <c r="P145" i="84" s="1"/>
  <c r="E145" i="84"/>
  <c r="G145" i="84" s="1"/>
  <c r="J145" i="84" s="1"/>
  <c r="R144" i="84"/>
  <c r="P144" i="84"/>
  <c r="M144" i="84"/>
  <c r="E144" i="84"/>
  <c r="G144" i="84" s="1"/>
  <c r="J144" i="84" s="1"/>
  <c r="R143" i="84"/>
  <c r="M143" i="84"/>
  <c r="P143" i="84" s="1"/>
  <c r="E143" i="84"/>
  <c r="G143" i="84" s="1"/>
  <c r="J143" i="84" s="1"/>
  <c r="R142" i="84"/>
  <c r="P142" i="84"/>
  <c r="M142" i="84"/>
  <c r="E142" i="84"/>
  <c r="G142" i="84" s="1"/>
  <c r="J142" i="84" s="1"/>
  <c r="R141" i="84"/>
  <c r="M141" i="84"/>
  <c r="P141" i="84" s="1"/>
  <c r="E141" i="84"/>
  <c r="G141" i="84" s="1"/>
  <c r="J141" i="84" s="1"/>
  <c r="R140" i="84"/>
  <c r="P140" i="84"/>
  <c r="M140" i="84"/>
  <c r="E140" i="84"/>
  <c r="G140" i="84" s="1"/>
  <c r="J140" i="84" s="1"/>
  <c r="R139" i="84"/>
  <c r="M139" i="84"/>
  <c r="P139" i="84" s="1"/>
  <c r="E139" i="84"/>
  <c r="G139" i="84" s="1"/>
  <c r="J139" i="84" s="1"/>
  <c r="R138" i="84"/>
  <c r="P138" i="84"/>
  <c r="M138" i="84"/>
  <c r="E138" i="84"/>
  <c r="G138" i="84" s="1"/>
  <c r="J138" i="84" s="1"/>
  <c r="R137" i="84"/>
  <c r="M137" i="84"/>
  <c r="P137" i="84" s="1"/>
  <c r="E137" i="84"/>
  <c r="G137" i="84" s="1"/>
  <c r="J137" i="84" s="1"/>
  <c r="R136" i="84"/>
  <c r="P136" i="84"/>
  <c r="M136" i="84"/>
  <c r="E136" i="84"/>
  <c r="G136" i="84" s="1"/>
  <c r="J136" i="84" s="1"/>
  <c r="R135" i="84"/>
  <c r="M135" i="84"/>
  <c r="P135" i="84" s="1"/>
  <c r="E135" i="84"/>
  <c r="G135" i="84" s="1"/>
  <c r="J135" i="84" s="1"/>
  <c r="R134" i="84"/>
  <c r="P134" i="84"/>
  <c r="M134" i="84"/>
  <c r="E134" i="84"/>
  <c r="G134" i="84" s="1"/>
  <c r="J134" i="84" s="1"/>
  <c r="R133" i="84"/>
  <c r="M133" i="84"/>
  <c r="P133" i="84" s="1"/>
  <c r="E133" i="84"/>
  <c r="G133" i="84" s="1"/>
  <c r="J133" i="84" s="1"/>
  <c r="R132" i="84"/>
  <c r="P132" i="84"/>
  <c r="M132" i="84"/>
  <c r="E132" i="84"/>
  <c r="G132" i="84" s="1"/>
  <c r="J132" i="84" s="1"/>
  <c r="R131" i="84"/>
  <c r="M131" i="84"/>
  <c r="P131" i="84" s="1"/>
  <c r="E131" i="84"/>
  <c r="G131" i="84" s="1"/>
  <c r="J131" i="84" s="1"/>
  <c r="R130" i="84"/>
  <c r="P130" i="84"/>
  <c r="M130" i="84"/>
  <c r="E130" i="84"/>
  <c r="G130" i="84" s="1"/>
  <c r="J130" i="84" s="1"/>
  <c r="P129" i="84"/>
  <c r="M129" i="84"/>
  <c r="J129" i="84"/>
  <c r="E129" i="84"/>
  <c r="G129" i="84" s="1"/>
  <c r="R128" i="84"/>
  <c r="P128" i="84"/>
  <c r="M128" i="84"/>
  <c r="E128" i="84"/>
  <c r="G128" i="84" s="1"/>
  <c r="J128" i="84" s="1"/>
  <c r="R127" i="84"/>
  <c r="M127" i="84"/>
  <c r="P127" i="84" s="1"/>
  <c r="G127" i="84"/>
  <c r="J127" i="84" s="1"/>
  <c r="E127" i="84"/>
  <c r="R126" i="84"/>
  <c r="P126" i="84"/>
  <c r="M126" i="84"/>
  <c r="E126" i="84"/>
  <c r="G126" i="84" s="1"/>
  <c r="J126" i="84" s="1"/>
  <c r="R125" i="84"/>
  <c r="P125" i="84"/>
  <c r="M125" i="84"/>
  <c r="G125" i="84"/>
  <c r="J125" i="84" s="1"/>
  <c r="E125" i="84"/>
  <c r="R124" i="84"/>
  <c r="P124" i="84"/>
  <c r="M124" i="84"/>
  <c r="E124" i="84"/>
  <c r="G124" i="84" s="1"/>
  <c r="J124" i="84" s="1"/>
  <c r="R123" i="84"/>
  <c r="M123" i="84"/>
  <c r="P123" i="84" s="1"/>
  <c r="J123" i="84"/>
  <c r="E123" i="84"/>
  <c r="G123" i="84" s="1"/>
  <c r="R122" i="84"/>
  <c r="P122" i="84"/>
  <c r="M122" i="84"/>
  <c r="E122" i="84"/>
  <c r="G122" i="84" s="1"/>
  <c r="J122" i="84" s="1"/>
  <c r="R121" i="84"/>
  <c r="P121" i="84"/>
  <c r="M121" i="84"/>
  <c r="E121" i="84"/>
  <c r="G121" i="84" s="1"/>
  <c r="J121" i="84" s="1"/>
  <c r="R120" i="84"/>
  <c r="P120" i="84"/>
  <c r="M120" i="84"/>
  <c r="E120" i="84"/>
  <c r="G120" i="84" s="1"/>
  <c r="J120" i="84" s="1"/>
  <c r="R119" i="84"/>
  <c r="M119" i="84"/>
  <c r="P119" i="84" s="1"/>
  <c r="E119" i="84"/>
  <c r="G119" i="84" s="1"/>
  <c r="J119" i="84" s="1"/>
  <c r="R118" i="84"/>
  <c r="P118" i="84"/>
  <c r="M118" i="84"/>
  <c r="E118" i="84"/>
  <c r="G118" i="84" s="1"/>
  <c r="J118" i="84" s="1"/>
  <c r="R117" i="84"/>
  <c r="P117" i="84"/>
  <c r="M117" i="84"/>
  <c r="J117" i="84"/>
  <c r="G117" i="84"/>
  <c r="E117" i="84"/>
  <c r="R116" i="84"/>
  <c r="P116" i="84"/>
  <c r="M116" i="84"/>
  <c r="E116" i="84"/>
  <c r="G116" i="84" s="1"/>
  <c r="J116" i="84" s="1"/>
  <c r="R115" i="84"/>
  <c r="M115" i="84"/>
  <c r="P115" i="84" s="1"/>
  <c r="E115" i="84"/>
  <c r="G115" i="84" s="1"/>
  <c r="J115" i="84" s="1"/>
  <c r="M114" i="84"/>
  <c r="P114" i="84" s="1"/>
  <c r="E114" i="84"/>
  <c r="G114" i="84" s="1"/>
  <c r="J114" i="84" s="1"/>
  <c r="R113" i="84"/>
  <c r="P113" i="84"/>
  <c r="M113" i="84"/>
  <c r="G113" i="84"/>
  <c r="J113" i="84" s="1"/>
  <c r="E113" i="84"/>
  <c r="R112" i="84"/>
  <c r="M112" i="84"/>
  <c r="P112" i="84" s="1"/>
  <c r="E112" i="84"/>
  <c r="G112" i="84" s="1"/>
  <c r="J112" i="84" s="1"/>
  <c r="R111" i="84"/>
  <c r="P111" i="84"/>
  <c r="M111" i="84"/>
  <c r="G111" i="84"/>
  <c r="J111" i="84" s="1"/>
  <c r="E111" i="84"/>
  <c r="R110" i="84"/>
  <c r="M110" i="84"/>
  <c r="P110" i="84" s="1"/>
  <c r="E110" i="84"/>
  <c r="G110" i="84" s="1"/>
  <c r="J110" i="84" s="1"/>
  <c r="P109" i="84"/>
  <c r="M109" i="84"/>
  <c r="E109" i="84"/>
  <c r="G109" i="84" s="1"/>
  <c r="J109" i="84" s="1"/>
  <c r="R108" i="84"/>
  <c r="M108" i="84"/>
  <c r="P108" i="84" s="1"/>
  <c r="J108" i="84"/>
  <c r="E108" i="84"/>
  <c r="G108" i="84" s="1"/>
  <c r="R107" i="84"/>
  <c r="M107" i="84"/>
  <c r="P107" i="84" s="1"/>
  <c r="E107" i="84"/>
  <c r="G107" i="84" s="1"/>
  <c r="J107" i="84" s="1"/>
  <c r="R106" i="84"/>
  <c r="P106" i="84"/>
  <c r="M106" i="84"/>
  <c r="E106" i="84"/>
  <c r="G106" i="84" s="1"/>
  <c r="J106" i="84" s="1"/>
  <c r="R105" i="84"/>
  <c r="P105" i="84"/>
  <c r="M105" i="84"/>
  <c r="E105" i="84"/>
  <c r="G105" i="84" s="1"/>
  <c r="J105" i="84" s="1"/>
  <c r="R104" i="84"/>
  <c r="M104" i="84"/>
  <c r="P104" i="84" s="1"/>
  <c r="E104" i="84"/>
  <c r="G104" i="84" s="1"/>
  <c r="J104" i="84" s="1"/>
  <c r="R103" i="84"/>
  <c r="P103" i="84"/>
  <c r="M103" i="84"/>
  <c r="E103" i="84"/>
  <c r="G103" i="84" s="1"/>
  <c r="J103" i="84" s="1"/>
  <c r="R102" i="84"/>
  <c r="P102" i="84"/>
  <c r="M102" i="84"/>
  <c r="G102" i="84"/>
  <c r="J102" i="84" s="1"/>
  <c r="E102" i="84"/>
  <c r="R101" i="84"/>
  <c r="P101" i="84"/>
  <c r="M101" i="84"/>
  <c r="E101" i="84"/>
  <c r="G101" i="84" s="1"/>
  <c r="J101" i="84" s="1"/>
  <c r="R100" i="84"/>
  <c r="M100" i="84"/>
  <c r="P100" i="84" s="1"/>
  <c r="E100" i="84"/>
  <c r="G100" i="84" s="1"/>
  <c r="J100" i="84" s="1"/>
  <c r="R99" i="84"/>
  <c r="M99" i="84"/>
  <c r="P99" i="84" s="1"/>
  <c r="E99" i="84"/>
  <c r="G99" i="84" s="1"/>
  <c r="J99" i="84" s="1"/>
  <c r="R98" i="84"/>
  <c r="P98" i="84"/>
  <c r="M98" i="84"/>
  <c r="G98" i="84"/>
  <c r="J98" i="84" s="1"/>
  <c r="E98" i="84"/>
  <c r="R97" i="84"/>
  <c r="P97" i="84"/>
  <c r="M97" i="84"/>
  <c r="E97" i="84"/>
  <c r="G97" i="84" s="1"/>
  <c r="J97" i="84" s="1"/>
  <c r="R96" i="84"/>
  <c r="M96" i="84"/>
  <c r="P96" i="84" s="1"/>
  <c r="J96" i="84"/>
  <c r="G96" i="84"/>
  <c r="E96" i="84"/>
  <c r="R95" i="84"/>
  <c r="M95" i="84"/>
  <c r="P95" i="84" s="1"/>
  <c r="E95" i="84"/>
  <c r="G95" i="84" s="1"/>
  <c r="J95" i="84" s="1"/>
  <c r="E94" i="84"/>
  <c r="G94" i="84" s="1"/>
  <c r="J94" i="84" s="1"/>
  <c r="R93" i="84"/>
  <c r="P93" i="84"/>
  <c r="M93" i="84"/>
  <c r="E93" i="84"/>
  <c r="G93" i="84" s="1"/>
  <c r="J93" i="84" s="1"/>
  <c r="R92" i="84"/>
  <c r="M92" i="84"/>
  <c r="P92" i="84" s="1"/>
  <c r="E92" i="84"/>
  <c r="G92" i="84" s="1"/>
  <c r="J92" i="84" s="1"/>
  <c r="R91" i="84"/>
  <c r="P91" i="84"/>
  <c r="M91" i="84"/>
  <c r="E91" i="84"/>
  <c r="G91" i="84" s="1"/>
  <c r="J91" i="84" s="1"/>
  <c r="R90" i="84"/>
  <c r="M90" i="84"/>
  <c r="P90" i="84" s="1"/>
  <c r="E90" i="84"/>
  <c r="G90" i="84" s="1"/>
  <c r="J90" i="84" s="1"/>
  <c r="R89" i="84"/>
  <c r="P89" i="84"/>
  <c r="M89" i="84"/>
  <c r="E89" i="84"/>
  <c r="G89" i="84" s="1"/>
  <c r="J89" i="84" s="1"/>
  <c r="R88" i="84"/>
  <c r="M88" i="84"/>
  <c r="P88" i="84" s="1"/>
  <c r="E88" i="84"/>
  <c r="G88" i="84" s="1"/>
  <c r="J88" i="84" s="1"/>
  <c r="R87" i="84"/>
  <c r="P87" i="84"/>
  <c r="M87" i="84"/>
  <c r="E87" i="84"/>
  <c r="G87" i="84" s="1"/>
  <c r="J87" i="84" s="1"/>
  <c r="R86" i="84"/>
  <c r="M86" i="84"/>
  <c r="P86" i="84" s="1"/>
  <c r="E86" i="84"/>
  <c r="G86" i="84" s="1"/>
  <c r="J86" i="84" s="1"/>
  <c r="R85" i="84"/>
  <c r="P85" i="84"/>
  <c r="M85" i="84"/>
  <c r="E85" i="84"/>
  <c r="G85" i="84" s="1"/>
  <c r="J85" i="84" s="1"/>
  <c r="R84" i="84"/>
  <c r="M84" i="84"/>
  <c r="P84" i="84" s="1"/>
  <c r="E84" i="84"/>
  <c r="G84" i="84" s="1"/>
  <c r="J84" i="84" s="1"/>
  <c r="R83" i="84"/>
  <c r="P83" i="84"/>
  <c r="M83" i="84"/>
  <c r="E83" i="84"/>
  <c r="G83" i="84" s="1"/>
  <c r="J83" i="84" s="1"/>
  <c r="R82" i="84"/>
  <c r="M82" i="84"/>
  <c r="P82" i="84" s="1"/>
  <c r="G82" i="84"/>
  <c r="J82" i="84" s="1"/>
  <c r="E82" i="84"/>
  <c r="R81" i="84"/>
  <c r="P81" i="84"/>
  <c r="M81" i="84"/>
  <c r="E81" i="84"/>
  <c r="G81" i="84" s="1"/>
  <c r="J81" i="84" s="1"/>
  <c r="R80" i="84"/>
  <c r="M80" i="84"/>
  <c r="P80" i="84" s="1"/>
  <c r="E80" i="84"/>
  <c r="G80" i="84" s="1"/>
  <c r="J80" i="84" s="1"/>
  <c r="R79" i="84"/>
  <c r="M79" i="84"/>
  <c r="P79" i="84" s="1"/>
  <c r="E79" i="84"/>
  <c r="G79" i="84" s="1"/>
  <c r="J79" i="84" s="1"/>
  <c r="R78" i="84"/>
  <c r="M78" i="84"/>
  <c r="P78" i="84" s="1"/>
  <c r="E78" i="84"/>
  <c r="G78" i="84" s="1"/>
  <c r="J78" i="84" s="1"/>
  <c r="R77" i="84"/>
  <c r="P77" i="84"/>
  <c r="M77" i="84"/>
  <c r="E77" i="84"/>
  <c r="G77" i="84" s="1"/>
  <c r="J77" i="84" s="1"/>
  <c r="R76" i="84"/>
  <c r="M76" i="84"/>
  <c r="P76" i="84" s="1"/>
  <c r="E76" i="84"/>
  <c r="G76" i="84" s="1"/>
  <c r="J76" i="84" s="1"/>
  <c r="P75" i="84"/>
  <c r="M75" i="84"/>
  <c r="E75" i="84"/>
  <c r="G75" i="84" s="1"/>
  <c r="J75" i="84" s="1"/>
  <c r="R74" i="84"/>
  <c r="M74" i="84"/>
  <c r="P74" i="84" s="1"/>
  <c r="E74" i="84"/>
  <c r="G74" i="84" s="1"/>
  <c r="J74" i="84" s="1"/>
  <c r="R73" i="84"/>
  <c r="M73" i="84"/>
  <c r="P73" i="84" s="1"/>
  <c r="E73" i="84"/>
  <c r="G73" i="84" s="1"/>
  <c r="J73" i="84" s="1"/>
  <c r="R72" i="84"/>
  <c r="P72" i="84"/>
  <c r="M72" i="84"/>
  <c r="E72" i="84"/>
  <c r="G72" i="84" s="1"/>
  <c r="J72" i="84" s="1"/>
  <c r="R71" i="84"/>
  <c r="M71" i="84"/>
  <c r="P71" i="84" s="1"/>
  <c r="E71" i="84"/>
  <c r="G71" i="84" s="1"/>
  <c r="J71" i="84" s="1"/>
  <c r="R70" i="84"/>
  <c r="M70" i="84"/>
  <c r="P70" i="84" s="1"/>
  <c r="E70" i="84"/>
  <c r="G70" i="84" s="1"/>
  <c r="J70" i="84" s="1"/>
  <c r="R69" i="84"/>
  <c r="P69" i="84"/>
  <c r="M69" i="84"/>
  <c r="E69" i="84"/>
  <c r="G69" i="84" s="1"/>
  <c r="J69" i="84" s="1"/>
  <c r="R68" i="84"/>
  <c r="P68" i="84"/>
  <c r="M68" i="84"/>
  <c r="E68" i="84"/>
  <c r="G68" i="84" s="1"/>
  <c r="J68" i="84" s="1"/>
  <c r="R67" i="84"/>
  <c r="M67" i="84"/>
  <c r="P67" i="84" s="1"/>
  <c r="E67" i="84"/>
  <c r="G67" i="84" s="1"/>
  <c r="J67" i="84" s="1"/>
  <c r="R66" i="84"/>
  <c r="M66" i="84"/>
  <c r="P66" i="84" s="1"/>
  <c r="E66" i="84"/>
  <c r="G66" i="84" s="1"/>
  <c r="J66" i="84" s="1"/>
  <c r="R65" i="84"/>
  <c r="M65" i="84"/>
  <c r="P65" i="84" s="1"/>
  <c r="E65" i="84"/>
  <c r="G65" i="84" s="1"/>
  <c r="J65" i="84" s="1"/>
  <c r="R64" i="84"/>
  <c r="P64" i="84"/>
  <c r="M64" i="84"/>
  <c r="E64" i="84"/>
  <c r="G64" i="84" s="1"/>
  <c r="J64" i="84" s="1"/>
  <c r="R63" i="84"/>
  <c r="P63" i="84"/>
  <c r="M63" i="84"/>
  <c r="E63" i="84"/>
  <c r="G63" i="84" s="1"/>
  <c r="J63" i="84" s="1"/>
  <c r="R62" i="84"/>
  <c r="M62" i="84"/>
  <c r="P62" i="84" s="1"/>
  <c r="G62" i="84"/>
  <c r="J62" i="84" s="1"/>
  <c r="E62" i="84"/>
  <c r="R61" i="84"/>
  <c r="P61" i="84"/>
  <c r="M61" i="84"/>
  <c r="E61" i="84"/>
  <c r="G61" i="84" s="1"/>
  <c r="J61" i="84" s="1"/>
  <c r="R60" i="84"/>
  <c r="M60" i="84"/>
  <c r="P60" i="84" s="1"/>
  <c r="E60" i="84"/>
  <c r="G60" i="84" s="1"/>
  <c r="J60" i="84" s="1"/>
  <c r="R59" i="84"/>
  <c r="P59" i="84"/>
  <c r="M59" i="84"/>
  <c r="E59" i="84"/>
  <c r="G59" i="84" s="1"/>
  <c r="J59" i="84" s="1"/>
  <c r="R58" i="84"/>
  <c r="M58" i="84"/>
  <c r="P58" i="84" s="1"/>
  <c r="E58" i="84"/>
  <c r="G58" i="84" s="1"/>
  <c r="J58" i="84" s="1"/>
  <c r="R57" i="84"/>
  <c r="P57" i="84"/>
  <c r="M57" i="84"/>
  <c r="E57" i="84"/>
  <c r="G57" i="84" s="1"/>
  <c r="J57" i="84" s="1"/>
  <c r="R56" i="84"/>
  <c r="M56" i="84"/>
  <c r="P56" i="84" s="1"/>
  <c r="E56" i="84"/>
  <c r="G56" i="84" s="1"/>
  <c r="J56" i="84" s="1"/>
  <c r="R55" i="84"/>
  <c r="P55" i="84"/>
  <c r="M55" i="84"/>
  <c r="E55" i="84"/>
  <c r="G55" i="84" s="1"/>
  <c r="J55" i="84" s="1"/>
  <c r="R54" i="84"/>
  <c r="M54" i="84"/>
  <c r="P54" i="84" s="1"/>
  <c r="G54" i="84"/>
  <c r="J54" i="84" s="1"/>
  <c r="E54" i="84"/>
  <c r="R53" i="84"/>
  <c r="P53" i="84"/>
  <c r="M53" i="84"/>
  <c r="E53" i="84"/>
  <c r="G53" i="84" s="1"/>
  <c r="J53" i="84" s="1"/>
  <c r="R52" i="84"/>
  <c r="M52" i="84"/>
  <c r="P52" i="84" s="1"/>
  <c r="E52" i="84"/>
  <c r="G52" i="84" s="1"/>
  <c r="J52" i="84" s="1"/>
  <c r="R51" i="84"/>
  <c r="P51" i="84"/>
  <c r="M51" i="84"/>
  <c r="E51" i="84"/>
  <c r="G51" i="84" s="1"/>
  <c r="J51" i="84" s="1"/>
  <c r="R50" i="84"/>
  <c r="M50" i="84"/>
  <c r="P50" i="84" s="1"/>
  <c r="E50" i="84"/>
  <c r="G50" i="84" s="1"/>
  <c r="J50" i="84" s="1"/>
  <c r="R49" i="84"/>
  <c r="P49" i="84"/>
  <c r="M49" i="84"/>
  <c r="E49" i="84"/>
  <c r="G49" i="84" s="1"/>
  <c r="J49" i="84" s="1"/>
  <c r="R48" i="84"/>
  <c r="M48" i="84"/>
  <c r="P48" i="84" s="1"/>
  <c r="E48" i="84"/>
  <c r="G48" i="84" s="1"/>
  <c r="J48" i="84" s="1"/>
  <c r="R47" i="84"/>
  <c r="P47" i="84"/>
  <c r="M47" i="84"/>
  <c r="E47" i="84"/>
  <c r="G47" i="84" s="1"/>
  <c r="J47" i="84" s="1"/>
  <c r="R46" i="84"/>
  <c r="M46" i="84"/>
  <c r="P46" i="84" s="1"/>
  <c r="E46" i="84"/>
  <c r="G46" i="84" s="1"/>
  <c r="J46" i="84" s="1"/>
  <c r="M45" i="84"/>
  <c r="P45" i="84" s="1"/>
  <c r="E45" i="84"/>
  <c r="G45" i="84" s="1"/>
  <c r="J45" i="84" s="1"/>
  <c r="R44" i="84"/>
  <c r="P44" i="84"/>
  <c r="M44" i="84"/>
  <c r="E44" i="84"/>
  <c r="G44" i="84" s="1"/>
  <c r="J44" i="84" s="1"/>
  <c r="R43" i="84"/>
  <c r="M43" i="84"/>
  <c r="P43" i="84" s="1"/>
  <c r="E43" i="84"/>
  <c r="G43" i="84" s="1"/>
  <c r="J43" i="84" s="1"/>
  <c r="R42" i="84"/>
  <c r="M42" i="84"/>
  <c r="P42" i="84" s="1"/>
  <c r="E42" i="84"/>
  <c r="G42" i="84" s="1"/>
  <c r="J42" i="84" s="1"/>
  <c r="R41" i="84"/>
  <c r="M41" i="84"/>
  <c r="P41" i="84" s="1"/>
  <c r="E41" i="84"/>
  <c r="G41" i="84" s="1"/>
  <c r="J41" i="84" s="1"/>
  <c r="R40" i="84"/>
  <c r="P40" i="84"/>
  <c r="M40" i="84"/>
  <c r="E40" i="84"/>
  <c r="G40" i="84" s="1"/>
  <c r="J40" i="84" s="1"/>
  <c r="R39" i="84"/>
  <c r="M39" i="84"/>
  <c r="P39" i="84" s="1"/>
  <c r="E39" i="84"/>
  <c r="G39" i="84" s="1"/>
  <c r="J39" i="84" s="1"/>
  <c r="R38" i="84"/>
  <c r="M38" i="84"/>
  <c r="P38" i="84" s="1"/>
  <c r="G38" i="84"/>
  <c r="J38" i="84" s="1"/>
  <c r="E38" i="84"/>
  <c r="R37" i="84"/>
  <c r="M37" i="84"/>
  <c r="P37" i="84" s="1"/>
  <c r="E37" i="84"/>
  <c r="G37" i="84" s="1"/>
  <c r="J37" i="84" s="1"/>
  <c r="R36" i="84"/>
  <c r="P36" i="84"/>
  <c r="M36" i="84"/>
  <c r="G36" i="84"/>
  <c r="J36" i="84" s="1"/>
  <c r="E36" i="84"/>
  <c r="R35" i="84"/>
  <c r="M35" i="84"/>
  <c r="P35" i="84" s="1"/>
  <c r="E35" i="84"/>
  <c r="G35" i="84" s="1"/>
  <c r="J35" i="84" s="1"/>
  <c r="R34" i="84"/>
  <c r="M34" i="84"/>
  <c r="P34" i="84" s="1"/>
  <c r="E34" i="84"/>
  <c r="G34" i="84" s="1"/>
  <c r="J34" i="84" s="1"/>
  <c r="R33" i="84"/>
  <c r="M33" i="84"/>
  <c r="P33" i="84" s="1"/>
  <c r="E33" i="84"/>
  <c r="G33" i="84" s="1"/>
  <c r="J33" i="84" s="1"/>
  <c r="R32" i="84"/>
  <c r="P32" i="84"/>
  <c r="M32" i="84"/>
  <c r="E32" i="84"/>
  <c r="G32" i="84" s="1"/>
  <c r="J32" i="84" s="1"/>
  <c r="R31" i="84"/>
  <c r="M31" i="84"/>
  <c r="P31" i="84" s="1"/>
  <c r="E31" i="84"/>
  <c r="G31" i="84" s="1"/>
  <c r="J31" i="84" s="1"/>
  <c r="R30" i="84"/>
  <c r="M30" i="84"/>
  <c r="P30" i="84" s="1"/>
  <c r="E30" i="84"/>
  <c r="G30" i="84" s="1"/>
  <c r="J30" i="84" s="1"/>
  <c r="R29" i="84"/>
  <c r="M29" i="84"/>
  <c r="P29" i="84" s="1"/>
  <c r="E29" i="84"/>
  <c r="G29" i="84" s="1"/>
  <c r="J29" i="84" s="1"/>
  <c r="R28" i="84"/>
  <c r="P28" i="84"/>
  <c r="M28" i="84"/>
  <c r="E28" i="84"/>
  <c r="G28" i="84" s="1"/>
  <c r="J28" i="84" s="1"/>
  <c r="R27" i="84"/>
  <c r="M27" i="84"/>
  <c r="P27" i="84" s="1"/>
  <c r="E27" i="84"/>
  <c r="G27" i="84" s="1"/>
  <c r="J27" i="84" s="1"/>
  <c r="R26" i="84"/>
  <c r="M26" i="84"/>
  <c r="P26" i="84" s="1"/>
  <c r="G26" i="84"/>
  <c r="J26" i="84" s="1"/>
  <c r="E26" i="84"/>
  <c r="R25" i="84"/>
  <c r="M25" i="84"/>
  <c r="P25" i="84" s="1"/>
  <c r="E25" i="84"/>
  <c r="G25" i="84" s="1"/>
  <c r="J25" i="84" s="1"/>
  <c r="R24" i="84"/>
  <c r="P24" i="84"/>
  <c r="M24" i="84"/>
  <c r="G24" i="84"/>
  <c r="J24" i="84" s="1"/>
  <c r="E24" i="84"/>
  <c r="R23" i="84"/>
  <c r="M23" i="84"/>
  <c r="P23" i="84" s="1"/>
  <c r="E23" i="84"/>
  <c r="G23" i="84" s="1"/>
  <c r="J23" i="84" s="1"/>
  <c r="R22" i="84"/>
  <c r="M22" i="84"/>
  <c r="P22" i="84" s="1"/>
  <c r="E22" i="84"/>
  <c r="G22" i="84" s="1"/>
  <c r="J22" i="84" s="1"/>
  <c r="R21" i="84"/>
  <c r="M21" i="84"/>
  <c r="P21" i="84" s="1"/>
  <c r="E21" i="84"/>
  <c r="G21" i="84" s="1"/>
  <c r="J21" i="84" s="1"/>
  <c r="R20" i="84"/>
  <c r="P20" i="84"/>
  <c r="M20" i="84"/>
  <c r="E20" i="84"/>
  <c r="G20" i="84" s="1"/>
  <c r="J20" i="84" s="1"/>
  <c r="R19" i="84"/>
  <c r="M19" i="84"/>
  <c r="P19" i="84" s="1"/>
  <c r="E19" i="84"/>
  <c r="G19" i="84" s="1"/>
  <c r="J19" i="84" s="1"/>
  <c r="R18" i="84"/>
  <c r="M18" i="84"/>
  <c r="P18" i="84" s="1"/>
  <c r="E18" i="84"/>
  <c r="G18" i="84" s="1"/>
  <c r="J18" i="84" s="1"/>
  <c r="R17" i="84"/>
  <c r="M17" i="84"/>
  <c r="P17" i="84" s="1"/>
  <c r="E17" i="84"/>
  <c r="G17" i="84" s="1"/>
  <c r="J17" i="84" s="1"/>
  <c r="R16" i="84"/>
  <c r="P16" i="84"/>
  <c r="M16" i="84"/>
  <c r="E16" i="84"/>
  <c r="G16" i="84" s="1"/>
  <c r="J16" i="84" s="1"/>
  <c r="R15" i="84"/>
  <c r="M15" i="84"/>
  <c r="P15" i="84" s="1"/>
  <c r="E15" i="84"/>
  <c r="G15" i="84" s="1"/>
  <c r="J15" i="84" s="1"/>
  <c r="R14" i="84"/>
  <c r="M14" i="84"/>
  <c r="P14" i="84" s="1"/>
  <c r="E14" i="84"/>
  <c r="G14" i="84" s="1"/>
  <c r="J14" i="84" s="1"/>
  <c r="R13" i="84"/>
  <c r="M13" i="84"/>
  <c r="P13" i="84" s="1"/>
  <c r="E13" i="84"/>
  <c r="G13" i="84" s="1"/>
  <c r="J13" i="84" s="1"/>
  <c r="R12" i="84"/>
  <c r="P12" i="84"/>
  <c r="M12" i="84"/>
  <c r="E12" i="84"/>
  <c r="G12" i="84" s="1"/>
  <c r="J12" i="84" s="1"/>
  <c r="R11" i="84"/>
  <c r="M11" i="84"/>
  <c r="P11" i="84" s="1"/>
  <c r="E11" i="84"/>
  <c r="G11" i="84" s="1"/>
  <c r="J11" i="84" s="1"/>
  <c r="R10" i="84"/>
  <c r="M10" i="84"/>
  <c r="P10" i="84" s="1"/>
  <c r="E10" i="84"/>
  <c r="G10" i="84" s="1"/>
  <c r="J10" i="84" s="1"/>
  <c r="R9" i="84"/>
  <c r="M9" i="84"/>
  <c r="P9" i="84" s="1"/>
  <c r="E9" i="84"/>
  <c r="G9" i="84" s="1"/>
  <c r="J9" i="84" s="1"/>
  <c r="R8" i="84"/>
  <c r="P8" i="84"/>
  <c r="M8" i="84"/>
  <c r="E8" i="84"/>
  <c r="G8" i="84" s="1"/>
  <c r="J8" i="84" s="1"/>
  <c r="R7" i="84"/>
  <c r="M7" i="84"/>
  <c r="P7" i="84" s="1"/>
  <c r="E7" i="84"/>
  <c r="G7" i="84" s="1"/>
  <c r="J7" i="84" s="1"/>
  <c r="R6" i="84"/>
  <c r="M6" i="84"/>
  <c r="P6" i="84" s="1"/>
  <c r="G6" i="84"/>
  <c r="J6" i="84" s="1"/>
  <c r="E6" i="84"/>
  <c r="R5" i="84"/>
  <c r="R267" i="84" s="1"/>
  <c r="M5" i="84"/>
  <c r="E5" i="84"/>
  <c r="G5" i="84" s="1"/>
  <c r="J5" i="84" s="1"/>
  <c r="N274" i="82"/>
  <c r="N271" i="82"/>
  <c r="M268" i="82"/>
  <c r="R266" i="82"/>
  <c r="M266" i="82"/>
  <c r="P266" i="82" s="1"/>
  <c r="E266" i="82"/>
  <c r="G266" i="82" s="1"/>
  <c r="J266" i="82" s="1"/>
  <c r="R265" i="82"/>
  <c r="P265" i="82"/>
  <c r="M265" i="82"/>
  <c r="E265" i="82"/>
  <c r="G265" i="82" s="1"/>
  <c r="J265" i="82" s="1"/>
  <c r="R264" i="82"/>
  <c r="P264" i="82"/>
  <c r="M264" i="82"/>
  <c r="E264" i="82"/>
  <c r="G264" i="82" s="1"/>
  <c r="J264" i="82" s="1"/>
  <c r="R263" i="82"/>
  <c r="P263" i="82"/>
  <c r="M263" i="82"/>
  <c r="E263" i="82"/>
  <c r="G263" i="82" s="1"/>
  <c r="J263" i="82" s="1"/>
  <c r="R262" i="82"/>
  <c r="M262" i="82"/>
  <c r="P262" i="82" s="1"/>
  <c r="E262" i="82"/>
  <c r="G262" i="82" s="1"/>
  <c r="J262" i="82" s="1"/>
  <c r="R261" i="82"/>
  <c r="P261" i="82"/>
  <c r="M261" i="82"/>
  <c r="E261" i="82"/>
  <c r="G261" i="82" s="1"/>
  <c r="J261" i="82" s="1"/>
  <c r="R260" i="82"/>
  <c r="P260" i="82"/>
  <c r="M260" i="82"/>
  <c r="E260" i="82"/>
  <c r="G260" i="82" s="1"/>
  <c r="J260" i="82" s="1"/>
  <c r="R259" i="82"/>
  <c r="P259" i="82"/>
  <c r="M259" i="82"/>
  <c r="E259" i="82"/>
  <c r="G259" i="82" s="1"/>
  <c r="J259" i="82" s="1"/>
  <c r="R258" i="82"/>
  <c r="M258" i="82"/>
  <c r="P258" i="82" s="1"/>
  <c r="E258" i="82"/>
  <c r="G258" i="82" s="1"/>
  <c r="J258" i="82" s="1"/>
  <c r="R257" i="82"/>
  <c r="P257" i="82"/>
  <c r="M257" i="82"/>
  <c r="E257" i="82"/>
  <c r="G257" i="82" s="1"/>
  <c r="J257" i="82" s="1"/>
  <c r="R256" i="82"/>
  <c r="P256" i="82"/>
  <c r="M256" i="82"/>
  <c r="E256" i="82"/>
  <c r="G256" i="82" s="1"/>
  <c r="J256" i="82" s="1"/>
  <c r="R255" i="82"/>
  <c r="P255" i="82"/>
  <c r="M255" i="82"/>
  <c r="E255" i="82"/>
  <c r="G255" i="82" s="1"/>
  <c r="J255" i="82" s="1"/>
  <c r="R254" i="82"/>
  <c r="P254" i="82"/>
  <c r="M254" i="82"/>
  <c r="E254" i="82"/>
  <c r="G254" i="82" s="1"/>
  <c r="J254" i="82" s="1"/>
  <c r="R253" i="82"/>
  <c r="P253" i="82"/>
  <c r="M253" i="82"/>
  <c r="E253" i="82"/>
  <c r="G253" i="82" s="1"/>
  <c r="J253" i="82" s="1"/>
  <c r="R252" i="82"/>
  <c r="P252" i="82"/>
  <c r="M252" i="82"/>
  <c r="E252" i="82"/>
  <c r="G252" i="82" s="1"/>
  <c r="J252" i="82" s="1"/>
  <c r="R251" i="82"/>
  <c r="P251" i="82"/>
  <c r="M251" i="82"/>
  <c r="E251" i="82"/>
  <c r="G251" i="82" s="1"/>
  <c r="J251" i="82" s="1"/>
  <c r="R250" i="82"/>
  <c r="P250" i="82"/>
  <c r="M250" i="82"/>
  <c r="E250" i="82"/>
  <c r="G250" i="82" s="1"/>
  <c r="J250" i="82" s="1"/>
  <c r="R249" i="82"/>
  <c r="P249" i="82"/>
  <c r="M249" i="82"/>
  <c r="E249" i="82"/>
  <c r="G249" i="82" s="1"/>
  <c r="J249" i="82" s="1"/>
  <c r="R248" i="82"/>
  <c r="P248" i="82"/>
  <c r="M248" i="82"/>
  <c r="E248" i="82"/>
  <c r="G248" i="82" s="1"/>
  <c r="J248" i="82" s="1"/>
  <c r="R247" i="82"/>
  <c r="P247" i="82"/>
  <c r="M247" i="82"/>
  <c r="E247" i="82"/>
  <c r="G247" i="82" s="1"/>
  <c r="J247" i="82" s="1"/>
  <c r="R246" i="82"/>
  <c r="P246" i="82"/>
  <c r="M246" i="82"/>
  <c r="E246" i="82"/>
  <c r="G246" i="82" s="1"/>
  <c r="J246" i="82" s="1"/>
  <c r="R245" i="82"/>
  <c r="P245" i="82"/>
  <c r="M245" i="82"/>
  <c r="E245" i="82"/>
  <c r="G245" i="82" s="1"/>
  <c r="J245" i="82" s="1"/>
  <c r="R244" i="82"/>
  <c r="P244" i="82"/>
  <c r="M244" i="82"/>
  <c r="E244" i="82"/>
  <c r="G244" i="82" s="1"/>
  <c r="J244" i="82" s="1"/>
  <c r="R243" i="82"/>
  <c r="P243" i="82"/>
  <c r="M243" i="82"/>
  <c r="E243" i="82"/>
  <c r="G243" i="82" s="1"/>
  <c r="J243" i="82" s="1"/>
  <c r="R242" i="82"/>
  <c r="P242" i="82"/>
  <c r="M242" i="82"/>
  <c r="E242" i="82"/>
  <c r="G242" i="82" s="1"/>
  <c r="J242" i="82" s="1"/>
  <c r="R241" i="82"/>
  <c r="P241" i="82"/>
  <c r="M241" i="82"/>
  <c r="E241" i="82"/>
  <c r="G241" i="82" s="1"/>
  <c r="J241" i="82" s="1"/>
  <c r="R240" i="82"/>
  <c r="P240" i="82"/>
  <c r="M240" i="82"/>
  <c r="J240" i="82"/>
  <c r="E240" i="82"/>
  <c r="G240" i="82" s="1"/>
  <c r="R239" i="82"/>
  <c r="P239" i="82"/>
  <c r="M239" i="82"/>
  <c r="E239" i="82"/>
  <c r="G239" i="82" s="1"/>
  <c r="J239" i="82" s="1"/>
  <c r="R238" i="82"/>
  <c r="P238" i="82"/>
  <c r="M238" i="82"/>
  <c r="E238" i="82"/>
  <c r="G238" i="82" s="1"/>
  <c r="J238" i="82" s="1"/>
  <c r="R237" i="82"/>
  <c r="P237" i="82"/>
  <c r="M237" i="82"/>
  <c r="E237" i="82"/>
  <c r="G237" i="82" s="1"/>
  <c r="J237" i="82" s="1"/>
  <c r="R236" i="82"/>
  <c r="P236" i="82"/>
  <c r="M236" i="82"/>
  <c r="E236" i="82"/>
  <c r="G236" i="82" s="1"/>
  <c r="J236" i="82" s="1"/>
  <c r="R235" i="82"/>
  <c r="P235" i="82"/>
  <c r="M235" i="82"/>
  <c r="E235" i="82"/>
  <c r="G235" i="82" s="1"/>
  <c r="J235" i="82" s="1"/>
  <c r="R234" i="82"/>
  <c r="P234" i="82"/>
  <c r="M234" i="82"/>
  <c r="E234" i="82"/>
  <c r="G234" i="82" s="1"/>
  <c r="J234" i="82" s="1"/>
  <c r="R233" i="82"/>
  <c r="P233" i="82"/>
  <c r="M233" i="82"/>
  <c r="E233" i="82"/>
  <c r="G233" i="82" s="1"/>
  <c r="J233" i="82" s="1"/>
  <c r="R232" i="82"/>
  <c r="P232" i="82"/>
  <c r="M232" i="82"/>
  <c r="E232" i="82"/>
  <c r="G232" i="82" s="1"/>
  <c r="J232" i="82" s="1"/>
  <c r="R231" i="82"/>
  <c r="P231" i="82"/>
  <c r="M231" i="82"/>
  <c r="E231" i="82"/>
  <c r="G231" i="82" s="1"/>
  <c r="J231" i="82" s="1"/>
  <c r="R230" i="82"/>
  <c r="P230" i="82"/>
  <c r="M230" i="82"/>
  <c r="E230" i="82"/>
  <c r="G230" i="82" s="1"/>
  <c r="J230" i="82" s="1"/>
  <c r="R229" i="82"/>
  <c r="P229" i="82"/>
  <c r="M229" i="82"/>
  <c r="E229" i="82"/>
  <c r="G229" i="82" s="1"/>
  <c r="J229" i="82" s="1"/>
  <c r="R228" i="82"/>
  <c r="P228" i="82"/>
  <c r="M228" i="82"/>
  <c r="E228" i="82"/>
  <c r="G228" i="82" s="1"/>
  <c r="J228" i="82" s="1"/>
  <c r="R227" i="82"/>
  <c r="P227" i="82"/>
  <c r="M227" i="82"/>
  <c r="E227" i="82"/>
  <c r="G227" i="82" s="1"/>
  <c r="J227" i="82" s="1"/>
  <c r="R226" i="82"/>
  <c r="P226" i="82"/>
  <c r="M226" i="82"/>
  <c r="E226" i="82"/>
  <c r="G226" i="82" s="1"/>
  <c r="J226" i="82" s="1"/>
  <c r="R225" i="82"/>
  <c r="P225" i="82"/>
  <c r="M225" i="82"/>
  <c r="E225" i="82"/>
  <c r="G225" i="82" s="1"/>
  <c r="J225" i="82" s="1"/>
  <c r="R224" i="82"/>
  <c r="P224" i="82"/>
  <c r="M224" i="82"/>
  <c r="J224" i="82"/>
  <c r="E224" i="82"/>
  <c r="G224" i="82" s="1"/>
  <c r="R223" i="82"/>
  <c r="P223" i="82"/>
  <c r="M223" i="82"/>
  <c r="E223" i="82"/>
  <c r="G223" i="82" s="1"/>
  <c r="J223" i="82" s="1"/>
  <c r="R222" i="82"/>
  <c r="P222" i="82"/>
  <c r="M222" i="82"/>
  <c r="E222" i="82"/>
  <c r="G222" i="82" s="1"/>
  <c r="J222" i="82" s="1"/>
  <c r="R221" i="82"/>
  <c r="P221" i="82"/>
  <c r="M221" i="82"/>
  <c r="E221" i="82"/>
  <c r="G221" i="82" s="1"/>
  <c r="J221" i="82" s="1"/>
  <c r="R220" i="82"/>
  <c r="P220" i="82"/>
  <c r="M220" i="82"/>
  <c r="E220" i="82"/>
  <c r="G220" i="82" s="1"/>
  <c r="J220" i="82" s="1"/>
  <c r="R219" i="82"/>
  <c r="P219" i="82"/>
  <c r="M219" i="82"/>
  <c r="E219" i="82"/>
  <c r="G219" i="82" s="1"/>
  <c r="J219" i="82" s="1"/>
  <c r="R218" i="82"/>
  <c r="P218" i="82"/>
  <c r="M218" i="82"/>
  <c r="E218" i="82"/>
  <c r="G218" i="82" s="1"/>
  <c r="J218" i="82" s="1"/>
  <c r="R217" i="82"/>
  <c r="P217" i="82"/>
  <c r="M217" i="82"/>
  <c r="E217" i="82"/>
  <c r="G217" i="82" s="1"/>
  <c r="J217" i="82" s="1"/>
  <c r="R216" i="82"/>
  <c r="P216" i="82"/>
  <c r="M216" i="82"/>
  <c r="E216" i="82"/>
  <c r="G216" i="82" s="1"/>
  <c r="J216" i="82" s="1"/>
  <c r="R215" i="82"/>
  <c r="P215" i="82"/>
  <c r="M215" i="82"/>
  <c r="E215" i="82"/>
  <c r="G215" i="82" s="1"/>
  <c r="J215" i="82" s="1"/>
  <c r="R214" i="82"/>
  <c r="P214" i="82"/>
  <c r="M214" i="82"/>
  <c r="E214" i="82"/>
  <c r="G214" i="82" s="1"/>
  <c r="J214" i="82" s="1"/>
  <c r="R213" i="82"/>
  <c r="P213" i="82"/>
  <c r="M213" i="82"/>
  <c r="E213" i="82"/>
  <c r="G213" i="82" s="1"/>
  <c r="J213" i="82" s="1"/>
  <c r="R212" i="82"/>
  <c r="P212" i="82"/>
  <c r="M212" i="82"/>
  <c r="E212" i="82"/>
  <c r="G212" i="82" s="1"/>
  <c r="J212" i="82" s="1"/>
  <c r="R211" i="82"/>
  <c r="P211" i="82"/>
  <c r="M211" i="82"/>
  <c r="E211" i="82"/>
  <c r="G211" i="82" s="1"/>
  <c r="J211" i="82" s="1"/>
  <c r="R210" i="82"/>
  <c r="P210" i="82"/>
  <c r="M210" i="82"/>
  <c r="E210" i="82"/>
  <c r="G210" i="82" s="1"/>
  <c r="J210" i="82" s="1"/>
  <c r="R209" i="82"/>
  <c r="P209" i="82"/>
  <c r="M209" i="82"/>
  <c r="E209" i="82"/>
  <c r="G209" i="82" s="1"/>
  <c r="J209" i="82" s="1"/>
  <c r="R208" i="82"/>
  <c r="P208" i="82"/>
  <c r="M208" i="82"/>
  <c r="J208" i="82"/>
  <c r="E208" i="82"/>
  <c r="G208" i="82" s="1"/>
  <c r="R207" i="82"/>
  <c r="P207" i="82"/>
  <c r="M207" i="82"/>
  <c r="E207" i="82"/>
  <c r="G207" i="82" s="1"/>
  <c r="J207" i="82" s="1"/>
  <c r="R206" i="82"/>
  <c r="P206" i="82"/>
  <c r="M206" i="82"/>
  <c r="E206" i="82"/>
  <c r="G206" i="82" s="1"/>
  <c r="J206" i="82" s="1"/>
  <c r="R205" i="82"/>
  <c r="P205" i="82"/>
  <c r="M205" i="82"/>
  <c r="E205" i="82"/>
  <c r="G205" i="82" s="1"/>
  <c r="J205" i="82" s="1"/>
  <c r="R204" i="82"/>
  <c r="P204" i="82"/>
  <c r="M204" i="82"/>
  <c r="E204" i="82"/>
  <c r="G204" i="82" s="1"/>
  <c r="J204" i="82" s="1"/>
  <c r="R203" i="82"/>
  <c r="P203" i="82"/>
  <c r="M203" i="82"/>
  <c r="E203" i="82"/>
  <c r="G203" i="82" s="1"/>
  <c r="J203" i="82" s="1"/>
  <c r="R202" i="82"/>
  <c r="P202" i="82"/>
  <c r="M202" i="82"/>
  <c r="E202" i="82"/>
  <c r="G202" i="82" s="1"/>
  <c r="J202" i="82" s="1"/>
  <c r="R201" i="82"/>
  <c r="P201" i="82"/>
  <c r="M201" i="82"/>
  <c r="E201" i="82"/>
  <c r="G201" i="82" s="1"/>
  <c r="J201" i="82" s="1"/>
  <c r="R200" i="82"/>
  <c r="P200" i="82"/>
  <c r="M200" i="82"/>
  <c r="E200" i="82"/>
  <c r="G200" i="82" s="1"/>
  <c r="J200" i="82" s="1"/>
  <c r="R199" i="82"/>
  <c r="P199" i="82"/>
  <c r="M199" i="82"/>
  <c r="E199" i="82"/>
  <c r="G199" i="82" s="1"/>
  <c r="J199" i="82" s="1"/>
  <c r="R198" i="82"/>
  <c r="P198" i="82"/>
  <c r="M198" i="82"/>
  <c r="E198" i="82"/>
  <c r="G198" i="82" s="1"/>
  <c r="J198" i="82" s="1"/>
  <c r="R197" i="82"/>
  <c r="P197" i="82"/>
  <c r="M197" i="82"/>
  <c r="E197" i="82"/>
  <c r="G197" i="82" s="1"/>
  <c r="J197" i="82" s="1"/>
  <c r="R196" i="82"/>
  <c r="P196" i="82"/>
  <c r="M196" i="82"/>
  <c r="E196" i="82"/>
  <c r="G196" i="82" s="1"/>
  <c r="J196" i="82" s="1"/>
  <c r="R195" i="82"/>
  <c r="P195" i="82"/>
  <c r="M195" i="82"/>
  <c r="E195" i="82"/>
  <c r="G195" i="82" s="1"/>
  <c r="J195" i="82" s="1"/>
  <c r="R194" i="82"/>
  <c r="P194" i="82"/>
  <c r="M194" i="82"/>
  <c r="E194" i="82"/>
  <c r="G194" i="82" s="1"/>
  <c r="J194" i="82" s="1"/>
  <c r="R193" i="82"/>
  <c r="P193" i="82"/>
  <c r="M193" i="82"/>
  <c r="E193" i="82"/>
  <c r="G193" i="82" s="1"/>
  <c r="J193" i="82" s="1"/>
  <c r="R192" i="82"/>
  <c r="P192" i="82"/>
  <c r="M192" i="82"/>
  <c r="E192" i="82"/>
  <c r="G192" i="82" s="1"/>
  <c r="J192" i="82" s="1"/>
  <c r="R191" i="82"/>
  <c r="P191" i="82"/>
  <c r="M191" i="82"/>
  <c r="E191" i="82"/>
  <c r="G191" i="82" s="1"/>
  <c r="J191" i="82" s="1"/>
  <c r="R190" i="82"/>
  <c r="P190" i="82"/>
  <c r="M190" i="82"/>
  <c r="E190" i="82"/>
  <c r="G190" i="82" s="1"/>
  <c r="J190" i="82" s="1"/>
  <c r="R189" i="82"/>
  <c r="P189" i="82"/>
  <c r="M189" i="82"/>
  <c r="E189" i="82"/>
  <c r="G189" i="82" s="1"/>
  <c r="J189" i="82" s="1"/>
  <c r="R188" i="82"/>
  <c r="P188" i="82"/>
  <c r="M188" i="82"/>
  <c r="E188" i="82"/>
  <c r="G188" i="82" s="1"/>
  <c r="J188" i="82" s="1"/>
  <c r="R187" i="82"/>
  <c r="P187" i="82"/>
  <c r="M187" i="82"/>
  <c r="E187" i="82"/>
  <c r="G187" i="82" s="1"/>
  <c r="J187" i="82" s="1"/>
  <c r="R186" i="82"/>
  <c r="P186" i="82"/>
  <c r="M186" i="82"/>
  <c r="E186" i="82"/>
  <c r="G186" i="82" s="1"/>
  <c r="J186" i="82" s="1"/>
  <c r="R185" i="82"/>
  <c r="P185" i="82"/>
  <c r="M185" i="82"/>
  <c r="E185" i="82"/>
  <c r="G185" i="82" s="1"/>
  <c r="J185" i="82" s="1"/>
  <c r="R184" i="82"/>
  <c r="P184" i="82"/>
  <c r="M184" i="82"/>
  <c r="E184" i="82"/>
  <c r="G184" i="82" s="1"/>
  <c r="J184" i="82" s="1"/>
  <c r="R183" i="82"/>
  <c r="P183" i="82"/>
  <c r="M183" i="82"/>
  <c r="E183" i="82"/>
  <c r="G183" i="82" s="1"/>
  <c r="J183" i="82" s="1"/>
  <c r="R182" i="82"/>
  <c r="P182" i="82"/>
  <c r="M182" i="82"/>
  <c r="E182" i="82"/>
  <c r="G182" i="82" s="1"/>
  <c r="J182" i="82" s="1"/>
  <c r="R181" i="82"/>
  <c r="P181" i="82"/>
  <c r="M181" i="82"/>
  <c r="E181" i="82"/>
  <c r="G181" i="82" s="1"/>
  <c r="J181" i="82" s="1"/>
  <c r="R180" i="82"/>
  <c r="P180" i="82"/>
  <c r="M180" i="82"/>
  <c r="E180" i="82"/>
  <c r="G180" i="82" s="1"/>
  <c r="J180" i="82" s="1"/>
  <c r="R179" i="82"/>
  <c r="P179" i="82"/>
  <c r="M179" i="82"/>
  <c r="E179" i="82"/>
  <c r="G179" i="82" s="1"/>
  <c r="J179" i="82" s="1"/>
  <c r="M178" i="82"/>
  <c r="P178" i="82" s="1"/>
  <c r="E178" i="82"/>
  <c r="G178" i="82" s="1"/>
  <c r="J178" i="82" s="1"/>
  <c r="R177" i="82"/>
  <c r="M177" i="82"/>
  <c r="P177" i="82" s="1"/>
  <c r="E177" i="82"/>
  <c r="G177" i="82" s="1"/>
  <c r="J177" i="82" s="1"/>
  <c r="R176" i="82"/>
  <c r="M176" i="82"/>
  <c r="P176" i="82" s="1"/>
  <c r="G176" i="82"/>
  <c r="J176" i="82" s="1"/>
  <c r="E176" i="82"/>
  <c r="R175" i="82"/>
  <c r="M175" i="82"/>
  <c r="P175" i="82" s="1"/>
  <c r="E175" i="82"/>
  <c r="G175" i="82" s="1"/>
  <c r="J175" i="82" s="1"/>
  <c r="R174" i="82"/>
  <c r="M174" i="82"/>
  <c r="P174" i="82" s="1"/>
  <c r="G174" i="82"/>
  <c r="J174" i="82" s="1"/>
  <c r="E174" i="82"/>
  <c r="R173" i="82"/>
  <c r="M173" i="82"/>
  <c r="P173" i="82" s="1"/>
  <c r="E173" i="82"/>
  <c r="G173" i="82" s="1"/>
  <c r="J173" i="82" s="1"/>
  <c r="R172" i="82"/>
  <c r="M172" i="82"/>
  <c r="P172" i="82" s="1"/>
  <c r="E172" i="82"/>
  <c r="G172" i="82" s="1"/>
  <c r="J172" i="82" s="1"/>
  <c r="R171" i="82"/>
  <c r="M171" i="82"/>
  <c r="P171" i="82" s="1"/>
  <c r="E171" i="82"/>
  <c r="G171" i="82" s="1"/>
  <c r="J171" i="82" s="1"/>
  <c r="R170" i="82"/>
  <c r="M170" i="82"/>
  <c r="P170" i="82" s="1"/>
  <c r="E170" i="82"/>
  <c r="G170" i="82" s="1"/>
  <c r="J170" i="82" s="1"/>
  <c r="R169" i="82"/>
  <c r="M169" i="82"/>
  <c r="P169" i="82" s="1"/>
  <c r="E169" i="82"/>
  <c r="G169" i="82" s="1"/>
  <c r="J169" i="82" s="1"/>
  <c r="R168" i="82"/>
  <c r="M168" i="82"/>
  <c r="P168" i="82" s="1"/>
  <c r="G168" i="82"/>
  <c r="J168" i="82" s="1"/>
  <c r="E168" i="82"/>
  <c r="R167" i="82"/>
  <c r="M167" i="82"/>
  <c r="P167" i="82" s="1"/>
  <c r="E167" i="82"/>
  <c r="G167" i="82" s="1"/>
  <c r="J167" i="82" s="1"/>
  <c r="R166" i="82"/>
  <c r="M166" i="82"/>
  <c r="P166" i="82" s="1"/>
  <c r="E166" i="82"/>
  <c r="G166" i="82" s="1"/>
  <c r="J166" i="82" s="1"/>
  <c r="R165" i="82"/>
  <c r="M165" i="82"/>
  <c r="P165" i="82" s="1"/>
  <c r="E165" i="82"/>
  <c r="G165" i="82" s="1"/>
  <c r="J165" i="82" s="1"/>
  <c r="R164" i="82"/>
  <c r="M164" i="82"/>
  <c r="P164" i="82" s="1"/>
  <c r="E164" i="82"/>
  <c r="G164" i="82" s="1"/>
  <c r="J164" i="82" s="1"/>
  <c r="R163" i="82"/>
  <c r="M163" i="82"/>
  <c r="P163" i="82" s="1"/>
  <c r="E163" i="82"/>
  <c r="G163" i="82" s="1"/>
  <c r="J163" i="82" s="1"/>
  <c r="R162" i="82"/>
  <c r="M162" i="82"/>
  <c r="P162" i="82" s="1"/>
  <c r="E162" i="82"/>
  <c r="G162" i="82" s="1"/>
  <c r="J162" i="82" s="1"/>
  <c r="R161" i="82"/>
  <c r="M161" i="82"/>
  <c r="P161" i="82" s="1"/>
  <c r="E161" i="82"/>
  <c r="G161" i="82" s="1"/>
  <c r="J161" i="82" s="1"/>
  <c r="R160" i="82"/>
  <c r="M160" i="82"/>
  <c r="P160" i="82" s="1"/>
  <c r="G160" i="82"/>
  <c r="J160" i="82" s="1"/>
  <c r="E160" i="82"/>
  <c r="R159" i="82"/>
  <c r="M159" i="82"/>
  <c r="P159" i="82" s="1"/>
  <c r="E159" i="82"/>
  <c r="G159" i="82" s="1"/>
  <c r="J159" i="82" s="1"/>
  <c r="R158" i="82"/>
  <c r="M158" i="82"/>
  <c r="P158" i="82" s="1"/>
  <c r="G158" i="82"/>
  <c r="J158" i="82" s="1"/>
  <c r="E158" i="82"/>
  <c r="R157" i="82"/>
  <c r="M157" i="82"/>
  <c r="P157" i="82" s="1"/>
  <c r="E157" i="82"/>
  <c r="G157" i="82" s="1"/>
  <c r="J157" i="82" s="1"/>
  <c r="R156" i="82"/>
  <c r="M156" i="82"/>
  <c r="P156" i="82" s="1"/>
  <c r="E156" i="82"/>
  <c r="G156" i="82" s="1"/>
  <c r="J156" i="82" s="1"/>
  <c r="R155" i="82"/>
  <c r="M155" i="82"/>
  <c r="P155" i="82" s="1"/>
  <c r="E155" i="82"/>
  <c r="G155" i="82" s="1"/>
  <c r="J155" i="82" s="1"/>
  <c r="R154" i="82"/>
  <c r="M154" i="82"/>
  <c r="P154" i="82" s="1"/>
  <c r="E154" i="82"/>
  <c r="G154" i="82" s="1"/>
  <c r="J154" i="82" s="1"/>
  <c r="R153" i="82"/>
  <c r="M153" i="82"/>
  <c r="P153" i="82" s="1"/>
  <c r="E153" i="82"/>
  <c r="G153" i="82" s="1"/>
  <c r="J153" i="82" s="1"/>
  <c r="R152" i="82"/>
  <c r="M152" i="82"/>
  <c r="P152" i="82" s="1"/>
  <c r="G152" i="82"/>
  <c r="J152" i="82" s="1"/>
  <c r="E152" i="82"/>
  <c r="R151" i="82"/>
  <c r="M151" i="82"/>
  <c r="P151" i="82" s="1"/>
  <c r="E151" i="82"/>
  <c r="G151" i="82" s="1"/>
  <c r="J151" i="82" s="1"/>
  <c r="R150" i="82"/>
  <c r="M150" i="82"/>
  <c r="P150" i="82" s="1"/>
  <c r="E150" i="82"/>
  <c r="G150" i="82" s="1"/>
  <c r="J150" i="82" s="1"/>
  <c r="R149" i="82"/>
  <c r="M149" i="82"/>
  <c r="P149" i="82" s="1"/>
  <c r="E149" i="82"/>
  <c r="G149" i="82" s="1"/>
  <c r="J149" i="82" s="1"/>
  <c r="R148" i="82"/>
  <c r="M148" i="82"/>
  <c r="P148" i="82" s="1"/>
  <c r="E148" i="82"/>
  <c r="G148" i="82" s="1"/>
  <c r="J148" i="82" s="1"/>
  <c r="R147" i="82"/>
  <c r="M147" i="82"/>
  <c r="P147" i="82" s="1"/>
  <c r="E147" i="82"/>
  <c r="G147" i="82" s="1"/>
  <c r="J147" i="82" s="1"/>
  <c r="R146" i="82"/>
  <c r="M146" i="82"/>
  <c r="P146" i="82" s="1"/>
  <c r="E146" i="82"/>
  <c r="G146" i="82" s="1"/>
  <c r="J146" i="82" s="1"/>
  <c r="R145" i="82"/>
  <c r="M145" i="82"/>
  <c r="P145" i="82" s="1"/>
  <c r="E145" i="82"/>
  <c r="G145" i="82" s="1"/>
  <c r="J145" i="82" s="1"/>
  <c r="R144" i="82"/>
  <c r="M144" i="82"/>
  <c r="P144" i="82" s="1"/>
  <c r="G144" i="82"/>
  <c r="J144" i="82" s="1"/>
  <c r="E144" i="82"/>
  <c r="R143" i="82"/>
  <c r="M143" i="82"/>
  <c r="P143" i="82" s="1"/>
  <c r="E143" i="82"/>
  <c r="G143" i="82" s="1"/>
  <c r="J143" i="82" s="1"/>
  <c r="R142" i="82"/>
  <c r="M142" i="82"/>
  <c r="P142" i="82" s="1"/>
  <c r="G142" i="82"/>
  <c r="J142" i="82" s="1"/>
  <c r="E142" i="82"/>
  <c r="R141" i="82"/>
  <c r="M141" i="82"/>
  <c r="P141" i="82" s="1"/>
  <c r="E141" i="82"/>
  <c r="G141" i="82" s="1"/>
  <c r="J141" i="82" s="1"/>
  <c r="R140" i="82"/>
  <c r="M140" i="82"/>
  <c r="P140" i="82" s="1"/>
  <c r="E140" i="82"/>
  <c r="G140" i="82" s="1"/>
  <c r="J140" i="82" s="1"/>
  <c r="R139" i="82"/>
  <c r="M139" i="82"/>
  <c r="P139" i="82" s="1"/>
  <c r="E139" i="82"/>
  <c r="G139" i="82" s="1"/>
  <c r="J139" i="82" s="1"/>
  <c r="R138" i="82"/>
  <c r="M138" i="82"/>
  <c r="P138" i="82" s="1"/>
  <c r="E138" i="82"/>
  <c r="G138" i="82" s="1"/>
  <c r="J138" i="82" s="1"/>
  <c r="R137" i="82"/>
  <c r="M137" i="82"/>
  <c r="P137" i="82" s="1"/>
  <c r="E137" i="82"/>
  <c r="G137" i="82" s="1"/>
  <c r="J137" i="82" s="1"/>
  <c r="R136" i="82"/>
  <c r="M136" i="82"/>
  <c r="P136" i="82" s="1"/>
  <c r="G136" i="82"/>
  <c r="J136" i="82" s="1"/>
  <c r="E136" i="82"/>
  <c r="R135" i="82"/>
  <c r="M135" i="82"/>
  <c r="P135" i="82" s="1"/>
  <c r="E135" i="82"/>
  <c r="G135" i="82" s="1"/>
  <c r="J135" i="82" s="1"/>
  <c r="R134" i="82"/>
  <c r="M134" i="82"/>
  <c r="P134" i="82" s="1"/>
  <c r="E134" i="82"/>
  <c r="G134" i="82" s="1"/>
  <c r="J134" i="82" s="1"/>
  <c r="R133" i="82"/>
  <c r="M133" i="82"/>
  <c r="P133" i="82" s="1"/>
  <c r="E133" i="82"/>
  <c r="G133" i="82" s="1"/>
  <c r="J133" i="82" s="1"/>
  <c r="R132" i="82"/>
  <c r="M132" i="82"/>
  <c r="P132" i="82" s="1"/>
  <c r="E132" i="82"/>
  <c r="G132" i="82" s="1"/>
  <c r="J132" i="82" s="1"/>
  <c r="R131" i="82"/>
  <c r="M131" i="82"/>
  <c r="P131" i="82" s="1"/>
  <c r="E131" i="82"/>
  <c r="G131" i="82" s="1"/>
  <c r="J131" i="82" s="1"/>
  <c r="R130" i="82"/>
  <c r="M130" i="82"/>
  <c r="P130" i="82" s="1"/>
  <c r="E130" i="82"/>
  <c r="G130" i="82" s="1"/>
  <c r="J130" i="82" s="1"/>
  <c r="P129" i="82"/>
  <c r="M129" i="82"/>
  <c r="E129" i="82"/>
  <c r="G129" i="82" s="1"/>
  <c r="J129" i="82" s="1"/>
  <c r="R128" i="82"/>
  <c r="P128" i="82"/>
  <c r="M128" i="82"/>
  <c r="E128" i="82"/>
  <c r="G128" i="82" s="1"/>
  <c r="J128" i="82" s="1"/>
  <c r="R127" i="82"/>
  <c r="P127" i="82"/>
  <c r="M127" i="82"/>
  <c r="E127" i="82"/>
  <c r="G127" i="82" s="1"/>
  <c r="J127" i="82" s="1"/>
  <c r="R126" i="82"/>
  <c r="P126" i="82"/>
  <c r="M126" i="82"/>
  <c r="E126" i="82"/>
  <c r="G126" i="82" s="1"/>
  <c r="J126" i="82" s="1"/>
  <c r="R125" i="82"/>
  <c r="P125" i="82"/>
  <c r="M125" i="82"/>
  <c r="E125" i="82"/>
  <c r="G125" i="82" s="1"/>
  <c r="J125" i="82" s="1"/>
  <c r="R124" i="82"/>
  <c r="P124" i="82"/>
  <c r="M124" i="82"/>
  <c r="E124" i="82"/>
  <c r="G124" i="82" s="1"/>
  <c r="J124" i="82" s="1"/>
  <c r="R123" i="82"/>
  <c r="P123" i="82"/>
  <c r="M123" i="82"/>
  <c r="E123" i="82"/>
  <c r="G123" i="82" s="1"/>
  <c r="J123" i="82" s="1"/>
  <c r="R122" i="82"/>
  <c r="P122" i="82"/>
  <c r="M122" i="82"/>
  <c r="E122" i="82"/>
  <c r="G122" i="82" s="1"/>
  <c r="J122" i="82" s="1"/>
  <c r="R121" i="82"/>
  <c r="P121" i="82"/>
  <c r="M121" i="82"/>
  <c r="J121" i="82"/>
  <c r="E121" i="82"/>
  <c r="G121" i="82" s="1"/>
  <c r="R120" i="82"/>
  <c r="P120" i="82"/>
  <c r="M120" i="82"/>
  <c r="E120" i="82"/>
  <c r="G120" i="82" s="1"/>
  <c r="J120" i="82" s="1"/>
  <c r="R119" i="82"/>
  <c r="P119" i="82"/>
  <c r="M119" i="82"/>
  <c r="E119" i="82"/>
  <c r="G119" i="82" s="1"/>
  <c r="J119" i="82" s="1"/>
  <c r="R118" i="82"/>
  <c r="P118" i="82"/>
  <c r="M118" i="82"/>
  <c r="E118" i="82"/>
  <c r="G118" i="82" s="1"/>
  <c r="J118" i="82" s="1"/>
  <c r="R117" i="82"/>
  <c r="P117" i="82"/>
  <c r="M117" i="82"/>
  <c r="E117" i="82"/>
  <c r="G117" i="82" s="1"/>
  <c r="J117" i="82" s="1"/>
  <c r="R116" i="82"/>
  <c r="P116" i="82"/>
  <c r="M116" i="82"/>
  <c r="E116" i="82"/>
  <c r="G116" i="82" s="1"/>
  <c r="J116" i="82" s="1"/>
  <c r="R115" i="82"/>
  <c r="P115" i="82"/>
  <c r="M115" i="82"/>
  <c r="E115" i="82"/>
  <c r="G115" i="82" s="1"/>
  <c r="J115" i="82" s="1"/>
  <c r="M114" i="82"/>
  <c r="P114" i="82" s="1"/>
  <c r="E114" i="82"/>
  <c r="G114" i="82" s="1"/>
  <c r="J114" i="82" s="1"/>
  <c r="R113" i="82"/>
  <c r="M113" i="82"/>
  <c r="P113" i="82" s="1"/>
  <c r="E113" i="82"/>
  <c r="G113" i="82" s="1"/>
  <c r="J113" i="82" s="1"/>
  <c r="R112" i="82"/>
  <c r="M112" i="82"/>
  <c r="P112" i="82" s="1"/>
  <c r="G112" i="82"/>
  <c r="J112" i="82" s="1"/>
  <c r="E112" i="82"/>
  <c r="R111" i="82"/>
  <c r="M111" i="82"/>
  <c r="P111" i="82" s="1"/>
  <c r="E111" i="82"/>
  <c r="G111" i="82" s="1"/>
  <c r="J111" i="82" s="1"/>
  <c r="R110" i="82"/>
  <c r="M110" i="82"/>
  <c r="P110" i="82" s="1"/>
  <c r="E110" i="82"/>
  <c r="G110" i="82" s="1"/>
  <c r="J110" i="82" s="1"/>
  <c r="P109" i="82"/>
  <c r="M109" i="82"/>
  <c r="E109" i="82"/>
  <c r="G109" i="82" s="1"/>
  <c r="J109" i="82" s="1"/>
  <c r="R108" i="82"/>
  <c r="P108" i="82"/>
  <c r="M108" i="82"/>
  <c r="E108" i="82"/>
  <c r="G108" i="82" s="1"/>
  <c r="J108" i="82" s="1"/>
  <c r="R107" i="82"/>
  <c r="P107" i="82"/>
  <c r="M107" i="82"/>
  <c r="E107" i="82"/>
  <c r="G107" i="82" s="1"/>
  <c r="J107" i="82" s="1"/>
  <c r="R106" i="82"/>
  <c r="P106" i="82"/>
  <c r="M106" i="82"/>
  <c r="E106" i="82"/>
  <c r="G106" i="82" s="1"/>
  <c r="J106" i="82" s="1"/>
  <c r="R105" i="82"/>
  <c r="P105" i="82"/>
  <c r="M105" i="82"/>
  <c r="E105" i="82"/>
  <c r="G105" i="82" s="1"/>
  <c r="J105" i="82" s="1"/>
  <c r="R104" i="82"/>
  <c r="P104" i="82"/>
  <c r="M104" i="82"/>
  <c r="E104" i="82"/>
  <c r="G104" i="82" s="1"/>
  <c r="J104" i="82" s="1"/>
  <c r="R103" i="82"/>
  <c r="P103" i="82"/>
  <c r="M103" i="82"/>
  <c r="E103" i="82"/>
  <c r="G103" i="82" s="1"/>
  <c r="J103" i="82" s="1"/>
  <c r="R102" i="82"/>
  <c r="P102" i="82"/>
  <c r="M102" i="82"/>
  <c r="E102" i="82"/>
  <c r="G102" i="82" s="1"/>
  <c r="J102" i="82" s="1"/>
  <c r="R101" i="82"/>
  <c r="P101" i="82"/>
  <c r="M101" i="82"/>
  <c r="E101" i="82"/>
  <c r="G101" i="82" s="1"/>
  <c r="J101" i="82" s="1"/>
  <c r="R100" i="82"/>
  <c r="P100" i="82"/>
  <c r="M100" i="82"/>
  <c r="E100" i="82"/>
  <c r="G100" i="82" s="1"/>
  <c r="J100" i="82" s="1"/>
  <c r="R99" i="82"/>
  <c r="P99" i="82"/>
  <c r="M99" i="82"/>
  <c r="E99" i="82"/>
  <c r="G99" i="82" s="1"/>
  <c r="J99" i="82" s="1"/>
  <c r="R98" i="82"/>
  <c r="P98" i="82"/>
  <c r="M98" i="82"/>
  <c r="E98" i="82"/>
  <c r="G98" i="82" s="1"/>
  <c r="J98" i="82" s="1"/>
  <c r="R97" i="82"/>
  <c r="P97" i="82"/>
  <c r="M97" i="82"/>
  <c r="E97" i="82"/>
  <c r="G97" i="82" s="1"/>
  <c r="J97" i="82" s="1"/>
  <c r="R96" i="82"/>
  <c r="P96" i="82"/>
  <c r="M96" i="82"/>
  <c r="E96" i="82"/>
  <c r="G96" i="82" s="1"/>
  <c r="J96" i="82" s="1"/>
  <c r="R95" i="82"/>
  <c r="P95" i="82"/>
  <c r="M95" i="82"/>
  <c r="E95" i="82"/>
  <c r="G95" i="82" s="1"/>
  <c r="J95" i="82" s="1"/>
  <c r="G94" i="82"/>
  <c r="J94" i="82" s="1"/>
  <c r="E94" i="82"/>
  <c r="R93" i="82"/>
  <c r="M93" i="82"/>
  <c r="P93" i="82" s="1"/>
  <c r="E93" i="82"/>
  <c r="G93" i="82" s="1"/>
  <c r="J93" i="82" s="1"/>
  <c r="R92" i="82"/>
  <c r="M92" i="82"/>
  <c r="P92" i="82" s="1"/>
  <c r="G92" i="82"/>
  <c r="J92" i="82" s="1"/>
  <c r="E92" i="82"/>
  <c r="R91" i="82"/>
  <c r="M91" i="82"/>
  <c r="P91" i="82" s="1"/>
  <c r="E91" i="82"/>
  <c r="G91" i="82" s="1"/>
  <c r="J91" i="82" s="1"/>
  <c r="R90" i="82"/>
  <c r="M90" i="82"/>
  <c r="P90" i="82" s="1"/>
  <c r="G90" i="82"/>
  <c r="J90" i="82" s="1"/>
  <c r="E90" i="82"/>
  <c r="R89" i="82"/>
  <c r="M89" i="82"/>
  <c r="P89" i="82" s="1"/>
  <c r="E89" i="82"/>
  <c r="G89" i="82" s="1"/>
  <c r="J89" i="82" s="1"/>
  <c r="R88" i="82"/>
  <c r="M88" i="82"/>
  <c r="P88" i="82" s="1"/>
  <c r="G88" i="82"/>
  <c r="J88" i="82" s="1"/>
  <c r="E88" i="82"/>
  <c r="R87" i="82"/>
  <c r="M87" i="82"/>
  <c r="P87" i="82" s="1"/>
  <c r="E87" i="82"/>
  <c r="G87" i="82" s="1"/>
  <c r="J87" i="82" s="1"/>
  <c r="R86" i="82"/>
  <c r="M86" i="82"/>
  <c r="P86" i="82" s="1"/>
  <c r="G86" i="82"/>
  <c r="J86" i="82" s="1"/>
  <c r="E86" i="82"/>
  <c r="R85" i="82"/>
  <c r="M85" i="82"/>
  <c r="P85" i="82" s="1"/>
  <c r="E85" i="82"/>
  <c r="G85" i="82" s="1"/>
  <c r="J85" i="82" s="1"/>
  <c r="R84" i="82"/>
  <c r="M84" i="82"/>
  <c r="P84" i="82" s="1"/>
  <c r="G84" i="82"/>
  <c r="J84" i="82" s="1"/>
  <c r="E84" i="82"/>
  <c r="R83" i="82"/>
  <c r="M83" i="82"/>
  <c r="P83" i="82" s="1"/>
  <c r="E83" i="82"/>
  <c r="G83" i="82" s="1"/>
  <c r="J83" i="82" s="1"/>
  <c r="R82" i="82"/>
  <c r="M82" i="82"/>
  <c r="P82" i="82" s="1"/>
  <c r="G82" i="82"/>
  <c r="J82" i="82" s="1"/>
  <c r="E82" i="82"/>
  <c r="R81" i="82"/>
  <c r="M81" i="82"/>
  <c r="P81" i="82" s="1"/>
  <c r="E81" i="82"/>
  <c r="G81" i="82" s="1"/>
  <c r="J81" i="82" s="1"/>
  <c r="R80" i="82"/>
  <c r="M80" i="82"/>
  <c r="P80" i="82" s="1"/>
  <c r="G80" i="82"/>
  <c r="J80" i="82" s="1"/>
  <c r="E80" i="82"/>
  <c r="R79" i="82"/>
  <c r="M79" i="82"/>
  <c r="P79" i="82" s="1"/>
  <c r="E79" i="82"/>
  <c r="G79" i="82" s="1"/>
  <c r="J79" i="82" s="1"/>
  <c r="R78" i="82"/>
  <c r="M78" i="82"/>
  <c r="P78" i="82" s="1"/>
  <c r="G78" i="82"/>
  <c r="J78" i="82" s="1"/>
  <c r="E78" i="82"/>
  <c r="R77" i="82"/>
  <c r="M77" i="82"/>
  <c r="P77" i="82" s="1"/>
  <c r="E77" i="82"/>
  <c r="G77" i="82" s="1"/>
  <c r="J77" i="82" s="1"/>
  <c r="R76" i="82"/>
  <c r="M76" i="82"/>
  <c r="P76" i="82" s="1"/>
  <c r="G76" i="82"/>
  <c r="J76" i="82" s="1"/>
  <c r="E76" i="82"/>
  <c r="P75" i="82"/>
  <c r="M75" i="82"/>
  <c r="E75" i="82"/>
  <c r="G75" i="82" s="1"/>
  <c r="J75" i="82" s="1"/>
  <c r="R74" i="82"/>
  <c r="P74" i="82"/>
  <c r="M74" i="82"/>
  <c r="E74" i="82"/>
  <c r="G74" i="82" s="1"/>
  <c r="J74" i="82" s="1"/>
  <c r="R73" i="82"/>
  <c r="P73" i="82"/>
  <c r="M73" i="82"/>
  <c r="E73" i="82"/>
  <c r="G73" i="82" s="1"/>
  <c r="J73" i="82" s="1"/>
  <c r="R72" i="82"/>
  <c r="P72" i="82"/>
  <c r="M72" i="82"/>
  <c r="E72" i="82"/>
  <c r="G72" i="82" s="1"/>
  <c r="J72" i="82" s="1"/>
  <c r="R71" i="82"/>
  <c r="P71" i="82"/>
  <c r="M71" i="82"/>
  <c r="E71" i="82"/>
  <c r="G71" i="82" s="1"/>
  <c r="J71" i="82" s="1"/>
  <c r="R70" i="82"/>
  <c r="P70" i="82"/>
  <c r="M70" i="82"/>
  <c r="E70" i="82"/>
  <c r="G70" i="82" s="1"/>
  <c r="J70" i="82" s="1"/>
  <c r="R69" i="82"/>
  <c r="P69" i="82"/>
  <c r="M69" i="82"/>
  <c r="E69" i="82"/>
  <c r="G69" i="82" s="1"/>
  <c r="J69" i="82" s="1"/>
  <c r="R68" i="82"/>
  <c r="P68" i="82"/>
  <c r="M68" i="82"/>
  <c r="E68" i="82"/>
  <c r="G68" i="82" s="1"/>
  <c r="J68" i="82" s="1"/>
  <c r="R67" i="82"/>
  <c r="P67" i="82"/>
  <c r="M67" i="82"/>
  <c r="E67" i="82"/>
  <c r="G67" i="82" s="1"/>
  <c r="J67" i="82" s="1"/>
  <c r="R66" i="82"/>
  <c r="P66" i="82"/>
  <c r="M66" i="82"/>
  <c r="E66" i="82"/>
  <c r="G66" i="82" s="1"/>
  <c r="J66" i="82" s="1"/>
  <c r="R65" i="82"/>
  <c r="P65" i="82"/>
  <c r="M65" i="82"/>
  <c r="E65" i="82"/>
  <c r="G65" i="82" s="1"/>
  <c r="J65" i="82" s="1"/>
  <c r="R64" i="82"/>
  <c r="P64" i="82"/>
  <c r="M64" i="82"/>
  <c r="J64" i="82"/>
  <c r="E64" i="82"/>
  <c r="G64" i="82" s="1"/>
  <c r="R63" i="82"/>
  <c r="P63" i="82"/>
  <c r="M63" i="82"/>
  <c r="E63" i="82"/>
  <c r="G63" i="82" s="1"/>
  <c r="J63" i="82" s="1"/>
  <c r="R62" i="82"/>
  <c r="P62" i="82"/>
  <c r="M62" i="82"/>
  <c r="E62" i="82"/>
  <c r="G62" i="82" s="1"/>
  <c r="J62" i="82" s="1"/>
  <c r="R61" i="82"/>
  <c r="P61" i="82"/>
  <c r="M61" i="82"/>
  <c r="E61" i="82"/>
  <c r="G61" i="82" s="1"/>
  <c r="J61" i="82" s="1"/>
  <c r="R60" i="82"/>
  <c r="P60" i="82"/>
  <c r="M60" i="82"/>
  <c r="E60" i="82"/>
  <c r="G60" i="82" s="1"/>
  <c r="J60" i="82" s="1"/>
  <c r="R59" i="82"/>
  <c r="P59" i="82"/>
  <c r="M59" i="82"/>
  <c r="E59" i="82"/>
  <c r="G59" i="82" s="1"/>
  <c r="J59" i="82" s="1"/>
  <c r="R58" i="82"/>
  <c r="P58" i="82"/>
  <c r="M58" i="82"/>
  <c r="E58" i="82"/>
  <c r="G58" i="82" s="1"/>
  <c r="J58" i="82" s="1"/>
  <c r="R57" i="82"/>
  <c r="P57" i="82"/>
  <c r="M57" i="82"/>
  <c r="E57" i="82"/>
  <c r="G57" i="82" s="1"/>
  <c r="J57" i="82" s="1"/>
  <c r="R56" i="82"/>
  <c r="P56" i="82"/>
  <c r="M56" i="82"/>
  <c r="E56" i="82"/>
  <c r="G56" i="82" s="1"/>
  <c r="J56" i="82" s="1"/>
  <c r="R55" i="82"/>
  <c r="P55" i="82"/>
  <c r="M55" i="82"/>
  <c r="E55" i="82"/>
  <c r="G55" i="82" s="1"/>
  <c r="J55" i="82" s="1"/>
  <c r="R54" i="82"/>
  <c r="P54" i="82"/>
  <c r="M54" i="82"/>
  <c r="E54" i="82"/>
  <c r="G54" i="82" s="1"/>
  <c r="J54" i="82" s="1"/>
  <c r="R53" i="82"/>
  <c r="P53" i="82"/>
  <c r="M53" i="82"/>
  <c r="E53" i="82"/>
  <c r="G53" i="82" s="1"/>
  <c r="J53" i="82" s="1"/>
  <c r="R52" i="82"/>
  <c r="P52" i="82"/>
  <c r="M52" i="82"/>
  <c r="E52" i="82"/>
  <c r="G52" i="82" s="1"/>
  <c r="J52" i="82" s="1"/>
  <c r="R51" i="82"/>
  <c r="P51" i="82"/>
  <c r="M51" i="82"/>
  <c r="E51" i="82"/>
  <c r="G51" i="82" s="1"/>
  <c r="J51" i="82" s="1"/>
  <c r="R50" i="82"/>
  <c r="P50" i="82"/>
  <c r="M50" i="82"/>
  <c r="E50" i="82"/>
  <c r="G50" i="82" s="1"/>
  <c r="J50" i="82" s="1"/>
  <c r="R49" i="82"/>
  <c r="P49" i="82"/>
  <c r="M49" i="82"/>
  <c r="E49" i="82"/>
  <c r="G49" i="82" s="1"/>
  <c r="J49" i="82" s="1"/>
  <c r="R48" i="82"/>
  <c r="P48" i="82"/>
  <c r="M48" i="82"/>
  <c r="E48" i="82"/>
  <c r="G48" i="82" s="1"/>
  <c r="J48" i="82" s="1"/>
  <c r="R47" i="82"/>
  <c r="P47" i="82"/>
  <c r="M47" i="82"/>
  <c r="E47" i="82"/>
  <c r="G47" i="82" s="1"/>
  <c r="J47" i="82" s="1"/>
  <c r="R46" i="82"/>
  <c r="P46" i="82"/>
  <c r="M46" i="82"/>
  <c r="E46" i="82"/>
  <c r="G46" i="82" s="1"/>
  <c r="J46" i="82" s="1"/>
  <c r="M45" i="82"/>
  <c r="P45" i="82" s="1"/>
  <c r="E45" i="82"/>
  <c r="G45" i="82" s="1"/>
  <c r="J45" i="82" s="1"/>
  <c r="R44" i="82"/>
  <c r="M44" i="82"/>
  <c r="P44" i="82" s="1"/>
  <c r="E44" i="82"/>
  <c r="G44" i="82" s="1"/>
  <c r="J44" i="82" s="1"/>
  <c r="R43" i="82"/>
  <c r="M43" i="82"/>
  <c r="P43" i="82" s="1"/>
  <c r="E43" i="82"/>
  <c r="G43" i="82" s="1"/>
  <c r="J43" i="82" s="1"/>
  <c r="R42" i="82"/>
  <c r="M42" i="82"/>
  <c r="P42" i="82" s="1"/>
  <c r="E42" i="82"/>
  <c r="G42" i="82" s="1"/>
  <c r="J42" i="82" s="1"/>
  <c r="R41" i="82"/>
  <c r="M41" i="82"/>
  <c r="P41" i="82" s="1"/>
  <c r="E41" i="82"/>
  <c r="G41" i="82" s="1"/>
  <c r="J41" i="82" s="1"/>
  <c r="R40" i="82"/>
  <c r="M40" i="82"/>
  <c r="P40" i="82" s="1"/>
  <c r="E40" i="82"/>
  <c r="G40" i="82" s="1"/>
  <c r="J40" i="82" s="1"/>
  <c r="R39" i="82"/>
  <c r="M39" i="82"/>
  <c r="P39" i="82" s="1"/>
  <c r="E39" i="82"/>
  <c r="G39" i="82" s="1"/>
  <c r="J39" i="82" s="1"/>
  <c r="R38" i="82"/>
  <c r="M38" i="82"/>
  <c r="P38" i="82" s="1"/>
  <c r="E38" i="82"/>
  <c r="G38" i="82" s="1"/>
  <c r="J38" i="82" s="1"/>
  <c r="R37" i="82"/>
  <c r="M37" i="82"/>
  <c r="P37" i="82" s="1"/>
  <c r="E37" i="82"/>
  <c r="G37" i="82" s="1"/>
  <c r="J37" i="82" s="1"/>
  <c r="R36" i="82"/>
  <c r="M36" i="82"/>
  <c r="P36" i="82" s="1"/>
  <c r="E36" i="82"/>
  <c r="G36" i="82" s="1"/>
  <c r="J36" i="82" s="1"/>
  <c r="R35" i="82"/>
  <c r="M35" i="82"/>
  <c r="P35" i="82" s="1"/>
  <c r="E35" i="82"/>
  <c r="G35" i="82" s="1"/>
  <c r="J35" i="82" s="1"/>
  <c r="R34" i="82"/>
  <c r="M34" i="82"/>
  <c r="P34" i="82" s="1"/>
  <c r="E34" i="82"/>
  <c r="G34" i="82" s="1"/>
  <c r="J34" i="82" s="1"/>
  <c r="R33" i="82"/>
  <c r="M33" i="82"/>
  <c r="P33" i="82" s="1"/>
  <c r="E33" i="82"/>
  <c r="G33" i="82" s="1"/>
  <c r="J33" i="82" s="1"/>
  <c r="R32" i="82"/>
  <c r="M32" i="82"/>
  <c r="P32" i="82" s="1"/>
  <c r="E32" i="82"/>
  <c r="G32" i="82" s="1"/>
  <c r="J32" i="82" s="1"/>
  <c r="R31" i="82"/>
  <c r="M31" i="82"/>
  <c r="P31" i="82" s="1"/>
  <c r="E31" i="82"/>
  <c r="G31" i="82" s="1"/>
  <c r="J31" i="82" s="1"/>
  <c r="R30" i="82"/>
  <c r="M30" i="82"/>
  <c r="P30" i="82" s="1"/>
  <c r="E30" i="82"/>
  <c r="G30" i="82" s="1"/>
  <c r="J30" i="82" s="1"/>
  <c r="R29" i="82"/>
  <c r="M29" i="82"/>
  <c r="P29" i="82" s="1"/>
  <c r="E29" i="82"/>
  <c r="G29" i="82" s="1"/>
  <c r="J29" i="82" s="1"/>
  <c r="R28" i="82"/>
  <c r="M28" i="82"/>
  <c r="P28" i="82" s="1"/>
  <c r="E28" i="82"/>
  <c r="G28" i="82" s="1"/>
  <c r="J28" i="82" s="1"/>
  <c r="R27" i="82"/>
  <c r="P27" i="82"/>
  <c r="M27" i="82"/>
  <c r="E27" i="82"/>
  <c r="G27" i="82" s="1"/>
  <c r="J27" i="82" s="1"/>
  <c r="R26" i="82"/>
  <c r="P26" i="82"/>
  <c r="M26" i="82"/>
  <c r="E26" i="82"/>
  <c r="G26" i="82" s="1"/>
  <c r="J26" i="82" s="1"/>
  <c r="R25" i="82"/>
  <c r="M25" i="82"/>
  <c r="P25" i="82" s="1"/>
  <c r="E25" i="82"/>
  <c r="G25" i="82" s="1"/>
  <c r="J25" i="82" s="1"/>
  <c r="R24" i="82"/>
  <c r="M24" i="82"/>
  <c r="P24" i="82" s="1"/>
  <c r="E24" i="82"/>
  <c r="G24" i="82" s="1"/>
  <c r="J24" i="82" s="1"/>
  <c r="R23" i="82"/>
  <c r="M23" i="82"/>
  <c r="P23" i="82" s="1"/>
  <c r="E23" i="82"/>
  <c r="G23" i="82" s="1"/>
  <c r="J23" i="82" s="1"/>
  <c r="R22" i="82"/>
  <c r="M22" i="82"/>
  <c r="P22" i="82" s="1"/>
  <c r="E22" i="82"/>
  <c r="G22" i="82" s="1"/>
  <c r="J22" i="82" s="1"/>
  <c r="R21" i="82"/>
  <c r="M21" i="82"/>
  <c r="P21" i="82" s="1"/>
  <c r="E21" i="82"/>
  <c r="G21" i="82" s="1"/>
  <c r="J21" i="82" s="1"/>
  <c r="R20" i="82"/>
  <c r="M20" i="82"/>
  <c r="P20" i="82" s="1"/>
  <c r="E20" i="82"/>
  <c r="G20" i="82" s="1"/>
  <c r="J20" i="82" s="1"/>
  <c r="R19" i="82"/>
  <c r="M19" i="82"/>
  <c r="P19" i="82" s="1"/>
  <c r="E19" i="82"/>
  <c r="G19" i="82" s="1"/>
  <c r="J19" i="82" s="1"/>
  <c r="R18" i="82"/>
  <c r="M18" i="82"/>
  <c r="P18" i="82" s="1"/>
  <c r="E18" i="82"/>
  <c r="G18" i="82" s="1"/>
  <c r="J18" i="82" s="1"/>
  <c r="R17" i="82"/>
  <c r="M17" i="82"/>
  <c r="P17" i="82" s="1"/>
  <c r="E17" i="82"/>
  <c r="G17" i="82" s="1"/>
  <c r="J17" i="82" s="1"/>
  <c r="R16" i="82"/>
  <c r="M16" i="82"/>
  <c r="P16" i="82" s="1"/>
  <c r="E16" i="82"/>
  <c r="G16" i="82" s="1"/>
  <c r="J16" i="82" s="1"/>
  <c r="R15" i="82"/>
  <c r="M15" i="82"/>
  <c r="P15" i="82" s="1"/>
  <c r="E15" i="82"/>
  <c r="G15" i="82" s="1"/>
  <c r="J15" i="82" s="1"/>
  <c r="R14" i="82"/>
  <c r="M14" i="82"/>
  <c r="P14" i="82" s="1"/>
  <c r="G14" i="82"/>
  <c r="J14" i="82" s="1"/>
  <c r="E14" i="82"/>
  <c r="R13" i="82"/>
  <c r="M13" i="82"/>
  <c r="P13" i="82" s="1"/>
  <c r="E13" i="82"/>
  <c r="G13" i="82" s="1"/>
  <c r="J13" i="82" s="1"/>
  <c r="R12" i="82"/>
  <c r="M12" i="82"/>
  <c r="P12" i="82" s="1"/>
  <c r="E12" i="82"/>
  <c r="G12" i="82" s="1"/>
  <c r="J12" i="82" s="1"/>
  <c r="R11" i="82"/>
  <c r="M11" i="82"/>
  <c r="P11" i="82" s="1"/>
  <c r="E11" i="82"/>
  <c r="G11" i="82" s="1"/>
  <c r="J11" i="82" s="1"/>
  <c r="R10" i="82"/>
  <c r="M10" i="82"/>
  <c r="P10" i="82" s="1"/>
  <c r="G10" i="82"/>
  <c r="J10" i="82" s="1"/>
  <c r="E10" i="82"/>
  <c r="R9" i="82"/>
  <c r="M9" i="82"/>
  <c r="P9" i="82" s="1"/>
  <c r="E9" i="82"/>
  <c r="G9" i="82" s="1"/>
  <c r="J9" i="82" s="1"/>
  <c r="R8" i="82"/>
  <c r="M8" i="82"/>
  <c r="P8" i="82" s="1"/>
  <c r="E8" i="82"/>
  <c r="G8" i="82" s="1"/>
  <c r="J8" i="82" s="1"/>
  <c r="R7" i="82"/>
  <c r="M7" i="82"/>
  <c r="P7" i="82" s="1"/>
  <c r="G7" i="82"/>
  <c r="J7" i="82" s="1"/>
  <c r="E7" i="82"/>
  <c r="R6" i="82"/>
  <c r="M6" i="82"/>
  <c r="P6" i="82" s="1"/>
  <c r="E6" i="82"/>
  <c r="G6" i="82" s="1"/>
  <c r="J6" i="82" s="1"/>
  <c r="R5" i="82"/>
  <c r="R267" i="82" s="1"/>
  <c r="M5" i="82"/>
  <c r="G5" i="82"/>
  <c r="J5" i="82" s="1"/>
  <c r="E5" i="82"/>
  <c r="N274" i="81"/>
  <c r="N271" i="81"/>
  <c r="M268" i="81"/>
  <c r="R266" i="81"/>
  <c r="M266" i="81"/>
  <c r="P266" i="81" s="1"/>
  <c r="E266" i="81"/>
  <c r="G266" i="81" s="1"/>
  <c r="J266" i="81" s="1"/>
  <c r="R265" i="81"/>
  <c r="P265" i="81"/>
  <c r="M265" i="81"/>
  <c r="E265" i="81"/>
  <c r="G265" i="81" s="1"/>
  <c r="J265" i="81" s="1"/>
  <c r="R264" i="81"/>
  <c r="M264" i="81"/>
  <c r="P264" i="81" s="1"/>
  <c r="E264" i="81"/>
  <c r="G264" i="81" s="1"/>
  <c r="J264" i="81" s="1"/>
  <c r="R263" i="81"/>
  <c r="P263" i="81"/>
  <c r="M263" i="81"/>
  <c r="E263" i="81"/>
  <c r="G263" i="81" s="1"/>
  <c r="J263" i="81" s="1"/>
  <c r="R262" i="81"/>
  <c r="M262" i="81"/>
  <c r="P262" i="81" s="1"/>
  <c r="E262" i="81"/>
  <c r="G262" i="81" s="1"/>
  <c r="J262" i="81" s="1"/>
  <c r="R261" i="81"/>
  <c r="P261" i="81"/>
  <c r="M261" i="81"/>
  <c r="E261" i="81"/>
  <c r="G261" i="81" s="1"/>
  <c r="J261" i="81" s="1"/>
  <c r="R260" i="81"/>
  <c r="M260" i="81"/>
  <c r="P260" i="81" s="1"/>
  <c r="E260" i="81"/>
  <c r="G260" i="81" s="1"/>
  <c r="J260" i="81" s="1"/>
  <c r="R259" i="81"/>
  <c r="P259" i="81"/>
  <c r="M259" i="81"/>
  <c r="E259" i="81"/>
  <c r="G259" i="81" s="1"/>
  <c r="J259" i="81" s="1"/>
  <c r="R258" i="81"/>
  <c r="M258" i="81"/>
  <c r="P258" i="81" s="1"/>
  <c r="E258" i="81"/>
  <c r="G258" i="81" s="1"/>
  <c r="J258" i="81" s="1"/>
  <c r="R257" i="81"/>
  <c r="P257" i="81"/>
  <c r="M257" i="81"/>
  <c r="E257" i="81"/>
  <c r="G257" i="81" s="1"/>
  <c r="J257" i="81" s="1"/>
  <c r="R256" i="81"/>
  <c r="M256" i="81"/>
  <c r="P256" i="81" s="1"/>
  <c r="J256" i="81"/>
  <c r="E256" i="81"/>
  <c r="G256" i="81" s="1"/>
  <c r="R255" i="81"/>
  <c r="P255" i="81"/>
  <c r="M255" i="81"/>
  <c r="E255" i="81"/>
  <c r="G255" i="81" s="1"/>
  <c r="J255" i="81" s="1"/>
  <c r="R254" i="81"/>
  <c r="M254" i="81"/>
  <c r="P254" i="81" s="1"/>
  <c r="E254" i="81"/>
  <c r="G254" i="81" s="1"/>
  <c r="J254" i="81" s="1"/>
  <c r="R253" i="81"/>
  <c r="P253" i="81"/>
  <c r="M253" i="81"/>
  <c r="E253" i="81"/>
  <c r="G253" i="81" s="1"/>
  <c r="J253" i="81" s="1"/>
  <c r="R252" i="81"/>
  <c r="M252" i="81"/>
  <c r="P252" i="81" s="1"/>
  <c r="E252" i="81"/>
  <c r="G252" i="81" s="1"/>
  <c r="J252" i="81" s="1"/>
  <c r="R251" i="81"/>
  <c r="P251" i="81"/>
  <c r="M251" i="81"/>
  <c r="E251" i="81"/>
  <c r="G251" i="81" s="1"/>
  <c r="J251" i="81" s="1"/>
  <c r="R250" i="81"/>
  <c r="M250" i="81"/>
  <c r="P250" i="81" s="1"/>
  <c r="E250" i="81"/>
  <c r="G250" i="81" s="1"/>
  <c r="J250" i="81" s="1"/>
  <c r="R249" i="81"/>
  <c r="P249" i="81"/>
  <c r="M249" i="81"/>
  <c r="E249" i="81"/>
  <c r="G249" i="81" s="1"/>
  <c r="J249" i="81" s="1"/>
  <c r="R248" i="81"/>
  <c r="M248" i="81"/>
  <c r="P248" i="81" s="1"/>
  <c r="E248" i="81"/>
  <c r="G248" i="81" s="1"/>
  <c r="J248" i="81" s="1"/>
  <c r="R247" i="81"/>
  <c r="P247" i="81"/>
  <c r="M247" i="81"/>
  <c r="E247" i="81"/>
  <c r="G247" i="81" s="1"/>
  <c r="J247" i="81" s="1"/>
  <c r="R246" i="81"/>
  <c r="M246" i="81"/>
  <c r="P246" i="81" s="1"/>
  <c r="E246" i="81"/>
  <c r="G246" i="81" s="1"/>
  <c r="J246" i="81" s="1"/>
  <c r="R245" i="81"/>
  <c r="P245" i="81"/>
  <c r="M245" i="81"/>
  <c r="E245" i="81"/>
  <c r="G245" i="81" s="1"/>
  <c r="J245" i="81" s="1"/>
  <c r="R244" i="81"/>
  <c r="M244" i="81"/>
  <c r="P244" i="81" s="1"/>
  <c r="E244" i="81"/>
  <c r="G244" i="81" s="1"/>
  <c r="J244" i="81" s="1"/>
  <c r="R243" i="81"/>
  <c r="P243" i="81"/>
  <c r="M243" i="81"/>
  <c r="E243" i="81"/>
  <c r="G243" i="81" s="1"/>
  <c r="J243" i="81" s="1"/>
  <c r="R242" i="81"/>
  <c r="M242" i="81"/>
  <c r="P242" i="81" s="1"/>
  <c r="E242" i="81"/>
  <c r="G242" i="81" s="1"/>
  <c r="J242" i="81" s="1"/>
  <c r="R241" i="81"/>
  <c r="P241" i="81"/>
  <c r="M241" i="81"/>
  <c r="E241" i="81"/>
  <c r="G241" i="81" s="1"/>
  <c r="J241" i="81" s="1"/>
  <c r="R240" i="81"/>
  <c r="M240" i="81"/>
  <c r="P240" i="81" s="1"/>
  <c r="E240" i="81"/>
  <c r="G240" i="81" s="1"/>
  <c r="J240" i="81" s="1"/>
  <c r="R239" i="81"/>
  <c r="P239" i="81"/>
  <c r="M239" i="81"/>
  <c r="E239" i="81"/>
  <c r="G239" i="81" s="1"/>
  <c r="J239" i="81" s="1"/>
  <c r="R238" i="81"/>
  <c r="M238" i="81"/>
  <c r="P238" i="81" s="1"/>
  <c r="E238" i="81"/>
  <c r="G238" i="81" s="1"/>
  <c r="J238" i="81" s="1"/>
  <c r="R237" i="81"/>
  <c r="P237" i="81"/>
  <c r="M237" i="81"/>
  <c r="E237" i="81"/>
  <c r="G237" i="81" s="1"/>
  <c r="J237" i="81" s="1"/>
  <c r="R236" i="81"/>
  <c r="M236" i="81"/>
  <c r="P236" i="81" s="1"/>
  <c r="E236" i="81"/>
  <c r="G236" i="81" s="1"/>
  <c r="J236" i="81" s="1"/>
  <c r="R235" i="81"/>
  <c r="P235" i="81"/>
  <c r="M235" i="81"/>
  <c r="E235" i="81"/>
  <c r="G235" i="81" s="1"/>
  <c r="J235" i="81" s="1"/>
  <c r="R234" i="81"/>
  <c r="M234" i="81"/>
  <c r="P234" i="81" s="1"/>
  <c r="E234" i="81"/>
  <c r="G234" i="81" s="1"/>
  <c r="J234" i="81" s="1"/>
  <c r="R233" i="81"/>
  <c r="P233" i="81"/>
  <c r="M233" i="81"/>
  <c r="E233" i="81"/>
  <c r="G233" i="81" s="1"/>
  <c r="J233" i="81" s="1"/>
  <c r="R232" i="81"/>
  <c r="M232" i="81"/>
  <c r="P232" i="81" s="1"/>
  <c r="E232" i="81"/>
  <c r="G232" i="81" s="1"/>
  <c r="J232" i="81" s="1"/>
  <c r="R231" i="81"/>
  <c r="P231" i="81"/>
  <c r="M231" i="81"/>
  <c r="E231" i="81"/>
  <c r="G231" i="81" s="1"/>
  <c r="J231" i="81" s="1"/>
  <c r="R230" i="81"/>
  <c r="M230" i="81"/>
  <c r="P230" i="81" s="1"/>
  <c r="E230" i="81"/>
  <c r="G230" i="81" s="1"/>
  <c r="J230" i="81" s="1"/>
  <c r="R229" i="81"/>
  <c r="P229" i="81"/>
  <c r="M229" i="81"/>
  <c r="E229" i="81"/>
  <c r="G229" i="81" s="1"/>
  <c r="J229" i="81" s="1"/>
  <c r="R228" i="81"/>
  <c r="M228" i="81"/>
  <c r="P228" i="81" s="1"/>
  <c r="E228" i="81"/>
  <c r="G228" i="81" s="1"/>
  <c r="J228" i="81" s="1"/>
  <c r="R227" i="81"/>
  <c r="P227" i="81"/>
  <c r="M227" i="81"/>
  <c r="E227" i="81"/>
  <c r="G227" i="81" s="1"/>
  <c r="J227" i="81" s="1"/>
  <c r="R226" i="81"/>
  <c r="M226" i="81"/>
  <c r="P226" i="81" s="1"/>
  <c r="E226" i="81"/>
  <c r="G226" i="81" s="1"/>
  <c r="J226" i="81" s="1"/>
  <c r="R225" i="81"/>
  <c r="P225" i="81"/>
  <c r="M225" i="81"/>
  <c r="E225" i="81"/>
  <c r="G225" i="81" s="1"/>
  <c r="J225" i="81" s="1"/>
  <c r="R224" i="81"/>
  <c r="M224" i="81"/>
  <c r="P224" i="81" s="1"/>
  <c r="E224" i="81"/>
  <c r="G224" i="81" s="1"/>
  <c r="J224" i="81" s="1"/>
  <c r="R223" i="81"/>
  <c r="P223" i="81"/>
  <c r="M223" i="81"/>
  <c r="E223" i="81"/>
  <c r="G223" i="81" s="1"/>
  <c r="J223" i="81" s="1"/>
  <c r="R222" i="81"/>
  <c r="M222" i="81"/>
  <c r="P222" i="81" s="1"/>
  <c r="E222" i="81"/>
  <c r="G222" i="81" s="1"/>
  <c r="J222" i="81" s="1"/>
  <c r="R221" i="81"/>
  <c r="P221" i="81"/>
  <c r="M221" i="81"/>
  <c r="E221" i="81"/>
  <c r="G221" i="81" s="1"/>
  <c r="J221" i="81" s="1"/>
  <c r="R220" i="81"/>
  <c r="M220" i="81"/>
  <c r="P220" i="81" s="1"/>
  <c r="E220" i="81"/>
  <c r="G220" i="81" s="1"/>
  <c r="J220" i="81" s="1"/>
  <c r="R219" i="81"/>
  <c r="P219" i="81"/>
  <c r="M219" i="81"/>
  <c r="E219" i="81"/>
  <c r="G219" i="81" s="1"/>
  <c r="J219" i="81" s="1"/>
  <c r="R218" i="81"/>
  <c r="M218" i="81"/>
  <c r="P218" i="81" s="1"/>
  <c r="E218" i="81"/>
  <c r="G218" i="81" s="1"/>
  <c r="J218" i="81" s="1"/>
  <c r="R217" i="81"/>
  <c r="P217" i="81"/>
  <c r="M217" i="81"/>
  <c r="E217" i="81"/>
  <c r="G217" i="81" s="1"/>
  <c r="J217" i="81" s="1"/>
  <c r="R216" i="81"/>
  <c r="M216" i="81"/>
  <c r="P216" i="81" s="1"/>
  <c r="E216" i="81"/>
  <c r="G216" i="81" s="1"/>
  <c r="J216" i="81" s="1"/>
  <c r="R215" i="81"/>
  <c r="P215" i="81"/>
  <c r="M215" i="81"/>
  <c r="E215" i="81"/>
  <c r="G215" i="81" s="1"/>
  <c r="J215" i="81" s="1"/>
  <c r="R214" i="81"/>
  <c r="M214" i="81"/>
  <c r="P214" i="81" s="1"/>
  <c r="E214" i="81"/>
  <c r="G214" i="81" s="1"/>
  <c r="J214" i="81" s="1"/>
  <c r="R213" i="81"/>
  <c r="P213" i="81"/>
  <c r="M213" i="81"/>
  <c r="E213" i="81"/>
  <c r="G213" i="81" s="1"/>
  <c r="J213" i="81" s="1"/>
  <c r="R212" i="81"/>
  <c r="M212" i="81"/>
  <c r="P212" i="81" s="1"/>
  <c r="E212" i="81"/>
  <c r="G212" i="81" s="1"/>
  <c r="J212" i="81" s="1"/>
  <c r="R211" i="81"/>
  <c r="P211" i="81"/>
  <c r="M211" i="81"/>
  <c r="E211" i="81"/>
  <c r="G211" i="81" s="1"/>
  <c r="J211" i="81" s="1"/>
  <c r="R210" i="81"/>
  <c r="M210" i="81"/>
  <c r="P210" i="81" s="1"/>
  <c r="E210" i="81"/>
  <c r="G210" i="81" s="1"/>
  <c r="J210" i="81" s="1"/>
  <c r="R209" i="81"/>
  <c r="P209" i="81"/>
  <c r="M209" i="81"/>
  <c r="E209" i="81"/>
  <c r="G209" i="81" s="1"/>
  <c r="J209" i="81" s="1"/>
  <c r="R208" i="81"/>
  <c r="M208" i="81"/>
  <c r="P208" i="81" s="1"/>
  <c r="E208" i="81"/>
  <c r="G208" i="81" s="1"/>
  <c r="J208" i="81" s="1"/>
  <c r="R207" i="81"/>
  <c r="P207" i="81"/>
  <c r="M207" i="81"/>
  <c r="E207" i="81"/>
  <c r="G207" i="81" s="1"/>
  <c r="J207" i="81" s="1"/>
  <c r="R206" i="81"/>
  <c r="M206" i="81"/>
  <c r="P206" i="81" s="1"/>
  <c r="E206" i="81"/>
  <c r="G206" i="81" s="1"/>
  <c r="J206" i="81" s="1"/>
  <c r="R205" i="81"/>
  <c r="P205" i="81"/>
  <c r="M205" i="81"/>
  <c r="E205" i="81"/>
  <c r="G205" i="81" s="1"/>
  <c r="J205" i="81" s="1"/>
  <c r="R204" i="81"/>
  <c r="M204" i="81"/>
  <c r="P204" i="81" s="1"/>
  <c r="E204" i="81"/>
  <c r="G204" i="81" s="1"/>
  <c r="J204" i="81" s="1"/>
  <c r="R203" i="81"/>
  <c r="P203" i="81"/>
  <c r="M203" i="81"/>
  <c r="E203" i="81"/>
  <c r="G203" i="81" s="1"/>
  <c r="J203" i="81" s="1"/>
  <c r="R202" i="81"/>
  <c r="M202" i="81"/>
  <c r="P202" i="81" s="1"/>
  <c r="E202" i="81"/>
  <c r="G202" i="81" s="1"/>
  <c r="J202" i="81" s="1"/>
  <c r="R201" i="81"/>
  <c r="P201" i="81"/>
  <c r="M201" i="81"/>
  <c r="E201" i="81"/>
  <c r="G201" i="81" s="1"/>
  <c r="J201" i="81" s="1"/>
  <c r="R200" i="81"/>
  <c r="M200" i="81"/>
  <c r="P200" i="81" s="1"/>
  <c r="E200" i="81"/>
  <c r="G200" i="81" s="1"/>
  <c r="J200" i="81" s="1"/>
  <c r="R199" i="81"/>
  <c r="P199" i="81"/>
  <c r="M199" i="81"/>
  <c r="E199" i="81"/>
  <c r="G199" i="81" s="1"/>
  <c r="J199" i="81" s="1"/>
  <c r="R198" i="81"/>
  <c r="M198" i="81"/>
  <c r="P198" i="81" s="1"/>
  <c r="E198" i="81"/>
  <c r="G198" i="81" s="1"/>
  <c r="J198" i="81" s="1"/>
  <c r="R197" i="81"/>
  <c r="P197" i="81"/>
  <c r="M197" i="81"/>
  <c r="E197" i="81"/>
  <c r="G197" i="81" s="1"/>
  <c r="J197" i="81" s="1"/>
  <c r="R196" i="81"/>
  <c r="M196" i="81"/>
  <c r="P196" i="81" s="1"/>
  <c r="E196" i="81"/>
  <c r="G196" i="81" s="1"/>
  <c r="J196" i="81" s="1"/>
  <c r="R195" i="81"/>
  <c r="P195" i="81"/>
  <c r="M195" i="81"/>
  <c r="E195" i="81"/>
  <c r="G195" i="81" s="1"/>
  <c r="J195" i="81" s="1"/>
  <c r="R194" i="81"/>
  <c r="M194" i="81"/>
  <c r="P194" i="81" s="1"/>
  <c r="E194" i="81"/>
  <c r="G194" i="81" s="1"/>
  <c r="J194" i="81" s="1"/>
  <c r="R193" i="81"/>
  <c r="P193" i="81"/>
  <c r="M193" i="81"/>
  <c r="E193" i="81"/>
  <c r="G193" i="81" s="1"/>
  <c r="J193" i="81" s="1"/>
  <c r="R192" i="81"/>
  <c r="M192" i="81"/>
  <c r="P192" i="81" s="1"/>
  <c r="E192" i="81"/>
  <c r="G192" i="81" s="1"/>
  <c r="J192" i="81" s="1"/>
  <c r="R191" i="81"/>
  <c r="P191" i="81"/>
  <c r="M191" i="81"/>
  <c r="E191" i="81"/>
  <c r="G191" i="81" s="1"/>
  <c r="J191" i="81" s="1"/>
  <c r="R190" i="81"/>
  <c r="M190" i="81"/>
  <c r="P190" i="81" s="1"/>
  <c r="E190" i="81"/>
  <c r="G190" i="81" s="1"/>
  <c r="J190" i="81" s="1"/>
  <c r="R189" i="81"/>
  <c r="P189" i="81"/>
  <c r="M189" i="81"/>
  <c r="E189" i="81"/>
  <c r="G189" i="81" s="1"/>
  <c r="J189" i="81" s="1"/>
  <c r="R188" i="81"/>
  <c r="M188" i="81"/>
  <c r="P188" i="81" s="1"/>
  <c r="E188" i="81"/>
  <c r="G188" i="81" s="1"/>
  <c r="J188" i="81" s="1"/>
  <c r="R187" i="81"/>
  <c r="P187" i="81"/>
  <c r="M187" i="81"/>
  <c r="E187" i="81"/>
  <c r="G187" i="81" s="1"/>
  <c r="J187" i="81" s="1"/>
  <c r="R186" i="81"/>
  <c r="M186" i="81"/>
  <c r="P186" i="81" s="1"/>
  <c r="E186" i="81"/>
  <c r="G186" i="81" s="1"/>
  <c r="J186" i="81" s="1"/>
  <c r="R185" i="81"/>
  <c r="P185" i="81"/>
  <c r="M185" i="81"/>
  <c r="E185" i="81"/>
  <c r="G185" i="81" s="1"/>
  <c r="J185" i="81" s="1"/>
  <c r="R184" i="81"/>
  <c r="M184" i="81"/>
  <c r="P184" i="81" s="1"/>
  <c r="E184" i="81"/>
  <c r="G184" i="81" s="1"/>
  <c r="J184" i="81" s="1"/>
  <c r="R183" i="81"/>
  <c r="P183" i="81"/>
  <c r="M183" i="81"/>
  <c r="E183" i="81"/>
  <c r="G183" i="81" s="1"/>
  <c r="J183" i="81" s="1"/>
  <c r="R182" i="81"/>
  <c r="M182" i="81"/>
  <c r="P182" i="81" s="1"/>
  <c r="E182" i="81"/>
  <c r="G182" i="81" s="1"/>
  <c r="J182" i="81" s="1"/>
  <c r="R181" i="81"/>
  <c r="P181" i="81"/>
  <c r="M181" i="81"/>
  <c r="E181" i="81"/>
  <c r="G181" i="81" s="1"/>
  <c r="J181" i="81" s="1"/>
  <c r="R180" i="81"/>
  <c r="M180" i="81"/>
  <c r="P180" i="81" s="1"/>
  <c r="E180" i="81"/>
  <c r="G180" i="81" s="1"/>
  <c r="J180" i="81" s="1"/>
  <c r="R179" i="81"/>
  <c r="P179" i="81"/>
  <c r="M179" i="81"/>
  <c r="E179" i="81"/>
  <c r="G179" i="81" s="1"/>
  <c r="J179" i="81" s="1"/>
  <c r="P178" i="81"/>
  <c r="M178" i="81"/>
  <c r="E178" i="81"/>
  <c r="G178" i="81" s="1"/>
  <c r="J178" i="81" s="1"/>
  <c r="R177" i="81"/>
  <c r="M177" i="81"/>
  <c r="P177" i="81" s="1"/>
  <c r="E177" i="81"/>
  <c r="G177" i="81" s="1"/>
  <c r="J177" i="81" s="1"/>
  <c r="R176" i="81"/>
  <c r="M176" i="81"/>
  <c r="P176" i="81" s="1"/>
  <c r="E176" i="81"/>
  <c r="G176" i="81" s="1"/>
  <c r="J176" i="81" s="1"/>
  <c r="R175" i="81"/>
  <c r="M175" i="81"/>
  <c r="P175" i="81" s="1"/>
  <c r="E175" i="81"/>
  <c r="G175" i="81" s="1"/>
  <c r="J175" i="81" s="1"/>
  <c r="R174" i="81"/>
  <c r="P174" i="81"/>
  <c r="M174" i="81"/>
  <c r="E174" i="81"/>
  <c r="G174" i="81" s="1"/>
  <c r="J174" i="81" s="1"/>
  <c r="R173" i="81"/>
  <c r="M173" i="81"/>
  <c r="P173" i="81" s="1"/>
  <c r="E173" i="81"/>
  <c r="G173" i="81" s="1"/>
  <c r="J173" i="81" s="1"/>
  <c r="R172" i="81"/>
  <c r="M172" i="81"/>
  <c r="P172" i="81" s="1"/>
  <c r="E172" i="81"/>
  <c r="G172" i="81" s="1"/>
  <c r="J172" i="81" s="1"/>
  <c r="R171" i="81"/>
  <c r="M171" i="81"/>
  <c r="P171" i="81" s="1"/>
  <c r="E171" i="81"/>
  <c r="G171" i="81" s="1"/>
  <c r="J171" i="81" s="1"/>
  <c r="R170" i="81"/>
  <c r="P170" i="81"/>
  <c r="M170" i="81"/>
  <c r="E170" i="81"/>
  <c r="G170" i="81" s="1"/>
  <c r="J170" i="81" s="1"/>
  <c r="R169" i="81"/>
  <c r="M169" i="81"/>
  <c r="P169" i="81" s="1"/>
  <c r="E169" i="81"/>
  <c r="G169" i="81" s="1"/>
  <c r="J169" i="81" s="1"/>
  <c r="R168" i="81"/>
  <c r="M168" i="81"/>
  <c r="P168" i="81" s="1"/>
  <c r="G168" i="81"/>
  <c r="J168" i="81" s="1"/>
  <c r="E168" i="81"/>
  <c r="R167" i="81"/>
  <c r="M167" i="81"/>
  <c r="P167" i="81" s="1"/>
  <c r="E167" i="81"/>
  <c r="G167" i="81" s="1"/>
  <c r="J167" i="81" s="1"/>
  <c r="R166" i="81"/>
  <c r="P166" i="81"/>
  <c r="M166" i="81"/>
  <c r="G166" i="81"/>
  <c r="J166" i="81" s="1"/>
  <c r="E166" i="81"/>
  <c r="R165" i="81"/>
  <c r="M165" i="81"/>
  <c r="P165" i="81" s="1"/>
  <c r="E165" i="81"/>
  <c r="G165" i="81" s="1"/>
  <c r="J165" i="81" s="1"/>
  <c r="R164" i="81"/>
  <c r="M164" i="81"/>
  <c r="P164" i="81" s="1"/>
  <c r="E164" i="81"/>
  <c r="G164" i="81" s="1"/>
  <c r="J164" i="81" s="1"/>
  <c r="R163" i="81"/>
  <c r="M163" i="81"/>
  <c r="P163" i="81" s="1"/>
  <c r="E163" i="81"/>
  <c r="G163" i="81" s="1"/>
  <c r="J163" i="81" s="1"/>
  <c r="R162" i="81"/>
  <c r="P162" i="81"/>
  <c r="M162" i="81"/>
  <c r="E162" i="81"/>
  <c r="G162" i="81" s="1"/>
  <c r="J162" i="81" s="1"/>
  <c r="R161" i="81"/>
  <c r="M161" i="81"/>
  <c r="P161" i="81" s="1"/>
  <c r="E161" i="81"/>
  <c r="G161" i="81" s="1"/>
  <c r="J161" i="81" s="1"/>
  <c r="R160" i="81"/>
  <c r="M160" i="81"/>
  <c r="P160" i="81" s="1"/>
  <c r="E160" i="81"/>
  <c r="G160" i="81" s="1"/>
  <c r="J160" i="81" s="1"/>
  <c r="R159" i="81"/>
  <c r="M159" i="81"/>
  <c r="P159" i="81" s="1"/>
  <c r="E159" i="81"/>
  <c r="G159" i="81" s="1"/>
  <c r="J159" i="81" s="1"/>
  <c r="R158" i="81"/>
  <c r="P158" i="81"/>
  <c r="M158" i="81"/>
  <c r="E158" i="81"/>
  <c r="G158" i="81" s="1"/>
  <c r="J158" i="81" s="1"/>
  <c r="R157" i="81"/>
  <c r="M157" i="81"/>
  <c r="P157" i="81" s="1"/>
  <c r="E157" i="81"/>
  <c r="G157" i="81" s="1"/>
  <c r="J157" i="81" s="1"/>
  <c r="R156" i="81"/>
  <c r="M156" i="81"/>
  <c r="P156" i="81" s="1"/>
  <c r="E156" i="81"/>
  <c r="G156" i="81" s="1"/>
  <c r="J156" i="81" s="1"/>
  <c r="R155" i="81"/>
  <c r="M155" i="81"/>
  <c r="P155" i="81" s="1"/>
  <c r="E155" i="81"/>
  <c r="G155" i="81" s="1"/>
  <c r="J155" i="81" s="1"/>
  <c r="R154" i="81"/>
  <c r="P154" i="81"/>
  <c r="M154" i="81"/>
  <c r="E154" i="81"/>
  <c r="G154" i="81" s="1"/>
  <c r="J154" i="81" s="1"/>
  <c r="R153" i="81"/>
  <c r="M153" i="81"/>
  <c r="P153" i="81" s="1"/>
  <c r="E153" i="81"/>
  <c r="G153" i="81" s="1"/>
  <c r="J153" i="81" s="1"/>
  <c r="R152" i="81"/>
  <c r="M152" i="81"/>
  <c r="P152" i="81" s="1"/>
  <c r="E152" i="81"/>
  <c r="G152" i="81" s="1"/>
  <c r="J152" i="81" s="1"/>
  <c r="R151" i="81"/>
  <c r="M151" i="81"/>
  <c r="P151" i="81" s="1"/>
  <c r="E151" i="81"/>
  <c r="G151" i="81" s="1"/>
  <c r="J151" i="81" s="1"/>
  <c r="R150" i="81"/>
  <c r="P150" i="81"/>
  <c r="M150" i="81"/>
  <c r="E150" i="81"/>
  <c r="G150" i="81" s="1"/>
  <c r="J150" i="81" s="1"/>
  <c r="R149" i="81"/>
  <c r="M149" i="81"/>
  <c r="P149" i="81" s="1"/>
  <c r="E149" i="81"/>
  <c r="G149" i="81" s="1"/>
  <c r="J149" i="81" s="1"/>
  <c r="R148" i="81"/>
  <c r="M148" i="81"/>
  <c r="P148" i="81" s="1"/>
  <c r="E148" i="81"/>
  <c r="G148" i="81" s="1"/>
  <c r="J148" i="81" s="1"/>
  <c r="R147" i="81"/>
  <c r="M147" i="81"/>
  <c r="P147" i="81" s="1"/>
  <c r="E147" i="81"/>
  <c r="G147" i="81" s="1"/>
  <c r="J147" i="81" s="1"/>
  <c r="R146" i="81"/>
  <c r="P146" i="81"/>
  <c r="M146" i="81"/>
  <c r="E146" i="81"/>
  <c r="G146" i="81" s="1"/>
  <c r="J146" i="81" s="1"/>
  <c r="R145" i="81"/>
  <c r="M145" i="81"/>
  <c r="P145" i="81" s="1"/>
  <c r="E145" i="81"/>
  <c r="G145" i="81" s="1"/>
  <c r="J145" i="81" s="1"/>
  <c r="R144" i="81"/>
  <c r="M144" i="81"/>
  <c r="P144" i="81" s="1"/>
  <c r="E144" i="81"/>
  <c r="G144" i="81" s="1"/>
  <c r="J144" i="81" s="1"/>
  <c r="R143" i="81"/>
  <c r="M143" i="81"/>
  <c r="P143" i="81" s="1"/>
  <c r="E143" i="81"/>
  <c r="G143" i="81" s="1"/>
  <c r="J143" i="81" s="1"/>
  <c r="R142" i="81"/>
  <c r="P142" i="81"/>
  <c r="M142" i="81"/>
  <c r="E142" i="81"/>
  <c r="G142" i="81" s="1"/>
  <c r="J142" i="81" s="1"/>
  <c r="R141" i="81"/>
  <c r="M141" i="81"/>
  <c r="P141" i="81" s="1"/>
  <c r="E141" i="81"/>
  <c r="G141" i="81" s="1"/>
  <c r="J141" i="81" s="1"/>
  <c r="R140" i="81"/>
  <c r="M140" i="81"/>
  <c r="P140" i="81" s="1"/>
  <c r="E140" i="81"/>
  <c r="G140" i="81" s="1"/>
  <c r="J140" i="81" s="1"/>
  <c r="R139" i="81"/>
  <c r="M139" i="81"/>
  <c r="P139" i="81" s="1"/>
  <c r="E139" i="81"/>
  <c r="G139" i="81" s="1"/>
  <c r="J139" i="81" s="1"/>
  <c r="R138" i="81"/>
  <c r="P138" i="81"/>
  <c r="M138" i="81"/>
  <c r="E138" i="81"/>
  <c r="G138" i="81" s="1"/>
  <c r="J138" i="81" s="1"/>
  <c r="R137" i="81"/>
  <c r="M137" i="81"/>
  <c r="P137" i="81" s="1"/>
  <c r="E137" i="81"/>
  <c r="G137" i="81" s="1"/>
  <c r="J137" i="81" s="1"/>
  <c r="R136" i="81"/>
  <c r="M136" i="81"/>
  <c r="P136" i="81" s="1"/>
  <c r="E136" i="81"/>
  <c r="G136" i="81" s="1"/>
  <c r="J136" i="81" s="1"/>
  <c r="R135" i="81"/>
  <c r="M135" i="81"/>
  <c r="P135" i="81" s="1"/>
  <c r="E135" i="81"/>
  <c r="G135" i="81" s="1"/>
  <c r="J135" i="81" s="1"/>
  <c r="R134" i="81"/>
  <c r="P134" i="81"/>
  <c r="M134" i="81"/>
  <c r="E134" i="81"/>
  <c r="G134" i="81" s="1"/>
  <c r="J134" i="81" s="1"/>
  <c r="R133" i="81"/>
  <c r="M133" i="81"/>
  <c r="P133" i="81" s="1"/>
  <c r="E133" i="81"/>
  <c r="G133" i="81" s="1"/>
  <c r="J133" i="81" s="1"/>
  <c r="R132" i="81"/>
  <c r="M132" i="81"/>
  <c r="P132" i="81" s="1"/>
  <c r="E132" i="81"/>
  <c r="G132" i="81" s="1"/>
  <c r="J132" i="81" s="1"/>
  <c r="R131" i="81"/>
  <c r="M131" i="81"/>
  <c r="P131" i="81" s="1"/>
  <c r="E131" i="81"/>
  <c r="G131" i="81" s="1"/>
  <c r="J131" i="81" s="1"/>
  <c r="R130" i="81"/>
  <c r="P130" i="81"/>
  <c r="M130" i="81"/>
  <c r="E130" i="81"/>
  <c r="G130" i="81" s="1"/>
  <c r="J130" i="81" s="1"/>
  <c r="M129" i="81"/>
  <c r="P129" i="81" s="1"/>
  <c r="E129" i="81"/>
  <c r="G129" i="81" s="1"/>
  <c r="J129" i="81" s="1"/>
  <c r="R128" i="81"/>
  <c r="P128" i="81"/>
  <c r="M128" i="81"/>
  <c r="E128" i="81"/>
  <c r="G128" i="81" s="1"/>
  <c r="J128" i="81" s="1"/>
  <c r="R127" i="81"/>
  <c r="M127" i="81"/>
  <c r="P127" i="81" s="1"/>
  <c r="E127" i="81"/>
  <c r="G127" i="81" s="1"/>
  <c r="J127" i="81" s="1"/>
  <c r="R126" i="81"/>
  <c r="P126" i="81"/>
  <c r="M126" i="81"/>
  <c r="E126" i="81"/>
  <c r="G126" i="81" s="1"/>
  <c r="J126" i="81" s="1"/>
  <c r="R125" i="81"/>
  <c r="M125" i="81"/>
  <c r="P125" i="81" s="1"/>
  <c r="E125" i="81"/>
  <c r="G125" i="81" s="1"/>
  <c r="J125" i="81" s="1"/>
  <c r="R124" i="81"/>
  <c r="P124" i="81"/>
  <c r="M124" i="81"/>
  <c r="E124" i="81"/>
  <c r="G124" i="81" s="1"/>
  <c r="J124" i="81" s="1"/>
  <c r="R123" i="81"/>
  <c r="M123" i="81"/>
  <c r="P123" i="81" s="1"/>
  <c r="E123" i="81"/>
  <c r="G123" i="81" s="1"/>
  <c r="J123" i="81" s="1"/>
  <c r="R122" i="81"/>
  <c r="P122" i="81"/>
  <c r="M122" i="81"/>
  <c r="E122" i="81"/>
  <c r="G122" i="81" s="1"/>
  <c r="J122" i="81" s="1"/>
  <c r="R121" i="81"/>
  <c r="M121" i="81"/>
  <c r="P121" i="81" s="1"/>
  <c r="E121" i="81"/>
  <c r="G121" i="81" s="1"/>
  <c r="J121" i="81" s="1"/>
  <c r="R120" i="81"/>
  <c r="P120" i="81"/>
  <c r="M120" i="81"/>
  <c r="E120" i="81"/>
  <c r="G120" i="81" s="1"/>
  <c r="J120" i="81" s="1"/>
  <c r="R119" i="81"/>
  <c r="M119" i="81"/>
  <c r="P119" i="81" s="1"/>
  <c r="E119" i="81"/>
  <c r="G119" i="81" s="1"/>
  <c r="J119" i="81" s="1"/>
  <c r="R118" i="81"/>
  <c r="P118" i="81"/>
  <c r="M118" i="81"/>
  <c r="E118" i="81"/>
  <c r="G118" i="81" s="1"/>
  <c r="J118" i="81" s="1"/>
  <c r="R117" i="81"/>
  <c r="M117" i="81"/>
  <c r="P117" i="81" s="1"/>
  <c r="E117" i="81"/>
  <c r="G117" i="81" s="1"/>
  <c r="J117" i="81" s="1"/>
  <c r="R116" i="81"/>
  <c r="P116" i="81"/>
  <c r="M116" i="81"/>
  <c r="E116" i="81"/>
  <c r="G116" i="81" s="1"/>
  <c r="J116" i="81" s="1"/>
  <c r="R115" i="81"/>
  <c r="M115" i="81"/>
  <c r="P115" i="81" s="1"/>
  <c r="E115" i="81"/>
  <c r="G115" i="81" s="1"/>
  <c r="J115" i="81" s="1"/>
  <c r="M114" i="81"/>
  <c r="P114" i="81" s="1"/>
  <c r="E114" i="81"/>
  <c r="G114" i="81" s="1"/>
  <c r="J114" i="81" s="1"/>
  <c r="R113" i="81"/>
  <c r="M113" i="81"/>
  <c r="P113" i="81" s="1"/>
  <c r="E113" i="81"/>
  <c r="G113" i="81" s="1"/>
  <c r="J113" i="81" s="1"/>
  <c r="R112" i="81"/>
  <c r="M112" i="81"/>
  <c r="P112" i="81" s="1"/>
  <c r="E112" i="81"/>
  <c r="G112" i="81" s="1"/>
  <c r="J112" i="81" s="1"/>
  <c r="R111" i="81"/>
  <c r="P111" i="81"/>
  <c r="M111" i="81"/>
  <c r="E111" i="81"/>
  <c r="G111" i="81" s="1"/>
  <c r="J111" i="81" s="1"/>
  <c r="R110" i="81"/>
  <c r="M110" i="81"/>
  <c r="P110" i="81" s="1"/>
  <c r="E110" i="81"/>
  <c r="G110" i="81" s="1"/>
  <c r="J110" i="81" s="1"/>
  <c r="P109" i="81"/>
  <c r="M109" i="81"/>
  <c r="E109" i="81"/>
  <c r="G109" i="81" s="1"/>
  <c r="J109" i="81" s="1"/>
  <c r="R108" i="81"/>
  <c r="M108" i="81"/>
  <c r="P108" i="81" s="1"/>
  <c r="E108" i="81"/>
  <c r="G108" i="81" s="1"/>
  <c r="J108" i="81" s="1"/>
  <c r="R107" i="81"/>
  <c r="P107" i="81"/>
  <c r="M107" i="81"/>
  <c r="E107" i="81"/>
  <c r="G107" i="81" s="1"/>
  <c r="J107" i="81" s="1"/>
  <c r="R106" i="81"/>
  <c r="M106" i="81"/>
  <c r="P106" i="81" s="1"/>
  <c r="E106" i="81"/>
  <c r="G106" i="81" s="1"/>
  <c r="J106" i="81" s="1"/>
  <c r="R105" i="81"/>
  <c r="P105" i="81"/>
  <c r="M105" i="81"/>
  <c r="E105" i="81"/>
  <c r="G105" i="81" s="1"/>
  <c r="J105" i="81" s="1"/>
  <c r="R104" i="81"/>
  <c r="M104" i="81"/>
  <c r="P104" i="81" s="1"/>
  <c r="E104" i="81"/>
  <c r="G104" i="81" s="1"/>
  <c r="J104" i="81" s="1"/>
  <c r="R103" i="81"/>
  <c r="P103" i="81"/>
  <c r="M103" i="81"/>
  <c r="E103" i="81"/>
  <c r="G103" i="81" s="1"/>
  <c r="J103" i="81" s="1"/>
  <c r="R102" i="81"/>
  <c r="M102" i="81"/>
  <c r="P102" i="81" s="1"/>
  <c r="E102" i="81"/>
  <c r="G102" i="81" s="1"/>
  <c r="J102" i="81" s="1"/>
  <c r="R101" i="81"/>
  <c r="P101" i="81"/>
  <c r="M101" i="81"/>
  <c r="E101" i="81"/>
  <c r="G101" i="81" s="1"/>
  <c r="J101" i="81" s="1"/>
  <c r="R100" i="81"/>
  <c r="M100" i="81"/>
  <c r="P100" i="81" s="1"/>
  <c r="E100" i="81"/>
  <c r="G100" i="81" s="1"/>
  <c r="J100" i="81" s="1"/>
  <c r="R99" i="81"/>
  <c r="P99" i="81"/>
  <c r="M99" i="81"/>
  <c r="E99" i="81"/>
  <c r="G99" i="81" s="1"/>
  <c r="J99" i="81" s="1"/>
  <c r="R98" i="81"/>
  <c r="M98" i="81"/>
  <c r="P98" i="81" s="1"/>
  <c r="E98" i="81"/>
  <c r="G98" i="81" s="1"/>
  <c r="J98" i="81" s="1"/>
  <c r="R97" i="81"/>
  <c r="P97" i="81"/>
  <c r="M97" i="81"/>
  <c r="E97" i="81"/>
  <c r="G97" i="81" s="1"/>
  <c r="J97" i="81" s="1"/>
  <c r="R96" i="81"/>
  <c r="M96" i="81"/>
  <c r="P96" i="81" s="1"/>
  <c r="E96" i="81"/>
  <c r="G96" i="81" s="1"/>
  <c r="J96" i="81" s="1"/>
  <c r="R95" i="81"/>
  <c r="P95" i="81"/>
  <c r="M95" i="81"/>
  <c r="E95" i="81"/>
  <c r="G95" i="81" s="1"/>
  <c r="J95" i="81" s="1"/>
  <c r="P94" i="81"/>
  <c r="E94" i="81"/>
  <c r="G94" i="81" s="1"/>
  <c r="J94" i="81" s="1"/>
  <c r="R93" i="81"/>
  <c r="M93" i="81"/>
  <c r="P93" i="81" s="1"/>
  <c r="E93" i="81"/>
  <c r="G93" i="81" s="1"/>
  <c r="J93" i="81" s="1"/>
  <c r="R92" i="81"/>
  <c r="P92" i="81"/>
  <c r="M92" i="81"/>
  <c r="E92" i="81"/>
  <c r="G92" i="81" s="1"/>
  <c r="J92" i="81" s="1"/>
  <c r="R91" i="81"/>
  <c r="M91" i="81"/>
  <c r="P91" i="81" s="1"/>
  <c r="E91" i="81"/>
  <c r="G91" i="81" s="1"/>
  <c r="J91" i="81" s="1"/>
  <c r="R90" i="81"/>
  <c r="P90" i="81"/>
  <c r="M90" i="81"/>
  <c r="E90" i="81"/>
  <c r="G90" i="81" s="1"/>
  <c r="J90" i="81" s="1"/>
  <c r="R89" i="81"/>
  <c r="M89" i="81"/>
  <c r="P89" i="81" s="1"/>
  <c r="E89" i="81"/>
  <c r="G89" i="81" s="1"/>
  <c r="J89" i="81" s="1"/>
  <c r="R88" i="81"/>
  <c r="P88" i="81"/>
  <c r="M88" i="81"/>
  <c r="E88" i="81"/>
  <c r="G88" i="81" s="1"/>
  <c r="J88" i="81" s="1"/>
  <c r="R87" i="81"/>
  <c r="M87" i="81"/>
  <c r="P87" i="81" s="1"/>
  <c r="E87" i="81"/>
  <c r="G87" i="81" s="1"/>
  <c r="J87" i="81" s="1"/>
  <c r="R86" i="81"/>
  <c r="P86" i="81"/>
  <c r="M86" i="81"/>
  <c r="E86" i="81"/>
  <c r="G86" i="81" s="1"/>
  <c r="J86" i="81" s="1"/>
  <c r="R85" i="81"/>
  <c r="M85" i="81"/>
  <c r="P85" i="81" s="1"/>
  <c r="E85" i="81"/>
  <c r="G85" i="81" s="1"/>
  <c r="J85" i="81" s="1"/>
  <c r="R84" i="81"/>
  <c r="P84" i="81"/>
  <c r="M84" i="81"/>
  <c r="E84" i="81"/>
  <c r="G84" i="81" s="1"/>
  <c r="J84" i="81" s="1"/>
  <c r="R83" i="81"/>
  <c r="M83" i="81"/>
  <c r="P83" i="81" s="1"/>
  <c r="E83" i="81"/>
  <c r="G83" i="81" s="1"/>
  <c r="J83" i="81" s="1"/>
  <c r="R82" i="81"/>
  <c r="P82" i="81"/>
  <c r="M82" i="81"/>
  <c r="E82" i="81"/>
  <c r="G82" i="81" s="1"/>
  <c r="J82" i="81" s="1"/>
  <c r="R81" i="81"/>
  <c r="M81" i="81"/>
  <c r="P81" i="81" s="1"/>
  <c r="E81" i="81"/>
  <c r="G81" i="81" s="1"/>
  <c r="J81" i="81" s="1"/>
  <c r="R80" i="81"/>
  <c r="P80" i="81"/>
  <c r="M80" i="81"/>
  <c r="E80" i="81"/>
  <c r="G80" i="81" s="1"/>
  <c r="J80" i="81" s="1"/>
  <c r="R79" i="81"/>
  <c r="M79" i="81"/>
  <c r="P79" i="81" s="1"/>
  <c r="E79" i="81"/>
  <c r="G79" i="81" s="1"/>
  <c r="J79" i="81" s="1"/>
  <c r="R78" i="81"/>
  <c r="P78" i="81"/>
  <c r="M78" i="81"/>
  <c r="E78" i="81"/>
  <c r="G78" i="81" s="1"/>
  <c r="J78" i="81" s="1"/>
  <c r="R77" i="81"/>
  <c r="M77" i="81"/>
  <c r="P77" i="81" s="1"/>
  <c r="E77" i="81"/>
  <c r="G77" i="81" s="1"/>
  <c r="J77" i="81" s="1"/>
  <c r="R76" i="81"/>
  <c r="P76" i="81"/>
  <c r="M76" i="81"/>
  <c r="E76" i="81"/>
  <c r="G76" i="81" s="1"/>
  <c r="J76" i="81" s="1"/>
  <c r="M75" i="81"/>
  <c r="P75" i="81" s="1"/>
  <c r="E75" i="81"/>
  <c r="G75" i="81" s="1"/>
  <c r="J75" i="81" s="1"/>
  <c r="R74" i="81"/>
  <c r="M74" i="81"/>
  <c r="P74" i="81" s="1"/>
  <c r="E74" i="81"/>
  <c r="G74" i="81" s="1"/>
  <c r="J74" i="81" s="1"/>
  <c r="R73" i="81"/>
  <c r="P73" i="81"/>
  <c r="M73" i="81"/>
  <c r="E73" i="81"/>
  <c r="G73" i="81" s="1"/>
  <c r="J73" i="81" s="1"/>
  <c r="R72" i="81"/>
  <c r="M72" i="81"/>
  <c r="P72" i="81" s="1"/>
  <c r="E72" i="81"/>
  <c r="G72" i="81" s="1"/>
  <c r="J72" i="81" s="1"/>
  <c r="R71" i="81"/>
  <c r="M71" i="81"/>
  <c r="P71" i="81" s="1"/>
  <c r="E71" i="81"/>
  <c r="G71" i="81" s="1"/>
  <c r="J71" i="81" s="1"/>
  <c r="R70" i="81"/>
  <c r="M70" i="81"/>
  <c r="P70" i="81" s="1"/>
  <c r="E70" i="81"/>
  <c r="G70" i="81" s="1"/>
  <c r="J70" i="81" s="1"/>
  <c r="R69" i="81"/>
  <c r="P69" i="81"/>
  <c r="M69" i="81"/>
  <c r="E69" i="81"/>
  <c r="G69" i="81" s="1"/>
  <c r="J69" i="81" s="1"/>
  <c r="R68" i="81"/>
  <c r="M68" i="81"/>
  <c r="P68" i="81" s="1"/>
  <c r="E68" i="81"/>
  <c r="G68" i="81" s="1"/>
  <c r="J68" i="81" s="1"/>
  <c r="R67" i="81"/>
  <c r="M67" i="81"/>
  <c r="P67" i="81" s="1"/>
  <c r="E67" i="81"/>
  <c r="G67" i="81" s="1"/>
  <c r="J67" i="81" s="1"/>
  <c r="R66" i="81"/>
  <c r="M66" i="81"/>
  <c r="P66" i="81" s="1"/>
  <c r="E66" i="81"/>
  <c r="G66" i="81" s="1"/>
  <c r="J66" i="81" s="1"/>
  <c r="R65" i="81"/>
  <c r="P65" i="81"/>
  <c r="M65" i="81"/>
  <c r="E65" i="81"/>
  <c r="G65" i="81" s="1"/>
  <c r="J65" i="81" s="1"/>
  <c r="R64" i="81"/>
  <c r="M64" i="81"/>
  <c r="P64" i="81" s="1"/>
  <c r="E64" i="81"/>
  <c r="G64" i="81" s="1"/>
  <c r="J64" i="81" s="1"/>
  <c r="R63" i="81"/>
  <c r="M63" i="81"/>
  <c r="P63" i="81" s="1"/>
  <c r="E63" i="81"/>
  <c r="G63" i="81" s="1"/>
  <c r="J63" i="81" s="1"/>
  <c r="R62" i="81"/>
  <c r="M62" i="81"/>
  <c r="P62" i="81" s="1"/>
  <c r="E62" i="81"/>
  <c r="G62" i="81" s="1"/>
  <c r="J62" i="81" s="1"/>
  <c r="R61" i="81"/>
  <c r="M61" i="81"/>
  <c r="P61" i="81" s="1"/>
  <c r="E61" i="81"/>
  <c r="G61" i="81" s="1"/>
  <c r="J61" i="81" s="1"/>
  <c r="R60" i="81"/>
  <c r="P60" i="81"/>
  <c r="M60" i="81"/>
  <c r="E60" i="81"/>
  <c r="G60" i="81" s="1"/>
  <c r="J60" i="81" s="1"/>
  <c r="R59" i="81"/>
  <c r="M59" i="81"/>
  <c r="P59" i="81" s="1"/>
  <c r="E59" i="81"/>
  <c r="G59" i="81" s="1"/>
  <c r="J59" i="81" s="1"/>
  <c r="R58" i="81"/>
  <c r="M58" i="81"/>
  <c r="P58" i="81" s="1"/>
  <c r="E58" i="81"/>
  <c r="G58" i="81" s="1"/>
  <c r="J58" i="81" s="1"/>
  <c r="R57" i="81"/>
  <c r="M57" i="81"/>
  <c r="P57" i="81" s="1"/>
  <c r="G57" i="81"/>
  <c r="J57" i="81" s="1"/>
  <c r="E57" i="81"/>
  <c r="R56" i="81"/>
  <c r="P56" i="81"/>
  <c r="M56" i="81"/>
  <c r="E56" i="81"/>
  <c r="G56" i="81" s="1"/>
  <c r="J56" i="81" s="1"/>
  <c r="R55" i="81"/>
  <c r="M55" i="81"/>
  <c r="P55" i="81" s="1"/>
  <c r="E55" i="81"/>
  <c r="G55" i="81" s="1"/>
  <c r="J55" i="81" s="1"/>
  <c r="R54" i="81"/>
  <c r="M54" i="81"/>
  <c r="P54" i="81" s="1"/>
  <c r="E54" i="81"/>
  <c r="G54" i="81" s="1"/>
  <c r="J54" i="81" s="1"/>
  <c r="R53" i="81"/>
  <c r="M53" i="81"/>
  <c r="P53" i="81" s="1"/>
  <c r="E53" i="81"/>
  <c r="G53" i="81" s="1"/>
  <c r="J53" i="81" s="1"/>
  <c r="R52" i="81"/>
  <c r="P52" i="81"/>
  <c r="M52" i="81"/>
  <c r="E52" i="81"/>
  <c r="G52" i="81" s="1"/>
  <c r="J52" i="81" s="1"/>
  <c r="R51" i="81"/>
  <c r="M51" i="81"/>
  <c r="P51" i="81" s="1"/>
  <c r="E51" i="81"/>
  <c r="G51" i="81" s="1"/>
  <c r="J51" i="81" s="1"/>
  <c r="R50" i="81"/>
  <c r="M50" i="81"/>
  <c r="P50" i="81" s="1"/>
  <c r="E50" i="81"/>
  <c r="G50" i="81" s="1"/>
  <c r="J50" i="81" s="1"/>
  <c r="R49" i="81"/>
  <c r="M49" i="81"/>
  <c r="P49" i="81" s="1"/>
  <c r="E49" i="81"/>
  <c r="G49" i="81" s="1"/>
  <c r="J49" i="81" s="1"/>
  <c r="R48" i="81"/>
  <c r="P48" i="81"/>
  <c r="M48" i="81"/>
  <c r="E48" i="81"/>
  <c r="G48" i="81" s="1"/>
  <c r="J48" i="81" s="1"/>
  <c r="R47" i="81"/>
  <c r="M47" i="81"/>
  <c r="P47" i="81" s="1"/>
  <c r="E47" i="81"/>
  <c r="G47" i="81" s="1"/>
  <c r="J47" i="81" s="1"/>
  <c r="R46" i="81"/>
  <c r="M46" i="81"/>
  <c r="P46" i="81" s="1"/>
  <c r="E46" i="81"/>
  <c r="G46" i="81" s="1"/>
  <c r="J46" i="81" s="1"/>
  <c r="M45" i="81"/>
  <c r="P45" i="81" s="1"/>
  <c r="E45" i="81"/>
  <c r="G45" i="81" s="1"/>
  <c r="J45" i="81" s="1"/>
  <c r="R44" i="81"/>
  <c r="M44" i="81"/>
  <c r="P44" i="81" s="1"/>
  <c r="E44" i="81"/>
  <c r="G44" i="81" s="1"/>
  <c r="J44" i="81" s="1"/>
  <c r="R43" i="81"/>
  <c r="P43" i="81"/>
  <c r="M43" i="81"/>
  <c r="E43" i="81"/>
  <c r="G43" i="81" s="1"/>
  <c r="J43" i="81" s="1"/>
  <c r="R42" i="81"/>
  <c r="P42" i="81"/>
  <c r="M42" i="81"/>
  <c r="E42" i="81"/>
  <c r="G42" i="81" s="1"/>
  <c r="J42" i="81" s="1"/>
  <c r="R41" i="81"/>
  <c r="M41" i="81"/>
  <c r="P41" i="81" s="1"/>
  <c r="E41" i="81"/>
  <c r="G41" i="81" s="1"/>
  <c r="J41" i="81" s="1"/>
  <c r="R40" i="81"/>
  <c r="M40" i="81"/>
  <c r="P40" i="81" s="1"/>
  <c r="E40" i="81"/>
  <c r="G40" i="81" s="1"/>
  <c r="J40" i="81" s="1"/>
  <c r="R39" i="81"/>
  <c r="P39" i="81"/>
  <c r="M39" i="81"/>
  <c r="E39" i="81"/>
  <c r="G39" i="81" s="1"/>
  <c r="J39" i="81" s="1"/>
  <c r="R38" i="81"/>
  <c r="P38" i="81"/>
  <c r="M38" i="81"/>
  <c r="E38" i="81"/>
  <c r="G38" i="81" s="1"/>
  <c r="J38" i="81" s="1"/>
  <c r="R37" i="81"/>
  <c r="M37" i="81"/>
  <c r="P37" i="81" s="1"/>
  <c r="E37" i="81"/>
  <c r="G37" i="81" s="1"/>
  <c r="J37" i="81" s="1"/>
  <c r="R36" i="81"/>
  <c r="M36" i="81"/>
  <c r="P36" i="81" s="1"/>
  <c r="E36" i="81"/>
  <c r="G36" i="81" s="1"/>
  <c r="J36" i="81" s="1"/>
  <c r="R35" i="81"/>
  <c r="P35" i="81"/>
  <c r="M35" i="81"/>
  <c r="E35" i="81"/>
  <c r="G35" i="81" s="1"/>
  <c r="J35" i="81" s="1"/>
  <c r="R34" i="81"/>
  <c r="P34" i="81"/>
  <c r="M34" i="81"/>
  <c r="E34" i="81"/>
  <c r="G34" i="81" s="1"/>
  <c r="J34" i="81" s="1"/>
  <c r="R33" i="81"/>
  <c r="M33" i="81"/>
  <c r="P33" i="81" s="1"/>
  <c r="E33" i="81"/>
  <c r="G33" i="81" s="1"/>
  <c r="J33" i="81" s="1"/>
  <c r="R32" i="81"/>
  <c r="M32" i="81"/>
  <c r="P32" i="81" s="1"/>
  <c r="E32" i="81"/>
  <c r="G32" i="81" s="1"/>
  <c r="J32" i="81" s="1"/>
  <c r="R31" i="81"/>
  <c r="P31" i="81"/>
  <c r="M31" i="81"/>
  <c r="E31" i="81"/>
  <c r="G31" i="81" s="1"/>
  <c r="J31" i="81" s="1"/>
  <c r="R30" i="81"/>
  <c r="P30" i="81"/>
  <c r="M30" i="81"/>
  <c r="E30" i="81"/>
  <c r="G30" i="81" s="1"/>
  <c r="J30" i="81" s="1"/>
  <c r="R29" i="81"/>
  <c r="M29" i="81"/>
  <c r="P29" i="81" s="1"/>
  <c r="E29" i="81"/>
  <c r="G29" i="81" s="1"/>
  <c r="J29" i="81" s="1"/>
  <c r="R28" i="81"/>
  <c r="M28" i="81"/>
  <c r="P28" i="81" s="1"/>
  <c r="E28" i="81"/>
  <c r="G28" i="81" s="1"/>
  <c r="J28" i="81" s="1"/>
  <c r="R27" i="81"/>
  <c r="P27" i="81"/>
  <c r="M27" i="81"/>
  <c r="E27" i="81"/>
  <c r="G27" i="81" s="1"/>
  <c r="J27" i="81" s="1"/>
  <c r="R26" i="81"/>
  <c r="P26" i="81"/>
  <c r="M26" i="81"/>
  <c r="E26" i="81"/>
  <c r="G26" i="81" s="1"/>
  <c r="J26" i="81" s="1"/>
  <c r="R25" i="81"/>
  <c r="M25" i="81"/>
  <c r="P25" i="81" s="1"/>
  <c r="E25" i="81"/>
  <c r="G25" i="81" s="1"/>
  <c r="J25" i="81" s="1"/>
  <c r="R24" i="81"/>
  <c r="M24" i="81"/>
  <c r="P24" i="81" s="1"/>
  <c r="E24" i="81"/>
  <c r="G24" i="81" s="1"/>
  <c r="J24" i="81" s="1"/>
  <c r="R23" i="81"/>
  <c r="P23" i="81"/>
  <c r="M23" i="81"/>
  <c r="E23" i="81"/>
  <c r="G23" i="81" s="1"/>
  <c r="J23" i="81" s="1"/>
  <c r="R22" i="81"/>
  <c r="P22" i="81"/>
  <c r="M22" i="81"/>
  <c r="E22" i="81"/>
  <c r="G22" i="81" s="1"/>
  <c r="J22" i="81" s="1"/>
  <c r="R21" i="81"/>
  <c r="M21" i="81"/>
  <c r="P21" i="81" s="1"/>
  <c r="E21" i="81"/>
  <c r="G21" i="81" s="1"/>
  <c r="J21" i="81" s="1"/>
  <c r="R20" i="81"/>
  <c r="M20" i="81"/>
  <c r="P20" i="81" s="1"/>
  <c r="E20" i="81"/>
  <c r="G20" i="81" s="1"/>
  <c r="J20" i="81" s="1"/>
  <c r="R19" i="81"/>
  <c r="P19" i="81"/>
  <c r="M19" i="81"/>
  <c r="E19" i="81"/>
  <c r="G19" i="81" s="1"/>
  <c r="J19" i="81" s="1"/>
  <c r="R18" i="81"/>
  <c r="P18" i="81"/>
  <c r="M18" i="81"/>
  <c r="E18" i="81"/>
  <c r="G18" i="81" s="1"/>
  <c r="J18" i="81" s="1"/>
  <c r="R17" i="81"/>
  <c r="M17" i="81"/>
  <c r="P17" i="81" s="1"/>
  <c r="E17" i="81"/>
  <c r="G17" i="81" s="1"/>
  <c r="J17" i="81" s="1"/>
  <c r="R16" i="81"/>
  <c r="M16" i="81"/>
  <c r="P16" i="81" s="1"/>
  <c r="E16" i="81"/>
  <c r="G16" i="81" s="1"/>
  <c r="J16" i="81" s="1"/>
  <c r="R15" i="81"/>
  <c r="P15" i="81"/>
  <c r="M15" i="81"/>
  <c r="E15" i="81"/>
  <c r="G15" i="81" s="1"/>
  <c r="J15" i="81" s="1"/>
  <c r="R14" i="81"/>
  <c r="P14" i="81"/>
  <c r="M14" i="81"/>
  <c r="E14" i="81"/>
  <c r="G14" i="81" s="1"/>
  <c r="J14" i="81" s="1"/>
  <c r="R13" i="81"/>
  <c r="M13" i="81"/>
  <c r="P13" i="81" s="1"/>
  <c r="E13" i="81"/>
  <c r="G13" i="81" s="1"/>
  <c r="J13" i="81" s="1"/>
  <c r="R12" i="81"/>
  <c r="M12" i="81"/>
  <c r="P12" i="81" s="1"/>
  <c r="E12" i="81"/>
  <c r="G12" i="81" s="1"/>
  <c r="J12" i="81" s="1"/>
  <c r="R11" i="81"/>
  <c r="P11" i="81"/>
  <c r="M11" i="81"/>
  <c r="E11" i="81"/>
  <c r="G11" i="81" s="1"/>
  <c r="J11" i="81" s="1"/>
  <c r="R10" i="81"/>
  <c r="P10" i="81"/>
  <c r="M10" i="81"/>
  <c r="E10" i="81"/>
  <c r="G10" i="81" s="1"/>
  <c r="J10" i="81" s="1"/>
  <c r="R9" i="81"/>
  <c r="M9" i="81"/>
  <c r="P9" i="81" s="1"/>
  <c r="E9" i="81"/>
  <c r="G9" i="81" s="1"/>
  <c r="J9" i="81" s="1"/>
  <c r="R8" i="81"/>
  <c r="M8" i="81"/>
  <c r="P8" i="81" s="1"/>
  <c r="E8" i="81"/>
  <c r="G8" i="81" s="1"/>
  <c r="J8" i="81" s="1"/>
  <c r="R7" i="81"/>
  <c r="P7" i="81"/>
  <c r="M7" i="81"/>
  <c r="E7" i="81"/>
  <c r="G7" i="81" s="1"/>
  <c r="J7" i="81" s="1"/>
  <c r="R6" i="81"/>
  <c r="P6" i="81"/>
  <c r="M6" i="81"/>
  <c r="E6" i="81"/>
  <c r="G6" i="81" s="1"/>
  <c r="J6" i="81" s="1"/>
  <c r="R5" i="81"/>
  <c r="R267" i="81" s="1"/>
  <c r="M5" i="81"/>
  <c r="E5" i="81"/>
  <c r="G5" i="81" s="1"/>
  <c r="J5" i="81" s="1"/>
  <c r="N274" i="80"/>
  <c r="N271" i="80"/>
  <c r="M268" i="80"/>
  <c r="R266" i="80"/>
  <c r="M266" i="80"/>
  <c r="P266" i="80" s="1"/>
  <c r="E266" i="80"/>
  <c r="G266" i="80" s="1"/>
  <c r="J266" i="80" s="1"/>
  <c r="R265" i="80"/>
  <c r="P265" i="80"/>
  <c r="M265" i="80"/>
  <c r="E265" i="80"/>
  <c r="G265" i="80" s="1"/>
  <c r="J265" i="80" s="1"/>
  <c r="R264" i="80"/>
  <c r="M264" i="80"/>
  <c r="P264" i="80" s="1"/>
  <c r="E264" i="80"/>
  <c r="G264" i="80" s="1"/>
  <c r="J264" i="80" s="1"/>
  <c r="R263" i="80"/>
  <c r="P263" i="80"/>
  <c r="M263" i="80"/>
  <c r="E263" i="80"/>
  <c r="G263" i="80" s="1"/>
  <c r="J263" i="80" s="1"/>
  <c r="R262" i="80"/>
  <c r="P262" i="80"/>
  <c r="M262" i="80"/>
  <c r="E262" i="80"/>
  <c r="G262" i="80" s="1"/>
  <c r="J262" i="80" s="1"/>
  <c r="R261" i="80"/>
  <c r="P261" i="80"/>
  <c r="M261" i="80"/>
  <c r="E261" i="80"/>
  <c r="G261" i="80" s="1"/>
  <c r="J261" i="80" s="1"/>
  <c r="R260" i="80"/>
  <c r="M260" i="80"/>
  <c r="P260" i="80" s="1"/>
  <c r="E260" i="80"/>
  <c r="G260" i="80" s="1"/>
  <c r="J260" i="80" s="1"/>
  <c r="R259" i="80"/>
  <c r="P259" i="80"/>
  <c r="M259" i="80"/>
  <c r="E259" i="80"/>
  <c r="G259" i="80" s="1"/>
  <c r="J259" i="80" s="1"/>
  <c r="R258" i="80"/>
  <c r="P258" i="80"/>
  <c r="M258" i="80"/>
  <c r="E258" i="80"/>
  <c r="G258" i="80" s="1"/>
  <c r="J258" i="80" s="1"/>
  <c r="R257" i="80"/>
  <c r="P257" i="80"/>
  <c r="M257" i="80"/>
  <c r="E257" i="80"/>
  <c r="G257" i="80" s="1"/>
  <c r="J257" i="80" s="1"/>
  <c r="R256" i="80"/>
  <c r="M256" i="80"/>
  <c r="P256" i="80" s="1"/>
  <c r="E256" i="80"/>
  <c r="G256" i="80" s="1"/>
  <c r="J256" i="80" s="1"/>
  <c r="R255" i="80"/>
  <c r="P255" i="80"/>
  <c r="M255" i="80"/>
  <c r="E255" i="80"/>
  <c r="G255" i="80" s="1"/>
  <c r="J255" i="80" s="1"/>
  <c r="R254" i="80"/>
  <c r="P254" i="80"/>
  <c r="M254" i="80"/>
  <c r="E254" i="80"/>
  <c r="G254" i="80" s="1"/>
  <c r="J254" i="80" s="1"/>
  <c r="R253" i="80"/>
  <c r="P253" i="80"/>
  <c r="M253" i="80"/>
  <c r="E253" i="80"/>
  <c r="G253" i="80" s="1"/>
  <c r="J253" i="80" s="1"/>
  <c r="R252" i="80"/>
  <c r="M252" i="80"/>
  <c r="P252" i="80" s="1"/>
  <c r="E252" i="80"/>
  <c r="G252" i="80" s="1"/>
  <c r="J252" i="80" s="1"/>
  <c r="R251" i="80"/>
  <c r="P251" i="80"/>
  <c r="M251" i="80"/>
  <c r="E251" i="80"/>
  <c r="G251" i="80" s="1"/>
  <c r="J251" i="80" s="1"/>
  <c r="R250" i="80"/>
  <c r="P250" i="80"/>
  <c r="M250" i="80"/>
  <c r="E250" i="80"/>
  <c r="G250" i="80" s="1"/>
  <c r="J250" i="80" s="1"/>
  <c r="R249" i="80"/>
  <c r="P249" i="80"/>
  <c r="M249" i="80"/>
  <c r="E249" i="80"/>
  <c r="G249" i="80" s="1"/>
  <c r="J249" i="80" s="1"/>
  <c r="R248" i="80"/>
  <c r="M248" i="80"/>
  <c r="P248" i="80" s="1"/>
  <c r="E248" i="80"/>
  <c r="G248" i="80" s="1"/>
  <c r="J248" i="80" s="1"/>
  <c r="R247" i="80"/>
  <c r="P247" i="80"/>
  <c r="M247" i="80"/>
  <c r="E247" i="80"/>
  <c r="G247" i="80" s="1"/>
  <c r="J247" i="80" s="1"/>
  <c r="R246" i="80"/>
  <c r="P246" i="80"/>
  <c r="M246" i="80"/>
  <c r="E246" i="80"/>
  <c r="G246" i="80" s="1"/>
  <c r="J246" i="80" s="1"/>
  <c r="R245" i="80"/>
  <c r="P245" i="80"/>
  <c r="M245" i="80"/>
  <c r="E245" i="80"/>
  <c r="G245" i="80" s="1"/>
  <c r="J245" i="80" s="1"/>
  <c r="R244" i="80"/>
  <c r="M244" i="80"/>
  <c r="P244" i="80" s="1"/>
  <c r="E244" i="80"/>
  <c r="G244" i="80" s="1"/>
  <c r="J244" i="80" s="1"/>
  <c r="R243" i="80"/>
  <c r="P243" i="80"/>
  <c r="M243" i="80"/>
  <c r="E243" i="80"/>
  <c r="G243" i="80" s="1"/>
  <c r="J243" i="80" s="1"/>
  <c r="R242" i="80"/>
  <c r="P242" i="80"/>
  <c r="M242" i="80"/>
  <c r="E242" i="80"/>
  <c r="G242" i="80" s="1"/>
  <c r="J242" i="80" s="1"/>
  <c r="R241" i="80"/>
  <c r="P241" i="80"/>
  <c r="M241" i="80"/>
  <c r="E241" i="80"/>
  <c r="G241" i="80" s="1"/>
  <c r="J241" i="80" s="1"/>
  <c r="R240" i="80"/>
  <c r="M240" i="80"/>
  <c r="P240" i="80" s="1"/>
  <c r="E240" i="80"/>
  <c r="G240" i="80" s="1"/>
  <c r="J240" i="80" s="1"/>
  <c r="R239" i="80"/>
  <c r="P239" i="80"/>
  <c r="M239" i="80"/>
  <c r="E239" i="80"/>
  <c r="G239" i="80" s="1"/>
  <c r="J239" i="80" s="1"/>
  <c r="R238" i="80"/>
  <c r="P238" i="80"/>
  <c r="M238" i="80"/>
  <c r="E238" i="80"/>
  <c r="G238" i="80" s="1"/>
  <c r="J238" i="80" s="1"/>
  <c r="R237" i="80"/>
  <c r="P237" i="80"/>
  <c r="M237" i="80"/>
  <c r="E237" i="80"/>
  <c r="G237" i="80" s="1"/>
  <c r="J237" i="80" s="1"/>
  <c r="R236" i="80"/>
  <c r="M236" i="80"/>
  <c r="P236" i="80" s="1"/>
  <c r="E236" i="80"/>
  <c r="G236" i="80" s="1"/>
  <c r="J236" i="80" s="1"/>
  <c r="R235" i="80"/>
  <c r="P235" i="80"/>
  <c r="M235" i="80"/>
  <c r="E235" i="80"/>
  <c r="G235" i="80" s="1"/>
  <c r="J235" i="80" s="1"/>
  <c r="R234" i="80"/>
  <c r="P234" i="80"/>
  <c r="M234" i="80"/>
  <c r="E234" i="80"/>
  <c r="G234" i="80" s="1"/>
  <c r="J234" i="80" s="1"/>
  <c r="R233" i="80"/>
  <c r="P233" i="80"/>
  <c r="M233" i="80"/>
  <c r="E233" i="80"/>
  <c r="G233" i="80" s="1"/>
  <c r="J233" i="80" s="1"/>
  <c r="R232" i="80"/>
  <c r="M232" i="80"/>
  <c r="P232" i="80" s="1"/>
  <c r="E232" i="80"/>
  <c r="G232" i="80" s="1"/>
  <c r="J232" i="80" s="1"/>
  <c r="R231" i="80"/>
  <c r="P231" i="80"/>
  <c r="M231" i="80"/>
  <c r="E231" i="80"/>
  <c r="G231" i="80" s="1"/>
  <c r="J231" i="80" s="1"/>
  <c r="R230" i="80"/>
  <c r="P230" i="80"/>
  <c r="M230" i="80"/>
  <c r="E230" i="80"/>
  <c r="G230" i="80" s="1"/>
  <c r="J230" i="80" s="1"/>
  <c r="R229" i="80"/>
  <c r="P229" i="80"/>
  <c r="M229" i="80"/>
  <c r="E229" i="80"/>
  <c r="G229" i="80" s="1"/>
  <c r="J229" i="80" s="1"/>
  <c r="R228" i="80"/>
  <c r="M228" i="80"/>
  <c r="P228" i="80" s="1"/>
  <c r="E228" i="80"/>
  <c r="G228" i="80" s="1"/>
  <c r="J228" i="80" s="1"/>
  <c r="R227" i="80"/>
  <c r="P227" i="80"/>
  <c r="M227" i="80"/>
  <c r="E227" i="80"/>
  <c r="G227" i="80" s="1"/>
  <c r="J227" i="80" s="1"/>
  <c r="R226" i="80"/>
  <c r="P226" i="80"/>
  <c r="M226" i="80"/>
  <c r="E226" i="80"/>
  <c r="G226" i="80" s="1"/>
  <c r="J226" i="80" s="1"/>
  <c r="R225" i="80"/>
  <c r="P225" i="80"/>
  <c r="M225" i="80"/>
  <c r="E225" i="80"/>
  <c r="G225" i="80" s="1"/>
  <c r="J225" i="80" s="1"/>
  <c r="R224" i="80"/>
  <c r="M224" i="80"/>
  <c r="P224" i="80" s="1"/>
  <c r="E224" i="80"/>
  <c r="G224" i="80" s="1"/>
  <c r="J224" i="80" s="1"/>
  <c r="R223" i="80"/>
  <c r="P223" i="80"/>
  <c r="M223" i="80"/>
  <c r="E223" i="80"/>
  <c r="G223" i="80" s="1"/>
  <c r="J223" i="80" s="1"/>
  <c r="R222" i="80"/>
  <c r="P222" i="80"/>
  <c r="M222" i="80"/>
  <c r="E222" i="80"/>
  <c r="G222" i="80" s="1"/>
  <c r="J222" i="80" s="1"/>
  <c r="R221" i="80"/>
  <c r="P221" i="80"/>
  <c r="M221" i="80"/>
  <c r="E221" i="80"/>
  <c r="G221" i="80" s="1"/>
  <c r="J221" i="80" s="1"/>
  <c r="R220" i="80"/>
  <c r="M220" i="80"/>
  <c r="P220" i="80" s="1"/>
  <c r="E220" i="80"/>
  <c r="G220" i="80" s="1"/>
  <c r="J220" i="80" s="1"/>
  <c r="R219" i="80"/>
  <c r="P219" i="80"/>
  <c r="M219" i="80"/>
  <c r="E219" i="80"/>
  <c r="G219" i="80" s="1"/>
  <c r="J219" i="80" s="1"/>
  <c r="R218" i="80"/>
  <c r="P218" i="80"/>
  <c r="M218" i="80"/>
  <c r="E218" i="80"/>
  <c r="G218" i="80" s="1"/>
  <c r="J218" i="80" s="1"/>
  <c r="R217" i="80"/>
  <c r="P217" i="80"/>
  <c r="M217" i="80"/>
  <c r="E217" i="80"/>
  <c r="G217" i="80" s="1"/>
  <c r="J217" i="80" s="1"/>
  <c r="R216" i="80"/>
  <c r="M216" i="80"/>
  <c r="P216" i="80" s="1"/>
  <c r="E216" i="80"/>
  <c r="G216" i="80" s="1"/>
  <c r="J216" i="80" s="1"/>
  <c r="R215" i="80"/>
  <c r="P215" i="80"/>
  <c r="M215" i="80"/>
  <c r="E215" i="80"/>
  <c r="G215" i="80" s="1"/>
  <c r="J215" i="80" s="1"/>
  <c r="R214" i="80"/>
  <c r="P214" i="80"/>
  <c r="M214" i="80"/>
  <c r="E214" i="80"/>
  <c r="G214" i="80" s="1"/>
  <c r="J214" i="80" s="1"/>
  <c r="R213" i="80"/>
  <c r="P213" i="80"/>
  <c r="M213" i="80"/>
  <c r="E213" i="80"/>
  <c r="G213" i="80" s="1"/>
  <c r="J213" i="80" s="1"/>
  <c r="R212" i="80"/>
  <c r="M212" i="80"/>
  <c r="P212" i="80" s="1"/>
  <c r="E212" i="80"/>
  <c r="G212" i="80" s="1"/>
  <c r="J212" i="80" s="1"/>
  <c r="R211" i="80"/>
  <c r="P211" i="80"/>
  <c r="M211" i="80"/>
  <c r="E211" i="80"/>
  <c r="G211" i="80" s="1"/>
  <c r="J211" i="80" s="1"/>
  <c r="R210" i="80"/>
  <c r="P210" i="80"/>
  <c r="M210" i="80"/>
  <c r="E210" i="80"/>
  <c r="G210" i="80" s="1"/>
  <c r="J210" i="80" s="1"/>
  <c r="R209" i="80"/>
  <c r="P209" i="80"/>
  <c r="M209" i="80"/>
  <c r="E209" i="80"/>
  <c r="G209" i="80" s="1"/>
  <c r="J209" i="80" s="1"/>
  <c r="R208" i="80"/>
  <c r="M208" i="80"/>
  <c r="P208" i="80" s="1"/>
  <c r="E208" i="80"/>
  <c r="G208" i="80" s="1"/>
  <c r="J208" i="80" s="1"/>
  <c r="R207" i="80"/>
  <c r="P207" i="80"/>
  <c r="M207" i="80"/>
  <c r="E207" i="80"/>
  <c r="G207" i="80" s="1"/>
  <c r="J207" i="80" s="1"/>
  <c r="R206" i="80"/>
  <c r="P206" i="80"/>
  <c r="M206" i="80"/>
  <c r="E206" i="80"/>
  <c r="G206" i="80" s="1"/>
  <c r="J206" i="80" s="1"/>
  <c r="R205" i="80"/>
  <c r="P205" i="80"/>
  <c r="M205" i="80"/>
  <c r="E205" i="80"/>
  <c r="G205" i="80" s="1"/>
  <c r="J205" i="80" s="1"/>
  <c r="R204" i="80"/>
  <c r="M204" i="80"/>
  <c r="P204" i="80" s="1"/>
  <c r="E204" i="80"/>
  <c r="G204" i="80" s="1"/>
  <c r="J204" i="80" s="1"/>
  <c r="R203" i="80"/>
  <c r="P203" i="80"/>
  <c r="M203" i="80"/>
  <c r="E203" i="80"/>
  <c r="G203" i="80" s="1"/>
  <c r="J203" i="80" s="1"/>
  <c r="R202" i="80"/>
  <c r="P202" i="80"/>
  <c r="M202" i="80"/>
  <c r="E202" i="80"/>
  <c r="G202" i="80" s="1"/>
  <c r="J202" i="80" s="1"/>
  <c r="R201" i="80"/>
  <c r="P201" i="80"/>
  <c r="M201" i="80"/>
  <c r="E201" i="80"/>
  <c r="G201" i="80" s="1"/>
  <c r="J201" i="80" s="1"/>
  <c r="R200" i="80"/>
  <c r="M200" i="80"/>
  <c r="P200" i="80" s="1"/>
  <c r="E200" i="80"/>
  <c r="G200" i="80" s="1"/>
  <c r="J200" i="80" s="1"/>
  <c r="R199" i="80"/>
  <c r="P199" i="80"/>
  <c r="M199" i="80"/>
  <c r="E199" i="80"/>
  <c r="G199" i="80" s="1"/>
  <c r="J199" i="80" s="1"/>
  <c r="R198" i="80"/>
  <c r="P198" i="80"/>
  <c r="M198" i="80"/>
  <c r="E198" i="80"/>
  <c r="G198" i="80" s="1"/>
  <c r="J198" i="80" s="1"/>
  <c r="R197" i="80"/>
  <c r="P197" i="80"/>
  <c r="M197" i="80"/>
  <c r="E197" i="80"/>
  <c r="G197" i="80" s="1"/>
  <c r="J197" i="80" s="1"/>
  <c r="R196" i="80"/>
  <c r="M196" i="80"/>
  <c r="P196" i="80" s="1"/>
  <c r="E196" i="80"/>
  <c r="G196" i="80" s="1"/>
  <c r="J196" i="80" s="1"/>
  <c r="R195" i="80"/>
  <c r="P195" i="80"/>
  <c r="M195" i="80"/>
  <c r="E195" i="80"/>
  <c r="G195" i="80" s="1"/>
  <c r="J195" i="80" s="1"/>
  <c r="R194" i="80"/>
  <c r="P194" i="80"/>
  <c r="M194" i="80"/>
  <c r="E194" i="80"/>
  <c r="G194" i="80" s="1"/>
  <c r="J194" i="80" s="1"/>
  <c r="R193" i="80"/>
  <c r="P193" i="80"/>
  <c r="M193" i="80"/>
  <c r="E193" i="80"/>
  <c r="G193" i="80" s="1"/>
  <c r="J193" i="80" s="1"/>
  <c r="R192" i="80"/>
  <c r="M192" i="80"/>
  <c r="P192" i="80" s="1"/>
  <c r="E192" i="80"/>
  <c r="G192" i="80" s="1"/>
  <c r="J192" i="80" s="1"/>
  <c r="R191" i="80"/>
  <c r="P191" i="80"/>
  <c r="M191" i="80"/>
  <c r="E191" i="80"/>
  <c r="G191" i="80" s="1"/>
  <c r="J191" i="80" s="1"/>
  <c r="R190" i="80"/>
  <c r="P190" i="80"/>
  <c r="M190" i="80"/>
  <c r="E190" i="80"/>
  <c r="G190" i="80" s="1"/>
  <c r="J190" i="80" s="1"/>
  <c r="R189" i="80"/>
  <c r="P189" i="80"/>
  <c r="M189" i="80"/>
  <c r="E189" i="80"/>
  <c r="G189" i="80" s="1"/>
  <c r="J189" i="80" s="1"/>
  <c r="R188" i="80"/>
  <c r="M188" i="80"/>
  <c r="P188" i="80" s="1"/>
  <c r="E188" i="80"/>
  <c r="G188" i="80" s="1"/>
  <c r="J188" i="80" s="1"/>
  <c r="R187" i="80"/>
  <c r="P187" i="80"/>
  <c r="M187" i="80"/>
  <c r="E187" i="80"/>
  <c r="G187" i="80" s="1"/>
  <c r="J187" i="80" s="1"/>
  <c r="R186" i="80"/>
  <c r="P186" i="80"/>
  <c r="M186" i="80"/>
  <c r="E186" i="80"/>
  <c r="G186" i="80" s="1"/>
  <c r="J186" i="80" s="1"/>
  <c r="R185" i="80"/>
  <c r="P185" i="80"/>
  <c r="M185" i="80"/>
  <c r="E185" i="80"/>
  <c r="G185" i="80" s="1"/>
  <c r="J185" i="80" s="1"/>
  <c r="R184" i="80"/>
  <c r="M184" i="80"/>
  <c r="P184" i="80" s="1"/>
  <c r="E184" i="80"/>
  <c r="G184" i="80" s="1"/>
  <c r="J184" i="80" s="1"/>
  <c r="R183" i="80"/>
  <c r="P183" i="80"/>
  <c r="M183" i="80"/>
  <c r="E183" i="80"/>
  <c r="G183" i="80" s="1"/>
  <c r="J183" i="80" s="1"/>
  <c r="R182" i="80"/>
  <c r="P182" i="80"/>
  <c r="M182" i="80"/>
  <c r="E182" i="80"/>
  <c r="G182" i="80" s="1"/>
  <c r="J182" i="80" s="1"/>
  <c r="R181" i="80"/>
  <c r="P181" i="80"/>
  <c r="M181" i="80"/>
  <c r="E181" i="80"/>
  <c r="G181" i="80" s="1"/>
  <c r="J181" i="80" s="1"/>
  <c r="R180" i="80"/>
  <c r="M180" i="80"/>
  <c r="P180" i="80" s="1"/>
  <c r="E180" i="80"/>
  <c r="G180" i="80" s="1"/>
  <c r="J180" i="80" s="1"/>
  <c r="R179" i="80"/>
  <c r="P179" i="80"/>
  <c r="M179" i="80"/>
  <c r="E179" i="80"/>
  <c r="G179" i="80" s="1"/>
  <c r="J179" i="80" s="1"/>
  <c r="M178" i="80"/>
  <c r="P178" i="80" s="1"/>
  <c r="E178" i="80"/>
  <c r="G178" i="80" s="1"/>
  <c r="J178" i="80" s="1"/>
  <c r="R177" i="80"/>
  <c r="M177" i="80"/>
  <c r="P177" i="80" s="1"/>
  <c r="E177" i="80"/>
  <c r="G177" i="80" s="1"/>
  <c r="J177" i="80" s="1"/>
  <c r="R176" i="80"/>
  <c r="P176" i="80"/>
  <c r="M176" i="80"/>
  <c r="E176" i="80"/>
  <c r="G176" i="80" s="1"/>
  <c r="J176" i="80" s="1"/>
  <c r="R175" i="80"/>
  <c r="M175" i="80"/>
  <c r="P175" i="80" s="1"/>
  <c r="E175" i="80"/>
  <c r="G175" i="80" s="1"/>
  <c r="J175" i="80" s="1"/>
  <c r="R174" i="80"/>
  <c r="M174" i="80"/>
  <c r="P174" i="80" s="1"/>
  <c r="E174" i="80"/>
  <c r="G174" i="80" s="1"/>
  <c r="J174" i="80" s="1"/>
  <c r="R173" i="80"/>
  <c r="M173" i="80"/>
  <c r="P173" i="80" s="1"/>
  <c r="E173" i="80"/>
  <c r="G173" i="80" s="1"/>
  <c r="J173" i="80" s="1"/>
  <c r="R172" i="80"/>
  <c r="P172" i="80"/>
  <c r="M172" i="80"/>
  <c r="E172" i="80"/>
  <c r="G172" i="80" s="1"/>
  <c r="J172" i="80" s="1"/>
  <c r="R171" i="80"/>
  <c r="M171" i="80"/>
  <c r="P171" i="80" s="1"/>
  <c r="E171" i="80"/>
  <c r="G171" i="80" s="1"/>
  <c r="J171" i="80" s="1"/>
  <c r="R170" i="80"/>
  <c r="M170" i="80"/>
  <c r="P170" i="80" s="1"/>
  <c r="E170" i="80"/>
  <c r="G170" i="80" s="1"/>
  <c r="J170" i="80" s="1"/>
  <c r="R169" i="80"/>
  <c r="M169" i="80"/>
  <c r="P169" i="80" s="1"/>
  <c r="E169" i="80"/>
  <c r="G169" i="80" s="1"/>
  <c r="J169" i="80" s="1"/>
  <c r="R168" i="80"/>
  <c r="P168" i="80"/>
  <c r="M168" i="80"/>
  <c r="E168" i="80"/>
  <c r="G168" i="80" s="1"/>
  <c r="J168" i="80" s="1"/>
  <c r="R167" i="80"/>
  <c r="M167" i="80"/>
  <c r="P167" i="80" s="1"/>
  <c r="E167" i="80"/>
  <c r="G167" i="80" s="1"/>
  <c r="J167" i="80" s="1"/>
  <c r="R166" i="80"/>
  <c r="M166" i="80"/>
  <c r="P166" i="80" s="1"/>
  <c r="G166" i="80"/>
  <c r="J166" i="80" s="1"/>
  <c r="E166" i="80"/>
  <c r="R165" i="80"/>
  <c r="M165" i="80"/>
  <c r="P165" i="80" s="1"/>
  <c r="G165" i="80"/>
  <c r="J165" i="80" s="1"/>
  <c r="E165" i="80"/>
  <c r="R164" i="80"/>
  <c r="P164" i="80"/>
  <c r="M164" i="80"/>
  <c r="E164" i="80"/>
  <c r="G164" i="80" s="1"/>
  <c r="J164" i="80" s="1"/>
  <c r="R163" i="80"/>
  <c r="M163" i="80"/>
  <c r="P163" i="80" s="1"/>
  <c r="E163" i="80"/>
  <c r="G163" i="80" s="1"/>
  <c r="J163" i="80" s="1"/>
  <c r="R162" i="80"/>
  <c r="M162" i="80"/>
  <c r="P162" i="80" s="1"/>
  <c r="E162" i="80"/>
  <c r="G162" i="80" s="1"/>
  <c r="J162" i="80" s="1"/>
  <c r="R161" i="80"/>
  <c r="M161" i="80"/>
  <c r="P161" i="80" s="1"/>
  <c r="E161" i="80"/>
  <c r="G161" i="80" s="1"/>
  <c r="J161" i="80" s="1"/>
  <c r="R160" i="80"/>
  <c r="P160" i="80"/>
  <c r="M160" i="80"/>
  <c r="E160" i="80"/>
  <c r="G160" i="80" s="1"/>
  <c r="J160" i="80" s="1"/>
  <c r="R159" i="80"/>
  <c r="M159" i="80"/>
  <c r="P159" i="80" s="1"/>
  <c r="E159" i="80"/>
  <c r="G159" i="80" s="1"/>
  <c r="J159" i="80" s="1"/>
  <c r="R158" i="80"/>
  <c r="M158" i="80"/>
  <c r="P158" i="80" s="1"/>
  <c r="E158" i="80"/>
  <c r="G158" i="80" s="1"/>
  <c r="J158" i="80" s="1"/>
  <c r="R157" i="80"/>
  <c r="M157" i="80"/>
  <c r="P157" i="80" s="1"/>
  <c r="E157" i="80"/>
  <c r="G157" i="80" s="1"/>
  <c r="J157" i="80" s="1"/>
  <c r="R156" i="80"/>
  <c r="P156" i="80"/>
  <c r="M156" i="80"/>
  <c r="E156" i="80"/>
  <c r="G156" i="80" s="1"/>
  <c r="J156" i="80" s="1"/>
  <c r="R155" i="80"/>
  <c r="M155" i="80"/>
  <c r="P155" i="80" s="1"/>
  <c r="E155" i="80"/>
  <c r="G155" i="80" s="1"/>
  <c r="J155" i="80" s="1"/>
  <c r="R154" i="80"/>
  <c r="M154" i="80"/>
  <c r="P154" i="80" s="1"/>
  <c r="E154" i="80"/>
  <c r="G154" i="80" s="1"/>
  <c r="J154" i="80" s="1"/>
  <c r="R153" i="80"/>
  <c r="M153" i="80"/>
  <c r="P153" i="80" s="1"/>
  <c r="G153" i="80"/>
  <c r="J153" i="80" s="1"/>
  <c r="E153" i="80"/>
  <c r="R152" i="80"/>
  <c r="P152" i="80"/>
  <c r="M152" i="80"/>
  <c r="E152" i="80"/>
  <c r="G152" i="80" s="1"/>
  <c r="J152" i="80" s="1"/>
  <c r="R151" i="80"/>
  <c r="M151" i="80"/>
  <c r="P151" i="80" s="1"/>
  <c r="E151" i="80"/>
  <c r="G151" i="80" s="1"/>
  <c r="J151" i="80" s="1"/>
  <c r="R150" i="80"/>
  <c r="M150" i="80"/>
  <c r="P150" i="80" s="1"/>
  <c r="G150" i="80"/>
  <c r="J150" i="80" s="1"/>
  <c r="E150" i="80"/>
  <c r="R149" i="80"/>
  <c r="M149" i="80"/>
  <c r="P149" i="80" s="1"/>
  <c r="E149" i="80"/>
  <c r="G149" i="80" s="1"/>
  <c r="J149" i="80" s="1"/>
  <c r="R148" i="80"/>
  <c r="P148" i="80"/>
  <c r="M148" i="80"/>
  <c r="E148" i="80"/>
  <c r="G148" i="80" s="1"/>
  <c r="J148" i="80" s="1"/>
  <c r="R147" i="80"/>
  <c r="M147" i="80"/>
  <c r="P147" i="80" s="1"/>
  <c r="E147" i="80"/>
  <c r="G147" i="80" s="1"/>
  <c r="J147" i="80" s="1"/>
  <c r="R146" i="80"/>
  <c r="M146" i="80"/>
  <c r="P146" i="80" s="1"/>
  <c r="E146" i="80"/>
  <c r="G146" i="80" s="1"/>
  <c r="J146" i="80" s="1"/>
  <c r="R145" i="80"/>
  <c r="M145" i="80"/>
  <c r="P145" i="80" s="1"/>
  <c r="E145" i="80"/>
  <c r="G145" i="80" s="1"/>
  <c r="J145" i="80" s="1"/>
  <c r="R144" i="80"/>
  <c r="P144" i="80"/>
  <c r="M144" i="80"/>
  <c r="E144" i="80"/>
  <c r="G144" i="80" s="1"/>
  <c r="J144" i="80" s="1"/>
  <c r="R143" i="80"/>
  <c r="M143" i="80"/>
  <c r="P143" i="80" s="1"/>
  <c r="E143" i="80"/>
  <c r="G143" i="80" s="1"/>
  <c r="J143" i="80" s="1"/>
  <c r="R142" i="80"/>
  <c r="M142" i="80"/>
  <c r="P142" i="80" s="1"/>
  <c r="E142" i="80"/>
  <c r="G142" i="80" s="1"/>
  <c r="J142" i="80" s="1"/>
  <c r="R141" i="80"/>
  <c r="M141" i="80"/>
  <c r="P141" i="80" s="1"/>
  <c r="E141" i="80"/>
  <c r="G141" i="80" s="1"/>
  <c r="J141" i="80" s="1"/>
  <c r="R140" i="80"/>
  <c r="P140" i="80"/>
  <c r="M140" i="80"/>
  <c r="E140" i="80"/>
  <c r="G140" i="80" s="1"/>
  <c r="J140" i="80" s="1"/>
  <c r="R139" i="80"/>
  <c r="M139" i="80"/>
  <c r="P139" i="80" s="1"/>
  <c r="E139" i="80"/>
  <c r="G139" i="80" s="1"/>
  <c r="J139" i="80" s="1"/>
  <c r="R138" i="80"/>
  <c r="M138" i="80"/>
  <c r="P138" i="80" s="1"/>
  <c r="G138" i="80"/>
  <c r="J138" i="80" s="1"/>
  <c r="E138" i="80"/>
  <c r="R137" i="80"/>
  <c r="M137" i="80"/>
  <c r="P137" i="80" s="1"/>
  <c r="E137" i="80"/>
  <c r="G137" i="80" s="1"/>
  <c r="J137" i="80" s="1"/>
  <c r="R136" i="80"/>
  <c r="P136" i="80"/>
  <c r="M136" i="80"/>
  <c r="E136" i="80"/>
  <c r="G136" i="80" s="1"/>
  <c r="J136" i="80" s="1"/>
  <c r="R135" i="80"/>
  <c r="M135" i="80"/>
  <c r="P135" i="80" s="1"/>
  <c r="E135" i="80"/>
  <c r="G135" i="80" s="1"/>
  <c r="J135" i="80" s="1"/>
  <c r="R134" i="80"/>
  <c r="M134" i="80"/>
  <c r="P134" i="80" s="1"/>
  <c r="E134" i="80"/>
  <c r="G134" i="80" s="1"/>
  <c r="J134" i="80" s="1"/>
  <c r="R133" i="80"/>
  <c r="M133" i="80"/>
  <c r="P133" i="80" s="1"/>
  <c r="E133" i="80"/>
  <c r="G133" i="80" s="1"/>
  <c r="J133" i="80" s="1"/>
  <c r="R132" i="80"/>
  <c r="P132" i="80"/>
  <c r="M132" i="80"/>
  <c r="E132" i="80"/>
  <c r="G132" i="80" s="1"/>
  <c r="J132" i="80" s="1"/>
  <c r="R131" i="80"/>
  <c r="M131" i="80"/>
  <c r="P131" i="80" s="1"/>
  <c r="E131" i="80"/>
  <c r="G131" i="80" s="1"/>
  <c r="J131" i="80" s="1"/>
  <c r="R130" i="80"/>
  <c r="M130" i="80"/>
  <c r="P130" i="80" s="1"/>
  <c r="E130" i="80"/>
  <c r="G130" i="80" s="1"/>
  <c r="J130" i="80" s="1"/>
  <c r="M129" i="80"/>
  <c r="P129" i="80" s="1"/>
  <c r="E129" i="80"/>
  <c r="G129" i="80" s="1"/>
  <c r="J129" i="80" s="1"/>
  <c r="R128" i="80"/>
  <c r="P128" i="80"/>
  <c r="M128" i="80"/>
  <c r="E128" i="80"/>
  <c r="G128" i="80" s="1"/>
  <c r="J128" i="80" s="1"/>
  <c r="R127" i="80"/>
  <c r="P127" i="80"/>
  <c r="M127" i="80"/>
  <c r="E127" i="80"/>
  <c r="G127" i="80" s="1"/>
  <c r="J127" i="80" s="1"/>
  <c r="R126" i="80"/>
  <c r="P126" i="80"/>
  <c r="M126" i="80"/>
  <c r="E126" i="80"/>
  <c r="G126" i="80" s="1"/>
  <c r="J126" i="80" s="1"/>
  <c r="R125" i="80"/>
  <c r="M125" i="80"/>
  <c r="P125" i="80" s="1"/>
  <c r="E125" i="80"/>
  <c r="G125" i="80" s="1"/>
  <c r="J125" i="80" s="1"/>
  <c r="R124" i="80"/>
  <c r="P124" i="80"/>
  <c r="M124" i="80"/>
  <c r="E124" i="80"/>
  <c r="G124" i="80" s="1"/>
  <c r="J124" i="80" s="1"/>
  <c r="R123" i="80"/>
  <c r="P123" i="80"/>
  <c r="M123" i="80"/>
  <c r="E123" i="80"/>
  <c r="G123" i="80" s="1"/>
  <c r="J123" i="80" s="1"/>
  <c r="R122" i="80"/>
  <c r="P122" i="80"/>
  <c r="M122" i="80"/>
  <c r="E122" i="80"/>
  <c r="G122" i="80" s="1"/>
  <c r="J122" i="80" s="1"/>
  <c r="R121" i="80"/>
  <c r="M121" i="80"/>
  <c r="P121" i="80" s="1"/>
  <c r="E121" i="80"/>
  <c r="G121" i="80" s="1"/>
  <c r="J121" i="80" s="1"/>
  <c r="R120" i="80"/>
  <c r="P120" i="80"/>
  <c r="M120" i="80"/>
  <c r="E120" i="80"/>
  <c r="G120" i="80" s="1"/>
  <c r="J120" i="80" s="1"/>
  <c r="R119" i="80"/>
  <c r="P119" i="80"/>
  <c r="M119" i="80"/>
  <c r="E119" i="80"/>
  <c r="G119" i="80" s="1"/>
  <c r="J119" i="80" s="1"/>
  <c r="R118" i="80"/>
  <c r="P118" i="80"/>
  <c r="M118" i="80"/>
  <c r="E118" i="80"/>
  <c r="G118" i="80" s="1"/>
  <c r="J118" i="80" s="1"/>
  <c r="R117" i="80"/>
  <c r="M117" i="80"/>
  <c r="P117" i="80" s="1"/>
  <c r="E117" i="80"/>
  <c r="G117" i="80" s="1"/>
  <c r="J117" i="80" s="1"/>
  <c r="R116" i="80"/>
  <c r="P116" i="80"/>
  <c r="M116" i="80"/>
  <c r="E116" i="80"/>
  <c r="G116" i="80" s="1"/>
  <c r="J116" i="80" s="1"/>
  <c r="R115" i="80"/>
  <c r="P115" i="80"/>
  <c r="M115" i="80"/>
  <c r="E115" i="80"/>
  <c r="G115" i="80" s="1"/>
  <c r="J115" i="80" s="1"/>
  <c r="M114" i="80"/>
  <c r="P114" i="80" s="1"/>
  <c r="E114" i="80"/>
  <c r="G114" i="80" s="1"/>
  <c r="J114" i="80" s="1"/>
  <c r="R113" i="80"/>
  <c r="P113" i="80"/>
  <c r="M113" i="80"/>
  <c r="E113" i="80"/>
  <c r="G113" i="80" s="1"/>
  <c r="J113" i="80" s="1"/>
  <c r="R112" i="80"/>
  <c r="M112" i="80"/>
  <c r="P112" i="80" s="1"/>
  <c r="E112" i="80"/>
  <c r="G112" i="80" s="1"/>
  <c r="J112" i="80" s="1"/>
  <c r="R111" i="80"/>
  <c r="M111" i="80"/>
  <c r="P111" i="80" s="1"/>
  <c r="E111" i="80"/>
  <c r="G111" i="80" s="1"/>
  <c r="J111" i="80" s="1"/>
  <c r="R110" i="80"/>
  <c r="M110" i="80"/>
  <c r="P110" i="80" s="1"/>
  <c r="E110" i="80"/>
  <c r="G110" i="80" s="1"/>
  <c r="J110" i="80" s="1"/>
  <c r="P109" i="80"/>
  <c r="M109" i="80"/>
  <c r="E109" i="80"/>
  <c r="G109" i="80" s="1"/>
  <c r="J109" i="80" s="1"/>
  <c r="R108" i="80"/>
  <c r="P108" i="80"/>
  <c r="M108" i="80"/>
  <c r="E108" i="80"/>
  <c r="G108" i="80" s="1"/>
  <c r="J108" i="80" s="1"/>
  <c r="R107" i="80"/>
  <c r="P107" i="80"/>
  <c r="M107" i="80"/>
  <c r="E107" i="80"/>
  <c r="G107" i="80" s="1"/>
  <c r="J107" i="80" s="1"/>
  <c r="R106" i="80"/>
  <c r="M106" i="80"/>
  <c r="P106" i="80" s="1"/>
  <c r="E106" i="80"/>
  <c r="G106" i="80" s="1"/>
  <c r="J106" i="80" s="1"/>
  <c r="R105" i="80"/>
  <c r="P105" i="80"/>
  <c r="M105" i="80"/>
  <c r="E105" i="80"/>
  <c r="G105" i="80" s="1"/>
  <c r="J105" i="80" s="1"/>
  <c r="R104" i="80"/>
  <c r="P104" i="80"/>
  <c r="M104" i="80"/>
  <c r="G104" i="80"/>
  <c r="J104" i="80" s="1"/>
  <c r="E104" i="80"/>
  <c r="R103" i="80"/>
  <c r="P103" i="80"/>
  <c r="M103" i="80"/>
  <c r="E103" i="80"/>
  <c r="G103" i="80" s="1"/>
  <c r="J103" i="80" s="1"/>
  <c r="R102" i="80"/>
  <c r="M102" i="80"/>
  <c r="P102" i="80" s="1"/>
  <c r="E102" i="80"/>
  <c r="G102" i="80" s="1"/>
  <c r="J102" i="80" s="1"/>
  <c r="R101" i="80"/>
  <c r="P101" i="80"/>
  <c r="M101" i="80"/>
  <c r="E101" i="80"/>
  <c r="G101" i="80" s="1"/>
  <c r="J101" i="80" s="1"/>
  <c r="R100" i="80"/>
  <c r="P100" i="80"/>
  <c r="M100" i="80"/>
  <c r="E100" i="80"/>
  <c r="G100" i="80" s="1"/>
  <c r="J100" i="80" s="1"/>
  <c r="R99" i="80"/>
  <c r="P99" i="80"/>
  <c r="M99" i="80"/>
  <c r="E99" i="80"/>
  <c r="G99" i="80" s="1"/>
  <c r="J99" i="80" s="1"/>
  <c r="R98" i="80"/>
  <c r="M98" i="80"/>
  <c r="P98" i="80" s="1"/>
  <c r="E98" i="80"/>
  <c r="G98" i="80" s="1"/>
  <c r="J98" i="80" s="1"/>
  <c r="R97" i="80"/>
  <c r="P97" i="80"/>
  <c r="M97" i="80"/>
  <c r="E97" i="80"/>
  <c r="G97" i="80" s="1"/>
  <c r="J97" i="80" s="1"/>
  <c r="R96" i="80"/>
  <c r="P96" i="80"/>
  <c r="M96" i="80"/>
  <c r="E96" i="80"/>
  <c r="G96" i="80" s="1"/>
  <c r="J96" i="80" s="1"/>
  <c r="R95" i="80"/>
  <c r="P95" i="80"/>
  <c r="M95" i="80"/>
  <c r="E95" i="80"/>
  <c r="G95" i="80" s="1"/>
  <c r="J95" i="80" s="1"/>
  <c r="E94" i="80"/>
  <c r="G94" i="80" s="1"/>
  <c r="J94" i="80" s="1"/>
  <c r="R93" i="80"/>
  <c r="M93" i="80"/>
  <c r="P93" i="80" s="1"/>
  <c r="E93" i="80"/>
  <c r="G93" i="80" s="1"/>
  <c r="J93" i="80" s="1"/>
  <c r="R92" i="80"/>
  <c r="M92" i="80"/>
  <c r="P92" i="80" s="1"/>
  <c r="E92" i="80"/>
  <c r="G92" i="80" s="1"/>
  <c r="J92" i="80" s="1"/>
  <c r="R91" i="80"/>
  <c r="P91" i="80"/>
  <c r="M91" i="80"/>
  <c r="E91" i="80"/>
  <c r="G91" i="80" s="1"/>
  <c r="J91" i="80" s="1"/>
  <c r="R90" i="80"/>
  <c r="M90" i="80"/>
  <c r="P90" i="80" s="1"/>
  <c r="E90" i="80"/>
  <c r="G90" i="80" s="1"/>
  <c r="J90" i="80" s="1"/>
  <c r="R89" i="80"/>
  <c r="M89" i="80"/>
  <c r="P89" i="80" s="1"/>
  <c r="E89" i="80"/>
  <c r="G89" i="80" s="1"/>
  <c r="J89" i="80" s="1"/>
  <c r="R88" i="80"/>
  <c r="M88" i="80"/>
  <c r="P88" i="80" s="1"/>
  <c r="E88" i="80"/>
  <c r="G88" i="80" s="1"/>
  <c r="J88" i="80" s="1"/>
  <c r="R87" i="80"/>
  <c r="P87" i="80"/>
  <c r="M87" i="80"/>
  <c r="E87" i="80"/>
  <c r="G87" i="80" s="1"/>
  <c r="J87" i="80" s="1"/>
  <c r="R86" i="80"/>
  <c r="M86" i="80"/>
  <c r="P86" i="80" s="1"/>
  <c r="E86" i="80"/>
  <c r="G86" i="80" s="1"/>
  <c r="J86" i="80" s="1"/>
  <c r="R85" i="80"/>
  <c r="M85" i="80"/>
  <c r="P85" i="80" s="1"/>
  <c r="E85" i="80"/>
  <c r="G85" i="80" s="1"/>
  <c r="J85" i="80" s="1"/>
  <c r="R84" i="80"/>
  <c r="M84" i="80"/>
  <c r="P84" i="80" s="1"/>
  <c r="E84" i="80"/>
  <c r="G84" i="80" s="1"/>
  <c r="J84" i="80" s="1"/>
  <c r="R83" i="80"/>
  <c r="P83" i="80"/>
  <c r="M83" i="80"/>
  <c r="E83" i="80"/>
  <c r="G83" i="80" s="1"/>
  <c r="J83" i="80" s="1"/>
  <c r="R82" i="80"/>
  <c r="M82" i="80"/>
  <c r="P82" i="80" s="1"/>
  <c r="E82" i="80"/>
  <c r="G82" i="80" s="1"/>
  <c r="J82" i="80" s="1"/>
  <c r="R81" i="80"/>
  <c r="M81" i="80"/>
  <c r="P81" i="80" s="1"/>
  <c r="E81" i="80"/>
  <c r="G81" i="80" s="1"/>
  <c r="J81" i="80" s="1"/>
  <c r="R80" i="80"/>
  <c r="M80" i="80"/>
  <c r="P80" i="80" s="1"/>
  <c r="G80" i="80"/>
  <c r="J80" i="80" s="1"/>
  <c r="E80" i="80"/>
  <c r="R79" i="80"/>
  <c r="P79" i="80"/>
  <c r="M79" i="80"/>
  <c r="E79" i="80"/>
  <c r="G79" i="80" s="1"/>
  <c r="J79" i="80" s="1"/>
  <c r="R78" i="80"/>
  <c r="M78" i="80"/>
  <c r="P78" i="80" s="1"/>
  <c r="E78" i="80"/>
  <c r="G78" i="80" s="1"/>
  <c r="J78" i="80" s="1"/>
  <c r="R77" i="80"/>
  <c r="M77" i="80"/>
  <c r="P77" i="80" s="1"/>
  <c r="E77" i="80"/>
  <c r="G77" i="80" s="1"/>
  <c r="J77" i="80" s="1"/>
  <c r="R76" i="80"/>
  <c r="M76" i="80"/>
  <c r="P76" i="80" s="1"/>
  <c r="G76" i="80"/>
  <c r="J76" i="80" s="1"/>
  <c r="E76" i="80"/>
  <c r="P75" i="80"/>
  <c r="M75" i="80"/>
  <c r="E75" i="80"/>
  <c r="G75" i="80" s="1"/>
  <c r="J75" i="80" s="1"/>
  <c r="R74" i="80"/>
  <c r="P74" i="80"/>
  <c r="M74" i="80"/>
  <c r="E74" i="80"/>
  <c r="G74" i="80" s="1"/>
  <c r="J74" i="80" s="1"/>
  <c r="R73" i="80"/>
  <c r="P73" i="80"/>
  <c r="M73" i="80"/>
  <c r="E73" i="80"/>
  <c r="G73" i="80" s="1"/>
  <c r="J73" i="80" s="1"/>
  <c r="R72" i="80"/>
  <c r="M72" i="80"/>
  <c r="P72" i="80" s="1"/>
  <c r="E72" i="80"/>
  <c r="G72" i="80" s="1"/>
  <c r="J72" i="80" s="1"/>
  <c r="R71" i="80"/>
  <c r="M71" i="80"/>
  <c r="P71" i="80" s="1"/>
  <c r="E71" i="80"/>
  <c r="G71" i="80" s="1"/>
  <c r="J71" i="80" s="1"/>
  <c r="R70" i="80"/>
  <c r="P70" i="80"/>
  <c r="M70" i="80"/>
  <c r="E70" i="80"/>
  <c r="G70" i="80" s="1"/>
  <c r="J70" i="80" s="1"/>
  <c r="R69" i="80"/>
  <c r="P69" i="80"/>
  <c r="M69" i="80"/>
  <c r="E69" i="80"/>
  <c r="G69" i="80" s="1"/>
  <c r="J69" i="80" s="1"/>
  <c r="R68" i="80"/>
  <c r="M68" i="80"/>
  <c r="P68" i="80" s="1"/>
  <c r="E68" i="80"/>
  <c r="G68" i="80" s="1"/>
  <c r="J68" i="80" s="1"/>
  <c r="R67" i="80"/>
  <c r="P67" i="80"/>
  <c r="M67" i="80"/>
  <c r="E67" i="80"/>
  <c r="G67" i="80" s="1"/>
  <c r="J67" i="80" s="1"/>
  <c r="R66" i="80"/>
  <c r="M66" i="80"/>
  <c r="P66" i="80" s="1"/>
  <c r="E66" i="80"/>
  <c r="G66" i="80" s="1"/>
  <c r="J66" i="80" s="1"/>
  <c r="R65" i="80"/>
  <c r="M65" i="80"/>
  <c r="P65" i="80" s="1"/>
  <c r="E65" i="80"/>
  <c r="G65" i="80" s="1"/>
  <c r="J65" i="80" s="1"/>
  <c r="R64" i="80"/>
  <c r="M64" i="80"/>
  <c r="P64" i="80" s="1"/>
  <c r="E64" i="80"/>
  <c r="G64" i="80" s="1"/>
  <c r="J64" i="80" s="1"/>
  <c r="R63" i="80"/>
  <c r="M63" i="80"/>
  <c r="P63" i="80" s="1"/>
  <c r="E63" i="80"/>
  <c r="G63" i="80" s="1"/>
  <c r="J63" i="80" s="1"/>
  <c r="R62" i="80"/>
  <c r="M62" i="80"/>
  <c r="P62" i="80" s="1"/>
  <c r="E62" i="80"/>
  <c r="G62" i="80" s="1"/>
  <c r="J62" i="80" s="1"/>
  <c r="R61" i="80"/>
  <c r="P61" i="80"/>
  <c r="M61" i="80"/>
  <c r="E61" i="80"/>
  <c r="G61" i="80" s="1"/>
  <c r="J61" i="80" s="1"/>
  <c r="R60" i="80"/>
  <c r="M60" i="80"/>
  <c r="P60" i="80" s="1"/>
  <c r="G60" i="80"/>
  <c r="J60" i="80" s="1"/>
  <c r="E60" i="80"/>
  <c r="R59" i="80"/>
  <c r="M59" i="80"/>
  <c r="P59" i="80" s="1"/>
  <c r="E59" i="80"/>
  <c r="G59" i="80" s="1"/>
  <c r="J59" i="80" s="1"/>
  <c r="R58" i="80"/>
  <c r="M58" i="80"/>
  <c r="P58" i="80" s="1"/>
  <c r="E58" i="80"/>
  <c r="G58" i="80" s="1"/>
  <c r="J58" i="80" s="1"/>
  <c r="R57" i="80"/>
  <c r="P57" i="80"/>
  <c r="M57" i="80"/>
  <c r="E57" i="80"/>
  <c r="G57" i="80" s="1"/>
  <c r="J57" i="80" s="1"/>
  <c r="R56" i="80"/>
  <c r="M56" i="80"/>
  <c r="P56" i="80" s="1"/>
  <c r="G56" i="80"/>
  <c r="J56" i="80" s="1"/>
  <c r="E56" i="80"/>
  <c r="R55" i="80"/>
  <c r="M55" i="80"/>
  <c r="P55" i="80" s="1"/>
  <c r="E55" i="80"/>
  <c r="G55" i="80" s="1"/>
  <c r="J55" i="80" s="1"/>
  <c r="R54" i="80"/>
  <c r="M54" i="80"/>
  <c r="P54" i="80" s="1"/>
  <c r="E54" i="80"/>
  <c r="G54" i="80" s="1"/>
  <c r="J54" i="80" s="1"/>
  <c r="R53" i="80"/>
  <c r="P53" i="80"/>
  <c r="M53" i="80"/>
  <c r="E53" i="80"/>
  <c r="G53" i="80" s="1"/>
  <c r="J53" i="80" s="1"/>
  <c r="R52" i="80"/>
  <c r="M52" i="80"/>
  <c r="P52" i="80" s="1"/>
  <c r="E52" i="80"/>
  <c r="G52" i="80" s="1"/>
  <c r="J52" i="80" s="1"/>
  <c r="R51" i="80"/>
  <c r="M51" i="80"/>
  <c r="P51" i="80" s="1"/>
  <c r="E51" i="80"/>
  <c r="G51" i="80" s="1"/>
  <c r="J51" i="80" s="1"/>
  <c r="R50" i="80"/>
  <c r="M50" i="80"/>
  <c r="P50" i="80" s="1"/>
  <c r="E50" i="80"/>
  <c r="G50" i="80" s="1"/>
  <c r="J50" i="80" s="1"/>
  <c r="R49" i="80"/>
  <c r="P49" i="80"/>
  <c r="M49" i="80"/>
  <c r="E49" i="80"/>
  <c r="G49" i="80" s="1"/>
  <c r="J49" i="80" s="1"/>
  <c r="R48" i="80"/>
  <c r="M48" i="80"/>
  <c r="P48" i="80" s="1"/>
  <c r="E48" i="80"/>
  <c r="G48" i="80" s="1"/>
  <c r="J48" i="80" s="1"/>
  <c r="R47" i="80"/>
  <c r="M47" i="80"/>
  <c r="P47" i="80" s="1"/>
  <c r="E47" i="80"/>
  <c r="G47" i="80" s="1"/>
  <c r="J47" i="80" s="1"/>
  <c r="R46" i="80"/>
  <c r="M46" i="80"/>
  <c r="P46" i="80" s="1"/>
  <c r="E46" i="80"/>
  <c r="G46" i="80" s="1"/>
  <c r="J46" i="80" s="1"/>
  <c r="M45" i="80"/>
  <c r="P45" i="80" s="1"/>
  <c r="E45" i="80"/>
  <c r="G45" i="80" s="1"/>
  <c r="J45" i="80" s="1"/>
  <c r="R44" i="80"/>
  <c r="M44" i="80"/>
  <c r="P44" i="80" s="1"/>
  <c r="G44" i="80"/>
  <c r="J44" i="80" s="1"/>
  <c r="E44" i="80"/>
  <c r="R43" i="80"/>
  <c r="P43" i="80"/>
  <c r="M43" i="80"/>
  <c r="E43" i="80"/>
  <c r="G43" i="80" s="1"/>
  <c r="J43" i="80" s="1"/>
  <c r="R42" i="80"/>
  <c r="P42" i="80"/>
  <c r="M42" i="80"/>
  <c r="E42" i="80"/>
  <c r="G42" i="80" s="1"/>
  <c r="J42" i="80" s="1"/>
  <c r="R41" i="80"/>
  <c r="M41" i="80"/>
  <c r="P41" i="80" s="1"/>
  <c r="E41" i="80"/>
  <c r="G41" i="80" s="1"/>
  <c r="J41" i="80" s="1"/>
  <c r="R40" i="80"/>
  <c r="M40" i="80"/>
  <c r="P40" i="80" s="1"/>
  <c r="E40" i="80"/>
  <c r="G40" i="80" s="1"/>
  <c r="J40" i="80" s="1"/>
  <c r="R39" i="80"/>
  <c r="P39" i="80"/>
  <c r="M39" i="80"/>
  <c r="E39" i="80"/>
  <c r="G39" i="80" s="1"/>
  <c r="J39" i="80" s="1"/>
  <c r="R38" i="80"/>
  <c r="P38" i="80"/>
  <c r="M38" i="80"/>
  <c r="E38" i="80"/>
  <c r="G38" i="80" s="1"/>
  <c r="J38" i="80" s="1"/>
  <c r="R37" i="80"/>
  <c r="M37" i="80"/>
  <c r="P37" i="80" s="1"/>
  <c r="E37" i="80"/>
  <c r="G37" i="80" s="1"/>
  <c r="J37" i="80" s="1"/>
  <c r="R36" i="80"/>
  <c r="M36" i="80"/>
  <c r="P36" i="80" s="1"/>
  <c r="E36" i="80"/>
  <c r="G36" i="80" s="1"/>
  <c r="J36" i="80" s="1"/>
  <c r="R35" i="80"/>
  <c r="P35" i="80"/>
  <c r="M35" i="80"/>
  <c r="E35" i="80"/>
  <c r="G35" i="80" s="1"/>
  <c r="J35" i="80" s="1"/>
  <c r="R34" i="80"/>
  <c r="P34" i="80"/>
  <c r="M34" i="80"/>
  <c r="E34" i="80"/>
  <c r="G34" i="80" s="1"/>
  <c r="J34" i="80" s="1"/>
  <c r="R33" i="80"/>
  <c r="M33" i="80"/>
  <c r="P33" i="80" s="1"/>
  <c r="E33" i="80"/>
  <c r="G33" i="80" s="1"/>
  <c r="J33" i="80" s="1"/>
  <c r="R32" i="80"/>
  <c r="M32" i="80"/>
  <c r="P32" i="80" s="1"/>
  <c r="G32" i="80"/>
  <c r="J32" i="80" s="1"/>
  <c r="E32" i="80"/>
  <c r="R31" i="80"/>
  <c r="P31" i="80"/>
  <c r="M31" i="80"/>
  <c r="E31" i="80"/>
  <c r="G31" i="80" s="1"/>
  <c r="J31" i="80" s="1"/>
  <c r="R30" i="80"/>
  <c r="P30" i="80"/>
  <c r="M30" i="80"/>
  <c r="E30" i="80"/>
  <c r="G30" i="80" s="1"/>
  <c r="J30" i="80" s="1"/>
  <c r="R29" i="80"/>
  <c r="M29" i="80"/>
  <c r="P29" i="80" s="1"/>
  <c r="E29" i="80"/>
  <c r="G29" i="80" s="1"/>
  <c r="J29" i="80" s="1"/>
  <c r="R28" i="80"/>
  <c r="M28" i="80"/>
  <c r="P28" i="80" s="1"/>
  <c r="G28" i="80"/>
  <c r="J28" i="80" s="1"/>
  <c r="E28" i="80"/>
  <c r="R27" i="80"/>
  <c r="P27" i="80"/>
  <c r="M27" i="80"/>
  <c r="E27" i="80"/>
  <c r="G27" i="80" s="1"/>
  <c r="J27" i="80" s="1"/>
  <c r="R26" i="80"/>
  <c r="P26" i="80"/>
  <c r="M26" i="80"/>
  <c r="E26" i="80"/>
  <c r="G26" i="80" s="1"/>
  <c r="J26" i="80" s="1"/>
  <c r="R25" i="80"/>
  <c r="M25" i="80"/>
  <c r="P25" i="80" s="1"/>
  <c r="E25" i="80"/>
  <c r="G25" i="80" s="1"/>
  <c r="J25" i="80" s="1"/>
  <c r="R24" i="80"/>
  <c r="M24" i="80"/>
  <c r="P24" i="80" s="1"/>
  <c r="E24" i="80"/>
  <c r="G24" i="80" s="1"/>
  <c r="J24" i="80" s="1"/>
  <c r="R23" i="80"/>
  <c r="P23" i="80"/>
  <c r="M23" i="80"/>
  <c r="E23" i="80"/>
  <c r="G23" i="80" s="1"/>
  <c r="J23" i="80" s="1"/>
  <c r="R22" i="80"/>
  <c r="P22" i="80"/>
  <c r="M22" i="80"/>
  <c r="E22" i="80"/>
  <c r="G22" i="80" s="1"/>
  <c r="J22" i="80" s="1"/>
  <c r="R21" i="80"/>
  <c r="M21" i="80"/>
  <c r="P21" i="80" s="1"/>
  <c r="E21" i="80"/>
  <c r="G21" i="80" s="1"/>
  <c r="J21" i="80" s="1"/>
  <c r="R20" i="80"/>
  <c r="M20" i="80"/>
  <c r="P20" i="80" s="1"/>
  <c r="E20" i="80"/>
  <c r="G20" i="80" s="1"/>
  <c r="J20" i="80" s="1"/>
  <c r="R19" i="80"/>
  <c r="P19" i="80"/>
  <c r="M19" i="80"/>
  <c r="E19" i="80"/>
  <c r="G19" i="80" s="1"/>
  <c r="J19" i="80" s="1"/>
  <c r="R18" i="80"/>
  <c r="P18" i="80"/>
  <c r="M18" i="80"/>
  <c r="E18" i="80"/>
  <c r="G18" i="80" s="1"/>
  <c r="J18" i="80" s="1"/>
  <c r="R17" i="80"/>
  <c r="M17" i="80"/>
  <c r="P17" i="80" s="1"/>
  <c r="E17" i="80"/>
  <c r="G17" i="80" s="1"/>
  <c r="J17" i="80" s="1"/>
  <c r="R16" i="80"/>
  <c r="M16" i="80"/>
  <c r="P16" i="80" s="1"/>
  <c r="E16" i="80"/>
  <c r="G16" i="80" s="1"/>
  <c r="J16" i="80" s="1"/>
  <c r="R15" i="80"/>
  <c r="P15" i="80"/>
  <c r="M15" i="80"/>
  <c r="E15" i="80"/>
  <c r="G15" i="80" s="1"/>
  <c r="J15" i="80" s="1"/>
  <c r="R14" i="80"/>
  <c r="P14" i="80"/>
  <c r="M14" i="80"/>
  <c r="E14" i="80"/>
  <c r="G14" i="80" s="1"/>
  <c r="J14" i="80" s="1"/>
  <c r="R13" i="80"/>
  <c r="M13" i="80"/>
  <c r="P13" i="80" s="1"/>
  <c r="E13" i="80"/>
  <c r="G13" i="80" s="1"/>
  <c r="J13" i="80" s="1"/>
  <c r="R12" i="80"/>
  <c r="M12" i="80"/>
  <c r="P12" i="80" s="1"/>
  <c r="E12" i="80"/>
  <c r="G12" i="80" s="1"/>
  <c r="J12" i="80" s="1"/>
  <c r="R11" i="80"/>
  <c r="P11" i="80"/>
  <c r="M11" i="80"/>
  <c r="E11" i="80"/>
  <c r="G11" i="80" s="1"/>
  <c r="J11" i="80" s="1"/>
  <c r="R10" i="80"/>
  <c r="P10" i="80"/>
  <c r="M10" i="80"/>
  <c r="E10" i="80"/>
  <c r="G10" i="80" s="1"/>
  <c r="J10" i="80" s="1"/>
  <c r="R9" i="80"/>
  <c r="M9" i="80"/>
  <c r="P9" i="80" s="1"/>
  <c r="E9" i="80"/>
  <c r="G9" i="80" s="1"/>
  <c r="J9" i="80" s="1"/>
  <c r="R8" i="80"/>
  <c r="M8" i="80"/>
  <c r="P8" i="80" s="1"/>
  <c r="E8" i="80"/>
  <c r="G8" i="80" s="1"/>
  <c r="J8" i="80" s="1"/>
  <c r="R7" i="80"/>
  <c r="P7" i="80"/>
  <c r="M7" i="80"/>
  <c r="E7" i="80"/>
  <c r="G7" i="80" s="1"/>
  <c r="J7" i="80" s="1"/>
  <c r="R6" i="80"/>
  <c r="P6" i="80"/>
  <c r="M6" i="80"/>
  <c r="E6" i="80"/>
  <c r="G6" i="80" s="1"/>
  <c r="J6" i="80" s="1"/>
  <c r="R5" i="80"/>
  <c r="R267" i="80" s="1"/>
  <c r="M5" i="80"/>
  <c r="N269" i="80" s="1"/>
  <c r="N275" i="80" s="1"/>
  <c r="E5" i="80"/>
  <c r="G5" i="80" s="1"/>
  <c r="J5" i="80" s="1"/>
  <c r="N274" i="79"/>
  <c r="N271" i="79"/>
  <c r="M268" i="79"/>
  <c r="R266" i="79"/>
  <c r="M266" i="79"/>
  <c r="P266" i="79" s="1"/>
  <c r="E266" i="79"/>
  <c r="G266" i="79" s="1"/>
  <c r="J266" i="79" s="1"/>
  <c r="R265" i="79"/>
  <c r="P265" i="79"/>
  <c r="M265" i="79"/>
  <c r="E265" i="79"/>
  <c r="G265" i="79" s="1"/>
  <c r="J265" i="79" s="1"/>
  <c r="R264" i="79"/>
  <c r="M264" i="79"/>
  <c r="P264" i="79" s="1"/>
  <c r="J264" i="79"/>
  <c r="E264" i="79"/>
  <c r="G264" i="79" s="1"/>
  <c r="R263" i="79"/>
  <c r="P263" i="79"/>
  <c r="M263" i="79"/>
  <c r="E263" i="79"/>
  <c r="G263" i="79" s="1"/>
  <c r="J263" i="79" s="1"/>
  <c r="R262" i="79"/>
  <c r="M262" i="79"/>
  <c r="P262" i="79" s="1"/>
  <c r="E262" i="79"/>
  <c r="G262" i="79" s="1"/>
  <c r="J262" i="79" s="1"/>
  <c r="R261" i="79"/>
  <c r="P261" i="79"/>
  <c r="M261" i="79"/>
  <c r="E261" i="79"/>
  <c r="G261" i="79" s="1"/>
  <c r="J261" i="79" s="1"/>
  <c r="R260" i="79"/>
  <c r="M260" i="79"/>
  <c r="P260" i="79" s="1"/>
  <c r="E260" i="79"/>
  <c r="G260" i="79" s="1"/>
  <c r="J260" i="79" s="1"/>
  <c r="R259" i="79"/>
  <c r="P259" i="79"/>
  <c r="M259" i="79"/>
  <c r="E259" i="79"/>
  <c r="G259" i="79" s="1"/>
  <c r="J259" i="79" s="1"/>
  <c r="R258" i="79"/>
  <c r="M258" i="79"/>
  <c r="P258" i="79" s="1"/>
  <c r="E258" i="79"/>
  <c r="G258" i="79" s="1"/>
  <c r="J258" i="79" s="1"/>
  <c r="M257" i="79"/>
  <c r="P257" i="79" s="1"/>
  <c r="E257" i="79"/>
  <c r="G257" i="79" s="1"/>
  <c r="J257" i="79" s="1"/>
  <c r="P256" i="79"/>
  <c r="M256" i="79"/>
  <c r="E256" i="79"/>
  <c r="G256" i="79" s="1"/>
  <c r="J256" i="79" s="1"/>
  <c r="M255" i="79"/>
  <c r="P255" i="79" s="1"/>
  <c r="E255" i="79"/>
  <c r="G255" i="79" s="1"/>
  <c r="J255" i="79" s="1"/>
  <c r="R254" i="79"/>
  <c r="M254" i="79"/>
  <c r="P254" i="79" s="1"/>
  <c r="E254" i="79"/>
  <c r="G254" i="79" s="1"/>
  <c r="J254" i="79" s="1"/>
  <c r="R253" i="79"/>
  <c r="M253" i="79"/>
  <c r="P253" i="79" s="1"/>
  <c r="E253" i="79"/>
  <c r="G253" i="79" s="1"/>
  <c r="J253" i="79" s="1"/>
  <c r="R252" i="79"/>
  <c r="M252" i="79"/>
  <c r="P252" i="79" s="1"/>
  <c r="E252" i="79"/>
  <c r="G252" i="79" s="1"/>
  <c r="J252" i="79" s="1"/>
  <c r="R251" i="79"/>
  <c r="P251" i="79"/>
  <c r="M251" i="79"/>
  <c r="E251" i="79"/>
  <c r="G251" i="79" s="1"/>
  <c r="J251" i="79" s="1"/>
  <c r="R250" i="79"/>
  <c r="M250" i="79"/>
  <c r="P250" i="79" s="1"/>
  <c r="E250" i="79"/>
  <c r="G250" i="79" s="1"/>
  <c r="J250" i="79" s="1"/>
  <c r="R249" i="79"/>
  <c r="M249" i="79"/>
  <c r="P249" i="79" s="1"/>
  <c r="E249" i="79"/>
  <c r="G249" i="79" s="1"/>
  <c r="J249" i="79" s="1"/>
  <c r="R248" i="79"/>
  <c r="M248" i="79"/>
  <c r="P248" i="79" s="1"/>
  <c r="E248" i="79"/>
  <c r="G248" i="79" s="1"/>
  <c r="J248" i="79" s="1"/>
  <c r="R247" i="79"/>
  <c r="P247" i="79"/>
  <c r="M247" i="79"/>
  <c r="E247" i="79"/>
  <c r="G247" i="79" s="1"/>
  <c r="J247" i="79" s="1"/>
  <c r="R246" i="79"/>
  <c r="M246" i="79"/>
  <c r="P246" i="79" s="1"/>
  <c r="E246" i="79"/>
  <c r="G246" i="79" s="1"/>
  <c r="J246" i="79" s="1"/>
  <c r="R245" i="79"/>
  <c r="M245" i="79"/>
  <c r="P245" i="79" s="1"/>
  <c r="G245" i="79"/>
  <c r="J245" i="79" s="1"/>
  <c r="E245" i="79"/>
  <c r="R244" i="79"/>
  <c r="M244" i="79"/>
  <c r="P244" i="79" s="1"/>
  <c r="E244" i="79"/>
  <c r="G244" i="79" s="1"/>
  <c r="J244" i="79" s="1"/>
  <c r="R243" i="79"/>
  <c r="P243" i="79"/>
  <c r="M243" i="79"/>
  <c r="G243" i="79"/>
  <c r="J243" i="79" s="1"/>
  <c r="E243" i="79"/>
  <c r="R242" i="79"/>
  <c r="M242" i="79"/>
  <c r="P242" i="79" s="1"/>
  <c r="E242" i="79"/>
  <c r="G242" i="79" s="1"/>
  <c r="J242" i="79" s="1"/>
  <c r="R241" i="79"/>
  <c r="M241" i="79"/>
  <c r="P241" i="79" s="1"/>
  <c r="E241" i="79"/>
  <c r="G241" i="79" s="1"/>
  <c r="J241" i="79" s="1"/>
  <c r="R240" i="79"/>
  <c r="M240" i="79"/>
  <c r="P240" i="79" s="1"/>
  <c r="E240" i="79"/>
  <c r="G240" i="79" s="1"/>
  <c r="J240" i="79" s="1"/>
  <c r="R239" i="79"/>
  <c r="P239" i="79"/>
  <c r="M239" i="79"/>
  <c r="E239" i="79"/>
  <c r="G239" i="79" s="1"/>
  <c r="J239" i="79" s="1"/>
  <c r="R238" i="79"/>
  <c r="M238" i="79"/>
  <c r="P238" i="79" s="1"/>
  <c r="G238" i="79"/>
  <c r="J238" i="79" s="1"/>
  <c r="E238" i="79"/>
  <c r="R237" i="79"/>
  <c r="M237" i="79"/>
  <c r="P237" i="79" s="1"/>
  <c r="E237" i="79"/>
  <c r="G237" i="79" s="1"/>
  <c r="J237" i="79" s="1"/>
  <c r="R236" i="79"/>
  <c r="M236" i="79"/>
  <c r="P236" i="79" s="1"/>
  <c r="E236" i="79"/>
  <c r="G236" i="79" s="1"/>
  <c r="J236" i="79" s="1"/>
  <c r="R235" i="79"/>
  <c r="P235" i="79"/>
  <c r="M235" i="79"/>
  <c r="E235" i="79"/>
  <c r="G235" i="79" s="1"/>
  <c r="J235" i="79" s="1"/>
  <c r="R234" i="79"/>
  <c r="M234" i="79"/>
  <c r="P234" i="79" s="1"/>
  <c r="E234" i="79"/>
  <c r="G234" i="79" s="1"/>
  <c r="J234" i="79" s="1"/>
  <c r="R233" i="79"/>
  <c r="M233" i="79"/>
  <c r="P233" i="79" s="1"/>
  <c r="E233" i="79"/>
  <c r="G233" i="79" s="1"/>
  <c r="J233" i="79" s="1"/>
  <c r="R232" i="79"/>
  <c r="M232" i="79"/>
  <c r="P232" i="79" s="1"/>
  <c r="E232" i="79"/>
  <c r="G232" i="79" s="1"/>
  <c r="J232" i="79" s="1"/>
  <c r="R231" i="79"/>
  <c r="P231" i="79"/>
  <c r="M231" i="79"/>
  <c r="E231" i="79"/>
  <c r="G231" i="79" s="1"/>
  <c r="J231" i="79" s="1"/>
  <c r="R230" i="79"/>
  <c r="M230" i="79"/>
  <c r="P230" i="79" s="1"/>
  <c r="E230" i="79"/>
  <c r="G230" i="79" s="1"/>
  <c r="J230" i="79" s="1"/>
  <c r="R229" i="79"/>
  <c r="M229" i="79"/>
  <c r="P229" i="79" s="1"/>
  <c r="E229" i="79"/>
  <c r="G229" i="79" s="1"/>
  <c r="J229" i="79" s="1"/>
  <c r="R228" i="79"/>
  <c r="M228" i="79"/>
  <c r="P228" i="79" s="1"/>
  <c r="E228" i="79"/>
  <c r="G228" i="79" s="1"/>
  <c r="J228" i="79" s="1"/>
  <c r="R227" i="79"/>
  <c r="P227" i="79"/>
  <c r="M227" i="79"/>
  <c r="E227" i="79"/>
  <c r="G227" i="79" s="1"/>
  <c r="J227" i="79" s="1"/>
  <c r="R226" i="79"/>
  <c r="M226" i="79"/>
  <c r="P226" i="79" s="1"/>
  <c r="E226" i="79"/>
  <c r="G226" i="79" s="1"/>
  <c r="J226" i="79" s="1"/>
  <c r="R225" i="79"/>
  <c r="M225" i="79"/>
  <c r="P225" i="79" s="1"/>
  <c r="E225" i="79"/>
  <c r="G225" i="79" s="1"/>
  <c r="J225" i="79" s="1"/>
  <c r="R224" i="79"/>
  <c r="M224" i="79"/>
  <c r="P224" i="79" s="1"/>
  <c r="E224" i="79"/>
  <c r="G224" i="79" s="1"/>
  <c r="J224" i="79" s="1"/>
  <c r="R223" i="79"/>
  <c r="P223" i="79"/>
  <c r="M223" i="79"/>
  <c r="E223" i="79"/>
  <c r="G223" i="79" s="1"/>
  <c r="J223" i="79" s="1"/>
  <c r="R222" i="79"/>
  <c r="M222" i="79"/>
  <c r="P222" i="79" s="1"/>
  <c r="G222" i="79"/>
  <c r="J222" i="79" s="1"/>
  <c r="E222" i="79"/>
  <c r="R221" i="79"/>
  <c r="M221" i="79"/>
  <c r="P221" i="79" s="1"/>
  <c r="E221" i="79"/>
  <c r="G221" i="79" s="1"/>
  <c r="J221" i="79" s="1"/>
  <c r="R220" i="79"/>
  <c r="M220" i="79"/>
  <c r="P220" i="79" s="1"/>
  <c r="E220" i="79"/>
  <c r="G220" i="79" s="1"/>
  <c r="J220" i="79" s="1"/>
  <c r="R219" i="79"/>
  <c r="P219" i="79"/>
  <c r="M219" i="79"/>
  <c r="E219" i="79"/>
  <c r="G219" i="79" s="1"/>
  <c r="J219" i="79" s="1"/>
  <c r="R218" i="79"/>
  <c r="M218" i="79"/>
  <c r="P218" i="79" s="1"/>
  <c r="E218" i="79"/>
  <c r="G218" i="79" s="1"/>
  <c r="J218" i="79" s="1"/>
  <c r="R217" i="79"/>
  <c r="M217" i="79"/>
  <c r="P217" i="79" s="1"/>
  <c r="E217" i="79"/>
  <c r="G217" i="79" s="1"/>
  <c r="J217" i="79" s="1"/>
  <c r="R216" i="79"/>
  <c r="M216" i="79"/>
  <c r="P216" i="79" s="1"/>
  <c r="E216" i="79"/>
  <c r="G216" i="79" s="1"/>
  <c r="J216" i="79" s="1"/>
  <c r="R215" i="79"/>
  <c r="P215" i="79"/>
  <c r="M215" i="79"/>
  <c r="E215" i="79"/>
  <c r="G215" i="79" s="1"/>
  <c r="J215" i="79" s="1"/>
  <c r="R214" i="79"/>
  <c r="M214" i="79"/>
  <c r="P214" i="79" s="1"/>
  <c r="E214" i="79"/>
  <c r="G214" i="79" s="1"/>
  <c r="J214" i="79" s="1"/>
  <c r="R213" i="79"/>
  <c r="M213" i="79"/>
  <c r="P213" i="79" s="1"/>
  <c r="E213" i="79"/>
  <c r="G213" i="79" s="1"/>
  <c r="J213" i="79" s="1"/>
  <c r="R212" i="79"/>
  <c r="M212" i="79"/>
  <c r="P212" i="79" s="1"/>
  <c r="E212" i="79"/>
  <c r="G212" i="79" s="1"/>
  <c r="J212" i="79" s="1"/>
  <c r="R211" i="79"/>
  <c r="P211" i="79"/>
  <c r="M211" i="79"/>
  <c r="E211" i="79"/>
  <c r="G211" i="79" s="1"/>
  <c r="J211" i="79" s="1"/>
  <c r="R210" i="79"/>
  <c r="M210" i="79"/>
  <c r="P210" i="79" s="1"/>
  <c r="E210" i="79"/>
  <c r="G210" i="79" s="1"/>
  <c r="J210" i="79" s="1"/>
  <c r="R209" i="79"/>
  <c r="M209" i="79"/>
  <c r="P209" i="79" s="1"/>
  <c r="E209" i="79"/>
  <c r="G209" i="79" s="1"/>
  <c r="J209" i="79" s="1"/>
  <c r="R208" i="79"/>
  <c r="M208" i="79"/>
  <c r="P208" i="79" s="1"/>
  <c r="E208" i="79"/>
  <c r="G208" i="79" s="1"/>
  <c r="J208" i="79" s="1"/>
  <c r="R207" i="79"/>
  <c r="P207" i="79"/>
  <c r="M207" i="79"/>
  <c r="E207" i="79"/>
  <c r="G207" i="79" s="1"/>
  <c r="J207" i="79" s="1"/>
  <c r="R206" i="79"/>
  <c r="M206" i="79"/>
  <c r="P206" i="79" s="1"/>
  <c r="E206" i="79"/>
  <c r="G206" i="79" s="1"/>
  <c r="J206" i="79" s="1"/>
  <c r="R205" i="79"/>
  <c r="M205" i="79"/>
  <c r="P205" i="79" s="1"/>
  <c r="G205" i="79"/>
  <c r="J205" i="79" s="1"/>
  <c r="E205" i="79"/>
  <c r="R204" i="79"/>
  <c r="M204" i="79"/>
  <c r="P204" i="79" s="1"/>
  <c r="E204" i="79"/>
  <c r="G204" i="79" s="1"/>
  <c r="J204" i="79" s="1"/>
  <c r="R203" i="79"/>
  <c r="P203" i="79"/>
  <c r="M203" i="79"/>
  <c r="G203" i="79"/>
  <c r="J203" i="79" s="1"/>
  <c r="E203" i="79"/>
  <c r="R202" i="79"/>
  <c r="M202" i="79"/>
  <c r="P202" i="79" s="1"/>
  <c r="E202" i="79"/>
  <c r="G202" i="79" s="1"/>
  <c r="J202" i="79" s="1"/>
  <c r="R201" i="79"/>
  <c r="M201" i="79"/>
  <c r="P201" i="79" s="1"/>
  <c r="E201" i="79"/>
  <c r="G201" i="79" s="1"/>
  <c r="J201" i="79" s="1"/>
  <c r="R200" i="79"/>
  <c r="M200" i="79"/>
  <c r="P200" i="79" s="1"/>
  <c r="E200" i="79"/>
  <c r="G200" i="79" s="1"/>
  <c r="J200" i="79" s="1"/>
  <c r="R199" i="79"/>
  <c r="P199" i="79"/>
  <c r="M199" i="79"/>
  <c r="E199" i="79"/>
  <c r="G199" i="79" s="1"/>
  <c r="J199" i="79" s="1"/>
  <c r="R198" i="79"/>
  <c r="M198" i="79"/>
  <c r="P198" i="79" s="1"/>
  <c r="E198" i="79"/>
  <c r="G198" i="79" s="1"/>
  <c r="J198" i="79" s="1"/>
  <c r="R197" i="79"/>
  <c r="M197" i="79"/>
  <c r="P197" i="79" s="1"/>
  <c r="E197" i="79"/>
  <c r="G197" i="79" s="1"/>
  <c r="J197" i="79" s="1"/>
  <c r="R196" i="79"/>
  <c r="M196" i="79"/>
  <c r="P196" i="79" s="1"/>
  <c r="E196" i="79"/>
  <c r="G196" i="79" s="1"/>
  <c r="J196" i="79" s="1"/>
  <c r="R195" i="79"/>
  <c r="P195" i="79"/>
  <c r="M195" i="79"/>
  <c r="E195" i="79"/>
  <c r="G195" i="79" s="1"/>
  <c r="J195" i="79" s="1"/>
  <c r="R194" i="79"/>
  <c r="M194" i="79"/>
  <c r="P194" i="79" s="1"/>
  <c r="E194" i="79"/>
  <c r="G194" i="79" s="1"/>
  <c r="J194" i="79" s="1"/>
  <c r="R193" i="79"/>
  <c r="M193" i="79"/>
  <c r="P193" i="79" s="1"/>
  <c r="E193" i="79"/>
  <c r="G193" i="79" s="1"/>
  <c r="J193" i="79" s="1"/>
  <c r="R192" i="79"/>
  <c r="M192" i="79"/>
  <c r="P192" i="79" s="1"/>
  <c r="E192" i="79"/>
  <c r="G192" i="79" s="1"/>
  <c r="J192" i="79" s="1"/>
  <c r="R191" i="79"/>
  <c r="P191" i="79"/>
  <c r="M191" i="79"/>
  <c r="E191" i="79"/>
  <c r="G191" i="79" s="1"/>
  <c r="J191" i="79" s="1"/>
  <c r="R190" i="79"/>
  <c r="M190" i="79"/>
  <c r="P190" i="79" s="1"/>
  <c r="E190" i="79"/>
  <c r="G190" i="79" s="1"/>
  <c r="J190" i="79" s="1"/>
  <c r="R189" i="79"/>
  <c r="M189" i="79"/>
  <c r="P189" i="79" s="1"/>
  <c r="G189" i="79"/>
  <c r="J189" i="79" s="1"/>
  <c r="E189" i="79"/>
  <c r="R188" i="79"/>
  <c r="M188" i="79"/>
  <c r="P188" i="79" s="1"/>
  <c r="E188" i="79"/>
  <c r="G188" i="79" s="1"/>
  <c r="J188" i="79" s="1"/>
  <c r="R187" i="79"/>
  <c r="P187" i="79"/>
  <c r="M187" i="79"/>
  <c r="G187" i="79"/>
  <c r="J187" i="79" s="1"/>
  <c r="E187" i="79"/>
  <c r="R186" i="79"/>
  <c r="M186" i="79"/>
  <c r="P186" i="79" s="1"/>
  <c r="E186" i="79"/>
  <c r="G186" i="79" s="1"/>
  <c r="J186" i="79" s="1"/>
  <c r="R185" i="79"/>
  <c r="M185" i="79"/>
  <c r="P185" i="79" s="1"/>
  <c r="E185" i="79"/>
  <c r="G185" i="79" s="1"/>
  <c r="J185" i="79" s="1"/>
  <c r="R184" i="79"/>
  <c r="M184" i="79"/>
  <c r="P184" i="79" s="1"/>
  <c r="E184" i="79"/>
  <c r="G184" i="79" s="1"/>
  <c r="J184" i="79" s="1"/>
  <c r="R183" i="79"/>
  <c r="P183" i="79"/>
  <c r="M183" i="79"/>
  <c r="E183" i="79"/>
  <c r="G183" i="79" s="1"/>
  <c r="J183" i="79" s="1"/>
  <c r="R182" i="79"/>
  <c r="M182" i="79"/>
  <c r="P182" i="79" s="1"/>
  <c r="E182" i="79"/>
  <c r="G182" i="79" s="1"/>
  <c r="J182" i="79" s="1"/>
  <c r="R181" i="79"/>
  <c r="M181" i="79"/>
  <c r="P181" i="79" s="1"/>
  <c r="E181" i="79"/>
  <c r="G181" i="79" s="1"/>
  <c r="J181" i="79" s="1"/>
  <c r="R180" i="79"/>
  <c r="M180" i="79"/>
  <c r="P180" i="79" s="1"/>
  <c r="E180" i="79"/>
  <c r="G180" i="79" s="1"/>
  <c r="J180" i="79" s="1"/>
  <c r="R179" i="79"/>
  <c r="P179" i="79"/>
  <c r="M179" i="79"/>
  <c r="E179" i="79"/>
  <c r="G179" i="79" s="1"/>
  <c r="J179" i="79" s="1"/>
  <c r="M178" i="79"/>
  <c r="P178" i="79" s="1"/>
  <c r="G178" i="79"/>
  <c r="J178" i="79" s="1"/>
  <c r="E178" i="79"/>
  <c r="R177" i="79"/>
  <c r="P177" i="79"/>
  <c r="M177" i="79"/>
  <c r="E177" i="79"/>
  <c r="G177" i="79" s="1"/>
  <c r="J177" i="79" s="1"/>
  <c r="R176" i="79"/>
  <c r="P176" i="79"/>
  <c r="M176" i="79"/>
  <c r="E176" i="79"/>
  <c r="G176" i="79" s="1"/>
  <c r="J176" i="79" s="1"/>
  <c r="R175" i="79"/>
  <c r="P175" i="79"/>
  <c r="M175" i="79"/>
  <c r="E175" i="79"/>
  <c r="G175" i="79" s="1"/>
  <c r="J175" i="79" s="1"/>
  <c r="R174" i="79"/>
  <c r="M174" i="79"/>
  <c r="P174" i="79" s="1"/>
  <c r="E174" i="79"/>
  <c r="G174" i="79" s="1"/>
  <c r="J174" i="79" s="1"/>
  <c r="R173" i="79"/>
  <c r="P173" i="79"/>
  <c r="M173" i="79"/>
  <c r="E173" i="79"/>
  <c r="G173" i="79" s="1"/>
  <c r="J173" i="79" s="1"/>
  <c r="R172" i="79"/>
  <c r="P172" i="79"/>
  <c r="M172" i="79"/>
  <c r="E172" i="79"/>
  <c r="G172" i="79" s="1"/>
  <c r="J172" i="79" s="1"/>
  <c r="R171" i="79"/>
  <c r="P171" i="79"/>
  <c r="M171" i="79"/>
  <c r="E171" i="79"/>
  <c r="G171" i="79" s="1"/>
  <c r="J171" i="79" s="1"/>
  <c r="R170" i="79"/>
  <c r="M170" i="79"/>
  <c r="P170" i="79" s="1"/>
  <c r="E170" i="79"/>
  <c r="G170" i="79" s="1"/>
  <c r="J170" i="79" s="1"/>
  <c r="R169" i="79"/>
  <c r="P169" i="79"/>
  <c r="M169" i="79"/>
  <c r="E169" i="79"/>
  <c r="G169" i="79" s="1"/>
  <c r="J169" i="79" s="1"/>
  <c r="R168" i="79"/>
  <c r="P168" i="79"/>
  <c r="M168" i="79"/>
  <c r="E168" i="79"/>
  <c r="G168" i="79" s="1"/>
  <c r="J168" i="79" s="1"/>
  <c r="R167" i="79"/>
  <c r="P167" i="79"/>
  <c r="M167" i="79"/>
  <c r="E167" i="79"/>
  <c r="G167" i="79" s="1"/>
  <c r="J167" i="79" s="1"/>
  <c r="R166" i="79"/>
  <c r="M166" i="79"/>
  <c r="P166" i="79" s="1"/>
  <c r="E166" i="79"/>
  <c r="G166" i="79" s="1"/>
  <c r="J166" i="79" s="1"/>
  <c r="R165" i="79"/>
  <c r="P165" i="79"/>
  <c r="M165" i="79"/>
  <c r="E165" i="79"/>
  <c r="G165" i="79" s="1"/>
  <c r="J165" i="79" s="1"/>
  <c r="R164" i="79"/>
  <c r="P164" i="79"/>
  <c r="M164" i="79"/>
  <c r="E164" i="79"/>
  <c r="G164" i="79" s="1"/>
  <c r="J164" i="79" s="1"/>
  <c r="R163" i="79"/>
  <c r="P163" i="79"/>
  <c r="M163" i="79"/>
  <c r="E163" i="79"/>
  <c r="G163" i="79" s="1"/>
  <c r="J163" i="79" s="1"/>
  <c r="R162" i="79"/>
  <c r="M162" i="79"/>
  <c r="P162" i="79" s="1"/>
  <c r="E162" i="79"/>
  <c r="G162" i="79" s="1"/>
  <c r="J162" i="79" s="1"/>
  <c r="R161" i="79"/>
  <c r="P161" i="79"/>
  <c r="M161" i="79"/>
  <c r="E161" i="79"/>
  <c r="G161" i="79" s="1"/>
  <c r="J161" i="79" s="1"/>
  <c r="R160" i="79"/>
  <c r="P160" i="79"/>
  <c r="M160" i="79"/>
  <c r="E160" i="79"/>
  <c r="G160" i="79" s="1"/>
  <c r="J160" i="79" s="1"/>
  <c r="R159" i="79"/>
  <c r="P159" i="79"/>
  <c r="M159" i="79"/>
  <c r="E159" i="79"/>
  <c r="G159" i="79" s="1"/>
  <c r="J159" i="79" s="1"/>
  <c r="R158" i="79"/>
  <c r="M158" i="79"/>
  <c r="P158" i="79" s="1"/>
  <c r="E158" i="79"/>
  <c r="G158" i="79" s="1"/>
  <c r="J158" i="79" s="1"/>
  <c r="R157" i="79"/>
  <c r="P157" i="79"/>
  <c r="M157" i="79"/>
  <c r="E157" i="79"/>
  <c r="G157" i="79" s="1"/>
  <c r="J157" i="79" s="1"/>
  <c r="R156" i="79"/>
  <c r="P156" i="79"/>
  <c r="M156" i="79"/>
  <c r="E156" i="79"/>
  <c r="G156" i="79" s="1"/>
  <c r="J156" i="79" s="1"/>
  <c r="R155" i="79"/>
  <c r="P155" i="79"/>
  <c r="M155" i="79"/>
  <c r="E155" i="79"/>
  <c r="G155" i="79" s="1"/>
  <c r="J155" i="79" s="1"/>
  <c r="R154" i="79"/>
  <c r="M154" i="79"/>
  <c r="P154" i="79" s="1"/>
  <c r="G154" i="79"/>
  <c r="J154" i="79" s="1"/>
  <c r="E154" i="79"/>
  <c r="R153" i="79"/>
  <c r="P153" i="79"/>
  <c r="M153" i="79"/>
  <c r="E153" i="79"/>
  <c r="G153" i="79" s="1"/>
  <c r="J153" i="79" s="1"/>
  <c r="R152" i="79"/>
  <c r="P152" i="79"/>
  <c r="M152" i="79"/>
  <c r="E152" i="79"/>
  <c r="G152" i="79" s="1"/>
  <c r="J152" i="79" s="1"/>
  <c r="R151" i="79"/>
  <c r="P151" i="79"/>
  <c r="M151" i="79"/>
  <c r="E151" i="79"/>
  <c r="G151" i="79" s="1"/>
  <c r="J151" i="79" s="1"/>
  <c r="R150" i="79"/>
  <c r="M150" i="79"/>
  <c r="P150" i="79" s="1"/>
  <c r="E150" i="79"/>
  <c r="G150" i="79" s="1"/>
  <c r="J150" i="79" s="1"/>
  <c r="R149" i="79"/>
  <c r="P149" i="79"/>
  <c r="M149" i="79"/>
  <c r="E149" i="79"/>
  <c r="G149" i="79" s="1"/>
  <c r="J149" i="79" s="1"/>
  <c r="R148" i="79"/>
  <c r="P148" i="79"/>
  <c r="M148" i="79"/>
  <c r="E148" i="79"/>
  <c r="G148" i="79" s="1"/>
  <c r="J148" i="79" s="1"/>
  <c r="R147" i="79"/>
  <c r="P147" i="79"/>
  <c r="M147" i="79"/>
  <c r="E147" i="79"/>
  <c r="G147" i="79" s="1"/>
  <c r="J147" i="79" s="1"/>
  <c r="R146" i="79"/>
  <c r="M146" i="79"/>
  <c r="P146" i="79" s="1"/>
  <c r="E146" i="79"/>
  <c r="G146" i="79" s="1"/>
  <c r="J146" i="79" s="1"/>
  <c r="R145" i="79"/>
  <c r="P145" i="79"/>
  <c r="M145" i="79"/>
  <c r="E145" i="79"/>
  <c r="G145" i="79" s="1"/>
  <c r="J145" i="79" s="1"/>
  <c r="R144" i="79"/>
  <c r="P144" i="79"/>
  <c r="M144" i="79"/>
  <c r="E144" i="79"/>
  <c r="G144" i="79" s="1"/>
  <c r="J144" i="79" s="1"/>
  <c r="R143" i="79"/>
  <c r="P143" i="79"/>
  <c r="M143" i="79"/>
  <c r="E143" i="79"/>
  <c r="G143" i="79" s="1"/>
  <c r="J143" i="79" s="1"/>
  <c r="R142" i="79"/>
  <c r="M142" i="79"/>
  <c r="P142" i="79" s="1"/>
  <c r="E142" i="79"/>
  <c r="G142" i="79" s="1"/>
  <c r="J142" i="79" s="1"/>
  <c r="R141" i="79"/>
  <c r="P141" i="79"/>
  <c r="M141" i="79"/>
  <c r="E141" i="79"/>
  <c r="G141" i="79" s="1"/>
  <c r="J141" i="79" s="1"/>
  <c r="R140" i="79"/>
  <c r="P140" i="79"/>
  <c r="M140" i="79"/>
  <c r="E140" i="79"/>
  <c r="G140" i="79" s="1"/>
  <c r="J140" i="79" s="1"/>
  <c r="R139" i="79"/>
  <c r="P139" i="79"/>
  <c r="M139" i="79"/>
  <c r="E139" i="79"/>
  <c r="G139" i="79" s="1"/>
  <c r="J139" i="79" s="1"/>
  <c r="R138" i="79"/>
  <c r="M138" i="79"/>
  <c r="P138" i="79" s="1"/>
  <c r="E138" i="79"/>
  <c r="G138" i="79" s="1"/>
  <c r="J138" i="79" s="1"/>
  <c r="R137" i="79"/>
  <c r="P137" i="79"/>
  <c r="M137" i="79"/>
  <c r="E137" i="79"/>
  <c r="G137" i="79" s="1"/>
  <c r="J137" i="79" s="1"/>
  <c r="R136" i="79"/>
  <c r="P136" i="79"/>
  <c r="M136" i="79"/>
  <c r="E136" i="79"/>
  <c r="G136" i="79" s="1"/>
  <c r="J136" i="79" s="1"/>
  <c r="R135" i="79"/>
  <c r="P135" i="79"/>
  <c r="M135" i="79"/>
  <c r="E135" i="79"/>
  <c r="G135" i="79" s="1"/>
  <c r="J135" i="79" s="1"/>
  <c r="R134" i="79"/>
  <c r="M134" i="79"/>
  <c r="P134" i="79" s="1"/>
  <c r="E134" i="79"/>
  <c r="G134" i="79" s="1"/>
  <c r="J134" i="79" s="1"/>
  <c r="R133" i="79"/>
  <c r="P133" i="79"/>
  <c r="M133" i="79"/>
  <c r="E133" i="79"/>
  <c r="G133" i="79" s="1"/>
  <c r="J133" i="79" s="1"/>
  <c r="R132" i="79"/>
  <c r="P132" i="79"/>
  <c r="M132" i="79"/>
  <c r="E132" i="79"/>
  <c r="G132" i="79" s="1"/>
  <c r="J132" i="79" s="1"/>
  <c r="R131" i="79"/>
  <c r="P131" i="79"/>
  <c r="M131" i="79"/>
  <c r="E131" i="79"/>
  <c r="G131" i="79" s="1"/>
  <c r="J131" i="79" s="1"/>
  <c r="R130" i="79"/>
  <c r="M130" i="79"/>
  <c r="P130" i="79" s="1"/>
  <c r="E130" i="79"/>
  <c r="G130" i="79" s="1"/>
  <c r="J130" i="79" s="1"/>
  <c r="M129" i="79"/>
  <c r="P129" i="79" s="1"/>
  <c r="E129" i="79"/>
  <c r="G129" i="79" s="1"/>
  <c r="J129" i="79" s="1"/>
  <c r="R128" i="79"/>
  <c r="P128" i="79"/>
  <c r="M128" i="79"/>
  <c r="E128" i="79"/>
  <c r="G128" i="79" s="1"/>
  <c r="J128" i="79" s="1"/>
  <c r="R127" i="79"/>
  <c r="M127" i="79"/>
  <c r="P127" i="79" s="1"/>
  <c r="E127" i="79"/>
  <c r="G127" i="79" s="1"/>
  <c r="J127" i="79" s="1"/>
  <c r="R126" i="79"/>
  <c r="M126" i="79"/>
  <c r="P126" i="79" s="1"/>
  <c r="E126" i="79"/>
  <c r="G126" i="79" s="1"/>
  <c r="J126" i="79" s="1"/>
  <c r="R125" i="79"/>
  <c r="M125" i="79"/>
  <c r="P125" i="79" s="1"/>
  <c r="E125" i="79"/>
  <c r="G125" i="79" s="1"/>
  <c r="J125" i="79" s="1"/>
  <c r="R124" i="79"/>
  <c r="P124" i="79"/>
  <c r="M124" i="79"/>
  <c r="E124" i="79"/>
  <c r="G124" i="79" s="1"/>
  <c r="J124" i="79" s="1"/>
  <c r="R123" i="79"/>
  <c r="M123" i="79"/>
  <c r="P123" i="79" s="1"/>
  <c r="E123" i="79"/>
  <c r="G123" i="79" s="1"/>
  <c r="J123" i="79" s="1"/>
  <c r="R122" i="79"/>
  <c r="M122" i="79"/>
  <c r="P122" i="79" s="1"/>
  <c r="E122" i="79"/>
  <c r="G122" i="79" s="1"/>
  <c r="J122" i="79" s="1"/>
  <c r="R121" i="79"/>
  <c r="M121" i="79"/>
  <c r="P121" i="79" s="1"/>
  <c r="E121" i="79"/>
  <c r="G121" i="79" s="1"/>
  <c r="J121" i="79" s="1"/>
  <c r="R120" i="79"/>
  <c r="P120" i="79"/>
  <c r="M120" i="79"/>
  <c r="E120" i="79"/>
  <c r="G120" i="79" s="1"/>
  <c r="J120" i="79" s="1"/>
  <c r="R119" i="79"/>
  <c r="M119" i="79"/>
  <c r="P119" i="79" s="1"/>
  <c r="E119" i="79"/>
  <c r="G119" i="79" s="1"/>
  <c r="J119" i="79" s="1"/>
  <c r="R118" i="79"/>
  <c r="M118" i="79"/>
  <c r="P118" i="79" s="1"/>
  <c r="G118" i="79"/>
  <c r="J118" i="79" s="1"/>
  <c r="E118" i="79"/>
  <c r="R117" i="79"/>
  <c r="M117" i="79"/>
  <c r="P117" i="79" s="1"/>
  <c r="E117" i="79"/>
  <c r="G117" i="79" s="1"/>
  <c r="J117" i="79" s="1"/>
  <c r="R116" i="79"/>
  <c r="P116" i="79"/>
  <c r="M116" i="79"/>
  <c r="G116" i="79"/>
  <c r="J116" i="79" s="1"/>
  <c r="E116" i="79"/>
  <c r="R115" i="79"/>
  <c r="M115" i="79"/>
  <c r="P115" i="79" s="1"/>
  <c r="E115" i="79"/>
  <c r="G115" i="79" s="1"/>
  <c r="J115" i="79" s="1"/>
  <c r="P114" i="79"/>
  <c r="M114" i="79"/>
  <c r="E114" i="79"/>
  <c r="G114" i="79" s="1"/>
  <c r="J114" i="79" s="1"/>
  <c r="R113" i="79"/>
  <c r="P113" i="79"/>
  <c r="M113" i="79"/>
  <c r="E113" i="79"/>
  <c r="G113" i="79" s="1"/>
  <c r="J113" i="79" s="1"/>
  <c r="R112" i="79"/>
  <c r="P112" i="79"/>
  <c r="M112" i="79"/>
  <c r="E112" i="79"/>
  <c r="G112" i="79" s="1"/>
  <c r="J112" i="79" s="1"/>
  <c r="R111" i="79"/>
  <c r="M111" i="79"/>
  <c r="P111" i="79" s="1"/>
  <c r="E111" i="79"/>
  <c r="G111" i="79" s="1"/>
  <c r="J111" i="79" s="1"/>
  <c r="R110" i="79"/>
  <c r="P110" i="79"/>
  <c r="M110" i="79"/>
  <c r="E110" i="79"/>
  <c r="G110" i="79" s="1"/>
  <c r="J110" i="79" s="1"/>
  <c r="P109" i="79"/>
  <c r="M109" i="79"/>
  <c r="E109" i="79"/>
  <c r="G109" i="79" s="1"/>
  <c r="J109" i="79" s="1"/>
  <c r="R108" i="79"/>
  <c r="M108" i="79"/>
  <c r="P108" i="79" s="1"/>
  <c r="E108" i="79"/>
  <c r="G108" i="79" s="1"/>
  <c r="J108" i="79" s="1"/>
  <c r="R107" i="79"/>
  <c r="M107" i="79"/>
  <c r="P107" i="79" s="1"/>
  <c r="G107" i="79"/>
  <c r="J107" i="79" s="1"/>
  <c r="E107" i="79"/>
  <c r="R106" i="79"/>
  <c r="M106" i="79"/>
  <c r="P106" i="79" s="1"/>
  <c r="E106" i="79"/>
  <c r="G106" i="79" s="1"/>
  <c r="J106" i="79" s="1"/>
  <c r="R105" i="79"/>
  <c r="P105" i="79"/>
  <c r="M105" i="79"/>
  <c r="G105" i="79"/>
  <c r="J105" i="79" s="1"/>
  <c r="E105" i="79"/>
  <c r="R104" i="79"/>
  <c r="M104" i="79"/>
  <c r="P104" i="79" s="1"/>
  <c r="E104" i="79"/>
  <c r="G104" i="79" s="1"/>
  <c r="J104" i="79" s="1"/>
  <c r="R103" i="79"/>
  <c r="M103" i="79"/>
  <c r="P103" i="79" s="1"/>
  <c r="E103" i="79"/>
  <c r="G103" i="79" s="1"/>
  <c r="J103" i="79" s="1"/>
  <c r="R102" i="79"/>
  <c r="M102" i="79"/>
  <c r="P102" i="79" s="1"/>
  <c r="E102" i="79"/>
  <c r="G102" i="79" s="1"/>
  <c r="J102" i="79" s="1"/>
  <c r="R101" i="79"/>
  <c r="P101" i="79"/>
  <c r="M101" i="79"/>
  <c r="E101" i="79"/>
  <c r="G101" i="79" s="1"/>
  <c r="J101" i="79" s="1"/>
  <c r="R100" i="79"/>
  <c r="M100" i="79"/>
  <c r="P100" i="79" s="1"/>
  <c r="E100" i="79"/>
  <c r="G100" i="79" s="1"/>
  <c r="J100" i="79" s="1"/>
  <c r="R99" i="79"/>
  <c r="M99" i="79"/>
  <c r="P99" i="79" s="1"/>
  <c r="E99" i="79"/>
  <c r="G99" i="79" s="1"/>
  <c r="J99" i="79" s="1"/>
  <c r="R98" i="79"/>
  <c r="M98" i="79"/>
  <c r="P98" i="79" s="1"/>
  <c r="E98" i="79"/>
  <c r="G98" i="79" s="1"/>
  <c r="J98" i="79" s="1"/>
  <c r="R97" i="79"/>
  <c r="P97" i="79"/>
  <c r="M97" i="79"/>
  <c r="E97" i="79"/>
  <c r="G97" i="79" s="1"/>
  <c r="J97" i="79" s="1"/>
  <c r="R96" i="79"/>
  <c r="M96" i="79"/>
  <c r="P96" i="79" s="1"/>
  <c r="E96" i="79"/>
  <c r="G96" i="79" s="1"/>
  <c r="J96" i="79" s="1"/>
  <c r="R95" i="79"/>
  <c r="M95" i="79"/>
  <c r="P95" i="79" s="1"/>
  <c r="E95" i="79"/>
  <c r="G95" i="79" s="1"/>
  <c r="J95" i="79" s="1"/>
  <c r="E94" i="79"/>
  <c r="G94" i="79" s="1"/>
  <c r="J94" i="79" s="1"/>
  <c r="R93" i="79"/>
  <c r="M93" i="79"/>
  <c r="P93" i="79" s="1"/>
  <c r="G93" i="79"/>
  <c r="J93" i="79" s="1"/>
  <c r="E93" i="79"/>
  <c r="R92" i="79"/>
  <c r="P92" i="79"/>
  <c r="M92" i="79"/>
  <c r="E92" i="79"/>
  <c r="G92" i="79" s="1"/>
  <c r="J92" i="79" s="1"/>
  <c r="R91" i="79"/>
  <c r="P91" i="79"/>
  <c r="M91" i="79"/>
  <c r="E91" i="79"/>
  <c r="G91" i="79" s="1"/>
  <c r="J91" i="79" s="1"/>
  <c r="R90" i="79"/>
  <c r="M90" i="79"/>
  <c r="P90" i="79" s="1"/>
  <c r="E90" i="79"/>
  <c r="G90" i="79" s="1"/>
  <c r="J90" i="79" s="1"/>
  <c r="R89" i="79"/>
  <c r="M89" i="79"/>
  <c r="P89" i="79" s="1"/>
  <c r="E89" i="79"/>
  <c r="G89" i="79" s="1"/>
  <c r="J89" i="79" s="1"/>
  <c r="R88" i="79"/>
  <c r="P88" i="79"/>
  <c r="M88" i="79"/>
  <c r="E88" i="79"/>
  <c r="G88" i="79" s="1"/>
  <c r="J88" i="79" s="1"/>
  <c r="R87" i="79"/>
  <c r="P87" i="79"/>
  <c r="M87" i="79"/>
  <c r="E87" i="79"/>
  <c r="G87" i="79" s="1"/>
  <c r="J87" i="79" s="1"/>
  <c r="R86" i="79"/>
  <c r="P86" i="79"/>
  <c r="M86" i="79"/>
  <c r="E86" i="79"/>
  <c r="G86" i="79" s="1"/>
  <c r="J86" i="79" s="1"/>
  <c r="R85" i="79"/>
  <c r="M85" i="79"/>
  <c r="P85" i="79" s="1"/>
  <c r="E85" i="79"/>
  <c r="G85" i="79" s="1"/>
  <c r="J85" i="79" s="1"/>
  <c r="R84" i="79"/>
  <c r="P84" i="79"/>
  <c r="M84" i="79"/>
  <c r="E84" i="79"/>
  <c r="G84" i="79" s="1"/>
  <c r="J84" i="79" s="1"/>
  <c r="R83" i="79"/>
  <c r="P83" i="79"/>
  <c r="M83" i="79"/>
  <c r="E83" i="79"/>
  <c r="G83" i="79" s="1"/>
  <c r="J83" i="79" s="1"/>
  <c r="R82" i="79"/>
  <c r="M82" i="79"/>
  <c r="P82" i="79" s="1"/>
  <c r="E82" i="79"/>
  <c r="G82" i="79" s="1"/>
  <c r="J82" i="79" s="1"/>
  <c r="R81" i="79"/>
  <c r="M81" i="79"/>
  <c r="P81" i="79" s="1"/>
  <c r="E81" i="79"/>
  <c r="G81" i="79" s="1"/>
  <c r="J81" i="79" s="1"/>
  <c r="R80" i="79"/>
  <c r="P80" i="79"/>
  <c r="M80" i="79"/>
  <c r="E80" i="79"/>
  <c r="G80" i="79" s="1"/>
  <c r="J80" i="79" s="1"/>
  <c r="R79" i="79"/>
  <c r="P79" i="79"/>
  <c r="M79" i="79"/>
  <c r="E79" i="79"/>
  <c r="G79" i="79" s="1"/>
  <c r="J79" i="79" s="1"/>
  <c r="R78" i="79"/>
  <c r="P78" i="79"/>
  <c r="M78" i="79"/>
  <c r="E78" i="79"/>
  <c r="G78" i="79" s="1"/>
  <c r="J78" i="79" s="1"/>
  <c r="R77" i="79"/>
  <c r="M77" i="79"/>
  <c r="P77" i="79" s="1"/>
  <c r="E77" i="79"/>
  <c r="G77" i="79" s="1"/>
  <c r="J77" i="79" s="1"/>
  <c r="R76" i="79"/>
  <c r="P76" i="79"/>
  <c r="M76" i="79"/>
  <c r="E76" i="79"/>
  <c r="G76" i="79" s="1"/>
  <c r="J76" i="79" s="1"/>
  <c r="M75" i="79"/>
  <c r="P75" i="79" s="1"/>
  <c r="E75" i="79"/>
  <c r="G75" i="79" s="1"/>
  <c r="J75" i="79" s="1"/>
  <c r="R74" i="79"/>
  <c r="M74" i="79"/>
  <c r="P74" i="79" s="1"/>
  <c r="E74" i="79"/>
  <c r="G74" i="79" s="1"/>
  <c r="J74" i="79" s="1"/>
  <c r="R73" i="79"/>
  <c r="M73" i="79"/>
  <c r="P73" i="79" s="1"/>
  <c r="E73" i="79"/>
  <c r="G73" i="79" s="1"/>
  <c r="J73" i="79" s="1"/>
  <c r="R72" i="79"/>
  <c r="M72" i="79"/>
  <c r="P72" i="79" s="1"/>
  <c r="E72" i="79"/>
  <c r="G72" i="79" s="1"/>
  <c r="J72" i="79" s="1"/>
  <c r="R71" i="79"/>
  <c r="M71" i="79"/>
  <c r="P71" i="79" s="1"/>
  <c r="E71" i="79"/>
  <c r="G71" i="79" s="1"/>
  <c r="J71" i="79" s="1"/>
  <c r="R70" i="79"/>
  <c r="M70" i="79"/>
  <c r="P70" i="79" s="1"/>
  <c r="E70" i="79"/>
  <c r="G70" i="79" s="1"/>
  <c r="J70" i="79" s="1"/>
  <c r="R69" i="79"/>
  <c r="M69" i="79"/>
  <c r="P69" i="79" s="1"/>
  <c r="E69" i="79"/>
  <c r="G69" i="79" s="1"/>
  <c r="J69" i="79" s="1"/>
  <c r="R68" i="79"/>
  <c r="M68" i="79"/>
  <c r="P68" i="79" s="1"/>
  <c r="E68" i="79"/>
  <c r="G68" i="79" s="1"/>
  <c r="J68" i="79" s="1"/>
  <c r="R67" i="79"/>
  <c r="P67" i="79"/>
  <c r="M67" i="79"/>
  <c r="E67" i="79"/>
  <c r="G67" i="79" s="1"/>
  <c r="J67" i="79" s="1"/>
  <c r="R66" i="79"/>
  <c r="M66" i="79"/>
  <c r="P66" i="79" s="1"/>
  <c r="G66" i="79"/>
  <c r="J66" i="79" s="1"/>
  <c r="E66" i="79"/>
  <c r="R65" i="79"/>
  <c r="M65" i="79"/>
  <c r="P65" i="79" s="1"/>
  <c r="E65" i="79"/>
  <c r="G65" i="79" s="1"/>
  <c r="J65" i="79" s="1"/>
  <c r="R64" i="79"/>
  <c r="M64" i="79"/>
  <c r="P64" i="79" s="1"/>
  <c r="E64" i="79"/>
  <c r="G64" i="79" s="1"/>
  <c r="J64" i="79" s="1"/>
  <c r="R63" i="79"/>
  <c r="P63" i="79"/>
  <c r="M63" i="79"/>
  <c r="E63" i="79"/>
  <c r="G63" i="79" s="1"/>
  <c r="J63" i="79" s="1"/>
  <c r="R62" i="79"/>
  <c r="M62" i="79"/>
  <c r="P62" i="79" s="1"/>
  <c r="E62" i="79"/>
  <c r="G62" i="79" s="1"/>
  <c r="J62" i="79" s="1"/>
  <c r="R61" i="79"/>
  <c r="M61" i="79"/>
  <c r="P61" i="79" s="1"/>
  <c r="E61" i="79"/>
  <c r="G61" i="79" s="1"/>
  <c r="J61" i="79" s="1"/>
  <c r="R60" i="79"/>
  <c r="M60" i="79"/>
  <c r="P60" i="79" s="1"/>
  <c r="E60" i="79"/>
  <c r="G60" i="79" s="1"/>
  <c r="J60" i="79" s="1"/>
  <c r="R59" i="79"/>
  <c r="M59" i="79"/>
  <c r="P59" i="79" s="1"/>
  <c r="E59" i="79"/>
  <c r="G59" i="79" s="1"/>
  <c r="J59" i="79" s="1"/>
  <c r="R58" i="79"/>
  <c r="P58" i="79"/>
  <c r="M58" i="79"/>
  <c r="E58" i="79"/>
  <c r="G58" i="79" s="1"/>
  <c r="J58" i="79" s="1"/>
  <c r="R57" i="79"/>
  <c r="M57" i="79"/>
  <c r="P57" i="79" s="1"/>
  <c r="G57" i="79"/>
  <c r="J57" i="79" s="1"/>
  <c r="E57" i="79"/>
  <c r="R56" i="79"/>
  <c r="M56" i="79"/>
  <c r="P56" i="79" s="1"/>
  <c r="E56" i="79"/>
  <c r="G56" i="79" s="1"/>
  <c r="J56" i="79" s="1"/>
  <c r="R55" i="79"/>
  <c r="P55" i="79"/>
  <c r="M55" i="79"/>
  <c r="E55" i="79"/>
  <c r="G55" i="79" s="1"/>
  <c r="J55" i="79" s="1"/>
  <c r="R54" i="79"/>
  <c r="M54" i="79"/>
  <c r="P54" i="79" s="1"/>
  <c r="E54" i="79"/>
  <c r="G54" i="79" s="1"/>
  <c r="J54" i="79" s="1"/>
  <c r="R53" i="79"/>
  <c r="P53" i="79"/>
  <c r="M53" i="79"/>
  <c r="E53" i="79"/>
  <c r="G53" i="79" s="1"/>
  <c r="J53" i="79" s="1"/>
  <c r="R52" i="79"/>
  <c r="P52" i="79"/>
  <c r="M52" i="79"/>
  <c r="E52" i="79"/>
  <c r="G52" i="79" s="1"/>
  <c r="J52" i="79" s="1"/>
  <c r="R51" i="79"/>
  <c r="P51" i="79"/>
  <c r="M51" i="79"/>
  <c r="E51" i="79"/>
  <c r="G51" i="79" s="1"/>
  <c r="J51" i="79" s="1"/>
  <c r="R50" i="79"/>
  <c r="M50" i="79"/>
  <c r="P50" i="79" s="1"/>
  <c r="E50" i="79"/>
  <c r="G50" i="79" s="1"/>
  <c r="J50" i="79" s="1"/>
  <c r="R49" i="79"/>
  <c r="P49" i="79"/>
  <c r="M49" i="79"/>
  <c r="E49" i="79"/>
  <c r="G49" i="79" s="1"/>
  <c r="J49" i="79" s="1"/>
  <c r="R48" i="79"/>
  <c r="P48" i="79"/>
  <c r="M48" i="79"/>
  <c r="E48" i="79"/>
  <c r="G48" i="79" s="1"/>
  <c r="J48" i="79" s="1"/>
  <c r="R47" i="79"/>
  <c r="P47" i="79"/>
  <c r="M47" i="79"/>
  <c r="E47" i="79"/>
  <c r="G47" i="79" s="1"/>
  <c r="J47" i="79" s="1"/>
  <c r="R46" i="79"/>
  <c r="M46" i="79"/>
  <c r="P46" i="79" s="1"/>
  <c r="E46" i="79"/>
  <c r="G46" i="79" s="1"/>
  <c r="J46" i="79" s="1"/>
  <c r="M45" i="79"/>
  <c r="P45" i="79" s="1"/>
  <c r="E45" i="79"/>
  <c r="G45" i="79" s="1"/>
  <c r="J45" i="79" s="1"/>
  <c r="R44" i="79"/>
  <c r="M44" i="79"/>
  <c r="P44" i="79" s="1"/>
  <c r="G44" i="79"/>
  <c r="J44" i="79" s="1"/>
  <c r="E44" i="79"/>
  <c r="R43" i="79"/>
  <c r="P43" i="79"/>
  <c r="M43" i="79"/>
  <c r="E43" i="79"/>
  <c r="G43" i="79" s="1"/>
  <c r="J43" i="79" s="1"/>
  <c r="R42" i="79"/>
  <c r="M42" i="79"/>
  <c r="P42" i="79" s="1"/>
  <c r="G42" i="79"/>
  <c r="J42" i="79" s="1"/>
  <c r="E42" i="79"/>
  <c r="R41" i="79"/>
  <c r="M41" i="79"/>
  <c r="P41" i="79" s="1"/>
  <c r="E41" i="79"/>
  <c r="G41" i="79" s="1"/>
  <c r="J41" i="79" s="1"/>
  <c r="R40" i="79"/>
  <c r="M40" i="79"/>
  <c r="P40" i="79" s="1"/>
  <c r="E40" i="79"/>
  <c r="G40" i="79" s="1"/>
  <c r="J40" i="79" s="1"/>
  <c r="R39" i="79"/>
  <c r="P39" i="79"/>
  <c r="M39" i="79"/>
  <c r="E39" i="79"/>
  <c r="G39" i="79" s="1"/>
  <c r="J39" i="79" s="1"/>
  <c r="R38" i="79"/>
  <c r="M38" i="79"/>
  <c r="P38" i="79" s="1"/>
  <c r="E38" i="79"/>
  <c r="G38" i="79" s="1"/>
  <c r="J38" i="79" s="1"/>
  <c r="R37" i="79"/>
  <c r="M37" i="79"/>
  <c r="P37" i="79" s="1"/>
  <c r="E37" i="79"/>
  <c r="G37" i="79" s="1"/>
  <c r="J37" i="79" s="1"/>
  <c r="R36" i="79"/>
  <c r="M36" i="79"/>
  <c r="P36" i="79" s="1"/>
  <c r="E36" i="79"/>
  <c r="G36" i="79" s="1"/>
  <c r="J36" i="79" s="1"/>
  <c r="R35" i="79"/>
  <c r="P35" i="79"/>
  <c r="M35" i="79"/>
  <c r="E35" i="79"/>
  <c r="G35" i="79" s="1"/>
  <c r="J35" i="79" s="1"/>
  <c r="R34" i="79"/>
  <c r="M34" i="79"/>
  <c r="P34" i="79" s="1"/>
  <c r="E34" i="79"/>
  <c r="G34" i="79" s="1"/>
  <c r="J34" i="79" s="1"/>
  <c r="R33" i="79"/>
  <c r="M33" i="79"/>
  <c r="P33" i="79" s="1"/>
  <c r="E33" i="79"/>
  <c r="G33" i="79" s="1"/>
  <c r="J33" i="79" s="1"/>
  <c r="R32" i="79"/>
  <c r="M32" i="79"/>
  <c r="P32" i="79" s="1"/>
  <c r="E32" i="79"/>
  <c r="G32" i="79" s="1"/>
  <c r="J32" i="79" s="1"/>
  <c r="R31" i="79"/>
  <c r="P31" i="79"/>
  <c r="M31" i="79"/>
  <c r="E31" i="79"/>
  <c r="G31" i="79" s="1"/>
  <c r="J31" i="79" s="1"/>
  <c r="R30" i="79"/>
  <c r="M30" i="79"/>
  <c r="P30" i="79" s="1"/>
  <c r="E30" i="79"/>
  <c r="G30" i="79" s="1"/>
  <c r="J30" i="79" s="1"/>
  <c r="R29" i="79"/>
  <c r="M29" i="79"/>
  <c r="P29" i="79" s="1"/>
  <c r="E29" i="79"/>
  <c r="G29" i="79" s="1"/>
  <c r="J29" i="79" s="1"/>
  <c r="R28" i="79"/>
  <c r="M28" i="79"/>
  <c r="P28" i="79" s="1"/>
  <c r="G28" i="79"/>
  <c r="J28" i="79" s="1"/>
  <c r="E28" i="79"/>
  <c r="R27" i="79"/>
  <c r="P27" i="79"/>
  <c r="M27" i="79"/>
  <c r="E27" i="79"/>
  <c r="G27" i="79" s="1"/>
  <c r="J27" i="79" s="1"/>
  <c r="R26" i="79"/>
  <c r="M26" i="79"/>
  <c r="P26" i="79" s="1"/>
  <c r="G26" i="79"/>
  <c r="J26" i="79" s="1"/>
  <c r="E26" i="79"/>
  <c r="R25" i="79"/>
  <c r="M25" i="79"/>
  <c r="P25" i="79" s="1"/>
  <c r="E25" i="79"/>
  <c r="G25" i="79" s="1"/>
  <c r="J25" i="79" s="1"/>
  <c r="R24" i="79"/>
  <c r="M24" i="79"/>
  <c r="P24" i="79" s="1"/>
  <c r="E24" i="79"/>
  <c r="G24" i="79" s="1"/>
  <c r="J24" i="79" s="1"/>
  <c r="R23" i="79"/>
  <c r="P23" i="79"/>
  <c r="M23" i="79"/>
  <c r="E23" i="79"/>
  <c r="G23" i="79" s="1"/>
  <c r="J23" i="79" s="1"/>
  <c r="R22" i="79"/>
  <c r="M22" i="79"/>
  <c r="P22" i="79" s="1"/>
  <c r="E22" i="79"/>
  <c r="G22" i="79" s="1"/>
  <c r="J22" i="79" s="1"/>
  <c r="R21" i="79"/>
  <c r="M21" i="79"/>
  <c r="P21" i="79" s="1"/>
  <c r="E21" i="79"/>
  <c r="G21" i="79" s="1"/>
  <c r="J21" i="79" s="1"/>
  <c r="R20" i="79"/>
  <c r="M20" i="79"/>
  <c r="P20" i="79" s="1"/>
  <c r="G20" i="79"/>
  <c r="J20" i="79" s="1"/>
  <c r="E20" i="79"/>
  <c r="R19" i="79"/>
  <c r="P19" i="79"/>
  <c r="M19" i="79"/>
  <c r="E19" i="79"/>
  <c r="G19" i="79" s="1"/>
  <c r="J19" i="79" s="1"/>
  <c r="R18" i="79"/>
  <c r="M18" i="79"/>
  <c r="P18" i="79" s="1"/>
  <c r="G18" i="79"/>
  <c r="J18" i="79" s="1"/>
  <c r="E18" i="79"/>
  <c r="R17" i="79"/>
  <c r="M17" i="79"/>
  <c r="P17" i="79" s="1"/>
  <c r="E17" i="79"/>
  <c r="G17" i="79" s="1"/>
  <c r="J17" i="79" s="1"/>
  <c r="R16" i="79"/>
  <c r="M16" i="79"/>
  <c r="P16" i="79" s="1"/>
  <c r="E16" i="79"/>
  <c r="G16" i="79" s="1"/>
  <c r="J16" i="79" s="1"/>
  <c r="R15" i="79"/>
  <c r="P15" i="79"/>
  <c r="M15" i="79"/>
  <c r="G15" i="79"/>
  <c r="J15" i="79" s="1"/>
  <c r="E15" i="79"/>
  <c r="R14" i="79"/>
  <c r="M14" i="79"/>
  <c r="P14" i="79" s="1"/>
  <c r="E14" i="79"/>
  <c r="G14" i="79" s="1"/>
  <c r="J14" i="79" s="1"/>
  <c r="R13" i="79"/>
  <c r="M13" i="79"/>
  <c r="P13" i="79" s="1"/>
  <c r="E13" i="79"/>
  <c r="G13" i="79" s="1"/>
  <c r="J13" i="79" s="1"/>
  <c r="R12" i="79"/>
  <c r="M12" i="79"/>
  <c r="P12" i="79" s="1"/>
  <c r="E12" i="79"/>
  <c r="G12" i="79" s="1"/>
  <c r="J12" i="79" s="1"/>
  <c r="R11" i="79"/>
  <c r="P11" i="79"/>
  <c r="M11" i="79"/>
  <c r="E11" i="79"/>
  <c r="G11" i="79" s="1"/>
  <c r="J11" i="79" s="1"/>
  <c r="R10" i="79"/>
  <c r="M10" i="79"/>
  <c r="P10" i="79" s="1"/>
  <c r="E10" i="79"/>
  <c r="G10" i="79" s="1"/>
  <c r="J10" i="79" s="1"/>
  <c r="R9" i="79"/>
  <c r="M9" i="79"/>
  <c r="P9" i="79" s="1"/>
  <c r="E9" i="79"/>
  <c r="G9" i="79" s="1"/>
  <c r="J9" i="79" s="1"/>
  <c r="R8" i="79"/>
  <c r="M8" i="79"/>
  <c r="P8" i="79" s="1"/>
  <c r="E8" i="79"/>
  <c r="G8" i="79" s="1"/>
  <c r="J8" i="79" s="1"/>
  <c r="R7" i="79"/>
  <c r="P7" i="79"/>
  <c r="M7" i="79"/>
  <c r="G7" i="79"/>
  <c r="J7" i="79" s="1"/>
  <c r="E7" i="79"/>
  <c r="R6" i="79"/>
  <c r="M6" i="79"/>
  <c r="P6" i="79" s="1"/>
  <c r="E6" i="79"/>
  <c r="G6" i="79" s="1"/>
  <c r="J6" i="79" s="1"/>
  <c r="R5" i="79"/>
  <c r="R267" i="79" s="1"/>
  <c r="M5" i="79"/>
  <c r="E5" i="79"/>
  <c r="G5" i="79" s="1"/>
  <c r="J5" i="79" s="1"/>
  <c r="N274" i="78"/>
  <c r="N271" i="78"/>
  <c r="M268" i="78"/>
  <c r="R266" i="78"/>
  <c r="M266" i="78"/>
  <c r="P266" i="78" s="1"/>
  <c r="J266" i="78"/>
  <c r="G266" i="78"/>
  <c r="R265" i="78"/>
  <c r="P265" i="78"/>
  <c r="M265" i="78"/>
  <c r="E265" i="78"/>
  <c r="G265" i="78" s="1"/>
  <c r="J265" i="78" s="1"/>
  <c r="R264" i="78"/>
  <c r="M264" i="78"/>
  <c r="P264" i="78" s="1"/>
  <c r="E264" i="78"/>
  <c r="G264" i="78" s="1"/>
  <c r="J264" i="78" s="1"/>
  <c r="R263" i="78"/>
  <c r="P263" i="78"/>
  <c r="M263" i="78"/>
  <c r="E263" i="78"/>
  <c r="G263" i="78" s="1"/>
  <c r="J263" i="78" s="1"/>
  <c r="R262" i="78"/>
  <c r="P262" i="78"/>
  <c r="M262" i="78"/>
  <c r="E262" i="78"/>
  <c r="G262" i="78" s="1"/>
  <c r="J262" i="78" s="1"/>
  <c r="R261" i="78"/>
  <c r="P261" i="78"/>
  <c r="M261" i="78"/>
  <c r="E261" i="78"/>
  <c r="G261" i="78" s="1"/>
  <c r="J261" i="78" s="1"/>
  <c r="R260" i="78"/>
  <c r="M260" i="78"/>
  <c r="P260" i="78" s="1"/>
  <c r="E260" i="78"/>
  <c r="G260" i="78" s="1"/>
  <c r="J260" i="78" s="1"/>
  <c r="R259" i="78"/>
  <c r="P259" i="78"/>
  <c r="M259" i="78"/>
  <c r="E259" i="78"/>
  <c r="G259" i="78" s="1"/>
  <c r="J259" i="78" s="1"/>
  <c r="R258" i="78"/>
  <c r="P258" i="78"/>
  <c r="M258" i="78"/>
  <c r="E258" i="78"/>
  <c r="G258" i="78" s="1"/>
  <c r="J258" i="78" s="1"/>
  <c r="R257" i="78"/>
  <c r="P257" i="78"/>
  <c r="M257" i="78"/>
  <c r="E257" i="78"/>
  <c r="G257" i="78" s="1"/>
  <c r="J257" i="78" s="1"/>
  <c r="R256" i="78"/>
  <c r="M256" i="78"/>
  <c r="P256" i="78" s="1"/>
  <c r="E256" i="78"/>
  <c r="G256" i="78" s="1"/>
  <c r="J256" i="78" s="1"/>
  <c r="R255" i="78"/>
  <c r="P255" i="78"/>
  <c r="M255" i="78"/>
  <c r="E255" i="78"/>
  <c r="G255" i="78" s="1"/>
  <c r="J255" i="78" s="1"/>
  <c r="R254" i="78"/>
  <c r="P254" i="78"/>
  <c r="M254" i="78"/>
  <c r="E254" i="78"/>
  <c r="G254" i="78" s="1"/>
  <c r="J254" i="78" s="1"/>
  <c r="R253" i="78"/>
  <c r="P253" i="78"/>
  <c r="M253" i="78"/>
  <c r="E253" i="78"/>
  <c r="G253" i="78" s="1"/>
  <c r="J253" i="78" s="1"/>
  <c r="R252" i="78"/>
  <c r="M252" i="78"/>
  <c r="P252" i="78" s="1"/>
  <c r="E252" i="78"/>
  <c r="G252" i="78" s="1"/>
  <c r="J252" i="78" s="1"/>
  <c r="R251" i="78"/>
  <c r="P251" i="78"/>
  <c r="M251" i="78"/>
  <c r="E251" i="78"/>
  <c r="G251" i="78" s="1"/>
  <c r="J251" i="78" s="1"/>
  <c r="R250" i="78"/>
  <c r="P250" i="78"/>
  <c r="M250" i="78"/>
  <c r="E250" i="78"/>
  <c r="G250" i="78" s="1"/>
  <c r="J250" i="78" s="1"/>
  <c r="R249" i="78"/>
  <c r="P249" i="78"/>
  <c r="M249" i="78"/>
  <c r="E249" i="78"/>
  <c r="G249" i="78" s="1"/>
  <c r="J249" i="78" s="1"/>
  <c r="R248" i="78"/>
  <c r="M248" i="78"/>
  <c r="P248" i="78" s="1"/>
  <c r="E248" i="78"/>
  <c r="G248" i="78" s="1"/>
  <c r="J248" i="78" s="1"/>
  <c r="R247" i="78"/>
  <c r="P247" i="78"/>
  <c r="M247" i="78"/>
  <c r="E247" i="78"/>
  <c r="G247" i="78" s="1"/>
  <c r="J247" i="78" s="1"/>
  <c r="R246" i="78"/>
  <c r="P246" i="78"/>
  <c r="M246" i="78"/>
  <c r="E246" i="78"/>
  <c r="G246" i="78" s="1"/>
  <c r="J246" i="78" s="1"/>
  <c r="R245" i="78"/>
  <c r="P245" i="78"/>
  <c r="M245" i="78"/>
  <c r="E245" i="78"/>
  <c r="G245" i="78" s="1"/>
  <c r="J245" i="78" s="1"/>
  <c r="R244" i="78"/>
  <c r="M244" i="78"/>
  <c r="P244" i="78" s="1"/>
  <c r="E244" i="78"/>
  <c r="G244" i="78" s="1"/>
  <c r="J244" i="78" s="1"/>
  <c r="R243" i="78"/>
  <c r="P243" i="78"/>
  <c r="M243" i="78"/>
  <c r="E243" i="78"/>
  <c r="G243" i="78" s="1"/>
  <c r="J243" i="78" s="1"/>
  <c r="R242" i="78"/>
  <c r="P242" i="78"/>
  <c r="M242" i="78"/>
  <c r="E242" i="78"/>
  <c r="G242" i="78" s="1"/>
  <c r="J242" i="78" s="1"/>
  <c r="R241" i="78"/>
  <c r="P241" i="78"/>
  <c r="M241" i="78"/>
  <c r="E241" i="78"/>
  <c r="G241" i="78" s="1"/>
  <c r="J241" i="78" s="1"/>
  <c r="R240" i="78"/>
  <c r="M240" i="78"/>
  <c r="P240" i="78" s="1"/>
  <c r="E240" i="78"/>
  <c r="G240" i="78" s="1"/>
  <c r="J240" i="78" s="1"/>
  <c r="R239" i="78"/>
  <c r="P239" i="78"/>
  <c r="M239" i="78"/>
  <c r="E239" i="78"/>
  <c r="G239" i="78" s="1"/>
  <c r="J239" i="78" s="1"/>
  <c r="R238" i="78"/>
  <c r="P238" i="78"/>
  <c r="M238" i="78"/>
  <c r="E238" i="78"/>
  <c r="G238" i="78" s="1"/>
  <c r="J238" i="78" s="1"/>
  <c r="R237" i="78"/>
  <c r="P237" i="78"/>
  <c r="M237" i="78"/>
  <c r="E237" i="78"/>
  <c r="G237" i="78" s="1"/>
  <c r="J237" i="78" s="1"/>
  <c r="R236" i="78"/>
  <c r="M236" i="78"/>
  <c r="P236" i="78" s="1"/>
  <c r="E236" i="78"/>
  <c r="G236" i="78" s="1"/>
  <c r="J236" i="78" s="1"/>
  <c r="R235" i="78"/>
  <c r="P235" i="78"/>
  <c r="M235" i="78"/>
  <c r="E235" i="78"/>
  <c r="G235" i="78" s="1"/>
  <c r="J235" i="78" s="1"/>
  <c r="R234" i="78"/>
  <c r="P234" i="78"/>
  <c r="M234" i="78"/>
  <c r="E234" i="78"/>
  <c r="G234" i="78" s="1"/>
  <c r="J234" i="78" s="1"/>
  <c r="R233" i="78"/>
  <c r="P233" i="78"/>
  <c r="M233" i="78"/>
  <c r="E233" i="78"/>
  <c r="G233" i="78" s="1"/>
  <c r="J233" i="78" s="1"/>
  <c r="R232" i="78"/>
  <c r="M232" i="78"/>
  <c r="P232" i="78" s="1"/>
  <c r="E232" i="78"/>
  <c r="G232" i="78" s="1"/>
  <c r="J232" i="78" s="1"/>
  <c r="R231" i="78"/>
  <c r="P231" i="78"/>
  <c r="M231" i="78"/>
  <c r="E231" i="78"/>
  <c r="G231" i="78" s="1"/>
  <c r="J231" i="78" s="1"/>
  <c r="R230" i="78"/>
  <c r="P230" i="78"/>
  <c r="M230" i="78"/>
  <c r="E230" i="78"/>
  <c r="G230" i="78" s="1"/>
  <c r="J230" i="78" s="1"/>
  <c r="R229" i="78"/>
  <c r="P229" i="78"/>
  <c r="M229" i="78"/>
  <c r="E229" i="78"/>
  <c r="G229" i="78" s="1"/>
  <c r="J229" i="78" s="1"/>
  <c r="R228" i="78"/>
  <c r="M228" i="78"/>
  <c r="P228" i="78" s="1"/>
  <c r="E228" i="78"/>
  <c r="G228" i="78" s="1"/>
  <c r="J228" i="78" s="1"/>
  <c r="R227" i="78"/>
  <c r="P227" i="78"/>
  <c r="M227" i="78"/>
  <c r="E227" i="78"/>
  <c r="G227" i="78" s="1"/>
  <c r="J227" i="78" s="1"/>
  <c r="R226" i="78"/>
  <c r="P226" i="78"/>
  <c r="M226" i="78"/>
  <c r="E226" i="78"/>
  <c r="G226" i="78" s="1"/>
  <c r="J226" i="78" s="1"/>
  <c r="R225" i="78"/>
  <c r="P225" i="78"/>
  <c r="M225" i="78"/>
  <c r="E225" i="78"/>
  <c r="G225" i="78" s="1"/>
  <c r="J225" i="78" s="1"/>
  <c r="R224" i="78"/>
  <c r="M224" i="78"/>
  <c r="P224" i="78" s="1"/>
  <c r="E224" i="78"/>
  <c r="G224" i="78" s="1"/>
  <c r="J224" i="78" s="1"/>
  <c r="R223" i="78"/>
  <c r="P223" i="78"/>
  <c r="M223" i="78"/>
  <c r="E223" i="78"/>
  <c r="G223" i="78" s="1"/>
  <c r="J223" i="78" s="1"/>
  <c r="R222" i="78"/>
  <c r="P222" i="78"/>
  <c r="M222" i="78"/>
  <c r="E222" i="78"/>
  <c r="G222" i="78" s="1"/>
  <c r="J222" i="78" s="1"/>
  <c r="R221" i="78"/>
  <c r="P221" i="78"/>
  <c r="M221" i="78"/>
  <c r="E221" i="78"/>
  <c r="G221" i="78" s="1"/>
  <c r="J221" i="78" s="1"/>
  <c r="R220" i="78"/>
  <c r="M220" i="78"/>
  <c r="P220" i="78" s="1"/>
  <c r="E220" i="78"/>
  <c r="G220" i="78" s="1"/>
  <c r="J220" i="78" s="1"/>
  <c r="R219" i="78"/>
  <c r="P219" i="78"/>
  <c r="M219" i="78"/>
  <c r="E219" i="78"/>
  <c r="G219" i="78" s="1"/>
  <c r="J219" i="78" s="1"/>
  <c r="R218" i="78"/>
  <c r="P218" i="78"/>
  <c r="M218" i="78"/>
  <c r="E218" i="78"/>
  <c r="G218" i="78" s="1"/>
  <c r="J218" i="78" s="1"/>
  <c r="R217" i="78"/>
  <c r="P217" i="78"/>
  <c r="M217" i="78"/>
  <c r="E217" i="78"/>
  <c r="G217" i="78" s="1"/>
  <c r="J217" i="78" s="1"/>
  <c r="R216" i="78"/>
  <c r="M216" i="78"/>
  <c r="P216" i="78" s="1"/>
  <c r="E216" i="78"/>
  <c r="G216" i="78" s="1"/>
  <c r="J216" i="78" s="1"/>
  <c r="R215" i="78"/>
  <c r="P215" i="78"/>
  <c r="M215" i="78"/>
  <c r="E215" i="78"/>
  <c r="G215" i="78" s="1"/>
  <c r="J215" i="78" s="1"/>
  <c r="R214" i="78"/>
  <c r="P214" i="78"/>
  <c r="M214" i="78"/>
  <c r="E214" i="78"/>
  <c r="G214" i="78" s="1"/>
  <c r="J214" i="78" s="1"/>
  <c r="R213" i="78"/>
  <c r="P213" i="78"/>
  <c r="M213" i="78"/>
  <c r="E213" i="78"/>
  <c r="G213" i="78" s="1"/>
  <c r="J213" i="78" s="1"/>
  <c r="R212" i="78"/>
  <c r="M212" i="78"/>
  <c r="P212" i="78" s="1"/>
  <c r="E212" i="78"/>
  <c r="G212" i="78" s="1"/>
  <c r="J212" i="78" s="1"/>
  <c r="R211" i="78"/>
  <c r="P211" i="78"/>
  <c r="M211" i="78"/>
  <c r="E211" i="78"/>
  <c r="G211" i="78" s="1"/>
  <c r="J211" i="78" s="1"/>
  <c r="R210" i="78"/>
  <c r="P210" i="78"/>
  <c r="M210" i="78"/>
  <c r="E210" i="78"/>
  <c r="G210" i="78" s="1"/>
  <c r="J210" i="78" s="1"/>
  <c r="R209" i="78"/>
  <c r="P209" i="78"/>
  <c r="M209" i="78"/>
  <c r="E209" i="78"/>
  <c r="G209" i="78" s="1"/>
  <c r="J209" i="78" s="1"/>
  <c r="R208" i="78"/>
  <c r="M208" i="78"/>
  <c r="P208" i="78" s="1"/>
  <c r="E208" i="78"/>
  <c r="G208" i="78" s="1"/>
  <c r="J208" i="78" s="1"/>
  <c r="R207" i="78"/>
  <c r="P207" i="78"/>
  <c r="M207" i="78"/>
  <c r="E207" i="78"/>
  <c r="G207" i="78" s="1"/>
  <c r="J207" i="78" s="1"/>
  <c r="R206" i="78"/>
  <c r="P206" i="78"/>
  <c r="M206" i="78"/>
  <c r="E206" i="78"/>
  <c r="G206" i="78" s="1"/>
  <c r="J206" i="78" s="1"/>
  <c r="R205" i="78"/>
  <c r="P205" i="78"/>
  <c r="M205" i="78"/>
  <c r="E205" i="78"/>
  <c r="G205" i="78" s="1"/>
  <c r="J205" i="78" s="1"/>
  <c r="R204" i="78"/>
  <c r="M204" i="78"/>
  <c r="P204" i="78" s="1"/>
  <c r="E204" i="78"/>
  <c r="G204" i="78" s="1"/>
  <c r="J204" i="78" s="1"/>
  <c r="R203" i="78"/>
  <c r="P203" i="78"/>
  <c r="M203" i="78"/>
  <c r="E203" i="78"/>
  <c r="G203" i="78" s="1"/>
  <c r="J203" i="78" s="1"/>
  <c r="R202" i="78"/>
  <c r="P202" i="78"/>
  <c r="M202" i="78"/>
  <c r="E202" i="78"/>
  <c r="G202" i="78" s="1"/>
  <c r="J202" i="78" s="1"/>
  <c r="R201" i="78"/>
  <c r="P201" i="78"/>
  <c r="M201" i="78"/>
  <c r="E201" i="78"/>
  <c r="G201" i="78" s="1"/>
  <c r="J201" i="78" s="1"/>
  <c r="R200" i="78"/>
  <c r="M200" i="78"/>
  <c r="P200" i="78" s="1"/>
  <c r="E200" i="78"/>
  <c r="G200" i="78" s="1"/>
  <c r="J200" i="78" s="1"/>
  <c r="R199" i="78"/>
  <c r="P199" i="78"/>
  <c r="M199" i="78"/>
  <c r="E199" i="78"/>
  <c r="G199" i="78" s="1"/>
  <c r="J199" i="78" s="1"/>
  <c r="R198" i="78"/>
  <c r="P198" i="78"/>
  <c r="M198" i="78"/>
  <c r="E198" i="78"/>
  <c r="G198" i="78" s="1"/>
  <c r="J198" i="78" s="1"/>
  <c r="R197" i="78"/>
  <c r="P197" i="78"/>
  <c r="M197" i="78"/>
  <c r="E197" i="78"/>
  <c r="G197" i="78" s="1"/>
  <c r="J197" i="78" s="1"/>
  <c r="R196" i="78"/>
  <c r="M196" i="78"/>
  <c r="P196" i="78" s="1"/>
  <c r="E196" i="78"/>
  <c r="G196" i="78" s="1"/>
  <c r="J196" i="78" s="1"/>
  <c r="R195" i="78"/>
  <c r="P195" i="78"/>
  <c r="M195" i="78"/>
  <c r="E195" i="78"/>
  <c r="G195" i="78" s="1"/>
  <c r="J195" i="78" s="1"/>
  <c r="R194" i="78"/>
  <c r="P194" i="78"/>
  <c r="M194" i="78"/>
  <c r="E194" i="78"/>
  <c r="G194" i="78" s="1"/>
  <c r="J194" i="78" s="1"/>
  <c r="R193" i="78"/>
  <c r="P193" i="78"/>
  <c r="M193" i="78"/>
  <c r="E193" i="78"/>
  <c r="G193" i="78" s="1"/>
  <c r="J193" i="78" s="1"/>
  <c r="R192" i="78"/>
  <c r="M192" i="78"/>
  <c r="P192" i="78" s="1"/>
  <c r="E192" i="78"/>
  <c r="G192" i="78" s="1"/>
  <c r="J192" i="78" s="1"/>
  <c r="R191" i="78"/>
  <c r="P191" i="78"/>
  <c r="M191" i="78"/>
  <c r="E191" i="78"/>
  <c r="G191" i="78" s="1"/>
  <c r="J191" i="78" s="1"/>
  <c r="R190" i="78"/>
  <c r="P190" i="78"/>
  <c r="M190" i="78"/>
  <c r="E190" i="78"/>
  <c r="G190" i="78" s="1"/>
  <c r="J190" i="78" s="1"/>
  <c r="R189" i="78"/>
  <c r="P189" i="78"/>
  <c r="M189" i="78"/>
  <c r="E189" i="78"/>
  <c r="G189" i="78" s="1"/>
  <c r="J189" i="78" s="1"/>
  <c r="R188" i="78"/>
  <c r="M188" i="78"/>
  <c r="P188" i="78" s="1"/>
  <c r="E188" i="78"/>
  <c r="G188" i="78" s="1"/>
  <c r="J188" i="78" s="1"/>
  <c r="R187" i="78"/>
  <c r="P187" i="78"/>
  <c r="M187" i="78"/>
  <c r="E187" i="78"/>
  <c r="G187" i="78" s="1"/>
  <c r="J187" i="78" s="1"/>
  <c r="R186" i="78"/>
  <c r="P186" i="78"/>
  <c r="M186" i="78"/>
  <c r="E186" i="78"/>
  <c r="G186" i="78" s="1"/>
  <c r="J186" i="78" s="1"/>
  <c r="R185" i="78"/>
  <c r="P185" i="78"/>
  <c r="M185" i="78"/>
  <c r="E185" i="78"/>
  <c r="G185" i="78" s="1"/>
  <c r="J185" i="78" s="1"/>
  <c r="R184" i="78"/>
  <c r="M184" i="78"/>
  <c r="P184" i="78" s="1"/>
  <c r="E184" i="78"/>
  <c r="G184" i="78" s="1"/>
  <c r="J184" i="78" s="1"/>
  <c r="R183" i="78"/>
  <c r="P183" i="78"/>
  <c r="M183" i="78"/>
  <c r="E183" i="78"/>
  <c r="G183" i="78" s="1"/>
  <c r="J183" i="78" s="1"/>
  <c r="R182" i="78"/>
  <c r="P182" i="78"/>
  <c r="M182" i="78"/>
  <c r="E182" i="78"/>
  <c r="G182" i="78" s="1"/>
  <c r="J182" i="78" s="1"/>
  <c r="R181" i="78"/>
  <c r="P181" i="78"/>
  <c r="M181" i="78"/>
  <c r="E181" i="78"/>
  <c r="G181" i="78" s="1"/>
  <c r="J181" i="78" s="1"/>
  <c r="R180" i="78"/>
  <c r="M180" i="78"/>
  <c r="P180" i="78" s="1"/>
  <c r="E180" i="78"/>
  <c r="G180" i="78" s="1"/>
  <c r="J180" i="78" s="1"/>
  <c r="R179" i="78"/>
  <c r="P179" i="78"/>
  <c r="M179" i="78"/>
  <c r="E179" i="78"/>
  <c r="G179" i="78" s="1"/>
  <c r="J179" i="78" s="1"/>
  <c r="P178" i="78"/>
  <c r="M178" i="78"/>
  <c r="E178" i="78"/>
  <c r="G178" i="78" s="1"/>
  <c r="J178" i="78" s="1"/>
  <c r="R177" i="78"/>
  <c r="M177" i="78"/>
  <c r="P177" i="78" s="1"/>
  <c r="E177" i="78"/>
  <c r="G177" i="78" s="1"/>
  <c r="J177" i="78" s="1"/>
  <c r="R176" i="78"/>
  <c r="P176" i="78"/>
  <c r="M176" i="78"/>
  <c r="E176" i="78"/>
  <c r="G176" i="78" s="1"/>
  <c r="J176" i="78" s="1"/>
  <c r="R175" i="78"/>
  <c r="M175" i="78"/>
  <c r="P175" i="78" s="1"/>
  <c r="E175" i="78"/>
  <c r="G175" i="78" s="1"/>
  <c r="J175" i="78" s="1"/>
  <c r="R174" i="78"/>
  <c r="P174" i="78"/>
  <c r="M174" i="78"/>
  <c r="E174" i="78"/>
  <c r="G174" i="78" s="1"/>
  <c r="J174" i="78" s="1"/>
  <c r="R173" i="78"/>
  <c r="M173" i="78"/>
  <c r="P173" i="78" s="1"/>
  <c r="E173" i="78"/>
  <c r="G173" i="78" s="1"/>
  <c r="J173" i="78" s="1"/>
  <c r="R172" i="78"/>
  <c r="P172" i="78"/>
  <c r="M172" i="78"/>
  <c r="E172" i="78"/>
  <c r="G172" i="78" s="1"/>
  <c r="J172" i="78" s="1"/>
  <c r="R171" i="78"/>
  <c r="M171" i="78"/>
  <c r="P171" i="78" s="1"/>
  <c r="E171" i="78"/>
  <c r="G171" i="78" s="1"/>
  <c r="J171" i="78" s="1"/>
  <c r="R170" i="78"/>
  <c r="P170" i="78"/>
  <c r="M170" i="78"/>
  <c r="E170" i="78"/>
  <c r="G170" i="78" s="1"/>
  <c r="J170" i="78" s="1"/>
  <c r="R169" i="78"/>
  <c r="M169" i="78"/>
  <c r="P169" i="78" s="1"/>
  <c r="E169" i="78"/>
  <c r="G169" i="78" s="1"/>
  <c r="J169" i="78" s="1"/>
  <c r="R168" i="78"/>
  <c r="P168" i="78"/>
  <c r="M168" i="78"/>
  <c r="E168" i="78"/>
  <c r="G168" i="78" s="1"/>
  <c r="J168" i="78" s="1"/>
  <c r="R167" i="78"/>
  <c r="M167" i="78"/>
  <c r="P167" i="78" s="1"/>
  <c r="E167" i="78"/>
  <c r="G167" i="78" s="1"/>
  <c r="J167" i="78" s="1"/>
  <c r="R166" i="78"/>
  <c r="P166" i="78"/>
  <c r="M166" i="78"/>
  <c r="E166" i="78"/>
  <c r="G166" i="78" s="1"/>
  <c r="J166" i="78" s="1"/>
  <c r="R165" i="78"/>
  <c r="M165" i="78"/>
  <c r="P165" i="78" s="1"/>
  <c r="E165" i="78"/>
  <c r="G165" i="78" s="1"/>
  <c r="J165" i="78" s="1"/>
  <c r="R164" i="78"/>
  <c r="P164" i="78"/>
  <c r="M164" i="78"/>
  <c r="E164" i="78"/>
  <c r="G164" i="78" s="1"/>
  <c r="J164" i="78" s="1"/>
  <c r="R163" i="78"/>
  <c r="M163" i="78"/>
  <c r="P163" i="78" s="1"/>
  <c r="E163" i="78"/>
  <c r="G163" i="78" s="1"/>
  <c r="J163" i="78" s="1"/>
  <c r="R162" i="78"/>
  <c r="P162" i="78"/>
  <c r="M162" i="78"/>
  <c r="E162" i="78"/>
  <c r="G162" i="78" s="1"/>
  <c r="J162" i="78" s="1"/>
  <c r="R161" i="78"/>
  <c r="M161" i="78"/>
  <c r="P161" i="78" s="1"/>
  <c r="E161" i="78"/>
  <c r="G161" i="78" s="1"/>
  <c r="J161" i="78" s="1"/>
  <c r="R160" i="78"/>
  <c r="P160" i="78"/>
  <c r="M160" i="78"/>
  <c r="E160" i="78"/>
  <c r="G160" i="78" s="1"/>
  <c r="J160" i="78" s="1"/>
  <c r="R159" i="78"/>
  <c r="M159" i="78"/>
  <c r="P159" i="78" s="1"/>
  <c r="E159" i="78"/>
  <c r="G159" i="78" s="1"/>
  <c r="J159" i="78" s="1"/>
  <c r="R158" i="78"/>
  <c r="P158" i="78"/>
  <c r="M158" i="78"/>
  <c r="E158" i="78"/>
  <c r="G158" i="78" s="1"/>
  <c r="J158" i="78" s="1"/>
  <c r="R157" i="78"/>
  <c r="M157" i="78"/>
  <c r="P157" i="78" s="1"/>
  <c r="E157" i="78"/>
  <c r="G157" i="78" s="1"/>
  <c r="J157" i="78" s="1"/>
  <c r="R156" i="78"/>
  <c r="P156" i="78"/>
  <c r="M156" i="78"/>
  <c r="E156" i="78"/>
  <c r="G156" i="78" s="1"/>
  <c r="J156" i="78" s="1"/>
  <c r="R155" i="78"/>
  <c r="M155" i="78"/>
  <c r="P155" i="78" s="1"/>
  <c r="E155" i="78"/>
  <c r="G155" i="78" s="1"/>
  <c r="J155" i="78" s="1"/>
  <c r="R154" i="78"/>
  <c r="P154" i="78"/>
  <c r="M154" i="78"/>
  <c r="E154" i="78"/>
  <c r="G154" i="78" s="1"/>
  <c r="J154" i="78" s="1"/>
  <c r="R153" i="78"/>
  <c r="M153" i="78"/>
  <c r="P153" i="78" s="1"/>
  <c r="E153" i="78"/>
  <c r="G153" i="78" s="1"/>
  <c r="J153" i="78" s="1"/>
  <c r="R152" i="78"/>
  <c r="P152" i="78"/>
  <c r="M152" i="78"/>
  <c r="E152" i="78"/>
  <c r="G152" i="78" s="1"/>
  <c r="J152" i="78" s="1"/>
  <c r="R151" i="78"/>
  <c r="M151" i="78"/>
  <c r="P151" i="78" s="1"/>
  <c r="E151" i="78"/>
  <c r="G151" i="78" s="1"/>
  <c r="J151" i="78" s="1"/>
  <c r="R150" i="78"/>
  <c r="P150" i="78"/>
  <c r="M150" i="78"/>
  <c r="E150" i="78"/>
  <c r="G150" i="78" s="1"/>
  <c r="J150" i="78" s="1"/>
  <c r="R149" i="78"/>
  <c r="M149" i="78"/>
  <c r="P149" i="78" s="1"/>
  <c r="E149" i="78"/>
  <c r="G149" i="78" s="1"/>
  <c r="J149" i="78" s="1"/>
  <c r="R148" i="78"/>
  <c r="P148" i="78"/>
  <c r="M148" i="78"/>
  <c r="E148" i="78"/>
  <c r="G148" i="78" s="1"/>
  <c r="J148" i="78" s="1"/>
  <c r="R147" i="78"/>
  <c r="M147" i="78"/>
  <c r="P147" i="78" s="1"/>
  <c r="E147" i="78"/>
  <c r="G147" i="78" s="1"/>
  <c r="J147" i="78" s="1"/>
  <c r="R146" i="78"/>
  <c r="P146" i="78"/>
  <c r="M146" i="78"/>
  <c r="E146" i="78"/>
  <c r="G146" i="78" s="1"/>
  <c r="J146" i="78" s="1"/>
  <c r="R145" i="78"/>
  <c r="M145" i="78"/>
  <c r="P145" i="78" s="1"/>
  <c r="E145" i="78"/>
  <c r="G145" i="78" s="1"/>
  <c r="J145" i="78" s="1"/>
  <c r="R144" i="78"/>
  <c r="P144" i="78"/>
  <c r="M144" i="78"/>
  <c r="E144" i="78"/>
  <c r="G144" i="78" s="1"/>
  <c r="J144" i="78" s="1"/>
  <c r="R143" i="78"/>
  <c r="M143" i="78"/>
  <c r="P143" i="78" s="1"/>
  <c r="E143" i="78"/>
  <c r="G143" i="78" s="1"/>
  <c r="J143" i="78" s="1"/>
  <c r="R142" i="78"/>
  <c r="P142" i="78"/>
  <c r="M142" i="78"/>
  <c r="E142" i="78"/>
  <c r="G142" i="78" s="1"/>
  <c r="J142" i="78" s="1"/>
  <c r="R141" i="78"/>
  <c r="M141" i="78"/>
  <c r="P141" i="78" s="1"/>
  <c r="E141" i="78"/>
  <c r="G141" i="78" s="1"/>
  <c r="J141" i="78" s="1"/>
  <c r="R140" i="78"/>
  <c r="P140" i="78"/>
  <c r="M140" i="78"/>
  <c r="E140" i="78"/>
  <c r="G140" i="78" s="1"/>
  <c r="J140" i="78" s="1"/>
  <c r="R139" i="78"/>
  <c r="M139" i="78"/>
  <c r="P139" i="78" s="1"/>
  <c r="E139" i="78"/>
  <c r="G139" i="78" s="1"/>
  <c r="J139" i="78" s="1"/>
  <c r="R138" i="78"/>
  <c r="P138" i="78"/>
  <c r="M138" i="78"/>
  <c r="E138" i="78"/>
  <c r="G138" i="78" s="1"/>
  <c r="J138" i="78" s="1"/>
  <c r="R137" i="78"/>
  <c r="M137" i="78"/>
  <c r="P137" i="78" s="1"/>
  <c r="E137" i="78"/>
  <c r="G137" i="78" s="1"/>
  <c r="J137" i="78" s="1"/>
  <c r="R136" i="78"/>
  <c r="P136" i="78"/>
  <c r="M136" i="78"/>
  <c r="E136" i="78"/>
  <c r="G136" i="78" s="1"/>
  <c r="J136" i="78" s="1"/>
  <c r="R135" i="78"/>
  <c r="M135" i="78"/>
  <c r="P135" i="78" s="1"/>
  <c r="E135" i="78"/>
  <c r="G135" i="78" s="1"/>
  <c r="J135" i="78" s="1"/>
  <c r="R134" i="78"/>
  <c r="P134" i="78"/>
  <c r="M134" i="78"/>
  <c r="E134" i="78"/>
  <c r="G134" i="78" s="1"/>
  <c r="J134" i="78" s="1"/>
  <c r="R133" i="78"/>
  <c r="M133" i="78"/>
  <c r="P133" i="78" s="1"/>
  <c r="E133" i="78"/>
  <c r="G133" i="78" s="1"/>
  <c r="J133" i="78" s="1"/>
  <c r="R132" i="78"/>
  <c r="P132" i="78"/>
  <c r="M132" i="78"/>
  <c r="E132" i="78"/>
  <c r="G132" i="78" s="1"/>
  <c r="J132" i="78" s="1"/>
  <c r="R131" i="78"/>
  <c r="M131" i="78"/>
  <c r="P131" i="78" s="1"/>
  <c r="E131" i="78"/>
  <c r="G131" i="78" s="1"/>
  <c r="J131" i="78" s="1"/>
  <c r="R130" i="78"/>
  <c r="P130" i="78"/>
  <c r="M130" i="78"/>
  <c r="E130" i="78"/>
  <c r="G130" i="78" s="1"/>
  <c r="J130" i="78" s="1"/>
  <c r="M129" i="78"/>
  <c r="P129" i="78" s="1"/>
  <c r="E129" i="78"/>
  <c r="G129" i="78" s="1"/>
  <c r="J129" i="78" s="1"/>
  <c r="R128" i="78"/>
  <c r="P128" i="78"/>
  <c r="M128" i="78"/>
  <c r="E128" i="78"/>
  <c r="G128" i="78" s="1"/>
  <c r="J128" i="78" s="1"/>
  <c r="R127" i="78"/>
  <c r="P127" i="78"/>
  <c r="M127" i="78"/>
  <c r="E127" i="78"/>
  <c r="G127" i="78" s="1"/>
  <c r="J127" i="78" s="1"/>
  <c r="R126" i="78"/>
  <c r="P126" i="78"/>
  <c r="M126" i="78"/>
  <c r="E126" i="78"/>
  <c r="G126" i="78" s="1"/>
  <c r="J126" i="78" s="1"/>
  <c r="R125" i="78"/>
  <c r="M125" i="78"/>
  <c r="P125" i="78" s="1"/>
  <c r="E125" i="78"/>
  <c r="G125" i="78" s="1"/>
  <c r="J125" i="78" s="1"/>
  <c r="R124" i="78"/>
  <c r="P124" i="78"/>
  <c r="M124" i="78"/>
  <c r="E124" i="78"/>
  <c r="G124" i="78" s="1"/>
  <c r="J124" i="78" s="1"/>
  <c r="R123" i="78"/>
  <c r="P123" i="78"/>
  <c r="M123" i="78"/>
  <c r="E123" i="78"/>
  <c r="G123" i="78" s="1"/>
  <c r="J123" i="78" s="1"/>
  <c r="R122" i="78"/>
  <c r="P122" i="78"/>
  <c r="M122" i="78"/>
  <c r="E122" i="78"/>
  <c r="G122" i="78" s="1"/>
  <c r="J122" i="78" s="1"/>
  <c r="R121" i="78"/>
  <c r="M121" i="78"/>
  <c r="P121" i="78" s="1"/>
  <c r="E121" i="78"/>
  <c r="G121" i="78" s="1"/>
  <c r="J121" i="78" s="1"/>
  <c r="R120" i="78"/>
  <c r="P120" i="78"/>
  <c r="M120" i="78"/>
  <c r="E120" i="78"/>
  <c r="G120" i="78" s="1"/>
  <c r="J120" i="78" s="1"/>
  <c r="R119" i="78"/>
  <c r="P119" i="78"/>
  <c r="M119" i="78"/>
  <c r="E119" i="78"/>
  <c r="G119" i="78" s="1"/>
  <c r="J119" i="78" s="1"/>
  <c r="R118" i="78"/>
  <c r="P118" i="78"/>
  <c r="M118" i="78"/>
  <c r="E118" i="78"/>
  <c r="G118" i="78" s="1"/>
  <c r="J118" i="78" s="1"/>
  <c r="R117" i="78"/>
  <c r="M117" i="78"/>
  <c r="P117" i="78" s="1"/>
  <c r="E117" i="78"/>
  <c r="G117" i="78" s="1"/>
  <c r="J117" i="78" s="1"/>
  <c r="R116" i="78"/>
  <c r="P116" i="78"/>
  <c r="M116" i="78"/>
  <c r="E116" i="78"/>
  <c r="G116" i="78" s="1"/>
  <c r="J116" i="78" s="1"/>
  <c r="R115" i="78"/>
  <c r="P115" i="78"/>
  <c r="M115" i="78"/>
  <c r="G115" i="78"/>
  <c r="J115" i="78" s="1"/>
  <c r="E115" i="78"/>
  <c r="M114" i="78"/>
  <c r="P114" i="78" s="1"/>
  <c r="E114" i="78"/>
  <c r="G114" i="78" s="1"/>
  <c r="J114" i="78" s="1"/>
  <c r="R113" i="78"/>
  <c r="P113" i="78"/>
  <c r="M113" i="78"/>
  <c r="E113" i="78"/>
  <c r="G113" i="78" s="1"/>
  <c r="J113" i="78" s="1"/>
  <c r="R112" i="78"/>
  <c r="M112" i="78"/>
  <c r="P112" i="78" s="1"/>
  <c r="E112" i="78"/>
  <c r="G112" i="78" s="1"/>
  <c r="J112" i="78" s="1"/>
  <c r="R111" i="78"/>
  <c r="P111" i="78"/>
  <c r="M111" i="78"/>
  <c r="E111" i="78"/>
  <c r="G111" i="78" s="1"/>
  <c r="J111" i="78" s="1"/>
  <c r="R110" i="78"/>
  <c r="M110" i="78"/>
  <c r="P110" i="78" s="1"/>
  <c r="G110" i="78"/>
  <c r="J110" i="78" s="1"/>
  <c r="E110" i="78"/>
  <c r="P109" i="78"/>
  <c r="M109" i="78"/>
  <c r="E109" i="78"/>
  <c r="G109" i="78" s="1"/>
  <c r="J109" i="78" s="1"/>
  <c r="R108" i="78"/>
  <c r="P108" i="78"/>
  <c r="M108" i="78"/>
  <c r="E108" i="78"/>
  <c r="G108" i="78" s="1"/>
  <c r="J108" i="78" s="1"/>
  <c r="R107" i="78"/>
  <c r="P107" i="78"/>
  <c r="M107" i="78"/>
  <c r="E107" i="78"/>
  <c r="G107" i="78" s="1"/>
  <c r="J107" i="78" s="1"/>
  <c r="R106" i="78"/>
  <c r="M106" i="78"/>
  <c r="P106" i="78" s="1"/>
  <c r="E106" i="78"/>
  <c r="G106" i="78" s="1"/>
  <c r="J106" i="78" s="1"/>
  <c r="R105" i="78"/>
  <c r="P105" i="78"/>
  <c r="M105" i="78"/>
  <c r="E105" i="78"/>
  <c r="G105" i="78" s="1"/>
  <c r="J105" i="78" s="1"/>
  <c r="R104" i="78"/>
  <c r="P104" i="78"/>
  <c r="M104" i="78"/>
  <c r="E104" i="78"/>
  <c r="G104" i="78" s="1"/>
  <c r="J104" i="78" s="1"/>
  <c r="R103" i="78"/>
  <c r="P103" i="78"/>
  <c r="M103" i="78"/>
  <c r="E103" i="78"/>
  <c r="G103" i="78" s="1"/>
  <c r="J103" i="78" s="1"/>
  <c r="R102" i="78"/>
  <c r="M102" i="78"/>
  <c r="P102" i="78" s="1"/>
  <c r="E102" i="78"/>
  <c r="G102" i="78" s="1"/>
  <c r="J102" i="78" s="1"/>
  <c r="R101" i="78"/>
  <c r="P101" i="78"/>
  <c r="M101" i="78"/>
  <c r="E101" i="78"/>
  <c r="G101" i="78" s="1"/>
  <c r="J101" i="78" s="1"/>
  <c r="R100" i="78"/>
  <c r="P100" i="78"/>
  <c r="M100" i="78"/>
  <c r="E100" i="78"/>
  <c r="G100" i="78" s="1"/>
  <c r="J100" i="78" s="1"/>
  <c r="R99" i="78"/>
  <c r="P99" i="78"/>
  <c r="M99" i="78"/>
  <c r="E99" i="78"/>
  <c r="G99" i="78" s="1"/>
  <c r="J99" i="78" s="1"/>
  <c r="R98" i="78"/>
  <c r="M98" i="78"/>
  <c r="P98" i="78" s="1"/>
  <c r="E98" i="78"/>
  <c r="G98" i="78" s="1"/>
  <c r="J98" i="78" s="1"/>
  <c r="R97" i="78"/>
  <c r="P97" i="78"/>
  <c r="M97" i="78"/>
  <c r="E97" i="78"/>
  <c r="G97" i="78" s="1"/>
  <c r="J97" i="78" s="1"/>
  <c r="R96" i="78"/>
  <c r="P96" i="78"/>
  <c r="M96" i="78"/>
  <c r="E96" i="78"/>
  <c r="G96" i="78" s="1"/>
  <c r="J96" i="78" s="1"/>
  <c r="R95" i="78"/>
  <c r="P95" i="78"/>
  <c r="M95" i="78"/>
  <c r="E95" i="78"/>
  <c r="G95" i="78" s="1"/>
  <c r="J95" i="78" s="1"/>
  <c r="E94" i="78"/>
  <c r="G94" i="78" s="1"/>
  <c r="J94" i="78" s="1"/>
  <c r="R93" i="78"/>
  <c r="P93" i="78"/>
  <c r="M93" i="78"/>
  <c r="E93" i="78"/>
  <c r="G93" i="78" s="1"/>
  <c r="J93" i="78" s="1"/>
  <c r="R92" i="78"/>
  <c r="M92" i="78"/>
  <c r="P92" i="78" s="1"/>
  <c r="E92" i="78"/>
  <c r="G92" i="78" s="1"/>
  <c r="J92" i="78" s="1"/>
  <c r="R91" i="78"/>
  <c r="P91" i="78"/>
  <c r="M91" i="78"/>
  <c r="E91" i="78"/>
  <c r="G91" i="78" s="1"/>
  <c r="J91" i="78" s="1"/>
  <c r="R90" i="78"/>
  <c r="M90" i="78"/>
  <c r="P90" i="78" s="1"/>
  <c r="E90" i="78"/>
  <c r="G90" i="78" s="1"/>
  <c r="J90" i="78" s="1"/>
  <c r="R89" i="78"/>
  <c r="P89" i="78"/>
  <c r="M89" i="78"/>
  <c r="E89" i="78"/>
  <c r="G89" i="78" s="1"/>
  <c r="J89" i="78" s="1"/>
  <c r="R88" i="78"/>
  <c r="M88" i="78"/>
  <c r="P88" i="78" s="1"/>
  <c r="E88" i="78"/>
  <c r="G88" i="78" s="1"/>
  <c r="J88" i="78" s="1"/>
  <c r="R87" i="78"/>
  <c r="P87" i="78"/>
  <c r="M87" i="78"/>
  <c r="E87" i="78"/>
  <c r="G87" i="78" s="1"/>
  <c r="J87" i="78" s="1"/>
  <c r="R86" i="78"/>
  <c r="M86" i="78"/>
  <c r="P86" i="78" s="1"/>
  <c r="E86" i="78"/>
  <c r="G86" i="78" s="1"/>
  <c r="J86" i="78" s="1"/>
  <c r="R85" i="78"/>
  <c r="M85" i="78"/>
  <c r="P85" i="78" s="1"/>
  <c r="E85" i="78"/>
  <c r="G85" i="78" s="1"/>
  <c r="J85" i="78" s="1"/>
  <c r="R84" i="78"/>
  <c r="M84" i="78"/>
  <c r="P84" i="78" s="1"/>
  <c r="E84" i="78"/>
  <c r="G84" i="78" s="1"/>
  <c r="J84" i="78" s="1"/>
  <c r="R83" i="78"/>
  <c r="P83" i="78"/>
  <c r="M83" i="78"/>
  <c r="E83" i="78"/>
  <c r="G83" i="78" s="1"/>
  <c r="J83" i="78" s="1"/>
  <c r="R82" i="78"/>
  <c r="M82" i="78"/>
  <c r="P82" i="78" s="1"/>
  <c r="E82" i="78"/>
  <c r="G82" i="78" s="1"/>
  <c r="J82" i="78" s="1"/>
  <c r="R81" i="78"/>
  <c r="M81" i="78"/>
  <c r="P81" i="78" s="1"/>
  <c r="E81" i="78"/>
  <c r="G81" i="78" s="1"/>
  <c r="J81" i="78" s="1"/>
  <c r="R80" i="78"/>
  <c r="M80" i="78"/>
  <c r="P80" i="78" s="1"/>
  <c r="G80" i="78"/>
  <c r="J80" i="78" s="1"/>
  <c r="E80" i="78"/>
  <c r="R79" i="78"/>
  <c r="P79" i="78"/>
  <c r="M79" i="78"/>
  <c r="E79" i="78"/>
  <c r="G79" i="78" s="1"/>
  <c r="J79" i="78" s="1"/>
  <c r="R78" i="78"/>
  <c r="M78" i="78"/>
  <c r="P78" i="78" s="1"/>
  <c r="E78" i="78"/>
  <c r="G78" i="78" s="1"/>
  <c r="J78" i="78" s="1"/>
  <c r="R77" i="78"/>
  <c r="P77" i="78"/>
  <c r="M77" i="78"/>
  <c r="E77" i="78"/>
  <c r="G77" i="78" s="1"/>
  <c r="J77" i="78" s="1"/>
  <c r="R76" i="78"/>
  <c r="M76" i="78"/>
  <c r="P76" i="78" s="1"/>
  <c r="J76" i="78"/>
  <c r="G76" i="78"/>
  <c r="E76" i="78"/>
  <c r="P75" i="78"/>
  <c r="M75" i="78"/>
  <c r="E75" i="78"/>
  <c r="G75" i="78" s="1"/>
  <c r="J75" i="78" s="1"/>
  <c r="R74" i="78"/>
  <c r="P74" i="78"/>
  <c r="M74" i="78"/>
  <c r="G74" i="78"/>
  <c r="J74" i="78" s="1"/>
  <c r="E74" i="78"/>
  <c r="R73" i="78"/>
  <c r="P73" i="78"/>
  <c r="M73" i="78"/>
  <c r="E73" i="78"/>
  <c r="G73" i="78" s="1"/>
  <c r="J73" i="78" s="1"/>
  <c r="R72" i="78"/>
  <c r="M72" i="78"/>
  <c r="P72" i="78" s="1"/>
  <c r="E72" i="78"/>
  <c r="G72" i="78" s="1"/>
  <c r="J72" i="78" s="1"/>
  <c r="R71" i="78"/>
  <c r="M71" i="78"/>
  <c r="P71" i="78" s="1"/>
  <c r="E71" i="78"/>
  <c r="G71" i="78" s="1"/>
  <c r="J71" i="78" s="1"/>
  <c r="R70" i="78"/>
  <c r="P70" i="78"/>
  <c r="M70" i="78"/>
  <c r="G70" i="78"/>
  <c r="J70" i="78" s="1"/>
  <c r="E70" i="78"/>
  <c r="R69" i="78"/>
  <c r="P69" i="78"/>
  <c r="M69" i="78"/>
  <c r="E69" i="78"/>
  <c r="G69" i="78" s="1"/>
  <c r="J69" i="78" s="1"/>
  <c r="R68" i="78"/>
  <c r="M68" i="78"/>
  <c r="P68" i="78" s="1"/>
  <c r="E68" i="78"/>
  <c r="G68" i="78" s="1"/>
  <c r="J68" i="78" s="1"/>
  <c r="R67" i="78"/>
  <c r="M67" i="78"/>
  <c r="P67" i="78" s="1"/>
  <c r="E67" i="78"/>
  <c r="G67" i="78" s="1"/>
  <c r="J67" i="78" s="1"/>
  <c r="R66" i="78"/>
  <c r="P66" i="78"/>
  <c r="M66" i="78"/>
  <c r="E66" i="78"/>
  <c r="G66" i="78" s="1"/>
  <c r="J66" i="78" s="1"/>
  <c r="R65" i="78"/>
  <c r="M65" i="78"/>
  <c r="P65" i="78" s="1"/>
  <c r="E65" i="78"/>
  <c r="G65" i="78" s="1"/>
  <c r="J65" i="78" s="1"/>
  <c r="R64" i="78"/>
  <c r="M64" i="78"/>
  <c r="P64" i="78" s="1"/>
  <c r="E64" i="78"/>
  <c r="G64" i="78" s="1"/>
  <c r="J64" i="78" s="1"/>
  <c r="R63" i="78"/>
  <c r="M63" i="78"/>
  <c r="P63" i="78" s="1"/>
  <c r="G63" i="78"/>
  <c r="J63" i="78" s="1"/>
  <c r="E63" i="78"/>
  <c r="R62" i="78"/>
  <c r="P62" i="78"/>
  <c r="M62" i="78"/>
  <c r="G62" i="78"/>
  <c r="J62" i="78" s="1"/>
  <c r="E62" i="78"/>
  <c r="R61" i="78"/>
  <c r="M61" i="78"/>
  <c r="P61" i="78" s="1"/>
  <c r="E61" i="78"/>
  <c r="G61" i="78" s="1"/>
  <c r="J61" i="78" s="1"/>
  <c r="R60" i="78"/>
  <c r="M60" i="78"/>
  <c r="P60" i="78" s="1"/>
  <c r="E60" i="78"/>
  <c r="G60" i="78" s="1"/>
  <c r="J60" i="78" s="1"/>
  <c r="R59" i="78"/>
  <c r="M59" i="78"/>
  <c r="P59" i="78" s="1"/>
  <c r="E59" i="78"/>
  <c r="G59" i="78" s="1"/>
  <c r="J59" i="78" s="1"/>
  <c r="R58" i="78"/>
  <c r="M58" i="78"/>
  <c r="P58" i="78" s="1"/>
  <c r="E58" i="78"/>
  <c r="G58" i="78" s="1"/>
  <c r="J58" i="78" s="1"/>
  <c r="R57" i="78"/>
  <c r="P57" i="78"/>
  <c r="M57" i="78"/>
  <c r="E57" i="78"/>
  <c r="G57" i="78" s="1"/>
  <c r="J57" i="78" s="1"/>
  <c r="R56" i="78"/>
  <c r="P56" i="78"/>
  <c r="M56" i="78"/>
  <c r="E56" i="78"/>
  <c r="G56" i="78" s="1"/>
  <c r="J56" i="78" s="1"/>
  <c r="R55" i="78"/>
  <c r="M55" i="78"/>
  <c r="P55" i="78" s="1"/>
  <c r="E55" i="78"/>
  <c r="G55" i="78" s="1"/>
  <c r="J55" i="78" s="1"/>
  <c r="R54" i="78"/>
  <c r="M54" i="78"/>
  <c r="P54" i="78" s="1"/>
  <c r="E54" i="78"/>
  <c r="G54" i="78" s="1"/>
  <c r="J54" i="78" s="1"/>
  <c r="R53" i="78"/>
  <c r="P53" i="78"/>
  <c r="M53" i="78"/>
  <c r="G53" i="78"/>
  <c r="J53" i="78" s="1"/>
  <c r="E53" i="78"/>
  <c r="R52" i="78"/>
  <c r="P52" i="78"/>
  <c r="M52" i="78"/>
  <c r="E52" i="78"/>
  <c r="G52" i="78" s="1"/>
  <c r="J52" i="78" s="1"/>
  <c r="R51" i="78"/>
  <c r="M51" i="78"/>
  <c r="P51" i="78" s="1"/>
  <c r="E51" i="78"/>
  <c r="G51" i="78" s="1"/>
  <c r="J51" i="78" s="1"/>
  <c r="R50" i="78"/>
  <c r="M50" i="78"/>
  <c r="P50" i="78" s="1"/>
  <c r="E50" i="78"/>
  <c r="G50" i="78" s="1"/>
  <c r="J50" i="78" s="1"/>
  <c r="R49" i="78"/>
  <c r="P49" i="78"/>
  <c r="M49" i="78"/>
  <c r="E49" i="78"/>
  <c r="G49" i="78" s="1"/>
  <c r="J49" i="78" s="1"/>
  <c r="R48" i="78"/>
  <c r="P48" i="78"/>
  <c r="M48" i="78"/>
  <c r="E48" i="78"/>
  <c r="G48" i="78" s="1"/>
  <c r="J48" i="78" s="1"/>
  <c r="R47" i="78"/>
  <c r="M47" i="78"/>
  <c r="P47" i="78" s="1"/>
  <c r="E47" i="78"/>
  <c r="G47" i="78" s="1"/>
  <c r="J47" i="78" s="1"/>
  <c r="R46" i="78"/>
  <c r="M46" i="78"/>
  <c r="P46" i="78" s="1"/>
  <c r="E46" i="78"/>
  <c r="G46" i="78" s="1"/>
  <c r="J46" i="78" s="1"/>
  <c r="M45" i="78"/>
  <c r="P45" i="78" s="1"/>
  <c r="E45" i="78"/>
  <c r="G45" i="78" s="1"/>
  <c r="J45" i="78" s="1"/>
  <c r="R44" i="78"/>
  <c r="M44" i="78"/>
  <c r="P44" i="78" s="1"/>
  <c r="E44" i="78"/>
  <c r="G44" i="78" s="1"/>
  <c r="J44" i="78" s="1"/>
  <c r="R43" i="78"/>
  <c r="P43" i="78"/>
  <c r="M43" i="78"/>
  <c r="G43" i="78"/>
  <c r="J43" i="78" s="1"/>
  <c r="E43" i="78"/>
  <c r="R42" i="78"/>
  <c r="P42" i="78"/>
  <c r="M42" i="78"/>
  <c r="E42" i="78"/>
  <c r="G42" i="78" s="1"/>
  <c r="J42" i="78" s="1"/>
  <c r="R41" i="78"/>
  <c r="M41" i="78"/>
  <c r="P41" i="78" s="1"/>
  <c r="E41" i="78"/>
  <c r="G41" i="78" s="1"/>
  <c r="J41" i="78" s="1"/>
  <c r="R40" i="78"/>
  <c r="M40" i="78"/>
  <c r="P40" i="78" s="1"/>
  <c r="E40" i="78"/>
  <c r="G40" i="78" s="1"/>
  <c r="J40" i="78" s="1"/>
  <c r="R39" i="78"/>
  <c r="P39" i="78"/>
  <c r="M39" i="78"/>
  <c r="E39" i="78"/>
  <c r="G39" i="78" s="1"/>
  <c r="J39" i="78" s="1"/>
  <c r="R38" i="78"/>
  <c r="P38" i="78"/>
  <c r="M38" i="78"/>
  <c r="E38" i="78"/>
  <c r="G38" i="78" s="1"/>
  <c r="J38" i="78" s="1"/>
  <c r="R37" i="78"/>
  <c r="M37" i="78"/>
  <c r="P37" i="78" s="1"/>
  <c r="E37" i="78"/>
  <c r="G37" i="78" s="1"/>
  <c r="J37" i="78" s="1"/>
  <c r="R36" i="78"/>
  <c r="M36" i="78"/>
  <c r="P36" i="78" s="1"/>
  <c r="E36" i="78"/>
  <c r="G36" i="78" s="1"/>
  <c r="J36" i="78" s="1"/>
  <c r="R35" i="78"/>
  <c r="P35" i="78"/>
  <c r="M35" i="78"/>
  <c r="E35" i="78"/>
  <c r="G35" i="78" s="1"/>
  <c r="J35" i="78" s="1"/>
  <c r="R34" i="78"/>
  <c r="P34" i="78"/>
  <c r="M34" i="78"/>
  <c r="E34" i="78"/>
  <c r="G34" i="78" s="1"/>
  <c r="J34" i="78" s="1"/>
  <c r="R33" i="78"/>
  <c r="M33" i="78"/>
  <c r="P33" i="78" s="1"/>
  <c r="E33" i="78"/>
  <c r="G33" i="78" s="1"/>
  <c r="J33" i="78" s="1"/>
  <c r="R32" i="78"/>
  <c r="M32" i="78"/>
  <c r="P32" i="78" s="1"/>
  <c r="E32" i="78"/>
  <c r="G32" i="78" s="1"/>
  <c r="J32" i="78" s="1"/>
  <c r="R31" i="78"/>
  <c r="P31" i="78"/>
  <c r="M31" i="78"/>
  <c r="G31" i="78"/>
  <c r="J31" i="78" s="1"/>
  <c r="E31" i="78"/>
  <c r="R30" i="78"/>
  <c r="P30" i="78"/>
  <c r="M30" i="78"/>
  <c r="E30" i="78"/>
  <c r="G30" i="78" s="1"/>
  <c r="J30" i="78" s="1"/>
  <c r="R29" i="78"/>
  <c r="M29" i="78"/>
  <c r="P29" i="78" s="1"/>
  <c r="E29" i="78"/>
  <c r="G29" i="78" s="1"/>
  <c r="J29" i="78" s="1"/>
  <c r="R28" i="78"/>
  <c r="M28" i="78"/>
  <c r="P28" i="78" s="1"/>
  <c r="E28" i="78"/>
  <c r="G28" i="78" s="1"/>
  <c r="J28" i="78" s="1"/>
  <c r="R27" i="78"/>
  <c r="P27" i="78"/>
  <c r="M27" i="78"/>
  <c r="E27" i="78"/>
  <c r="G27" i="78" s="1"/>
  <c r="J27" i="78" s="1"/>
  <c r="R26" i="78"/>
  <c r="P26" i="78"/>
  <c r="M26" i="78"/>
  <c r="E26" i="78"/>
  <c r="G26" i="78" s="1"/>
  <c r="J26" i="78" s="1"/>
  <c r="R25" i="78"/>
  <c r="M25" i="78"/>
  <c r="P25" i="78" s="1"/>
  <c r="E25" i="78"/>
  <c r="G25" i="78" s="1"/>
  <c r="J25" i="78" s="1"/>
  <c r="R24" i="78"/>
  <c r="M24" i="78"/>
  <c r="P24" i="78" s="1"/>
  <c r="E24" i="78"/>
  <c r="G24" i="78" s="1"/>
  <c r="J24" i="78" s="1"/>
  <c r="R23" i="78"/>
  <c r="P23" i="78"/>
  <c r="M23" i="78"/>
  <c r="E23" i="78"/>
  <c r="G23" i="78" s="1"/>
  <c r="J23" i="78" s="1"/>
  <c r="R22" i="78"/>
  <c r="P22" i="78"/>
  <c r="M22" i="78"/>
  <c r="E22" i="78"/>
  <c r="G22" i="78" s="1"/>
  <c r="J22" i="78" s="1"/>
  <c r="R21" i="78"/>
  <c r="M21" i="78"/>
  <c r="P21" i="78" s="1"/>
  <c r="E21" i="78"/>
  <c r="G21" i="78" s="1"/>
  <c r="J21" i="78" s="1"/>
  <c r="R20" i="78"/>
  <c r="M20" i="78"/>
  <c r="P20" i="78" s="1"/>
  <c r="E20" i="78"/>
  <c r="G20" i="78" s="1"/>
  <c r="J20" i="78" s="1"/>
  <c r="R19" i="78"/>
  <c r="P19" i="78"/>
  <c r="M19" i="78"/>
  <c r="E19" i="78"/>
  <c r="G19" i="78" s="1"/>
  <c r="J19" i="78" s="1"/>
  <c r="R18" i="78"/>
  <c r="P18" i="78"/>
  <c r="M18" i="78"/>
  <c r="E18" i="78"/>
  <c r="G18" i="78" s="1"/>
  <c r="J18" i="78" s="1"/>
  <c r="R17" i="78"/>
  <c r="M17" i="78"/>
  <c r="P17" i="78" s="1"/>
  <c r="E17" i="78"/>
  <c r="G17" i="78" s="1"/>
  <c r="J17" i="78" s="1"/>
  <c r="R16" i="78"/>
  <c r="M16" i="78"/>
  <c r="P16" i="78" s="1"/>
  <c r="E16" i="78"/>
  <c r="G16" i="78" s="1"/>
  <c r="J16" i="78" s="1"/>
  <c r="R15" i="78"/>
  <c r="P15" i="78"/>
  <c r="M15" i="78"/>
  <c r="G15" i="78"/>
  <c r="J15" i="78" s="1"/>
  <c r="E15" i="78"/>
  <c r="R14" i="78"/>
  <c r="P14" i="78"/>
  <c r="M14" i="78"/>
  <c r="E14" i="78"/>
  <c r="G14" i="78" s="1"/>
  <c r="J14" i="78" s="1"/>
  <c r="R13" i="78"/>
  <c r="M13" i="78"/>
  <c r="P13" i="78" s="1"/>
  <c r="E13" i="78"/>
  <c r="G13" i="78" s="1"/>
  <c r="J13" i="78" s="1"/>
  <c r="R12" i="78"/>
  <c r="M12" i="78"/>
  <c r="P12" i="78" s="1"/>
  <c r="E12" i="78"/>
  <c r="G12" i="78" s="1"/>
  <c r="J12" i="78" s="1"/>
  <c r="R11" i="78"/>
  <c r="P11" i="78"/>
  <c r="M11" i="78"/>
  <c r="G11" i="78"/>
  <c r="J11" i="78" s="1"/>
  <c r="E11" i="78"/>
  <c r="R10" i="78"/>
  <c r="P10" i="78"/>
  <c r="M10" i="78"/>
  <c r="E10" i="78"/>
  <c r="G10" i="78" s="1"/>
  <c r="J10" i="78" s="1"/>
  <c r="R9" i="78"/>
  <c r="M9" i="78"/>
  <c r="P9" i="78" s="1"/>
  <c r="E9" i="78"/>
  <c r="G9" i="78" s="1"/>
  <c r="J9" i="78" s="1"/>
  <c r="R8" i="78"/>
  <c r="M8" i="78"/>
  <c r="P8" i="78" s="1"/>
  <c r="E8" i="78"/>
  <c r="G8" i="78" s="1"/>
  <c r="J8" i="78" s="1"/>
  <c r="R7" i="78"/>
  <c r="P7" i="78"/>
  <c r="M7" i="78"/>
  <c r="E7" i="78"/>
  <c r="G7" i="78" s="1"/>
  <c r="J7" i="78" s="1"/>
  <c r="R6" i="78"/>
  <c r="P6" i="78"/>
  <c r="M6" i="78"/>
  <c r="E6" i="78"/>
  <c r="G6" i="78" s="1"/>
  <c r="J6" i="78" s="1"/>
  <c r="R5" i="78"/>
  <c r="M5" i="78"/>
  <c r="N269" i="78" s="1"/>
  <c r="N275" i="78" s="1"/>
  <c r="E5" i="78"/>
  <c r="G5" i="78" s="1"/>
  <c r="J5" i="78" s="1"/>
  <c r="N274" i="77"/>
  <c r="N271" i="77"/>
  <c r="M268" i="77"/>
  <c r="R266" i="77"/>
  <c r="P266" i="77"/>
  <c r="M266" i="77"/>
  <c r="E266" i="77"/>
  <c r="G266" i="77" s="1"/>
  <c r="J266" i="77" s="1"/>
  <c r="R265" i="77"/>
  <c r="P265" i="77"/>
  <c r="M265" i="77"/>
  <c r="E265" i="77"/>
  <c r="G265" i="77" s="1"/>
  <c r="J265" i="77" s="1"/>
  <c r="R264" i="77"/>
  <c r="P264" i="77"/>
  <c r="M264" i="77"/>
  <c r="E264" i="77"/>
  <c r="G264" i="77" s="1"/>
  <c r="J264" i="77" s="1"/>
  <c r="R263" i="77"/>
  <c r="P263" i="77"/>
  <c r="M263" i="77"/>
  <c r="E263" i="77"/>
  <c r="G263" i="77" s="1"/>
  <c r="J263" i="77" s="1"/>
  <c r="R262" i="77"/>
  <c r="P262" i="77"/>
  <c r="M262" i="77"/>
  <c r="E262" i="77"/>
  <c r="G262" i="77" s="1"/>
  <c r="J262" i="77" s="1"/>
  <c r="R261" i="77"/>
  <c r="P261" i="77"/>
  <c r="M261" i="77"/>
  <c r="E261" i="77"/>
  <c r="G261" i="77" s="1"/>
  <c r="J261" i="77" s="1"/>
  <c r="R260" i="77"/>
  <c r="P260" i="77"/>
  <c r="M260" i="77"/>
  <c r="G260" i="77"/>
  <c r="J260" i="77" s="1"/>
  <c r="R259" i="77"/>
  <c r="M259" i="77"/>
  <c r="P259" i="77" s="1"/>
  <c r="G259" i="77"/>
  <c r="J259" i="77" s="1"/>
  <c r="R258" i="77"/>
  <c r="P258" i="77"/>
  <c r="M258" i="77"/>
  <c r="J258" i="77"/>
  <c r="G258" i="77"/>
  <c r="R257" i="77"/>
  <c r="P257" i="77"/>
  <c r="M257" i="77"/>
  <c r="G257" i="77"/>
  <c r="J257" i="77" s="1"/>
  <c r="R256" i="77"/>
  <c r="P256" i="77"/>
  <c r="M256" i="77"/>
  <c r="G256" i="77"/>
  <c r="J256" i="77" s="1"/>
  <c r="R255" i="77"/>
  <c r="M255" i="77"/>
  <c r="P255" i="77" s="1"/>
  <c r="J255" i="77"/>
  <c r="G255" i="77"/>
  <c r="R254" i="77"/>
  <c r="M254" i="77"/>
  <c r="P254" i="77" s="1"/>
  <c r="J254" i="77"/>
  <c r="G254" i="77"/>
  <c r="R253" i="77"/>
  <c r="P253" i="77"/>
  <c r="M253" i="77"/>
  <c r="G253" i="77"/>
  <c r="J253" i="77" s="1"/>
  <c r="R252" i="77"/>
  <c r="P252" i="77"/>
  <c r="M252" i="77"/>
  <c r="J252" i="77"/>
  <c r="G252" i="77"/>
  <c r="R251" i="77"/>
  <c r="M251" i="77"/>
  <c r="P251" i="77" s="1"/>
  <c r="J251" i="77"/>
  <c r="G251" i="77"/>
  <c r="R250" i="77"/>
  <c r="P250" i="77"/>
  <c r="M250" i="77"/>
  <c r="J250" i="77"/>
  <c r="G250" i="77"/>
  <c r="R249" i="77"/>
  <c r="P249" i="77"/>
  <c r="M249" i="77"/>
  <c r="E249" i="77"/>
  <c r="G249" i="77" s="1"/>
  <c r="J249" i="77" s="1"/>
  <c r="R248" i="77"/>
  <c r="M248" i="77"/>
  <c r="P248" i="77" s="1"/>
  <c r="G248" i="77"/>
  <c r="J248" i="77" s="1"/>
  <c r="E248" i="77"/>
  <c r="R247" i="77"/>
  <c r="P247" i="77"/>
  <c r="M247" i="77"/>
  <c r="E247" i="77"/>
  <c r="G247" i="77" s="1"/>
  <c r="J247" i="77" s="1"/>
  <c r="R246" i="77"/>
  <c r="M246" i="77"/>
  <c r="P246" i="77" s="1"/>
  <c r="E246" i="77"/>
  <c r="G246" i="77" s="1"/>
  <c r="J246" i="77" s="1"/>
  <c r="R245" i="77"/>
  <c r="P245" i="77"/>
  <c r="M245" i="77"/>
  <c r="E245" i="77"/>
  <c r="G245" i="77" s="1"/>
  <c r="J245" i="77" s="1"/>
  <c r="R244" i="77"/>
  <c r="M244" i="77"/>
  <c r="P244" i="77" s="1"/>
  <c r="E244" i="77"/>
  <c r="G244" i="77" s="1"/>
  <c r="J244" i="77" s="1"/>
  <c r="R243" i="77"/>
  <c r="P243" i="77"/>
  <c r="M243" i="77"/>
  <c r="E243" i="77"/>
  <c r="G243" i="77" s="1"/>
  <c r="J243" i="77" s="1"/>
  <c r="R242" i="77"/>
  <c r="M242" i="77"/>
  <c r="P242" i="77" s="1"/>
  <c r="E242" i="77"/>
  <c r="G242" i="77" s="1"/>
  <c r="J242" i="77" s="1"/>
  <c r="R241" i="77"/>
  <c r="P241" i="77"/>
  <c r="M241" i="77"/>
  <c r="E241" i="77"/>
  <c r="G241" i="77" s="1"/>
  <c r="J241" i="77" s="1"/>
  <c r="R240" i="77"/>
  <c r="M240" i="77"/>
  <c r="P240" i="77" s="1"/>
  <c r="E240" i="77"/>
  <c r="G240" i="77" s="1"/>
  <c r="J240" i="77" s="1"/>
  <c r="R239" i="77"/>
  <c r="P239" i="77"/>
  <c r="M239" i="77"/>
  <c r="E239" i="77"/>
  <c r="G239" i="77" s="1"/>
  <c r="J239" i="77" s="1"/>
  <c r="R238" i="77"/>
  <c r="M238" i="77"/>
  <c r="P238" i="77" s="1"/>
  <c r="G238" i="77"/>
  <c r="J238" i="77" s="1"/>
  <c r="E238" i="77"/>
  <c r="R237" i="77"/>
  <c r="P237" i="77"/>
  <c r="M237" i="77"/>
  <c r="E237" i="77"/>
  <c r="G237" i="77" s="1"/>
  <c r="J237" i="77" s="1"/>
  <c r="R236" i="77"/>
  <c r="M236" i="77"/>
  <c r="P236" i="77" s="1"/>
  <c r="G236" i="77"/>
  <c r="J236" i="77" s="1"/>
  <c r="E236" i="77"/>
  <c r="R235" i="77"/>
  <c r="P235" i="77"/>
  <c r="M235" i="77"/>
  <c r="E235" i="77"/>
  <c r="G235" i="77" s="1"/>
  <c r="J235" i="77" s="1"/>
  <c r="R234" i="77"/>
  <c r="M234" i="77"/>
  <c r="P234" i="77" s="1"/>
  <c r="J234" i="77"/>
  <c r="E234" i="77"/>
  <c r="G234" i="77" s="1"/>
  <c r="R233" i="77"/>
  <c r="P233" i="77"/>
  <c r="M233" i="77"/>
  <c r="E233" i="77"/>
  <c r="G233" i="77" s="1"/>
  <c r="J233" i="77" s="1"/>
  <c r="R232" i="77"/>
  <c r="M232" i="77"/>
  <c r="P232" i="77" s="1"/>
  <c r="E232" i="77"/>
  <c r="G232" i="77" s="1"/>
  <c r="J232" i="77" s="1"/>
  <c r="R231" i="77"/>
  <c r="P231" i="77"/>
  <c r="M231" i="77"/>
  <c r="E231" i="77"/>
  <c r="G231" i="77" s="1"/>
  <c r="J231" i="77" s="1"/>
  <c r="R230" i="77"/>
  <c r="M230" i="77"/>
  <c r="P230" i="77" s="1"/>
  <c r="E230" i="77"/>
  <c r="G230" i="77" s="1"/>
  <c r="J230" i="77" s="1"/>
  <c r="R229" i="77"/>
  <c r="P229" i="77"/>
  <c r="M229" i="77"/>
  <c r="E229" i="77"/>
  <c r="G229" i="77" s="1"/>
  <c r="J229" i="77" s="1"/>
  <c r="R228" i="77"/>
  <c r="M228" i="77"/>
  <c r="P228" i="77" s="1"/>
  <c r="E228" i="77"/>
  <c r="G228" i="77" s="1"/>
  <c r="J228" i="77" s="1"/>
  <c r="R227" i="77"/>
  <c r="P227" i="77"/>
  <c r="M227" i="77"/>
  <c r="E227" i="77"/>
  <c r="G227" i="77" s="1"/>
  <c r="J227" i="77" s="1"/>
  <c r="R226" i="77"/>
  <c r="M226" i="77"/>
  <c r="P226" i="77" s="1"/>
  <c r="G226" i="77"/>
  <c r="J226" i="77" s="1"/>
  <c r="E226" i="77"/>
  <c r="R225" i="77"/>
  <c r="P225" i="77"/>
  <c r="M225" i="77"/>
  <c r="E225" i="77"/>
  <c r="G225" i="77" s="1"/>
  <c r="J225" i="77" s="1"/>
  <c r="R224" i="77"/>
  <c r="M224" i="77"/>
  <c r="P224" i="77" s="1"/>
  <c r="G224" i="77"/>
  <c r="J224" i="77" s="1"/>
  <c r="E224" i="77"/>
  <c r="R223" i="77"/>
  <c r="P223" i="77"/>
  <c r="M223" i="77"/>
  <c r="E223" i="77"/>
  <c r="G223" i="77" s="1"/>
  <c r="J223" i="77" s="1"/>
  <c r="R222" i="77"/>
  <c r="M222" i="77"/>
  <c r="P222" i="77" s="1"/>
  <c r="G222" i="77"/>
  <c r="J222" i="77" s="1"/>
  <c r="E222" i="77"/>
  <c r="R221" i="77"/>
  <c r="P221" i="77"/>
  <c r="M221" i="77"/>
  <c r="E221" i="77"/>
  <c r="G221" i="77" s="1"/>
  <c r="J221" i="77" s="1"/>
  <c r="R220" i="77"/>
  <c r="M220" i="77"/>
  <c r="P220" i="77" s="1"/>
  <c r="G220" i="77"/>
  <c r="J220" i="77" s="1"/>
  <c r="E220" i="77"/>
  <c r="R219" i="77"/>
  <c r="P219" i="77"/>
  <c r="M219" i="77"/>
  <c r="E219" i="77"/>
  <c r="G219" i="77" s="1"/>
  <c r="J219" i="77" s="1"/>
  <c r="R218" i="77"/>
  <c r="M218" i="77"/>
  <c r="P218" i="77" s="1"/>
  <c r="E218" i="77"/>
  <c r="G218" i="77" s="1"/>
  <c r="J218" i="77" s="1"/>
  <c r="R217" i="77"/>
  <c r="P217" i="77"/>
  <c r="M217" i="77"/>
  <c r="E217" i="77"/>
  <c r="G217" i="77" s="1"/>
  <c r="J217" i="77" s="1"/>
  <c r="R216" i="77"/>
  <c r="M216" i="77"/>
  <c r="P216" i="77" s="1"/>
  <c r="E216" i="77"/>
  <c r="G216" i="77" s="1"/>
  <c r="J216" i="77" s="1"/>
  <c r="R215" i="77"/>
  <c r="P215" i="77"/>
  <c r="M215" i="77"/>
  <c r="E215" i="77"/>
  <c r="G215" i="77" s="1"/>
  <c r="J215" i="77" s="1"/>
  <c r="R214" i="77"/>
  <c r="M214" i="77"/>
  <c r="P214" i="77" s="1"/>
  <c r="E214" i="77"/>
  <c r="G214" i="77" s="1"/>
  <c r="J214" i="77" s="1"/>
  <c r="R213" i="77"/>
  <c r="P213" i="77"/>
  <c r="M213" i="77"/>
  <c r="E213" i="77"/>
  <c r="G213" i="77" s="1"/>
  <c r="J213" i="77" s="1"/>
  <c r="R212" i="77"/>
  <c r="M212" i="77"/>
  <c r="P212" i="77" s="1"/>
  <c r="E212" i="77"/>
  <c r="G212" i="77" s="1"/>
  <c r="J212" i="77" s="1"/>
  <c r="R211" i="77"/>
  <c r="P211" i="77"/>
  <c r="M211" i="77"/>
  <c r="E211" i="77"/>
  <c r="G211" i="77" s="1"/>
  <c r="J211" i="77" s="1"/>
  <c r="R210" i="77"/>
  <c r="M210" i="77"/>
  <c r="P210" i="77" s="1"/>
  <c r="E210" i="77"/>
  <c r="G210" i="77" s="1"/>
  <c r="J210" i="77" s="1"/>
  <c r="R209" i="77"/>
  <c r="P209" i="77"/>
  <c r="M209" i="77"/>
  <c r="E209" i="77"/>
  <c r="G209" i="77" s="1"/>
  <c r="J209" i="77" s="1"/>
  <c r="R208" i="77"/>
  <c r="M208" i="77"/>
  <c r="P208" i="77" s="1"/>
  <c r="E208" i="77"/>
  <c r="G208" i="77" s="1"/>
  <c r="J208" i="77" s="1"/>
  <c r="R207" i="77"/>
  <c r="P207" i="77"/>
  <c r="M207" i="77"/>
  <c r="G207" i="77"/>
  <c r="J207" i="77" s="1"/>
  <c r="E207" i="77"/>
  <c r="R206" i="77"/>
  <c r="M206" i="77"/>
  <c r="P206" i="77" s="1"/>
  <c r="E206" i="77"/>
  <c r="G206" i="77" s="1"/>
  <c r="J206" i="77" s="1"/>
  <c r="R205" i="77"/>
  <c r="P205" i="77"/>
  <c r="M205" i="77"/>
  <c r="E205" i="77"/>
  <c r="G205" i="77" s="1"/>
  <c r="J205" i="77" s="1"/>
  <c r="R204" i="77"/>
  <c r="M204" i="77"/>
  <c r="P204" i="77" s="1"/>
  <c r="E204" i="77"/>
  <c r="G204" i="77" s="1"/>
  <c r="J204" i="77" s="1"/>
  <c r="R203" i="77"/>
  <c r="P203" i="77"/>
  <c r="M203" i="77"/>
  <c r="E203" i="77"/>
  <c r="G203" i="77" s="1"/>
  <c r="J203" i="77" s="1"/>
  <c r="R202" i="77"/>
  <c r="M202" i="77"/>
  <c r="P202" i="77" s="1"/>
  <c r="E202" i="77"/>
  <c r="G202" i="77" s="1"/>
  <c r="J202" i="77" s="1"/>
  <c r="R201" i="77"/>
  <c r="P201" i="77"/>
  <c r="M201" i="77"/>
  <c r="E201" i="77"/>
  <c r="G201" i="77" s="1"/>
  <c r="J201" i="77" s="1"/>
  <c r="R200" i="77"/>
  <c r="M200" i="77"/>
  <c r="P200" i="77" s="1"/>
  <c r="E200" i="77"/>
  <c r="G200" i="77" s="1"/>
  <c r="J200" i="77" s="1"/>
  <c r="R199" i="77"/>
  <c r="P199" i="77"/>
  <c r="M199" i="77"/>
  <c r="E199" i="77"/>
  <c r="G199" i="77" s="1"/>
  <c r="J199" i="77" s="1"/>
  <c r="R198" i="77"/>
  <c r="M198" i="77"/>
  <c r="P198" i="77" s="1"/>
  <c r="E198" i="77"/>
  <c r="G198" i="77" s="1"/>
  <c r="J198" i="77" s="1"/>
  <c r="R197" i="77"/>
  <c r="P197" i="77"/>
  <c r="M197" i="77"/>
  <c r="E197" i="77"/>
  <c r="G197" i="77" s="1"/>
  <c r="J197" i="77" s="1"/>
  <c r="R196" i="77"/>
  <c r="M196" i="77"/>
  <c r="P196" i="77" s="1"/>
  <c r="E196" i="77"/>
  <c r="G196" i="77" s="1"/>
  <c r="J196" i="77" s="1"/>
  <c r="R195" i="77"/>
  <c r="P195" i="77"/>
  <c r="M195" i="77"/>
  <c r="E195" i="77"/>
  <c r="G195" i="77" s="1"/>
  <c r="J195" i="77" s="1"/>
  <c r="R194" i="77"/>
  <c r="M194" i="77"/>
  <c r="P194" i="77" s="1"/>
  <c r="E194" i="77"/>
  <c r="G194" i="77" s="1"/>
  <c r="J194" i="77" s="1"/>
  <c r="R193" i="77"/>
  <c r="P193" i="77"/>
  <c r="M193" i="77"/>
  <c r="E193" i="77"/>
  <c r="G193" i="77" s="1"/>
  <c r="J193" i="77" s="1"/>
  <c r="R192" i="77"/>
  <c r="M192" i="77"/>
  <c r="P192" i="77" s="1"/>
  <c r="E192" i="77"/>
  <c r="G192" i="77" s="1"/>
  <c r="J192" i="77" s="1"/>
  <c r="R191" i="77"/>
  <c r="P191" i="77"/>
  <c r="M191" i="77"/>
  <c r="E191" i="77"/>
  <c r="G191" i="77" s="1"/>
  <c r="J191" i="77" s="1"/>
  <c r="R190" i="77"/>
  <c r="M190" i="77"/>
  <c r="P190" i="77" s="1"/>
  <c r="E190" i="77"/>
  <c r="G190" i="77" s="1"/>
  <c r="J190" i="77" s="1"/>
  <c r="R189" i="77"/>
  <c r="P189" i="77"/>
  <c r="M189" i="77"/>
  <c r="E189" i="77"/>
  <c r="G189" i="77" s="1"/>
  <c r="J189" i="77" s="1"/>
  <c r="R188" i="77"/>
  <c r="M188" i="77"/>
  <c r="P188" i="77" s="1"/>
  <c r="E188" i="77"/>
  <c r="G188" i="77" s="1"/>
  <c r="J188" i="77" s="1"/>
  <c r="R187" i="77"/>
  <c r="P187" i="77"/>
  <c r="M187" i="77"/>
  <c r="E187" i="77"/>
  <c r="G187" i="77" s="1"/>
  <c r="J187" i="77" s="1"/>
  <c r="R186" i="77"/>
  <c r="M186" i="77"/>
  <c r="P186" i="77" s="1"/>
  <c r="E186" i="77"/>
  <c r="G186" i="77" s="1"/>
  <c r="J186" i="77" s="1"/>
  <c r="R185" i="77"/>
  <c r="P185" i="77"/>
  <c r="M185" i="77"/>
  <c r="E185" i="77"/>
  <c r="G185" i="77" s="1"/>
  <c r="J185" i="77" s="1"/>
  <c r="R184" i="77"/>
  <c r="M184" i="77"/>
  <c r="P184" i="77" s="1"/>
  <c r="E184" i="77"/>
  <c r="G184" i="77" s="1"/>
  <c r="J184" i="77" s="1"/>
  <c r="R183" i="77"/>
  <c r="P183" i="77"/>
  <c r="M183" i="77"/>
  <c r="E183" i="77"/>
  <c r="G183" i="77" s="1"/>
  <c r="J183" i="77" s="1"/>
  <c r="R182" i="77"/>
  <c r="M182" i="77"/>
  <c r="P182" i="77" s="1"/>
  <c r="E182" i="77"/>
  <c r="G182" i="77" s="1"/>
  <c r="J182" i="77" s="1"/>
  <c r="R181" i="77"/>
  <c r="P181" i="77"/>
  <c r="M181" i="77"/>
  <c r="G181" i="77"/>
  <c r="J181" i="77" s="1"/>
  <c r="E181" i="77"/>
  <c r="R180" i="77"/>
  <c r="M180" i="77"/>
  <c r="P180" i="77" s="1"/>
  <c r="E180" i="77"/>
  <c r="G180" i="77" s="1"/>
  <c r="J180" i="77" s="1"/>
  <c r="R179" i="77"/>
  <c r="P179" i="77"/>
  <c r="M179" i="77"/>
  <c r="G179" i="77"/>
  <c r="J179" i="77" s="1"/>
  <c r="E179" i="77"/>
  <c r="P178" i="77"/>
  <c r="M178" i="77"/>
  <c r="J178" i="77"/>
  <c r="G178" i="77"/>
  <c r="E178" i="77"/>
  <c r="R177" i="77"/>
  <c r="P177" i="77"/>
  <c r="M177" i="77"/>
  <c r="E177" i="77"/>
  <c r="G177" i="77" s="1"/>
  <c r="J177" i="77" s="1"/>
  <c r="R176" i="77"/>
  <c r="M176" i="77"/>
  <c r="P176" i="77" s="1"/>
  <c r="G176" i="77"/>
  <c r="J176" i="77" s="1"/>
  <c r="E176" i="77"/>
  <c r="R175" i="77"/>
  <c r="P175" i="77"/>
  <c r="M175" i="77"/>
  <c r="E175" i="77"/>
  <c r="G175" i="77" s="1"/>
  <c r="J175" i="77" s="1"/>
  <c r="R174" i="77"/>
  <c r="P174" i="77"/>
  <c r="M174" i="77"/>
  <c r="E174" i="77"/>
  <c r="G174" i="77" s="1"/>
  <c r="J174" i="77" s="1"/>
  <c r="R173" i="77"/>
  <c r="P173" i="77"/>
  <c r="M173" i="77"/>
  <c r="E173" i="77"/>
  <c r="G173" i="77" s="1"/>
  <c r="J173" i="77" s="1"/>
  <c r="R172" i="77"/>
  <c r="M172" i="77"/>
  <c r="P172" i="77" s="1"/>
  <c r="E172" i="77"/>
  <c r="G172" i="77" s="1"/>
  <c r="J172" i="77" s="1"/>
  <c r="R171" i="77"/>
  <c r="P171" i="77"/>
  <c r="M171" i="77"/>
  <c r="E171" i="77"/>
  <c r="G171" i="77" s="1"/>
  <c r="J171" i="77" s="1"/>
  <c r="R170" i="77"/>
  <c r="P170" i="77"/>
  <c r="M170" i="77"/>
  <c r="G170" i="77"/>
  <c r="J170" i="77" s="1"/>
  <c r="E170" i="77"/>
  <c r="R169" i="77"/>
  <c r="M169" i="77"/>
  <c r="P169" i="77" s="1"/>
  <c r="E169" i="77"/>
  <c r="G169" i="77" s="1"/>
  <c r="J169" i="77" s="1"/>
  <c r="R168" i="77"/>
  <c r="M168" i="77"/>
  <c r="P168" i="77" s="1"/>
  <c r="E168" i="77"/>
  <c r="G168" i="77" s="1"/>
  <c r="J168" i="77" s="1"/>
  <c r="R167" i="77"/>
  <c r="P167" i="77"/>
  <c r="M167" i="77"/>
  <c r="E167" i="77"/>
  <c r="G167" i="77" s="1"/>
  <c r="J167" i="77" s="1"/>
  <c r="R166" i="77"/>
  <c r="P166" i="77"/>
  <c r="M166" i="77"/>
  <c r="E166" i="77"/>
  <c r="G166" i="77" s="1"/>
  <c r="J166" i="77" s="1"/>
  <c r="R165" i="77"/>
  <c r="M165" i="77"/>
  <c r="P165" i="77" s="1"/>
  <c r="E165" i="77"/>
  <c r="G165" i="77" s="1"/>
  <c r="J165" i="77" s="1"/>
  <c r="R164" i="77"/>
  <c r="M164" i="77"/>
  <c r="P164" i="77" s="1"/>
  <c r="E164" i="77"/>
  <c r="G164" i="77" s="1"/>
  <c r="J164" i="77" s="1"/>
  <c r="R163" i="77"/>
  <c r="P163" i="77"/>
  <c r="M163" i="77"/>
  <c r="E163" i="77"/>
  <c r="G163" i="77" s="1"/>
  <c r="J163" i="77" s="1"/>
  <c r="R162" i="77"/>
  <c r="P162" i="77"/>
  <c r="M162" i="77"/>
  <c r="E162" i="77"/>
  <c r="G162" i="77" s="1"/>
  <c r="J162" i="77" s="1"/>
  <c r="R161" i="77"/>
  <c r="M161" i="77"/>
  <c r="P161" i="77" s="1"/>
  <c r="E161" i="77"/>
  <c r="G161" i="77" s="1"/>
  <c r="J161" i="77" s="1"/>
  <c r="R160" i="77"/>
  <c r="M160" i="77"/>
  <c r="P160" i="77" s="1"/>
  <c r="E160" i="77"/>
  <c r="G160" i="77" s="1"/>
  <c r="J160" i="77" s="1"/>
  <c r="R159" i="77"/>
  <c r="P159" i="77"/>
  <c r="M159" i="77"/>
  <c r="E159" i="77"/>
  <c r="G159" i="77" s="1"/>
  <c r="J159" i="77" s="1"/>
  <c r="R158" i="77"/>
  <c r="P158" i="77"/>
  <c r="M158" i="77"/>
  <c r="E158" i="77"/>
  <c r="G158" i="77" s="1"/>
  <c r="J158" i="77" s="1"/>
  <c r="R157" i="77"/>
  <c r="P157" i="77"/>
  <c r="M157" i="77"/>
  <c r="E157" i="77"/>
  <c r="G157" i="77" s="1"/>
  <c r="J157" i="77" s="1"/>
  <c r="R156" i="77"/>
  <c r="M156" i="77"/>
  <c r="P156" i="77" s="1"/>
  <c r="E156" i="77"/>
  <c r="G156" i="77" s="1"/>
  <c r="J156" i="77" s="1"/>
  <c r="R155" i="77"/>
  <c r="P155" i="77"/>
  <c r="M155" i="77"/>
  <c r="E155" i="77"/>
  <c r="G155" i="77" s="1"/>
  <c r="J155" i="77" s="1"/>
  <c r="R154" i="77"/>
  <c r="P154" i="77"/>
  <c r="M154" i="77"/>
  <c r="E154" i="77"/>
  <c r="G154" i="77" s="1"/>
  <c r="J154" i="77" s="1"/>
  <c r="R153" i="77"/>
  <c r="M153" i="77"/>
  <c r="P153" i="77" s="1"/>
  <c r="E153" i="77"/>
  <c r="G153" i="77" s="1"/>
  <c r="J153" i="77" s="1"/>
  <c r="R152" i="77"/>
  <c r="M152" i="77"/>
  <c r="P152" i="77" s="1"/>
  <c r="E152" i="77"/>
  <c r="G152" i="77" s="1"/>
  <c r="J152" i="77" s="1"/>
  <c r="R151" i="77"/>
  <c r="P151" i="77"/>
  <c r="M151" i="77"/>
  <c r="E151" i="77"/>
  <c r="G151" i="77" s="1"/>
  <c r="J151" i="77" s="1"/>
  <c r="R150" i="77"/>
  <c r="P150" i="77"/>
  <c r="M150" i="77"/>
  <c r="G150" i="77"/>
  <c r="J150" i="77" s="1"/>
  <c r="E150" i="77"/>
  <c r="R149" i="77"/>
  <c r="M149" i="77"/>
  <c r="P149" i="77" s="1"/>
  <c r="E149" i="77"/>
  <c r="G149" i="77" s="1"/>
  <c r="J149" i="77" s="1"/>
  <c r="R148" i="77"/>
  <c r="M148" i="77"/>
  <c r="P148" i="77" s="1"/>
  <c r="E148" i="77"/>
  <c r="G148" i="77" s="1"/>
  <c r="J148" i="77" s="1"/>
  <c r="R147" i="77"/>
  <c r="P147" i="77"/>
  <c r="M147" i="77"/>
  <c r="E147" i="77"/>
  <c r="G147" i="77" s="1"/>
  <c r="J147" i="77" s="1"/>
  <c r="R146" i="77"/>
  <c r="P146" i="77"/>
  <c r="M146" i="77"/>
  <c r="E146" i="77"/>
  <c r="G146" i="77" s="1"/>
  <c r="J146" i="77" s="1"/>
  <c r="R145" i="77"/>
  <c r="P145" i="77"/>
  <c r="M145" i="77"/>
  <c r="E145" i="77"/>
  <c r="G145" i="77" s="1"/>
  <c r="J145" i="77" s="1"/>
  <c r="R144" i="77"/>
  <c r="M144" i="77"/>
  <c r="P144" i="77" s="1"/>
  <c r="E144" i="77"/>
  <c r="G144" i="77" s="1"/>
  <c r="J144" i="77" s="1"/>
  <c r="R143" i="77"/>
  <c r="P143" i="77"/>
  <c r="M143" i="77"/>
  <c r="E143" i="77"/>
  <c r="G143" i="77" s="1"/>
  <c r="J143" i="77" s="1"/>
  <c r="R142" i="77"/>
  <c r="P142" i="77"/>
  <c r="M142" i="77"/>
  <c r="E142" i="77"/>
  <c r="G142" i="77" s="1"/>
  <c r="J142" i="77" s="1"/>
  <c r="R141" i="77"/>
  <c r="P141" i="77"/>
  <c r="M141" i="77"/>
  <c r="E141" i="77"/>
  <c r="G141" i="77" s="1"/>
  <c r="J141" i="77" s="1"/>
  <c r="R140" i="77"/>
  <c r="M140" i="77"/>
  <c r="P140" i="77" s="1"/>
  <c r="E140" i="77"/>
  <c r="G140" i="77" s="1"/>
  <c r="J140" i="77" s="1"/>
  <c r="R139" i="77"/>
  <c r="P139" i="77"/>
  <c r="M139" i="77"/>
  <c r="E139" i="77"/>
  <c r="G139" i="77" s="1"/>
  <c r="J139" i="77" s="1"/>
  <c r="R138" i="77"/>
  <c r="P138" i="77"/>
  <c r="M138" i="77"/>
  <c r="E138" i="77"/>
  <c r="G138" i="77" s="1"/>
  <c r="J138" i="77" s="1"/>
  <c r="R137" i="77"/>
  <c r="M137" i="77"/>
  <c r="P137" i="77" s="1"/>
  <c r="E137" i="77"/>
  <c r="G137" i="77" s="1"/>
  <c r="J137" i="77" s="1"/>
  <c r="R136" i="77"/>
  <c r="M136" i="77"/>
  <c r="P136" i="77" s="1"/>
  <c r="E136" i="77"/>
  <c r="G136" i="77" s="1"/>
  <c r="J136" i="77" s="1"/>
  <c r="R135" i="77"/>
  <c r="P135" i="77"/>
  <c r="M135" i="77"/>
  <c r="E135" i="77"/>
  <c r="G135" i="77" s="1"/>
  <c r="J135" i="77" s="1"/>
  <c r="R134" i="77"/>
  <c r="P134" i="77"/>
  <c r="M134" i="77"/>
  <c r="E134" i="77"/>
  <c r="G134" i="77" s="1"/>
  <c r="J134" i="77" s="1"/>
  <c r="R133" i="77"/>
  <c r="M133" i="77"/>
  <c r="P133" i="77" s="1"/>
  <c r="E133" i="77"/>
  <c r="G133" i="77" s="1"/>
  <c r="J133" i="77" s="1"/>
  <c r="R132" i="77"/>
  <c r="P132" i="77"/>
  <c r="M132" i="77"/>
  <c r="E132" i="77"/>
  <c r="G132" i="77" s="1"/>
  <c r="J132" i="77" s="1"/>
  <c r="R131" i="77"/>
  <c r="P131" i="77"/>
  <c r="M131" i="77"/>
  <c r="E131" i="77"/>
  <c r="G131" i="77" s="1"/>
  <c r="J131" i="77" s="1"/>
  <c r="R130" i="77"/>
  <c r="P130" i="77"/>
  <c r="M130" i="77"/>
  <c r="E130" i="77"/>
  <c r="G130" i="77" s="1"/>
  <c r="J130" i="77" s="1"/>
  <c r="M129" i="77"/>
  <c r="P129" i="77" s="1"/>
  <c r="E129" i="77"/>
  <c r="G129" i="77" s="1"/>
  <c r="J129" i="77" s="1"/>
  <c r="R128" i="77"/>
  <c r="P128" i="77"/>
  <c r="M128" i="77"/>
  <c r="E128" i="77"/>
  <c r="G128" i="77" s="1"/>
  <c r="J128" i="77" s="1"/>
  <c r="R127" i="77"/>
  <c r="M127" i="77"/>
  <c r="P127" i="77" s="1"/>
  <c r="E127" i="77"/>
  <c r="G127" i="77" s="1"/>
  <c r="J127" i="77" s="1"/>
  <c r="R126" i="77"/>
  <c r="P126" i="77"/>
  <c r="M126" i="77"/>
  <c r="E126" i="77"/>
  <c r="G126" i="77" s="1"/>
  <c r="J126" i="77" s="1"/>
  <c r="R125" i="77"/>
  <c r="M125" i="77"/>
  <c r="P125" i="77" s="1"/>
  <c r="G125" i="77"/>
  <c r="J125" i="77" s="1"/>
  <c r="E125" i="77"/>
  <c r="R124" i="77"/>
  <c r="P124" i="77"/>
  <c r="M124" i="77"/>
  <c r="E124" i="77"/>
  <c r="G124" i="77" s="1"/>
  <c r="J124" i="77" s="1"/>
  <c r="R123" i="77"/>
  <c r="M123" i="77"/>
  <c r="P123" i="77" s="1"/>
  <c r="E123" i="77"/>
  <c r="G123" i="77" s="1"/>
  <c r="J123" i="77" s="1"/>
  <c r="R122" i="77"/>
  <c r="P122" i="77"/>
  <c r="M122" i="77"/>
  <c r="E122" i="77"/>
  <c r="G122" i="77" s="1"/>
  <c r="J122" i="77" s="1"/>
  <c r="R121" i="77"/>
  <c r="M121" i="77"/>
  <c r="P121" i="77" s="1"/>
  <c r="E121" i="77"/>
  <c r="G121" i="77" s="1"/>
  <c r="J121" i="77" s="1"/>
  <c r="R120" i="77"/>
  <c r="P120" i="77"/>
  <c r="M120" i="77"/>
  <c r="E120" i="77"/>
  <c r="G120" i="77" s="1"/>
  <c r="J120" i="77" s="1"/>
  <c r="R119" i="77"/>
  <c r="M119" i="77"/>
  <c r="P119" i="77" s="1"/>
  <c r="E119" i="77"/>
  <c r="G119" i="77" s="1"/>
  <c r="J119" i="77" s="1"/>
  <c r="R118" i="77"/>
  <c r="P118" i="77"/>
  <c r="M118" i="77"/>
  <c r="E118" i="77"/>
  <c r="G118" i="77" s="1"/>
  <c r="J118" i="77" s="1"/>
  <c r="R117" i="77"/>
  <c r="M117" i="77"/>
  <c r="P117" i="77" s="1"/>
  <c r="G117" i="77"/>
  <c r="J117" i="77" s="1"/>
  <c r="E117" i="77"/>
  <c r="R116" i="77"/>
  <c r="P116" i="77"/>
  <c r="M116" i="77"/>
  <c r="G116" i="77"/>
  <c r="J116" i="77" s="1"/>
  <c r="E116" i="77"/>
  <c r="R115" i="77"/>
  <c r="M115" i="77"/>
  <c r="P115" i="77" s="1"/>
  <c r="E115" i="77"/>
  <c r="G115" i="77" s="1"/>
  <c r="J115" i="77" s="1"/>
  <c r="M114" i="77"/>
  <c r="P114" i="77" s="1"/>
  <c r="E114" i="77"/>
  <c r="G114" i="77" s="1"/>
  <c r="J114" i="77" s="1"/>
  <c r="R113" i="77"/>
  <c r="P113" i="77"/>
  <c r="M113" i="77"/>
  <c r="E113" i="77"/>
  <c r="G113" i="77" s="1"/>
  <c r="J113" i="77" s="1"/>
  <c r="R112" i="77"/>
  <c r="P112" i="77"/>
  <c r="M112" i="77"/>
  <c r="E112" i="77"/>
  <c r="G112" i="77" s="1"/>
  <c r="J112" i="77" s="1"/>
  <c r="R111" i="77"/>
  <c r="P111" i="77"/>
  <c r="M111" i="77"/>
  <c r="E111" i="77"/>
  <c r="G111" i="77" s="1"/>
  <c r="J111" i="77" s="1"/>
  <c r="R110" i="77"/>
  <c r="M110" i="77"/>
  <c r="P110" i="77" s="1"/>
  <c r="E110" i="77"/>
  <c r="G110" i="77" s="1"/>
  <c r="J110" i="77" s="1"/>
  <c r="P109" i="77"/>
  <c r="M109" i="77"/>
  <c r="G109" i="77"/>
  <c r="J109" i="77" s="1"/>
  <c r="E109" i="77"/>
  <c r="R108" i="77"/>
  <c r="M108" i="77"/>
  <c r="P108" i="77" s="1"/>
  <c r="E108" i="77"/>
  <c r="G108" i="77" s="1"/>
  <c r="J108" i="77" s="1"/>
  <c r="R107" i="77"/>
  <c r="P107" i="77"/>
  <c r="M107" i="77"/>
  <c r="G107" i="77"/>
  <c r="J107" i="77" s="1"/>
  <c r="E107" i="77"/>
  <c r="R106" i="77"/>
  <c r="M106" i="77"/>
  <c r="P106" i="77" s="1"/>
  <c r="E106" i="77"/>
  <c r="G106" i="77" s="1"/>
  <c r="J106" i="77" s="1"/>
  <c r="R105" i="77"/>
  <c r="P105" i="77"/>
  <c r="M105" i="77"/>
  <c r="E105" i="77"/>
  <c r="G105" i="77" s="1"/>
  <c r="J105" i="77" s="1"/>
  <c r="R104" i="77"/>
  <c r="M104" i="77"/>
  <c r="P104" i="77" s="1"/>
  <c r="E104" i="77"/>
  <c r="G104" i="77" s="1"/>
  <c r="J104" i="77" s="1"/>
  <c r="R103" i="77"/>
  <c r="P103" i="77"/>
  <c r="M103" i="77"/>
  <c r="E103" i="77"/>
  <c r="G103" i="77" s="1"/>
  <c r="J103" i="77" s="1"/>
  <c r="R102" i="77"/>
  <c r="M102" i="77"/>
  <c r="P102" i="77" s="1"/>
  <c r="G102" i="77"/>
  <c r="J102" i="77" s="1"/>
  <c r="E102" i="77"/>
  <c r="R101" i="77"/>
  <c r="P101" i="77"/>
  <c r="M101" i="77"/>
  <c r="E101" i="77"/>
  <c r="G101" i="77" s="1"/>
  <c r="J101" i="77" s="1"/>
  <c r="R100" i="77"/>
  <c r="M100" i="77"/>
  <c r="P100" i="77" s="1"/>
  <c r="G100" i="77"/>
  <c r="J100" i="77" s="1"/>
  <c r="E100" i="77"/>
  <c r="R99" i="77"/>
  <c r="P99" i="77"/>
  <c r="M99" i="77"/>
  <c r="E99" i="77"/>
  <c r="G99" i="77" s="1"/>
  <c r="J99" i="77" s="1"/>
  <c r="R98" i="77"/>
  <c r="M98" i="77"/>
  <c r="P98" i="77" s="1"/>
  <c r="E98" i="77"/>
  <c r="G98" i="77" s="1"/>
  <c r="J98" i="77" s="1"/>
  <c r="R97" i="77"/>
  <c r="P97" i="77"/>
  <c r="M97" i="77"/>
  <c r="E97" i="77"/>
  <c r="G97" i="77" s="1"/>
  <c r="J97" i="77" s="1"/>
  <c r="R96" i="77"/>
  <c r="M96" i="77"/>
  <c r="P96" i="77" s="1"/>
  <c r="E96" i="77"/>
  <c r="G96" i="77" s="1"/>
  <c r="J96" i="77" s="1"/>
  <c r="R95" i="77"/>
  <c r="P95" i="77"/>
  <c r="M95" i="77"/>
  <c r="E95" i="77"/>
  <c r="G95" i="77" s="1"/>
  <c r="J95" i="77" s="1"/>
  <c r="P94" i="77"/>
  <c r="E94" i="77"/>
  <c r="G94" i="77" s="1"/>
  <c r="J94" i="77" s="1"/>
  <c r="R93" i="77"/>
  <c r="M93" i="77"/>
  <c r="P93" i="77" s="1"/>
  <c r="E93" i="77"/>
  <c r="G93" i="77" s="1"/>
  <c r="J93" i="77" s="1"/>
  <c r="R92" i="77"/>
  <c r="P92" i="77"/>
  <c r="M92" i="77"/>
  <c r="E92" i="77"/>
  <c r="G92" i="77" s="1"/>
  <c r="J92" i="77" s="1"/>
  <c r="R91" i="77"/>
  <c r="M91" i="77"/>
  <c r="P91" i="77" s="1"/>
  <c r="G91" i="77"/>
  <c r="J91" i="77" s="1"/>
  <c r="E91" i="77"/>
  <c r="R90" i="77"/>
  <c r="P90" i="77"/>
  <c r="M90" i="77"/>
  <c r="E90" i="77"/>
  <c r="G90" i="77" s="1"/>
  <c r="J90" i="77" s="1"/>
  <c r="R89" i="77"/>
  <c r="M89" i="77"/>
  <c r="P89" i="77" s="1"/>
  <c r="E89" i="77"/>
  <c r="G89" i="77" s="1"/>
  <c r="J89" i="77" s="1"/>
  <c r="R88" i="77"/>
  <c r="P88" i="77"/>
  <c r="M88" i="77"/>
  <c r="E88" i="77"/>
  <c r="G88" i="77" s="1"/>
  <c r="J88" i="77" s="1"/>
  <c r="R87" i="77"/>
  <c r="M87" i="77"/>
  <c r="P87" i="77" s="1"/>
  <c r="E87" i="77"/>
  <c r="G87" i="77" s="1"/>
  <c r="J87" i="77" s="1"/>
  <c r="R86" i="77"/>
  <c r="P86" i="77"/>
  <c r="M86" i="77"/>
  <c r="E86" i="77"/>
  <c r="G86" i="77" s="1"/>
  <c r="J86" i="77" s="1"/>
  <c r="R85" i="77"/>
  <c r="M85" i="77"/>
  <c r="P85" i="77" s="1"/>
  <c r="E85" i="77"/>
  <c r="G85" i="77" s="1"/>
  <c r="J85" i="77" s="1"/>
  <c r="R84" i="77"/>
  <c r="P84" i="77"/>
  <c r="M84" i="77"/>
  <c r="E84" i="77"/>
  <c r="G84" i="77" s="1"/>
  <c r="J84" i="77" s="1"/>
  <c r="R83" i="77"/>
  <c r="M83" i="77"/>
  <c r="P83" i="77" s="1"/>
  <c r="G83" i="77"/>
  <c r="J83" i="77" s="1"/>
  <c r="E83" i="77"/>
  <c r="R82" i="77"/>
  <c r="P82" i="77"/>
  <c r="M82" i="77"/>
  <c r="E82" i="77"/>
  <c r="G82" i="77" s="1"/>
  <c r="J82" i="77" s="1"/>
  <c r="R81" i="77"/>
  <c r="M81" i="77"/>
  <c r="P81" i="77" s="1"/>
  <c r="E81" i="77"/>
  <c r="G81" i="77" s="1"/>
  <c r="J81" i="77" s="1"/>
  <c r="R80" i="77"/>
  <c r="P80" i="77"/>
  <c r="M80" i="77"/>
  <c r="E80" i="77"/>
  <c r="G80" i="77" s="1"/>
  <c r="J80" i="77" s="1"/>
  <c r="R79" i="77"/>
  <c r="M79" i="77"/>
  <c r="P79" i="77" s="1"/>
  <c r="E79" i="77"/>
  <c r="G79" i="77" s="1"/>
  <c r="J79" i="77" s="1"/>
  <c r="R78" i="77"/>
  <c r="P78" i="77"/>
  <c r="M78" i="77"/>
  <c r="E78" i="77"/>
  <c r="G78" i="77" s="1"/>
  <c r="J78" i="77" s="1"/>
  <c r="R77" i="77"/>
  <c r="M77" i="77"/>
  <c r="P77" i="77" s="1"/>
  <c r="E77" i="77"/>
  <c r="G77" i="77" s="1"/>
  <c r="J77" i="77" s="1"/>
  <c r="R76" i="77"/>
  <c r="P76" i="77"/>
  <c r="M76" i="77"/>
  <c r="E76" i="77"/>
  <c r="G76" i="77" s="1"/>
  <c r="J76" i="77" s="1"/>
  <c r="P75" i="77"/>
  <c r="M75" i="77"/>
  <c r="E75" i="77"/>
  <c r="G75" i="77" s="1"/>
  <c r="J75" i="77" s="1"/>
  <c r="R74" i="77"/>
  <c r="P74" i="77"/>
  <c r="M74" i="77"/>
  <c r="E74" i="77"/>
  <c r="G74" i="77" s="1"/>
  <c r="J74" i="77" s="1"/>
  <c r="R73" i="77"/>
  <c r="P73" i="77"/>
  <c r="M73" i="77"/>
  <c r="E73" i="77"/>
  <c r="G73" i="77" s="1"/>
  <c r="J73" i="77" s="1"/>
  <c r="R72" i="77"/>
  <c r="M72" i="77"/>
  <c r="P72" i="77" s="1"/>
  <c r="E72" i="77"/>
  <c r="G72" i="77" s="1"/>
  <c r="J72" i="77" s="1"/>
  <c r="R71" i="77"/>
  <c r="P71" i="77"/>
  <c r="M71" i="77"/>
  <c r="E71" i="77"/>
  <c r="G71" i="77" s="1"/>
  <c r="J71" i="77" s="1"/>
  <c r="R70" i="77"/>
  <c r="P70" i="77"/>
  <c r="M70" i="77"/>
  <c r="E70" i="77"/>
  <c r="G70" i="77" s="1"/>
  <c r="J70" i="77" s="1"/>
  <c r="R69" i="77"/>
  <c r="P69" i="77"/>
  <c r="M69" i="77"/>
  <c r="E69" i="77"/>
  <c r="G69" i="77" s="1"/>
  <c r="J69" i="77" s="1"/>
  <c r="R68" i="77"/>
  <c r="M68" i="77"/>
  <c r="P68" i="77" s="1"/>
  <c r="E68" i="77"/>
  <c r="G68" i="77" s="1"/>
  <c r="J68" i="77" s="1"/>
  <c r="R67" i="77"/>
  <c r="P67" i="77"/>
  <c r="M67" i="77"/>
  <c r="E67" i="77"/>
  <c r="G67" i="77" s="1"/>
  <c r="J67" i="77" s="1"/>
  <c r="R66" i="77"/>
  <c r="P66" i="77"/>
  <c r="M66" i="77"/>
  <c r="E66" i="77"/>
  <c r="G66" i="77" s="1"/>
  <c r="J66" i="77" s="1"/>
  <c r="R65" i="77"/>
  <c r="P65" i="77"/>
  <c r="M65" i="77"/>
  <c r="E65" i="77"/>
  <c r="G65" i="77" s="1"/>
  <c r="J65" i="77" s="1"/>
  <c r="R64" i="77"/>
  <c r="P64" i="77"/>
  <c r="M64" i="77"/>
  <c r="E64" i="77"/>
  <c r="G64" i="77" s="1"/>
  <c r="J64" i="77" s="1"/>
  <c r="R63" i="77"/>
  <c r="P63" i="77"/>
  <c r="M63" i="77"/>
  <c r="E63" i="77"/>
  <c r="G63" i="77" s="1"/>
  <c r="J63" i="77" s="1"/>
  <c r="R62" i="77"/>
  <c r="M62" i="77"/>
  <c r="P62" i="77" s="1"/>
  <c r="E62" i="77"/>
  <c r="G62" i="77" s="1"/>
  <c r="J62" i="77" s="1"/>
  <c r="R61" i="77"/>
  <c r="P61" i="77"/>
  <c r="M61" i="77"/>
  <c r="E61" i="77"/>
  <c r="G61" i="77" s="1"/>
  <c r="J61" i="77" s="1"/>
  <c r="R60" i="77"/>
  <c r="M60" i="77"/>
  <c r="P60" i="77" s="1"/>
  <c r="E60" i="77"/>
  <c r="G60" i="77" s="1"/>
  <c r="J60" i="77" s="1"/>
  <c r="R59" i="77"/>
  <c r="P59" i="77"/>
  <c r="M59" i="77"/>
  <c r="E59" i="77"/>
  <c r="G59" i="77" s="1"/>
  <c r="J59" i="77" s="1"/>
  <c r="R58" i="77"/>
  <c r="P58" i="77"/>
  <c r="M58" i="77"/>
  <c r="E58" i="77"/>
  <c r="G58" i="77" s="1"/>
  <c r="J58" i="77" s="1"/>
  <c r="R57" i="77"/>
  <c r="P57" i="77"/>
  <c r="M57" i="77"/>
  <c r="G57" i="77"/>
  <c r="J57" i="77" s="1"/>
  <c r="E57" i="77"/>
  <c r="R56" i="77"/>
  <c r="M56" i="77"/>
  <c r="P56" i="77" s="1"/>
  <c r="E56" i="77"/>
  <c r="G56" i="77" s="1"/>
  <c r="J56" i="77" s="1"/>
  <c r="R55" i="77"/>
  <c r="P55" i="77"/>
  <c r="M55" i="77"/>
  <c r="E55" i="77"/>
  <c r="G55" i="77" s="1"/>
  <c r="J55" i="77" s="1"/>
  <c r="R54" i="77"/>
  <c r="M54" i="77"/>
  <c r="P54" i="77" s="1"/>
  <c r="E54" i="77"/>
  <c r="G54" i="77" s="1"/>
  <c r="J54" i="77" s="1"/>
  <c r="R53" i="77"/>
  <c r="P53" i="77"/>
  <c r="M53" i="77"/>
  <c r="E53" i="77"/>
  <c r="G53" i="77" s="1"/>
  <c r="J53" i="77" s="1"/>
  <c r="R52" i="77"/>
  <c r="P52" i="77"/>
  <c r="M52" i="77"/>
  <c r="E52" i="77"/>
  <c r="G52" i="77" s="1"/>
  <c r="J52" i="77" s="1"/>
  <c r="R51" i="77"/>
  <c r="P51" i="77"/>
  <c r="M51" i="77"/>
  <c r="E51" i="77"/>
  <c r="G51" i="77" s="1"/>
  <c r="J51" i="77" s="1"/>
  <c r="R50" i="77"/>
  <c r="P50" i="77"/>
  <c r="M50" i="77"/>
  <c r="E50" i="77"/>
  <c r="G50" i="77" s="1"/>
  <c r="J50" i="77" s="1"/>
  <c r="R49" i="77"/>
  <c r="M49" i="77"/>
  <c r="P49" i="77" s="1"/>
  <c r="E49" i="77"/>
  <c r="G49" i="77" s="1"/>
  <c r="J49" i="77" s="1"/>
  <c r="R48" i="77"/>
  <c r="P48" i="77"/>
  <c r="M48" i="77"/>
  <c r="E48" i="77"/>
  <c r="G48" i="77" s="1"/>
  <c r="J48" i="77" s="1"/>
  <c r="R47" i="77"/>
  <c r="P47" i="77"/>
  <c r="M47" i="77"/>
  <c r="G47" i="77"/>
  <c r="J47" i="77" s="1"/>
  <c r="E47" i="77"/>
  <c r="R46" i="77"/>
  <c r="P46" i="77"/>
  <c r="M46" i="77"/>
  <c r="E46" i="77"/>
  <c r="G46" i="77" s="1"/>
  <c r="J46" i="77" s="1"/>
  <c r="P45" i="77"/>
  <c r="M45" i="77"/>
  <c r="G45" i="77"/>
  <c r="J45" i="77" s="1"/>
  <c r="E45" i="77"/>
  <c r="R44" i="77"/>
  <c r="M44" i="77"/>
  <c r="P44" i="77" s="1"/>
  <c r="E44" i="77"/>
  <c r="G44" i="77" s="1"/>
  <c r="J44" i="77" s="1"/>
  <c r="R43" i="77"/>
  <c r="M43" i="77"/>
  <c r="P43" i="77" s="1"/>
  <c r="E43" i="77"/>
  <c r="G43" i="77" s="1"/>
  <c r="J43" i="77" s="1"/>
  <c r="R42" i="77"/>
  <c r="M42" i="77"/>
  <c r="P42" i="77" s="1"/>
  <c r="E42" i="77"/>
  <c r="G42" i="77" s="1"/>
  <c r="J42" i="77" s="1"/>
  <c r="R41" i="77"/>
  <c r="P41" i="77"/>
  <c r="M41" i="77"/>
  <c r="E41" i="77"/>
  <c r="G41" i="77" s="1"/>
  <c r="J41" i="77" s="1"/>
  <c r="R40" i="77"/>
  <c r="M40" i="77"/>
  <c r="P40" i="77" s="1"/>
  <c r="E40" i="77"/>
  <c r="G40" i="77" s="1"/>
  <c r="J40" i="77" s="1"/>
  <c r="R39" i="77"/>
  <c r="M39" i="77"/>
  <c r="P39" i="77" s="1"/>
  <c r="G39" i="77"/>
  <c r="J39" i="77" s="1"/>
  <c r="E39" i="77"/>
  <c r="R38" i="77"/>
  <c r="M38" i="77"/>
  <c r="P38" i="77" s="1"/>
  <c r="E38" i="77"/>
  <c r="G38" i="77" s="1"/>
  <c r="J38" i="77" s="1"/>
  <c r="R37" i="77"/>
  <c r="P37" i="77"/>
  <c r="M37" i="77"/>
  <c r="G37" i="77"/>
  <c r="J37" i="77" s="1"/>
  <c r="E37" i="77"/>
  <c r="R36" i="77"/>
  <c r="M36" i="77"/>
  <c r="P36" i="77" s="1"/>
  <c r="E36" i="77"/>
  <c r="G36" i="77" s="1"/>
  <c r="J36" i="77" s="1"/>
  <c r="R35" i="77"/>
  <c r="M35" i="77"/>
  <c r="P35" i="77" s="1"/>
  <c r="E35" i="77"/>
  <c r="G35" i="77" s="1"/>
  <c r="J35" i="77" s="1"/>
  <c r="R34" i="77"/>
  <c r="M34" i="77"/>
  <c r="P34" i="77" s="1"/>
  <c r="E34" i="77"/>
  <c r="G34" i="77" s="1"/>
  <c r="J34" i="77" s="1"/>
  <c r="R33" i="77"/>
  <c r="P33" i="77"/>
  <c r="M33" i="77"/>
  <c r="E33" i="77"/>
  <c r="G33" i="77" s="1"/>
  <c r="J33" i="77" s="1"/>
  <c r="R32" i="77"/>
  <c r="M32" i="77"/>
  <c r="P32" i="77" s="1"/>
  <c r="E32" i="77"/>
  <c r="G32" i="77" s="1"/>
  <c r="J32" i="77" s="1"/>
  <c r="R31" i="77"/>
  <c r="M31" i="77"/>
  <c r="P31" i="77" s="1"/>
  <c r="G31" i="77"/>
  <c r="J31" i="77" s="1"/>
  <c r="E31" i="77"/>
  <c r="R30" i="77"/>
  <c r="M30" i="77"/>
  <c r="P30" i="77" s="1"/>
  <c r="E30" i="77"/>
  <c r="G30" i="77" s="1"/>
  <c r="J30" i="77" s="1"/>
  <c r="R29" i="77"/>
  <c r="P29" i="77"/>
  <c r="M29" i="77"/>
  <c r="G29" i="77"/>
  <c r="J29" i="77" s="1"/>
  <c r="E29" i="77"/>
  <c r="R28" i="77"/>
  <c r="M28" i="77"/>
  <c r="P28" i="77" s="1"/>
  <c r="E28" i="77"/>
  <c r="G28" i="77" s="1"/>
  <c r="J28" i="77" s="1"/>
  <c r="R27" i="77"/>
  <c r="M27" i="77"/>
  <c r="P27" i="77" s="1"/>
  <c r="E27" i="77"/>
  <c r="G27" i="77" s="1"/>
  <c r="J27" i="77" s="1"/>
  <c r="R26" i="77"/>
  <c r="M26" i="77"/>
  <c r="P26" i="77" s="1"/>
  <c r="E26" i="77"/>
  <c r="G26" i="77" s="1"/>
  <c r="J26" i="77" s="1"/>
  <c r="R25" i="77"/>
  <c r="P25" i="77"/>
  <c r="M25" i="77"/>
  <c r="E25" i="77"/>
  <c r="G25" i="77" s="1"/>
  <c r="J25" i="77" s="1"/>
  <c r="R24" i="77"/>
  <c r="M24" i="77"/>
  <c r="P24" i="77" s="1"/>
  <c r="E24" i="77"/>
  <c r="G24" i="77" s="1"/>
  <c r="J24" i="77" s="1"/>
  <c r="R23" i="77"/>
  <c r="M23" i="77"/>
  <c r="P23" i="77" s="1"/>
  <c r="G23" i="77"/>
  <c r="J23" i="77" s="1"/>
  <c r="E23" i="77"/>
  <c r="R22" i="77"/>
  <c r="M22" i="77"/>
  <c r="P22" i="77" s="1"/>
  <c r="E22" i="77"/>
  <c r="G22" i="77" s="1"/>
  <c r="J22" i="77" s="1"/>
  <c r="R21" i="77"/>
  <c r="P21" i="77"/>
  <c r="M21" i="77"/>
  <c r="G21" i="77"/>
  <c r="J21" i="77" s="1"/>
  <c r="E21" i="77"/>
  <c r="R20" i="77"/>
  <c r="M20" i="77"/>
  <c r="P20" i="77" s="1"/>
  <c r="E20" i="77"/>
  <c r="G20" i="77" s="1"/>
  <c r="J20" i="77" s="1"/>
  <c r="R19" i="77"/>
  <c r="P19" i="77"/>
  <c r="M19" i="77"/>
  <c r="G19" i="77"/>
  <c r="J19" i="77" s="1"/>
  <c r="E19" i="77"/>
  <c r="R18" i="77"/>
  <c r="M18" i="77"/>
  <c r="P18" i="77" s="1"/>
  <c r="E18" i="77"/>
  <c r="G18" i="77" s="1"/>
  <c r="J18" i="77" s="1"/>
  <c r="R17" i="77"/>
  <c r="P17" i="77"/>
  <c r="M17" i="77"/>
  <c r="G17" i="77"/>
  <c r="J17" i="77" s="1"/>
  <c r="E17" i="77"/>
  <c r="R16" i="77"/>
  <c r="M16" i="77"/>
  <c r="P16" i="77" s="1"/>
  <c r="E16" i="77"/>
  <c r="G16" i="77" s="1"/>
  <c r="J16" i="77" s="1"/>
  <c r="R15" i="77"/>
  <c r="P15" i="77"/>
  <c r="M15" i="77"/>
  <c r="G15" i="77"/>
  <c r="J15" i="77" s="1"/>
  <c r="E15" i="77"/>
  <c r="R14" i="77"/>
  <c r="M14" i="77"/>
  <c r="P14" i="77" s="1"/>
  <c r="E14" i="77"/>
  <c r="G14" i="77" s="1"/>
  <c r="J14" i="77" s="1"/>
  <c r="R13" i="77"/>
  <c r="P13" i="77"/>
  <c r="M13" i="77"/>
  <c r="G13" i="77"/>
  <c r="J13" i="77" s="1"/>
  <c r="E13" i="77"/>
  <c r="R12" i="77"/>
  <c r="M12" i="77"/>
  <c r="P12" i="77" s="1"/>
  <c r="E12" i="77"/>
  <c r="G12" i="77" s="1"/>
  <c r="J12" i="77" s="1"/>
  <c r="R11" i="77"/>
  <c r="M11" i="77"/>
  <c r="P11" i="77" s="1"/>
  <c r="E11" i="77"/>
  <c r="G11" i="77" s="1"/>
  <c r="J11" i="77" s="1"/>
  <c r="R10" i="77"/>
  <c r="M10" i="77"/>
  <c r="P10" i="77" s="1"/>
  <c r="E10" i="77"/>
  <c r="G10" i="77" s="1"/>
  <c r="J10" i="77" s="1"/>
  <c r="R9" i="77"/>
  <c r="P9" i="77"/>
  <c r="M9" i="77"/>
  <c r="E9" i="77"/>
  <c r="G9" i="77" s="1"/>
  <c r="J9" i="77" s="1"/>
  <c r="R8" i="77"/>
  <c r="M8" i="77"/>
  <c r="P8" i="77" s="1"/>
  <c r="E8" i="77"/>
  <c r="G8" i="77" s="1"/>
  <c r="J8" i="77" s="1"/>
  <c r="R7" i="77"/>
  <c r="P7" i="77"/>
  <c r="M7" i="77"/>
  <c r="E7" i="77"/>
  <c r="G7" i="77" s="1"/>
  <c r="J7" i="77" s="1"/>
  <c r="R6" i="77"/>
  <c r="M6" i="77"/>
  <c r="P6" i="77" s="1"/>
  <c r="E6" i="77"/>
  <c r="G6" i="77" s="1"/>
  <c r="J6" i="77" s="1"/>
  <c r="R5" i="77"/>
  <c r="P5" i="77"/>
  <c r="M5" i="77"/>
  <c r="E5" i="77"/>
  <c r="G5" i="77" s="1"/>
  <c r="J5" i="77" s="1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P254" i="74"/>
  <c r="P262" i="74"/>
  <c r="M250" i="74"/>
  <c r="M251" i="74"/>
  <c r="M252" i="74"/>
  <c r="P252" i="74" s="1"/>
  <c r="M253" i="74"/>
  <c r="P253" i="74" s="1"/>
  <c r="M254" i="74"/>
  <c r="M255" i="74"/>
  <c r="P255" i="74" s="1"/>
  <c r="M256" i="74"/>
  <c r="P256" i="74" s="1"/>
  <c r="M257" i="74"/>
  <c r="P257" i="74" s="1"/>
  <c r="M258" i="74"/>
  <c r="P258" i="74" s="1"/>
  <c r="M259" i="74"/>
  <c r="P259" i="74" s="1"/>
  <c r="M260" i="74"/>
  <c r="P260" i="74" s="1"/>
  <c r="M261" i="74"/>
  <c r="P261" i="74" s="1"/>
  <c r="M262" i="74"/>
  <c r="M263" i="74"/>
  <c r="P263" i="74" s="1"/>
  <c r="M264" i="74"/>
  <c r="P264" i="74" s="1"/>
  <c r="M265" i="74"/>
  <c r="P265" i="74" s="1"/>
  <c r="M266" i="74"/>
  <c r="P266" i="74" s="1"/>
  <c r="J251" i="74"/>
  <c r="J253" i="74"/>
  <c r="J256" i="74"/>
  <c r="J257" i="74"/>
  <c r="J258" i="74"/>
  <c r="J259" i="74"/>
  <c r="J261" i="74"/>
  <c r="J264" i="74"/>
  <c r="J265" i="74"/>
  <c r="G251" i="74"/>
  <c r="G252" i="74"/>
  <c r="J252" i="74" s="1"/>
  <c r="G253" i="74"/>
  <c r="G254" i="74"/>
  <c r="J254" i="74" s="1"/>
  <c r="G255" i="74"/>
  <c r="J255" i="74" s="1"/>
  <c r="G256" i="74"/>
  <c r="G257" i="74"/>
  <c r="G258" i="74"/>
  <c r="G259" i="74"/>
  <c r="G260" i="74"/>
  <c r="J260" i="74" s="1"/>
  <c r="G261" i="74"/>
  <c r="G262" i="74"/>
  <c r="J262" i="74" s="1"/>
  <c r="G263" i="74"/>
  <c r="J263" i="74" s="1"/>
  <c r="G264" i="74"/>
  <c r="G265" i="74"/>
  <c r="P255" i="8"/>
  <c r="P257" i="8"/>
  <c r="P261" i="8"/>
  <c r="P262" i="8"/>
  <c r="P263" i="8"/>
  <c r="P265" i="8"/>
  <c r="N275" i="97" l="1"/>
  <c r="P22" i="97"/>
  <c r="M18" i="8"/>
  <c r="M10" i="8"/>
  <c r="M87" i="8"/>
  <c r="M79" i="8"/>
  <c r="J23" i="8"/>
  <c r="M25" i="8"/>
  <c r="M110" i="8"/>
  <c r="G9" i="8"/>
  <c r="G246" i="8"/>
  <c r="G230" i="8"/>
  <c r="J222" i="8"/>
  <c r="G214" i="8"/>
  <c r="G198" i="8"/>
  <c r="J190" i="8"/>
  <c r="G182" i="8"/>
  <c r="G166" i="8"/>
  <c r="J158" i="8"/>
  <c r="G150" i="8"/>
  <c r="G142" i="8"/>
  <c r="G134" i="8"/>
  <c r="G126" i="8"/>
  <c r="J118" i="8"/>
  <c r="G102" i="8"/>
  <c r="G94" i="8"/>
  <c r="G86" i="8"/>
  <c r="J78" i="8"/>
  <c r="J70" i="8"/>
  <c r="J62" i="8"/>
  <c r="J54" i="8"/>
  <c r="J46" i="8"/>
  <c r="J38" i="8"/>
  <c r="J30" i="8"/>
  <c r="G45" i="8"/>
  <c r="P6" i="97"/>
  <c r="P14" i="97"/>
  <c r="M91" i="8"/>
  <c r="M83" i="8"/>
  <c r="J22" i="8"/>
  <c r="J14" i="8"/>
  <c r="J6" i="8"/>
  <c r="J259" i="8"/>
  <c r="J251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83" i="8"/>
  <c r="J75" i="8"/>
  <c r="J67" i="8"/>
  <c r="J59" i="8"/>
  <c r="J51" i="8"/>
  <c r="J43" i="8"/>
  <c r="J35" i="8"/>
  <c r="M114" i="8"/>
  <c r="G158" i="8"/>
  <c r="G30" i="8"/>
  <c r="J109" i="8"/>
  <c r="G78" i="8"/>
  <c r="J20" i="8"/>
  <c r="J12" i="8"/>
  <c r="J7" i="8"/>
  <c r="J260" i="8"/>
  <c r="J252" i="8"/>
  <c r="J244" i="8"/>
  <c r="J236" i="8"/>
  <c r="J228" i="8"/>
  <c r="J220" i="8"/>
  <c r="G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J36" i="8"/>
  <c r="J28" i="8"/>
  <c r="G70" i="8"/>
  <c r="J212" i="8"/>
  <c r="G254" i="8"/>
  <c r="G238" i="8"/>
  <c r="G222" i="8"/>
  <c r="G206" i="8"/>
  <c r="G190" i="8"/>
  <c r="G62" i="8"/>
  <c r="J127" i="8"/>
  <c r="G266" i="8"/>
  <c r="J258" i="8"/>
  <c r="G242" i="8"/>
  <c r="G234" i="8"/>
  <c r="G226" i="8"/>
  <c r="G210" i="8"/>
  <c r="G202" i="8"/>
  <c r="G194" i="8"/>
  <c r="G178" i="8"/>
  <c r="G170" i="8"/>
  <c r="G162" i="8"/>
  <c r="G146" i="8"/>
  <c r="J138" i="8"/>
  <c r="G130" i="8"/>
  <c r="G114" i="8"/>
  <c r="G98" i="8"/>
  <c r="J82" i="8"/>
  <c r="G66" i="8"/>
  <c r="G50" i="8"/>
  <c r="G34" i="8"/>
  <c r="G118" i="8"/>
  <c r="G54" i="8"/>
  <c r="G19" i="8"/>
  <c r="G38" i="8"/>
  <c r="G201" i="8"/>
  <c r="J201" i="8"/>
  <c r="G18" i="8"/>
  <c r="J18" i="8"/>
  <c r="J10" i="8"/>
  <c r="G10" i="8"/>
  <c r="G264" i="8"/>
  <c r="G256" i="8"/>
  <c r="G248" i="8"/>
  <c r="G240" i="8"/>
  <c r="G232" i="8"/>
  <c r="G224" i="8"/>
  <c r="J24" i="8"/>
  <c r="G24" i="8"/>
  <c r="G23" i="8"/>
  <c r="G259" i="8"/>
  <c r="G244" i="8"/>
  <c r="G228" i="8"/>
  <c r="G196" i="8"/>
  <c r="G180" i="8"/>
  <c r="G164" i="8"/>
  <c r="G148" i="8"/>
  <c r="G132" i="8"/>
  <c r="G116" i="8"/>
  <c r="G100" i="8"/>
  <c r="G84" i="8"/>
  <c r="G68" i="8"/>
  <c r="G52" i="8"/>
  <c r="G36" i="8"/>
  <c r="J202" i="8"/>
  <c r="J45" i="8"/>
  <c r="G233" i="8"/>
  <c r="J233" i="8"/>
  <c r="J193" i="8"/>
  <c r="G193" i="8"/>
  <c r="J161" i="8"/>
  <c r="G161" i="8"/>
  <c r="G137" i="8"/>
  <c r="J137" i="8"/>
  <c r="J113" i="8"/>
  <c r="G113" i="8"/>
  <c r="J89" i="8"/>
  <c r="G89" i="8"/>
  <c r="J57" i="8"/>
  <c r="G57" i="8"/>
  <c r="J49" i="8"/>
  <c r="G49" i="8"/>
  <c r="J33" i="8"/>
  <c r="G33" i="8"/>
  <c r="J119" i="8"/>
  <c r="G119" i="8"/>
  <c r="J111" i="8"/>
  <c r="G111" i="8"/>
  <c r="J103" i="8"/>
  <c r="G103" i="8"/>
  <c r="J95" i="8"/>
  <c r="G95" i="8"/>
  <c r="G87" i="8"/>
  <c r="J87" i="8"/>
  <c r="G79" i="8"/>
  <c r="J79" i="8"/>
  <c r="G71" i="8"/>
  <c r="J71" i="8"/>
  <c r="J55" i="8"/>
  <c r="G55" i="8"/>
  <c r="J47" i="8"/>
  <c r="G47" i="8"/>
  <c r="J39" i="8"/>
  <c r="G39" i="8"/>
  <c r="J31" i="8"/>
  <c r="G31" i="8"/>
  <c r="G22" i="8"/>
  <c r="G258" i="8"/>
  <c r="G243" i="8"/>
  <c r="G227" i="8"/>
  <c r="G211" i="8"/>
  <c r="G195" i="8"/>
  <c r="G179" i="8"/>
  <c r="G163" i="8"/>
  <c r="G147" i="8"/>
  <c r="G131" i="8"/>
  <c r="G115" i="8"/>
  <c r="G99" i="8"/>
  <c r="G83" i="8"/>
  <c r="G67" i="8"/>
  <c r="G51" i="8"/>
  <c r="G35" i="8"/>
  <c r="J19" i="8"/>
  <c r="J225" i="8"/>
  <c r="G225" i="8"/>
  <c r="J177" i="8"/>
  <c r="G177" i="8"/>
  <c r="J153" i="8"/>
  <c r="G153" i="8"/>
  <c r="J121" i="8"/>
  <c r="G121" i="8"/>
  <c r="J105" i="8"/>
  <c r="G105" i="8"/>
  <c r="G81" i="8"/>
  <c r="J81" i="8"/>
  <c r="J65" i="8"/>
  <c r="G65" i="8"/>
  <c r="J41" i="8"/>
  <c r="G41" i="8"/>
  <c r="J25" i="8"/>
  <c r="G25" i="8"/>
  <c r="G16" i="8"/>
  <c r="J16" i="8"/>
  <c r="J8" i="8"/>
  <c r="G8" i="8"/>
  <c r="J262" i="8"/>
  <c r="J254" i="8"/>
  <c r="J246" i="8"/>
  <c r="J238" i="8"/>
  <c r="J230" i="8"/>
  <c r="J214" i="8"/>
  <c r="J206" i="8"/>
  <c r="J198" i="8"/>
  <c r="J182" i="8"/>
  <c r="J174" i="8"/>
  <c r="J166" i="8"/>
  <c r="J150" i="8"/>
  <c r="J142" i="8"/>
  <c r="J134" i="8"/>
  <c r="J126" i="8"/>
  <c r="J110" i="8"/>
  <c r="J102" i="8"/>
  <c r="J94" i="8"/>
  <c r="J86" i="8"/>
  <c r="G7" i="8"/>
  <c r="G257" i="8"/>
  <c r="G82" i="8"/>
  <c r="J27" i="8"/>
  <c r="J11" i="8"/>
  <c r="G11" i="8"/>
  <c r="J249" i="8"/>
  <c r="G249" i="8"/>
  <c r="J209" i="8"/>
  <c r="G209" i="8"/>
  <c r="G169" i="8"/>
  <c r="J169" i="8"/>
  <c r="J129" i="8"/>
  <c r="G129" i="8"/>
  <c r="J15" i="8"/>
  <c r="G261" i="8"/>
  <c r="G253" i="8"/>
  <c r="G245" i="8"/>
  <c r="G237" i="8"/>
  <c r="J237" i="8"/>
  <c r="G229" i="8"/>
  <c r="J229" i="8"/>
  <c r="G221" i="8"/>
  <c r="J221" i="8"/>
  <c r="J213" i="8"/>
  <c r="G213" i="8"/>
  <c r="G205" i="8"/>
  <c r="J205" i="8"/>
  <c r="G197" i="8"/>
  <c r="J197" i="8"/>
  <c r="G189" i="8"/>
  <c r="J189" i="8"/>
  <c r="J181" i="8"/>
  <c r="G181" i="8"/>
  <c r="G173" i="8"/>
  <c r="J173" i="8"/>
  <c r="G165" i="8"/>
  <c r="J165" i="8"/>
  <c r="G157" i="8"/>
  <c r="J157" i="8"/>
  <c r="J149" i="8"/>
  <c r="G149" i="8"/>
  <c r="G141" i="8"/>
  <c r="J141" i="8"/>
  <c r="G133" i="8"/>
  <c r="J133" i="8"/>
  <c r="G125" i="8"/>
  <c r="J125" i="8"/>
  <c r="G117" i="8"/>
  <c r="J117" i="8"/>
  <c r="G109" i="8"/>
  <c r="J101" i="8"/>
  <c r="G101" i="8"/>
  <c r="J93" i="8"/>
  <c r="G93" i="8"/>
  <c r="G85" i="8"/>
  <c r="J85" i="8"/>
  <c r="G77" i="8"/>
  <c r="J77" i="8"/>
  <c r="G69" i="8"/>
  <c r="J69" i="8"/>
  <c r="G61" i="8"/>
  <c r="J61" i="8"/>
  <c r="G53" i="8"/>
  <c r="J53" i="8"/>
  <c r="J37" i="8"/>
  <c r="G37" i="8"/>
  <c r="J29" i="8"/>
  <c r="G29" i="8"/>
  <c r="G6" i="8"/>
  <c r="J170" i="8"/>
  <c r="J91" i="8"/>
  <c r="G252" i="8"/>
  <c r="G236" i="8"/>
  <c r="G220" i="8"/>
  <c r="G204" i="8"/>
  <c r="G188" i="8"/>
  <c r="G172" i="8"/>
  <c r="G156" i="8"/>
  <c r="G140" i="8"/>
  <c r="G124" i="8"/>
  <c r="G108" i="8"/>
  <c r="G92" i="8"/>
  <c r="G76" i="8"/>
  <c r="G60" i="8"/>
  <c r="G44" i="8"/>
  <c r="G28" i="8"/>
  <c r="G15" i="8"/>
  <c r="G265" i="8"/>
  <c r="G251" i="8"/>
  <c r="G235" i="8"/>
  <c r="G219" i="8"/>
  <c r="G203" i="8"/>
  <c r="G187" i="8"/>
  <c r="G171" i="8"/>
  <c r="G155" i="8"/>
  <c r="G139" i="8"/>
  <c r="G123" i="8"/>
  <c r="G107" i="8"/>
  <c r="G75" i="8"/>
  <c r="G59" i="8"/>
  <c r="G43" i="8"/>
  <c r="J234" i="8"/>
  <c r="J73" i="8"/>
  <c r="J241" i="8"/>
  <c r="G241" i="8"/>
  <c r="J217" i="8"/>
  <c r="G217" i="8"/>
  <c r="J185" i="8"/>
  <c r="G185" i="8"/>
  <c r="J145" i="8"/>
  <c r="G145" i="8"/>
  <c r="J97" i="8"/>
  <c r="G97" i="8"/>
  <c r="J266" i="8"/>
  <c r="J250" i="8"/>
  <c r="J242" i="8"/>
  <c r="J226" i="8"/>
  <c r="J218" i="8"/>
  <c r="J210" i="8"/>
  <c r="J194" i="8"/>
  <c r="J186" i="8"/>
  <c r="J178" i="8"/>
  <c r="J162" i="8"/>
  <c r="J154" i="8"/>
  <c r="J146" i="8"/>
  <c r="J130" i="8"/>
  <c r="J122" i="8"/>
  <c r="J114" i="8"/>
  <c r="J106" i="8"/>
  <c r="J98" i="8"/>
  <c r="J90" i="8"/>
  <c r="J74" i="8"/>
  <c r="J66" i="8"/>
  <c r="J58" i="8"/>
  <c r="J50" i="8"/>
  <c r="J42" i="8"/>
  <c r="J34" i="8"/>
  <c r="J26" i="8"/>
  <c r="G14" i="8"/>
  <c r="G262" i="8"/>
  <c r="G250" i="8"/>
  <c r="G218" i="8"/>
  <c r="G186" i="8"/>
  <c r="G154" i="8"/>
  <c r="G138" i="8"/>
  <c r="G122" i="8"/>
  <c r="G106" i="8"/>
  <c r="G90" i="8"/>
  <c r="G74" i="8"/>
  <c r="G58" i="8"/>
  <c r="G42" i="8"/>
  <c r="G26" i="8"/>
  <c r="J63" i="8"/>
  <c r="J264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J56" i="8"/>
  <c r="J48" i="8"/>
  <c r="J40" i="8"/>
  <c r="J32" i="8"/>
  <c r="J17" i="8"/>
  <c r="J9" i="8"/>
  <c r="J263" i="8"/>
  <c r="J255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261" i="8"/>
  <c r="J253" i="8"/>
  <c r="J245" i="8"/>
  <c r="J21" i="8"/>
  <c r="J13" i="8"/>
  <c r="P264" i="8"/>
  <c r="P256" i="8"/>
  <c r="N269" i="107"/>
  <c r="N275" i="107" s="1"/>
  <c r="N269" i="106"/>
  <c r="N275" i="106" s="1"/>
  <c r="N269" i="105"/>
  <c r="N275" i="105" s="1"/>
  <c r="N269" i="104"/>
  <c r="N275" i="104" s="1"/>
  <c r="P5" i="104"/>
  <c r="N269" i="103"/>
  <c r="N275" i="103" s="1"/>
  <c r="N269" i="102"/>
  <c r="N275" i="102" s="1"/>
  <c r="N278" i="101"/>
  <c r="N277" i="101"/>
  <c r="N278" i="100"/>
  <c r="N277" i="100"/>
  <c r="P5" i="100"/>
  <c r="R267" i="100"/>
  <c r="N269" i="99"/>
  <c r="N275" i="99" s="1"/>
  <c r="P258" i="98"/>
  <c r="N269" i="98"/>
  <c r="N275" i="98" s="1"/>
  <c r="N269" i="96"/>
  <c r="N275" i="96" s="1"/>
  <c r="P5" i="96"/>
  <c r="N269" i="95"/>
  <c r="N275" i="95" s="1"/>
  <c r="P5" i="95"/>
  <c r="N269" i="94"/>
  <c r="N275" i="94" s="1"/>
  <c r="N269" i="93"/>
  <c r="N275" i="93" s="1"/>
  <c r="N269" i="92"/>
  <c r="N275" i="92" s="1"/>
  <c r="N278" i="91"/>
  <c r="N277" i="91"/>
  <c r="N269" i="90"/>
  <c r="N275" i="90" s="1"/>
  <c r="P5" i="90"/>
  <c r="N278" i="89"/>
  <c r="N277" i="89"/>
  <c r="P5" i="89"/>
  <c r="N278" i="88"/>
  <c r="N277" i="88"/>
  <c r="P5" i="88"/>
  <c r="R267" i="88"/>
  <c r="N269" i="87"/>
  <c r="N275" i="87" s="1"/>
  <c r="P5" i="87"/>
  <c r="N269" i="86"/>
  <c r="N275" i="86" s="1"/>
  <c r="N278" i="85"/>
  <c r="N277" i="85"/>
  <c r="P5" i="85"/>
  <c r="N269" i="84"/>
  <c r="N275" i="84" s="1"/>
  <c r="P5" i="84"/>
  <c r="N269" i="82"/>
  <c r="N275" i="82" s="1"/>
  <c r="P5" i="82"/>
  <c r="N269" i="81"/>
  <c r="N275" i="81" s="1"/>
  <c r="P5" i="81"/>
  <c r="P5" i="80"/>
  <c r="N278" i="80"/>
  <c r="N277" i="80"/>
  <c r="N269" i="79"/>
  <c r="N275" i="79" s="1"/>
  <c r="P5" i="79"/>
  <c r="N278" i="78"/>
  <c r="N277" i="78"/>
  <c r="P5" i="78"/>
  <c r="R267" i="78"/>
  <c r="N269" i="77"/>
  <c r="N275" i="77" s="1"/>
  <c r="R267" i="77"/>
  <c r="G249" i="74"/>
  <c r="J249" i="74" s="1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N278" i="97" l="1"/>
  <c r="N277" i="97"/>
  <c r="N278" i="107"/>
  <c r="N277" i="107"/>
  <c r="N278" i="106"/>
  <c r="N277" i="106"/>
  <c r="N278" i="105"/>
  <c r="N277" i="105"/>
  <c r="N278" i="104"/>
  <c r="N277" i="104"/>
  <c r="N278" i="103"/>
  <c r="N277" i="103"/>
  <c r="N278" i="102"/>
  <c r="N277" i="102"/>
  <c r="N278" i="99"/>
  <c r="N277" i="99"/>
  <c r="N278" i="98"/>
  <c r="N277" i="98"/>
  <c r="N278" i="96"/>
  <c r="N277" i="96"/>
  <c r="N278" i="95"/>
  <c r="N277" i="95"/>
  <c r="N278" i="94"/>
  <c r="N277" i="94"/>
  <c r="N278" i="93"/>
  <c r="N277" i="93"/>
  <c r="N278" i="92"/>
  <c r="N277" i="92"/>
  <c r="N278" i="90"/>
  <c r="N277" i="90"/>
  <c r="N278" i="87"/>
  <c r="N277" i="87"/>
  <c r="N278" i="86"/>
  <c r="N277" i="86"/>
  <c r="N278" i="84"/>
  <c r="N277" i="84"/>
  <c r="N278" i="82"/>
  <c r="N277" i="82"/>
  <c r="N278" i="81"/>
  <c r="N277" i="81"/>
  <c r="N278" i="79"/>
  <c r="N277" i="79"/>
  <c r="N278" i="77"/>
  <c r="N277" i="77"/>
  <c r="P249" i="8"/>
  <c r="P250" i="8"/>
  <c r="P251" i="8"/>
  <c r="P252" i="8"/>
  <c r="P253" i="8"/>
  <c r="R88" i="74"/>
  <c r="M88" i="74"/>
  <c r="P88" i="74" s="1"/>
  <c r="G88" i="74"/>
  <c r="J88" i="74" s="1"/>
  <c r="P88" i="8"/>
  <c r="R87" i="74"/>
  <c r="M87" i="74"/>
  <c r="P87" i="74" s="1"/>
  <c r="G87" i="74"/>
  <c r="J87" i="74" s="1"/>
  <c r="P87" i="8"/>
  <c r="R253" i="74"/>
  <c r="R252" i="74"/>
  <c r="R251" i="74"/>
  <c r="P251" i="74"/>
  <c r="R250" i="74"/>
  <c r="P250" i="74"/>
  <c r="G250" i="74"/>
  <c r="J250" i="74" s="1"/>
  <c r="R249" i="74"/>
  <c r="M249" i="74"/>
  <c r="P249" i="74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P247" i="8"/>
  <c r="P241" i="8"/>
  <c r="P240" i="8"/>
  <c r="P239" i="8"/>
  <c r="P238" i="8"/>
  <c r="P237" i="8"/>
  <c r="P236" i="8"/>
  <c r="P235" i="8"/>
  <c r="R267" i="74"/>
  <c r="M267" i="74"/>
  <c r="P267" i="74" s="1"/>
  <c r="G267" i="74"/>
  <c r="J267" i="74" s="1"/>
  <c r="R174" i="74"/>
  <c r="M174" i="74"/>
  <c r="P174" i="74" s="1"/>
  <c r="G174" i="74"/>
  <c r="J174" i="74" s="1"/>
  <c r="P174" i="8"/>
  <c r="R102" i="74"/>
  <c r="M102" i="74"/>
  <c r="P102" i="74" s="1"/>
  <c r="G102" i="74"/>
  <c r="J102" i="74" s="1"/>
  <c r="P102" i="8"/>
  <c r="H5" i="8"/>
  <c r="G27" i="74" l="1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66" i="74"/>
  <c r="J266" i="74" s="1"/>
  <c r="G173" i="74"/>
  <c r="J173" i="74" s="1"/>
  <c r="G82" i="74"/>
  <c r="J82" i="74" s="1"/>
  <c r="G103" i="74"/>
  <c r="J103" i="74" s="1"/>
  <c r="G104" i="74"/>
  <c r="J104" i="74" s="1"/>
  <c r="AA36" i="8"/>
  <c r="P207" i="8"/>
  <c r="P189" i="8"/>
  <c r="R207" i="74"/>
  <c r="M207" i="74"/>
  <c r="P207" i="74" s="1"/>
  <c r="R189" i="74"/>
  <c r="M189" i="74"/>
  <c r="P189" i="74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P136" i="8" l="1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U32" i="8" l="1"/>
  <c r="T18" i="8"/>
  <c r="U18" i="8"/>
  <c r="V18" i="8"/>
  <c r="Y18" i="8"/>
  <c r="U10" i="8"/>
  <c r="P6" i="8" l="1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S18" i="8"/>
  <c r="W18" i="8"/>
  <c r="AB18" i="8" s="1"/>
  <c r="AB17" i="8"/>
  <c r="AB16" i="8"/>
  <c r="AB15" i="8"/>
  <c r="AB14" i="8"/>
  <c r="AB13" i="8"/>
  <c r="AB12" i="8"/>
  <c r="AB11" i="8"/>
  <c r="AB10" i="8"/>
  <c r="AB9" i="8"/>
  <c r="AB8" i="8"/>
  <c r="AB6" i="8"/>
  <c r="M269" i="74"/>
  <c r="R60" i="74"/>
  <c r="R63" i="74"/>
  <c r="M63" i="74"/>
  <c r="P63" i="74" s="1"/>
  <c r="M169" i="74"/>
  <c r="P169" i="74" s="1"/>
  <c r="R169" i="74"/>
  <c r="AB32" i="8" l="1"/>
  <c r="AB34" i="8"/>
  <c r="AB31" i="8"/>
  <c r="AB33" i="8"/>
  <c r="AB5" i="8"/>
  <c r="M5" i="8"/>
  <c r="AB35" i="8"/>
  <c r="AB7" i="8"/>
  <c r="P8" i="8"/>
  <c r="R35" i="74"/>
  <c r="AB36" i="8" l="1"/>
  <c r="X35" i="8"/>
  <c r="X7" i="8"/>
  <c r="R18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M229" i="74" l="1"/>
  <c r="P229" i="74" s="1"/>
  <c r="R229" i="74"/>
  <c r="R214" i="74" l="1"/>
  <c r="M214" i="74"/>
  <c r="P214" i="74" s="1"/>
  <c r="R133" i="74"/>
  <c r="M133" i="74"/>
  <c r="P133" i="74" s="1"/>
  <c r="R6" i="74" l="1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M6" i="74" l="1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P168" i="74" l="1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9" i="74" l="1"/>
  <c r="J9" i="74" s="1"/>
  <c r="G11" i="74"/>
  <c r="J11" i="74" s="1"/>
  <c r="G10" i="74"/>
  <c r="J10" i="74" s="1"/>
  <c r="N275" i="74" l="1"/>
  <c r="N272" i="74"/>
  <c r="M5" i="74"/>
  <c r="N270" i="74" s="1"/>
  <c r="P5" i="74" l="1"/>
  <c r="R268" i="74"/>
  <c r="X34" i="8" l="1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76" i="74"/>
  <c r="X13" i="8"/>
  <c r="N279" i="74" l="1"/>
  <c r="N278" i="74"/>
  <c r="X15" i="8"/>
  <c r="Y36" i="8"/>
  <c r="X10" i="8"/>
  <c r="X12" i="8"/>
  <c r="S36" i="8"/>
  <c r="X9" i="8"/>
  <c r="V36" i="8"/>
  <c r="W36" i="8"/>
  <c r="T36" i="8"/>
  <c r="X11" i="8"/>
  <c r="U36" i="8"/>
  <c r="X36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" i="74" l="1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K213" i="64" l="1"/>
  <c r="K215" i="64" s="1"/>
  <c r="K216" i="64" l="1"/>
  <c r="G13" i="74" l="1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Z34" i="8" l="1"/>
  <c r="AC34" i="8" s="1"/>
  <c r="N269" i="8"/>
  <c r="M270" i="8"/>
  <c r="H269" i="8"/>
  <c r="M274" i="8"/>
  <c r="H27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Z10" i="8" l="1"/>
  <c r="AC10" i="8" s="1"/>
  <c r="Z9" i="8"/>
  <c r="AC9" i="8" s="1"/>
  <c r="Z7" i="8"/>
  <c r="AC7" i="8" s="1"/>
  <c r="Z8" i="8"/>
  <c r="AC8" i="8" s="1"/>
  <c r="Z6" i="8"/>
  <c r="AC6" i="8" s="1"/>
  <c r="N271" i="8"/>
  <c r="F270" i="8" s="1"/>
  <c r="C271" i="8" s="1"/>
  <c r="H272" i="8"/>
  <c r="R36" i="8" l="1"/>
  <c r="M272" i="8"/>
  <c r="Z36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8" l="1"/>
  <c r="J5" i="8" l="1"/>
  <c r="G5" i="8"/>
  <c r="G189" i="74" l="1"/>
  <c r="J189" i="74" s="1"/>
  <c r="G187" i="74"/>
  <c r="J187" i="74" s="1"/>
  <c r="G105" i="74"/>
  <c r="J105" i="74" s="1"/>
  <c r="G188" i="74" l="1"/>
  <c r="J188" i="74" s="1"/>
  <c r="G207" i="74"/>
  <c r="J207" i="74" s="1"/>
  <c r="G76" i="74"/>
  <c r="J76" i="74" s="1"/>
  <c r="M268" i="8" l="1"/>
  <c r="M271" i="8" l="1"/>
  <c r="F269" i="8"/>
  <c r="F272" i="8" s="1"/>
  <c r="F274" i="8" s="1"/>
  <c r="C269" i="8" l="1"/>
  <c r="C272" i="8" s="1"/>
  <c r="M273" i="8"/>
  <c r="M276" i="8" s="1"/>
</calcChain>
</file>

<file path=xl/sharedStrings.xml><?xml version="1.0" encoding="utf-8"?>
<sst xmlns="http://schemas.openxmlformats.org/spreadsheetml/2006/main" count="39132" uniqueCount="1479">
  <si>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</si>
  <si>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</si>
  <si>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</si>
  <si>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</si>
  <si>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</si>
  <si>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</si>
  <si>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</si>
  <si>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</si>
  <si>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</si>
  <si>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</si>
  <si>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</si>
  <si>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</si>
  <si>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</si>
  <si>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</si>
  <si>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</si>
  <si>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</si>
  <si>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</si>
  <si>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</si>
  <si>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</si>
  <si>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</si>
  <si>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</si>
  <si>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</si>
  <si>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</si>
  <si>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</si>
  <si>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</si>
  <si>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</si>
  <si>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</si>
  <si>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</si>
  <si>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</si>
  <si>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</si>
  <si>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</si>
  <si>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</si>
  <si>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</si>
  <si>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</si>
  <si>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</si>
  <si>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</si>
  <si>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</si>
  <si>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</si>
  <si>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</si>
  <si>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</si>
  <si>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</si>
  <si>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</si>
  <si>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</si>
  <si>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</si>
  <si>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</si>
  <si>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</si>
  <si>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</si>
  <si>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</si>
  <si>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</si>
  <si>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</si>
  <si>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</si>
  <si>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</si>
  <si>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</si>
  <si>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</si>
  <si>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</si>
  <si>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</si>
  <si>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</si>
  <si>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</si>
  <si>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</si>
  <si>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</si>
  <si>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</si>
  <si>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</si>
  <si>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</si>
  <si>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</si>
  <si>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</si>
  <si>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</si>
  <si>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</si>
  <si>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</si>
  <si>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</si>
  <si>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</si>
  <si>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</si>
  <si>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</si>
  <si>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</si>
  <si>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</si>
  <si>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</si>
  <si>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</si>
  <si>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</si>
  <si>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</si>
  <si>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</si>
  <si>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</si>
  <si>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</si>
  <si>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</si>
  <si>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</si>
  <si>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</si>
  <si>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</si>
  <si>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</si>
  <si>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</si>
  <si>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</si>
  <si>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</si>
  <si>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</si>
  <si>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</si>
  <si>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</si>
  <si>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</si>
  <si>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</si>
  <si>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</si>
  <si>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</si>
  <si>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</si>
  <si>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</si>
  <si>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</si>
  <si>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</si>
  <si>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</si>
  <si>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</si>
  <si>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</si>
  <si>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</si>
  <si>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</si>
  <si>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</si>
  <si>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</si>
  <si>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</si>
  <si>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</si>
  <si>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</si>
  <si>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</si>
  <si>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</si>
  <si>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</si>
  <si>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</si>
  <si>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</si>
  <si>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</si>
  <si>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</si>
  <si>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</si>
  <si>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</si>
  <si>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</si>
  <si>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</si>
  <si>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</si>
  <si>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</si>
  <si>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</si>
  <si>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</si>
  <si>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</si>
  <si>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</si>
  <si>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</si>
  <si>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</si>
  <si>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</si>
  <si>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</si>
  <si>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</si>
  <si>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</si>
  <si>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</si>
  <si>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</si>
  <si>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</si>
  <si>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</si>
  <si>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</si>
  <si>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</si>
  <si>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</si>
  <si>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</si>
  <si>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</si>
  <si>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</si>
  <si>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</si>
  <si>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</si>
  <si>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</si>
  <si>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</si>
  <si>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</si>
  <si>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</si>
  <si>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</si>
  <si>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</si>
  <si>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</si>
  <si>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</si>
  <si>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</si>
  <si>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</si>
  <si>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</si>
  <si>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</si>
  <si>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</si>
  <si>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</si>
  <si>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</si>
  <si>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</si>
  <si>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</si>
  <si>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</si>
  <si>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</si>
  <si>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</si>
  <si>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</si>
  <si>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</si>
  <si>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</si>
  <si>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</si>
  <si>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</si>
  <si>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</si>
  <si>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</si>
  <si>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</si>
  <si>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</si>
  <si>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</si>
  <si>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</si>
  <si>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</si>
  <si>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</si>
  <si>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</si>
  <si>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</si>
  <si>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</si>
  <si>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</si>
  <si>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</si>
  <si>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</si>
  <si>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</si>
  <si>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</si>
  <si>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</si>
  <si>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</si>
  <si>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</si>
  <si>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</si>
  <si>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</si>
  <si>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</si>
  <si>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</si>
  <si>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</si>
  <si>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</si>
  <si>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</si>
  <si>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</si>
  <si>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</si>
  <si>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</si>
  <si>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</si>
  <si>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</si>
  <si>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</si>
  <si>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</si>
  <si>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</si>
  <si>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</si>
  <si>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</si>
  <si>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</si>
  <si>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</si>
  <si>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</si>
  <si>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</si>
  <si>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</si>
  <si>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</si>
  <si>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</si>
  <si>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</si>
  <si>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</si>
  <si>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</si>
  <si>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</si>
  <si>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</si>
  <si>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</si>
  <si>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</si>
  <si>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</si>
  <si>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</si>
  <si>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</si>
  <si>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</si>
  <si>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</si>
  <si>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</si>
  <si>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</si>
  <si>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</si>
  <si>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</si>
  <si>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</si>
  <si>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</si>
  <si>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</si>
  <si>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</si>
  <si>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</si>
  <si>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</si>
  <si>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</si>
  <si>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</si>
  <si>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</si>
  <si>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</si>
  <si>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</si>
  <si>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</si>
  <si>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</si>
  <si>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</si>
  <si>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</si>
  <si>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</si>
  <si>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</si>
  <si>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</si>
  <si>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</si>
  <si>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</si>
  <si>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</si>
  <si>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</si>
  <si>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</si>
  <si>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</si>
  <si>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</si>
  <si>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</si>
  <si>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</si>
  <si>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</si>
  <si>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</si>
  <si>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</si>
  <si>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</si>
  <si>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</si>
  <si>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</si>
  <si>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</si>
  <si>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</si>
  <si>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</si>
  <si>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</si>
  <si>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</si>
  <si>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</si>
  <si>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</si>
  <si>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</si>
  <si>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</si>
  <si>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</si>
  <si>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</si>
  <si>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</si>
  <si>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</si>
  <si>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</si>
  <si>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</si>
  <si>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</si>
  <si>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</si>
  <si>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</si>
  <si>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</si>
  <si>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</si>
  <si>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</si>
  <si>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</si>
  <si>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</si>
  <si>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</si>
  <si>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</si>
  <si>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</si>
  <si>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</si>
  <si>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</si>
  <si>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</si>
  <si>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</si>
  <si>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</si>
  <si>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</si>
  <si>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</si>
  <si>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</si>
  <si>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</si>
  <si>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</si>
  <si>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</si>
  <si>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</si>
  <si>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</si>
  <si>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</si>
  <si>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</si>
  <si>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</si>
  <si>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</si>
  <si>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</si>
  <si>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</si>
  <si>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</si>
  <si>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</si>
  <si>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</si>
  <si>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</si>
  <si>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</si>
  <si>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</si>
  <si>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</si>
  <si>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</si>
  <si>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</si>
  <si>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</si>
  <si>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</si>
  <si>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</si>
  <si>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</si>
  <si>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</si>
  <si>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</si>
  <si>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</si>
  <si>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</si>
  <si>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</si>
  <si>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</si>
  <si>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</si>
  <si>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</si>
  <si>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</si>
  <si>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</si>
  <si>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</si>
  <si>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</si>
  <si>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</si>
  <si>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</si>
  <si>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</si>
  <si>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</si>
  <si>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</si>
  <si>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</si>
  <si>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</si>
  <si>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</si>
  <si>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</si>
  <si>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</si>
  <si>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</si>
  <si>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</si>
  <si>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</si>
  <si>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</si>
  <si>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</si>
  <si>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</si>
  <si>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</si>
  <si>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</si>
  <si>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</si>
  <si>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</si>
  <si>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</si>
  <si>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</si>
  <si>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</si>
  <si>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</si>
  <si>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</si>
  <si>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</si>
  <si>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</si>
  <si>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</si>
  <si>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</si>
  <si>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</si>
  <si>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</si>
  <si>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</si>
  <si>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</si>
  <si>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</si>
  <si>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</si>
  <si>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</si>
  <si>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</si>
  <si>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</si>
  <si>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</si>
  <si>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</si>
  <si>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</si>
  <si>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</si>
  <si>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</si>
  <si>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</si>
  <si>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</si>
  <si>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</si>
  <si>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</si>
  <si>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</si>
  <si>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</si>
  <si>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</si>
  <si>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</si>
  <si>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</si>
  <si>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</si>
  <si>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</si>
  <si>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</si>
  <si>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</si>
  <si>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</si>
  <si>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</si>
  <si>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</si>
  <si>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</si>
  <si>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</si>
  <si>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</si>
  <si>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</si>
  <si>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</si>
  <si>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</si>
  <si>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</si>
  <si>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</si>
  <si>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</si>
  <si>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</si>
  <si>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</si>
  <si>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</si>
  <si>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</si>
  <si>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</si>
  <si>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</si>
  <si>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</si>
  <si>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</si>
  <si>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</si>
  <si>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</si>
  <si>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</si>
  <si>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</si>
  <si>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</si>
  <si>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</si>
  <si>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</si>
  <si>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</si>
  <si>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</si>
  <si>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</si>
  <si>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</si>
  <si>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</si>
  <si>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</si>
  <si>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</si>
  <si>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</si>
  <si>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</si>
  <si>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</si>
  <si>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</si>
  <si>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</si>
  <si>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</si>
  <si>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</si>
  <si>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</si>
  <si>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</si>
  <si>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</si>
  <si>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</si>
  <si>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</si>
  <si>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</si>
  <si>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</si>
  <si>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</si>
  <si>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</si>
  <si>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</si>
  <si>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</si>
  <si>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</si>
  <si>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</si>
  <si>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</si>
  <si>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</si>
  <si>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</si>
  <si>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</si>
  <si>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</si>
  <si>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</si>
  <si>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</si>
  <si>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</si>
  <si>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</si>
  <si>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</si>
  <si>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</si>
  <si>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</si>
  <si>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</si>
  <si>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</si>
  <si>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</si>
  <si>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</si>
  <si>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</si>
  <si>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</si>
  <si>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</si>
  <si>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</si>
  <si>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</si>
  <si>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</si>
  <si>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</si>
  <si>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</si>
  <si>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</si>
  <si>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</si>
  <si>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</si>
  <si>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</si>
  <si>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</si>
  <si>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</si>
  <si>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</si>
  <si>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</si>
  <si>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</si>
  <si>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</si>
  <si>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</si>
  <si>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</si>
  <si>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</si>
  <si>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</si>
  <si>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</si>
  <si>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</si>
  <si>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</si>
  <si>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</si>
  <si>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</si>
  <si>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</si>
  <si>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</si>
  <si>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</si>
  <si>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</si>
  <si>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</si>
  <si>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</si>
  <si>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</si>
  <si>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</si>
  <si>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</si>
  <si>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</si>
  <si>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</si>
  <si>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</si>
  <si>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</si>
  <si>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</si>
  <si>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</si>
  <si>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</si>
  <si>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</si>
  <si>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</si>
  <si>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</si>
  <si>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</si>
  <si>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</si>
  <si>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</si>
  <si>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</si>
  <si>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</si>
  <si>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</si>
  <si>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</si>
  <si>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</si>
  <si>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</si>
  <si>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</si>
  <si>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</si>
  <si>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</si>
  <si>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</si>
  <si>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</si>
  <si>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</si>
  <si>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</si>
  <si>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</si>
  <si>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</si>
  <si>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</si>
  <si>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</si>
  <si>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</si>
  <si>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</si>
  <si>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</si>
  <si>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</si>
  <si>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</si>
  <si>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</si>
  <si>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</si>
  <si>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</si>
  <si>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</si>
  <si>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</si>
  <si>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</si>
  <si>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</si>
  <si>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</si>
  <si>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</si>
  <si>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</si>
  <si>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</si>
  <si>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</si>
  <si>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</si>
  <si>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</si>
  <si>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</si>
  <si>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</si>
  <si>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</si>
  <si>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</si>
  <si>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</si>
  <si>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</si>
  <si>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</si>
  <si>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</si>
  <si>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</si>
  <si>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</si>
  <si>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</si>
  <si>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</si>
  <si>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</si>
  <si>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</si>
  <si>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</si>
  <si>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</si>
  <si>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</si>
  <si>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</si>
  <si>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</si>
  <si>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</si>
  <si>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</si>
  <si>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</si>
  <si>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</si>
  <si>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</si>
  <si>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</si>
  <si>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</si>
  <si>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</si>
  <si>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</si>
  <si>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</si>
  <si>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</si>
  <si>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</si>
  <si>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</si>
  <si>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</si>
  <si>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</si>
  <si>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</si>
  <si>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</si>
  <si>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</si>
  <si>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</si>
  <si>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</si>
  <si>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</si>
  <si>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</si>
  <si>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</si>
  <si>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</si>
  <si>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</si>
  <si>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</si>
  <si>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</si>
  <si>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</si>
  <si>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</si>
  <si>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</si>
  <si>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</si>
  <si>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</si>
  <si>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</si>
  <si>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</si>
  <si>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</si>
  <si>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</si>
  <si>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</si>
  <si>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</si>
  <si>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</si>
  <si>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</si>
  <si>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</si>
  <si>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</si>
  <si>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</si>
  <si>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</si>
  <si>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</si>
  <si>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</si>
  <si>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</si>
  <si>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</si>
  <si>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</si>
  <si>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</si>
  <si>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</si>
  <si>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</si>
  <si>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</si>
  <si>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</si>
  <si>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</si>
  <si>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</si>
  <si>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</si>
  <si>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</si>
  <si>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</si>
  <si>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</si>
  <si>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</si>
  <si>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</si>
  <si>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</si>
  <si>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</si>
  <si>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</si>
  <si>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</si>
  <si>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</si>
  <si>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</si>
  <si>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</si>
  <si>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</si>
  <si>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</si>
  <si>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</si>
  <si>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</si>
  <si>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</si>
  <si>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</si>
  <si>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</si>
  <si>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</si>
  <si>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</si>
  <si>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</si>
  <si>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</si>
  <si>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</si>
  <si>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</si>
  <si>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</si>
  <si>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</si>
  <si>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</si>
  <si>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</si>
  <si>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</si>
  <si>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</si>
  <si>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</si>
  <si>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</si>
  <si>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</si>
  <si>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</si>
  <si>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</si>
  <si>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</si>
  <si>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</si>
  <si>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</si>
  <si>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</si>
  <si>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</si>
  <si>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</si>
  <si>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</si>
  <si>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</si>
  <si>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</si>
  <si>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</si>
  <si>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</si>
  <si>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</si>
  <si>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</si>
  <si>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</si>
  <si>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</si>
  <si>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</si>
  <si>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</si>
  <si>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</si>
  <si>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</si>
  <si>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</si>
  <si>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</si>
  <si>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</si>
  <si>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</si>
  <si>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</si>
  <si>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</si>
  <si>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</si>
  <si>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</si>
  <si>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</si>
  <si>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</si>
  <si>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</si>
  <si>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</si>
  <si>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</si>
  <si>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</si>
  <si>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</si>
  <si>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</si>
  <si>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</si>
  <si>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</si>
  <si>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</si>
  <si>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</si>
  <si>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</si>
  <si>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</si>
  <si>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</si>
  <si>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</si>
  <si>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</si>
  <si>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</si>
  <si>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</si>
  <si>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</si>
  <si>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</si>
  <si>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</si>
  <si>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</si>
  <si>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</si>
  <si>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</si>
  <si>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</si>
  <si>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</si>
  <si>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</si>
  <si>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</si>
  <si>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</si>
  <si>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</si>
  <si>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</si>
  <si>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</si>
  <si>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</si>
  <si>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</si>
  <si>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</si>
  <si>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</si>
  <si>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</si>
  <si>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</si>
  <si>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</si>
  <si>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</si>
  <si>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</si>
  <si>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</si>
  <si>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</si>
  <si>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</si>
  <si>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</si>
  <si>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</si>
  <si>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</si>
  <si>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</si>
  <si>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</si>
  <si>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</si>
  <si>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</si>
  <si>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</si>
  <si>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</si>
  <si>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</si>
  <si>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</si>
  <si>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</si>
  <si>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</si>
  <si>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</si>
  <si>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</si>
  <si>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</si>
  <si>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</si>
  <si>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</si>
  <si>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</si>
  <si>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</si>
  <si>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</si>
  <si>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</si>
  <si>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</si>
  <si>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</si>
  <si>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</si>
  <si>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</si>
  <si>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</si>
  <si>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</si>
  <si>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</si>
  <si>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</si>
  <si>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</si>
  <si>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</si>
  <si>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</si>
  <si>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</si>
  <si>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</si>
  <si>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</si>
  <si>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</si>
  <si>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</si>
  <si>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</si>
  <si>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</si>
  <si>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</si>
  <si>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</si>
  <si>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</si>
  <si>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</si>
  <si>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</si>
  <si>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</si>
  <si>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</si>
  <si>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</si>
  <si>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</si>
  <si>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</si>
  <si>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</si>
  <si>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</si>
  <si>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</si>
  <si>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</si>
  <si>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</si>
  <si>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</si>
  <si>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</si>
  <si>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</si>
  <si>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</si>
  <si>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</si>
  <si>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</si>
  <si>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</si>
  <si>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</si>
  <si>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</si>
  <si>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</si>
  <si>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</si>
  <si>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</si>
  <si>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</si>
  <si>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</si>
  <si>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</si>
  <si>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</si>
  <si>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</si>
  <si>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</si>
  <si>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</si>
  <si>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</si>
  <si>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</si>
  <si>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</si>
  <si>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</si>
  <si>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</si>
  <si>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</si>
  <si>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</si>
  <si>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</si>
  <si>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</si>
  <si>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</si>
  <si>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</si>
  <si>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</si>
  <si>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</si>
  <si>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</si>
  <si>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</si>
  <si>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</si>
  <si>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</si>
  <si>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</si>
  <si>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</si>
  <si>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</si>
  <si>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</si>
  <si>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</si>
  <si>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</si>
  <si>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</si>
  <si>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</si>
  <si>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</si>
  <si>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</si>
  <si>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</si>
  <si>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</si>
  <si>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</si>
  <si>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</si>
  <si>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</si>
  <si>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</si>
  <si>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</si>
  <si>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</si>
  <si>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</si>
  <si>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</si>
  <si>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</si>
  <si>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</si>
  <si>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</si>
  <si>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</si>
  <si>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</si>
  <si>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</si>
  <si>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</si>
  <si>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</si>
  <si>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</si>
  <si>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</si>
  <si>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</si>
  <si>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</si>
  <si>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</si>
  <si>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</si>
  <si>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</si>
  <si>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</si>
  <si>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</si>
  <si>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</si>
  <si>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</si>
  <si>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</si>
  <si>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</si>
  <si>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</si>
  <si>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</si>
  <si>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</si>
  <si>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</si>
  <si>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</si>
  <si>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</si>
  <si>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</si>
  <si>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</si>
  <si>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</si>
  <si>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</si>
  <si>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</si>
  <si>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</si>
  <si>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</si>
  <si>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</si>
  <si>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</si>
  <si>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</si>
  <si>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</si>
  <si>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</si>
  <si>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</si>
  <si>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</si>
  <si>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</si>
  <si>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</si>
  <si>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</si>
  <si>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</si>
  <si>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</si>
  <si>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</si>
  <si>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</si>
  <si>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</si>
  <si>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</si>
  <si>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</si>
  <si>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</si>
  <si>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</si>
  <si>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</si>
  <si>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</si>
  <si>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</si>
  <si>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</si>
  <si>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</si>
  <si>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</si>
  <si>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</si>
  <si>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</si>
  <si>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</si>
  <si>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</si>
  <si>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</si>
  <si>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</si>
  <si>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</si>
  <si>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</si>
  <si>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</si>
  <si>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</si>
  <si>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</si>
  <si>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</si>
  <si>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</si>
  <si>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</si>
  <si>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</si>
  <si>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</si>
  <si>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</si>
  <si>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</si>
  <si>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</si>
  <si>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</si>
  <si>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</si>
  <si>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</si>
  <si>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</si>
  <si>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</si>
  <si>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</si>
  <si>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</si>
  <si>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</si>
  <si>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</si>
  <si>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</si>
  <si>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</si>
  <si>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</si>
  <si>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</si>
  <si>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</si>
  <si>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</si>
  <si>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</si>
  <si>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</si>
  <si>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</si>
  <si>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</si>
  <si>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</si>
  <si>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</si>
  <si>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</si>
  <si>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</si>
  <si>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</si>
  <si>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</si>
  <si>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</si>
  <si>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</si>
  <si>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</si>
  <si>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</si>
  <si>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</si>
  <si>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</si>
  <si>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</si>
  <si>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</si>
  <si>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</si>
  <si>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</si>
  <si>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</si>
  <si>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</si>
  <si>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</si>
  <si>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</si>
  <si>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</si>
  <si>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</si>
  <si>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</si>
  <si>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</si>
  <si>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</si>
  <si>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</si>
  <si>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</si>
  <si>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</si>
  <si>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</si>
  <si>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</si>
  <si>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</si>
  <si>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</si>
  <si>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</si>
  <si>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</si>
  <si>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</si>
  <si>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</si>
  <si>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</si>
  <si>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</si>
  <si>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</si>
  <si>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</si>
  <si>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</si>
  <si>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</si>
  <si>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</si>
  <si>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</si>
  <si>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</si>
  <si>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</si>
  <si>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</si>
  <si>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</si>
  <si>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</si>
  <si>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</si>
  <si>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</si>
  <si>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</si>
  <si>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</si>
  <si>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</si>
  <si>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</si>
  <si>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</si>
  <si>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</si>
  <si>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</si>
  <si>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</si>
  <si>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</si>
  <si>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</si>
  <si>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</si>
  <si>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</si>
  <si>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</si>
  <si>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</si>
  <si>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</si>
  <si>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</si>
  <si>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</si>
  <si>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</si>
  <si>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</si>
  <si>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</si>
  <si>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</si>
  <si>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</si>
  <si>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</si>
  <si>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</si>
  <si>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</si>
  <si>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</si>
  <si>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</si>
  <si>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</si>
  <si>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</si>
  <si>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</si>
  <si>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</si>
  <si>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</si>
  <si>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</si>
  <si>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</si>
  <si>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</si>
  <si>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</si>
  <si>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</si>
  <si>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</si>
  <si>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</si>
  <si>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</si>
  <si>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</si>
  <si>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</si>
  <si>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</si>
  <si>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</si>
  <si>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</si>
  <si>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</si>
  <si>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</si>
  <si>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</si>
  <si>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</si>
  <si>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</si>
  <si>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</si>
  <si>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</si>
  <si>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</si>
  <si>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</si>
  <si>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</si>
  <si>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</si>
  <si>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</si>
  <si>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</si>
  <si>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</si>
  <si>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</si>
  <si>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</si>
  <si>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</si>
  <si>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</si>
  <si>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</si>
  <si>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</si>
  <si>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</si>
  <si>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</si>
  <si>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</si>
  <si>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</si>
  <si>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</si>
  <si>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</si>
  <si>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</si>
  <si>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</si>
  <si>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</si>
  <si>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</si>
  <si>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</si>
  <si>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</si>
  <si>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</si>
  <si>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</si>
  <si>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</si>
  <si>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</si>
  <si>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</si>
  <si>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</si>
  <si>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</si>
  <si>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</si>
  <si>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</si>
  <si>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</si>
  <si>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</si>
  <si>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</si>
  <si>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</si>
  <si>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</si>
  <si>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</si>
  <si>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</si>
  <si>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</si>
  <si>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</si>
  <si>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</si>
  <si>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</si>
  <si>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</si>
  <si>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</si>
  <si>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</si>
  <si>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</si>
  <si>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</si>
  <si>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</si>
  <si>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</si>
  <si>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</si>
  <si>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</si>
  <si>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</si>
  <si>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</si>
  <si>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</si>
  <si>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</si>
  <si>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</si>
  <si>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</si>
  <si>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</si>
  <si>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</si>
  <si>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</si>
  <si>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</si>
  <si>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</si>
  <si>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</si>
  <si>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</si>
  <si>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</si>
  <si>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</si>
  <si>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</si>
  <si>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</si>
  <si>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</si>
  <si>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</si>
  <si>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</si>
  <si>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</si>
  <si>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</si>
  <si>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</si>
  <si>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</si>
  <si>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</si>
  <si>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</si>
  <si>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</si>
  <si>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</si>
  <si>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</si>
  <si>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</si>
  <si>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</si>
  <si>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</si>
  <si>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</si>
  <si>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</si>
  <si>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</si>
  <si>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</si>
  <si>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</si>
  <si>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</si>
  <si>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</si>
  <si>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</si>
  <si>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</si>
  <si>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</si>
  <si>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</si>
  <si>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</si>
  <si>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</si>
  <si>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</si>
  <si>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</si>
  <si>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</si>
  <si>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</si>
  <si>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</si>
  <si>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</si>
  <si>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</si>
  <si>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</si>
  <si>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</si>
  <si>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</si>
  <si>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</si>
  <si>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</si>
  <si>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</si>
  <si>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</si>
  <si>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</si>
  <si>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</si>
  <si>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</si>
  <si>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</si>
  <si>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</si>
  <si>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</si>
  <si>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</si>
  <si>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</si>
  <si>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</si>
  <si>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</si>
  <si>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</si>
  <si>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</si>
  <si>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</si>
  <si>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</si>
  <si>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</si>
  <si>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</si>
  <si>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</si>
  <si>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</si>
  <si>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</si>
  <si>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</si>
  <si>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</si>
  <si>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</si>
  <si>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</si>
  <si>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</si>
  <si>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</si>
  <si>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</si>
  <si>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</si>
  <si>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</si>
  <si>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</si>
  <si>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</si>
  <si>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</si>
  <si>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</si>
  <si>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</si>
  <si>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</si>
  <si>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</si>
  <si>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</si>
  <si>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</si>
  <si>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</si>
  <si>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</si>
  <si>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</si>
  <si>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</si>
  <si>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</si>
  <si>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</si>
  <si>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</si>
  <si>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</si>
  <si>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</si>
  <si>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</si>
  <si>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</si>
  <si>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</si>
  <si>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</si>
  <si>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</si>
  <si>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</si>
  <si>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</si>
  <si>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</si>
  <si>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</si>
  <si>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</si>
  <si>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</si>
  <si>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</si>
  <si>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</si>
  <si>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</si>
  <si>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</si>
  <si>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</si>
  <si>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</si>
  <si>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</si>
  <si>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</si>
  <si>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</si>
  <si>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</si>
  <si>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</si>
  <si>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</si>
  <si>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</si>
  <si>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</si>
  <si>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</si>
  <si>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</si>
  <si>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</si>
  <si>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</si>
  <si>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</si>
  <si>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</si>
  <si>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</si>
  <si>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</si>
  <si>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</si>
  <si>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</si>
  <si>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</si>
  <si>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</si>
  <si>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</si>
  <si>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</si>
  <si>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</si>
  <si>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</si>
  <si>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</si>
  <si>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</si>
  <si>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</si>
  <si>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</si>
  <si>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</si>
  <si>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</si>
  <si>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</si>
  <si>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</si>
  <si>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</si>
  <si>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</si>
  <si>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</si>
  <si>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</si>
  <si>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</si>
  <si>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</si>
  <si>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</si>
  <si>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</si>
  <si>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</si>
  <si>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</si>
  <si>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</si>
  <si>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</si>
  <si>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</si>
  <si>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</si>
  <si>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</si>
  <si>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</si>
  <si>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</si>
  <si>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</si>
  <si>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</si>
  <si>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</si>
  <si>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</si>
  <si>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</si>
  <si>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</si>
  <si>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</si>
  <si>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</si>
  <si>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</si>
  <si>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</si>
  <si>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</si>
  <si>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</si>
  <si>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</si>
  <si>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</si>
  <si>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</si>
  <si>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</si>
  <si>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</si>
  <si>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</si>
  <si>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</si>
  <si>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</si>
  <si>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</si>
  <si>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</si>
  <si>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</si>
  <si>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</si>
  <si>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</si>
  <si>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</si>
  <si>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</si>
  <si>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</si>
  <si>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</si>
  <si>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</si>
  <si>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</si>
  <si>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</si>
  <si>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</si>
  <si>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</si>
  <si>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</si>
  <si>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</si>
  <si>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</si>
  <si>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</si>
  <si>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</si>
  <si>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</si>
  <si>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</si>
  <si>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</si>
  <si>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</si>
  <si>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</si>
  <si>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</si>
  <si>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</si>
  <si>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</si>
  <si>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</si>
  <si>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</si>
  <si>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</si>
  <si>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</si>
  <si>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</si>
  <si>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</si>
  <si>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</si>
  <si>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</si>
  <si>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</si>
  <si>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</si>
  <si>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</si>
  <si>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</si>
  <si>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</si>
  <si>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</si>
  <si>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</si>
  <si>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</si>
  <si>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</si>
  <si>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</si>
  <si>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</si>
  <si>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</si>
  <si>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</si>
  <si>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</si>
  <si>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</si>
  <si>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</si>
  <si>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</si>
  <si>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</si>
  <si>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</si>
  <si>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</si>
  <si>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</si>
  <si>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</si>
  <si>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</si>
  <si>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</si>
  <si>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</si>
  <si>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</si>
  <si>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</si>
  <si>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</si>
  <si>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</si>
  <si>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</si>
  <si>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</si>
  <si>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</si>
  <si>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</si>
  <si>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</si>
  <si>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</si>
  <si>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</si>
  <si>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</si>
  <si>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</si>
  <si>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</si>
  <si>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</si>
  <si>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</si>
  <si>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</si>
  <si>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</si>
  <si>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</si>
  <si>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</si>
  <si>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</si>
  <si>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</si>
  <si>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</si>
  <si>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</si>
  <si>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</si>
  <si>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</si>
  <si>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</si>
  <si>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</si>
  <si>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</si>
  <si>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</si>
  <si>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</si>
  <si>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</si>
  <si>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</si>
  <si>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</si>
  <si>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</si>
  <si>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</si>
  <si>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</si>
  <si>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</si>
  <si>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</si>
  <si>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</si>
  <si>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</si>
  <si>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</si>
  <si>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</si>
  <si>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</si>
  <si>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</si>
  <si>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</si>
  <si>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</si>
  <si>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</si>
  <si>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</si>
  <si>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</si>
  <si>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</si>
  <si>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</si>
  <si>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</si>
  <si>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</si>
  <si>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</si>
  <si>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</si>
  <si>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</si>
  <si>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</si>
  <si>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</si>
  <si>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</si>
  <si>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</si>
  <si>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</si>
  <si>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</si>
  <si>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</si>
  <si>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</si>
  <si>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</si>
  <si>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</si>
  <si>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</si>
  <si>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</si>
  <si>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</si>
  <si>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</si>
  <si>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</si>
  <si>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</si>
  <si>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</si>
  <si>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</si>
  <si>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</si>
  <si>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</si>
  <si>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</si>
  <si>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</si>
  <si>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</si>
  <si>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</si>
  <si>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</si>
  <si>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</si>
  <si>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</si>
  <si>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ชิฟฟ่อน 8 ชิ้น ขนุนล้วน</t>
  </si>
  <si>
    <t>1007018</t>
  </si>
  <si>
    <t>เค้กโรลมะพร้าวใบเตย</t>
  </si>
  <si>
    <t>ขนมปังไส้กรอกแลบลิ้น 90 กรัม</t>
  </si>
  <si>
    <t>ขนมมูสเค้กโอวัลตินครั้นชี่ 90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</si>
  <si>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</si>
  <si>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</si>
  <si>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</si>
  <si>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ปังกรอบคาราเมล  65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</si>
  <si>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</si>
  <si>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</si>
  <si>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</si>
  <si>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</si>
  <si>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</si>
  <si>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</si>
  <si>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</si>
  <si>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</si>
  <si>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</si>
  <si>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</si>
  <si>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</si>
  <si>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</si>
  <si>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</si>
  <si>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ช็อกโก้แลตเค้กเลิฟเวอร์ 85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</si>
  <si>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</si>
  <si>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</si>
  <si>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</si>
  <si>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</si>
  <si>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</si>
  <si>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</si>
  <si>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แถม</t>
  </si>
  <si>
    <t>ไหว้พระ</t>
  </si>
  <si>
    <t>โยกหน้า มอ</t>
  </si>
  <si>
    <t>ระบาย</t>
  </si>
  <si>
    <t>อำเภอ  20 เจ้หมวย 10</t>
  </si>
  <si>
    <t>ชิฟฟ่อน ครีมมะพร้าว</t>
  </si>
  <si>
    <t>แถม 7</t>
  </si>
  <si>
    <t>ค่ำน้ำประปา</t>
  </si>
  <si>
    <t>เจ้หมวย 10</t>
  </si>
  <si>
    <t>จัดเบรก</t>
  </si>
  <si>
    <t>หมดอายุ</t>
  </si>
  <si>
    <t>โยกหน้ามอ</t>
  </si>
  <si>
    <t>สุ่ม</t>
  </si>
  <si>
    <t>ค่านมเปรี้ยว</t>
  </si>
  <si>
    <t>ซื้อนมเปรี้ยวจัดเบรก</t>
  </si>
  <si>
    <t>โยกไปหน้า มอ</t>
  </si>
  <si>
    <t>อำเภอ</t>
  </si>
  <si>
    <t>ให้ลูกค้าชิม</t>
  </si>
  <si>
    <t>คืน</t>
  </si>
  <si>
    <t>1006982</t>
  </si>
  <si>
    <t>บูธ ปตท.คุณาวรรณ วันที่ 1-31 ตุลาคม  2568</t>
  </si>
  <si>
    <t>สรุปยอดขาย บูธ ปตท.คุณาวรรณ วันที่ 1-31 ตุลาคม  2568</t>
  </si>
  <si>
    <t>บูธ ปตท.คุณารรณ วันที่ 1-31 ตุลาคม 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</si>
</sst>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43" fontId="2" fillId="22" borderId="1" xfId="1" applyFont="1" applyFill="1" applyBorder="1" applyAlignment="1">
      <alignment horizontal="center"/>
    </xf>
    <xf numFmtId="41" fontId="2" fillId="22" borderId="1" xfId="0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0;&#3641;&#3608;%20&#3611;&#3605;&#3607;.%20&#3588;&#3640;&#3603;&#3634;&#3623;&#3619;&#3619;&#3603;%20&#3648;&#3604;&#3639;&#3629;&#3609;%20&#3605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 refreshError="1"/>
      <sheetData sheetId="1" refreshError="1"/>
      <sheetData sheetId="2" refreshError="1"/>
      <sheetData sheetId="3">
        <row r="5">
          <cell r="J5">
            <v>3</v>
          </cell>
        </row>
        <row r="6">
          <cell r="J6">
            <v>35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6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13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15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2</v>
          </cell>
        </row>
        <row r="40">
          <cell r="J40">
            <v>2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1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3</v>
          </cell>
        </row>
        <row r="63">
          <cell r="J63">
            <v>0</v>
          </cell>
        </row>
        <row r="64">
          <cell r="J64">
            <v>2</v>
          </cell>
        </row>
        <row r="65">
          <cell r="J65">
            <v>2</v>
          </cell>
        </row>
        <row r="66">
          <cell r="J66">
            <v>3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5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5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5</v>
          </cell>
        </row>
        <row r="113">
          <cell r="J113">
            <v>5</v>
          </cell>
        </row>
        <row r="114">
          <cell r="J114">
            <v>0</v>
          </cell>
        </row>
        <row r="115">
          <cell r="J115">
            <v>9</v>
          </cell>
        </row>
        <row r="116">
          <cell r="J116">
            <v>5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1</v>
          </cell>
        </row>
        <row r="132">
          <cell r="J132">
            <v>5</v>
          </cell>
        </row>
        <row r="133">
          <cell r="J133">
            <v>5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1</v>
          </cell>
        </row>
        <row r="175">
          <cell r="J175">
            <v>0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17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4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4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7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254</v>
          </cell>
        </row>
        <row r="217">
          <cell r="J217">
            <v>52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1</v>
          </cell>
        </row>
        <row r="222">
          <cell r="J222">
            <v>0</v>
          </cell>
        </row>
        <row r="223">
          <cell r="J223">
            <v>8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6">
          <cell r="J266">
            <v>0</v>
          </cell>
        </row>
      </sheetData>
      <sheetData sheetId="4">
        <row r="5">
          <cell r="F5">
            <v>10</v>
          </cell>
          <cell r="J5">
            <v>13</v>
          </cell>
        </row>
        <row r="6">
          <cell r="J6">
            <v>54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6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5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13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15</v>
          </cell>
        </row>
        <row r="32">
          <cell r="J32">
            <v>5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2</v>
          </cell>
        </row>
        <row r="40">
          <cell r="J40">
            <v>2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1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2</v>
          </cell>
        </row>
        <row r="65">
          <cell r="J65">
            <v>2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5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5</v>
          </cell>
        </row>
        <row r="113">
          <cell r="J113">
            <v>5</v>
          </cell>
        </row>
        <row r="114">
          <cell r="J114">
            <v>0</v>
          </cell>
        </row>
        <row r="115">
          <cell r="J115">
            <v>9</v>
          </cell>
        </row>
        <row r="116">
          <cell r="J116">
            <v>5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1</v>
          </cell>
        </row>
        <row r="132">
          <cell r="J132">
            <v>5</v>
          </cell>
        </row>
        <row r="133">
          <cell r="J133">
            <v>4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10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52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3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4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7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254</v>
          </cell>
        </row>
        <row r="217">
          <cell r="J217">
            <v>52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1</v>
          </cell>
        </row>
        <row r="222">
          <cell r="J222">
            <v>0</v>
          </cell>
        </row>
        <row r="223">
          <cell r="J223">
            <v>8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</sheetData>
      <sheetData sheetId="5">
        <row r="5">
          <cell r="H5">
            <v>0</v>
          </cell>
          <cell r="J5">
            <v>13</v>
          </cell>
        </row>
        <row r="6">
          <cell r="J6">
            <v>54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6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5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13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13</v>
          </cell>
        </row>
        <row r="32">
          <cell r="J32">
            <v>4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2</v>
          </cell>
        </row>
        <row r="40">
          <cell r="J40">
            <v>2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2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5</v>
          </cell>
        </row>
        <row r="113">
          <cell r="J113">
            <v>5</v>
          </cell>
        </row>
        <row r="114">
          <cell r="J114">
            <v>0</v>
          </cell>
        </row>
        <row r="115">
          <cell r="J115">
            <v>9</v>
          </cell>
        </row>
        <row r="116">
          <cell r="J116">
            <v>5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1</v>
          </cell>
        </row>
        <row r="132">
          <cell r="J132">
            <v>5</v>
          </cell>
        </row>
        <row r="133">
          <cell r="J133">
            <v>4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10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49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3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4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7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254</v>
          </cell>
        </row>
        <row r="217">
          <cell r="J217">
            <v>52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1</v>
          </cell>
        </row>
        <row r="222">
          <cell r="J222">
            <v>0</v>
          </cell>
        </row>
        <row r="223">
          <cell r="J223">
            <v>8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6">
        <row r="5">
          <cell r="H5">
            <v>0</v>
          </cell>
          <cell r="J5">
            <v>13</v>
          </cell>
        </row>
        <row r="6">
          <cell r="J6">
            <v>62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6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5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22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61</v>
          </cell>
        </row>
        <row r="32">
          <cell r="J32">
            <v>4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5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4</v>
          </cell>
        </row>
        <row r="48">
          <cell r="J48">
            <v>5</v>
          </cell>
        </row>
        <row r="49">
          <cell r="J49">
            <v>4</v>
          </cell>
        </row>
        <row r="50">
          <cell r="J50">
            <v>4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5</v>
          </cell>
        </row>
        <row r="65">
          <cell r="J65">
            <v>5</v>
          </cell>
        </row>
        <row r="66">
          <cell r="J66">
            <v>6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5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5</v>
          </cell>
        </row>
        <row r="113">
          <cell r="J113">
            <v>5</v>
          </cell>
        </row>
        <row r="114">
          <cell r="J114">
            <v>0</v>
          </cell>
        </row>
        <row r="115">
          <cell r="J115">
            <v>6</v>
          </cell>
        </row>
        <row r="116">
          <cell r="J116">
            <v>5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6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10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37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3</v>
          </cell>
        </row>
        <row r="194">
          <cell r="J194">
            <v>8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4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7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5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254</v>
          </cell>
        </row>
        <row r="217">
          <cell r="J217">
            <v>51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1</v>
          </cell>
        </row>
        <row r="222">
          <cell r="J222">
            <v>0</v>
          </cell>
        </row>
        <row r="223">
          <cell r="J223">
            <v>8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</sheetData>
      <sheetData sheetId="7">
        <row r="5">
          <cell r="H5">
            <v>0</v>
          </cell>
          <cell r="J5">
            <v>13</v>
          </cell>
        </row>
        <row r="6">
          <cell r="J6">
            <v>76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5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4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21</v>
          </cell>
        </row>
        <row r="23">
          <cell r="J23">
            <v>0</v>
          </cell>
        </row>
        <row r="24">
          <cell r="J24">
            <v>3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61</v>
          </cell>
        </row>
        <row r="32">
          <cell r="J32">
            <v>4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5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4</v>
          </cell>
        </row>
        <row r="48">
          <cell r="J48">
            <v>4</v>
          </cell>
        </row>
        <row r="49">
          <cell r="J49">
            <v>4</v>
          </cell>
        </row>
        <row r="50">
          <cell r="J50">
            <v>4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5</v>
          </cell>
        </row>
        <row r="65">
          <cell r="J65">
            <v>5</v>
          </cell>
        </row>
        <row r="66">
          <cell r="J66">
            <v>6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5</v>
          </cell>
        </row>
        <row r="113">
          <cell r="J113">
            <v>4</v>
          </cell>
        </row>
        <row r="114">
          <cell r="J114">
            <v>0</v>
          </cell>
        </row>
        <row r="115">
          <cell r="J115">
            <v>6</v>
          </cell>
        </row>
        <row r="116">
          <cell r="J116">
            <v>5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9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32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3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7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5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254</v>
          </cell>
        </row>
        <row r="217">
          <cell r="J217">
            <v>50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1</v>
          </cell>
        </row>
        <row r="222">
          <cell r="J222">
            <v>0</v>
          </cell>
        </row>
        <row r="223">
          <cell r="J223">
            <v>8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8">
        <row r="5">
          <cell r="H5">
            <v>0</v>
          </cell>
          <cell r="J5">
            <v>13</v>
          </cell>
        </row>
        <row r="6">
          <cell r="J6">
            <v>75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4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11</v>
          </cell>
        </row>
        <row r="23">
          <cell r="J23">
            <v>0</v>
          </cell>
        </row>
        <row r="24">
          <cell r="J24">
            <v>3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47</v>
          </cell>
        </row>
        <row r="32">
          <cell r="J32">
            <v>3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2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1</v>
          </cell>
        </row>
        <row r="48">
          <cell r="J48">
            <v>1</v>
          </cell>
        </row>
        <row r="49">
          <cell r="J49">
            <v>2</v>
          </cell>
        </row>
        <row r="50">
          <cell r="J50">
            <v>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2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5</v>
          </cell>
        </row>
        <row r="65">
          <cell r="J65">
            <v>5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3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5</v>
          </cell>
        </row>
        <row r="113">
          <cell r="J113">
            <v>4</v>
          </cell>
        </row>
        <row r="114">
          <cell r="J114">
            <v>0</v>
          </cell>
        </row>
        <row r="115">
          <cell r="J115">
            <v>6</v>
          </cell>
        </row>
        <row r="116">
          <cell r="J116">
            <v>5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2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9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32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3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7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4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254</v>
          </cell>
        </row>
        <row r="217">
          <cell r="J217">
            <v>50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1</v>
          </cell>
        </row>
        <row r="222">
          <cell r="J222">
            <v>0</v>
          </cell>
        </row>
        <row r="223">
          <cell r="J223">
            <v>8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9">
        <row r="5">
          <cell r="H5">
            <v>0</v>
          </cell>
        </row>
      </sheetData>
      <sheetData sheetId="10">
        <row r="5">
          <cell r="H5">
            <v>0</v>
          </cell>
          <cell r="J5">
            <v>5</v>
          </cell>
        </row>
        <row r="6">
          <cell r="J6">
            <v>14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1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2</v>
          </cell>
        </row>
        <row r="21">
          <cell r="J21">
            <v>0</v>
          </cell>
        </row>
        <row r="22">
          <cell r="J22">
            <v>6</v>
          </cell>
        </row>
        <row r="23">
          <cell r="J23">
            <v>0</v>
          </cell>
        </row>
        <row r="24">
          <cell r="J24">
            <v>1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35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1</v>
          </cell>
        </row>
        <row r="48">
          <cell r="J48">
            <v>1</v>
          </cell>
        </row>
        <row r="49">
          <cell r="J49">
            <v>2</v>
          </cell>
        </row>
        <row r="50">
          <cell r="J50">
            <v>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2</v>
          </cell>
        </row>
        <row r="54">
          <cell r="J54">
            <v>0</v>
          </cell>
        </row>
        <row r="55">
          <cell r="J55">
            <v>2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2</v>
          </cell>
        </row>
        <row r="59">
          <cell r="J59">
            <v>2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5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3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2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4</v>
          </cell>
        </row>
        <row r="113">
          <cell r="J113">
            <v>4</v>
          </cell>
        </row>
        <row r="114">
          <cell r="J114">
            <v>0</v>
          </cell>
        </row>
        <row r="115">
          <cell r="J115">
            <v>5</v>
          </cell>
        </row>
        <row r="116">
          <cell r="J116">
            <v>3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1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9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2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7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4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254</v>
          </cell>
        </row>
        <row r="217">
          <cell r="J217">
            <v>48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1</v>
          </cell>
        </row>
        <row r="222">
          <cell r="J222">
            <v>0</v>
          </cell>
        </row>
        <row r="223">
          <cell r="J223">
            <v>8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9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2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6">
          <cell r="J266">
            <v>0</v>
          </cell>
        </row>
      </sheetData>
      <sheetData sheetId="11">
        <row r="5">
          <cell r="F5">
            <v>10</v>
          </cell>
          <cell r="J5">
            <v>13</v>
          </cell>
        </row>
        <row r="6">
          <cell r="J6">
            <v>33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2</v>
          </cell>
        </row>
        <row r="21">
          <cell r="J21">
            <v>0</v>
          </cell>
        </row>
        <row r="22">
          <cell r="J22">
            <v>2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35</v>
          </cell>
        </row>
        <row r="32">
          <cell r="J32">
            <v>5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3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1</v>
          </cell>
        </row>
        <row r="48">
          <cell r="J48">
            <v>1</v>
          </cell>
        </row>
        <row r="49">
          <cell r="J49">
            <v>1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</v>
          </cell>
        </row>
        <row r="54">
          <cell r="J54">
            <v>0</v>
          </cell>
        </row>
        <row r="55">
          <cell r="J55">
            <v>2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2</v>
          </cell>
        </row>
        <row r="59">
          <cell r="J59">
            <v>2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5</v>
          </cell>
        </row>
        <row r="66">
          <cell r="J66">
            <v>4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3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3</v>
          </cell>
        </row>
        <row r="113">
          <cell r="J113">
            <v>12</v>
          </cell>
        </row>
        <row r="114">
          <cell r="J114">
            <v>0</v>
          </cell>
        </row>
        <row r="115">
          <cell r="J115">
            <v>4</v>
          </cell>
        </row>
        <row r="116">
          <cell r="J116">
            <v>3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2</v>
          </cell>
        </row>
        <row r="132">
          <cell r="J132">
            <v>0</v>
          </cell>
        </row>
        <row r="133">
          <cell r="J133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2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6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2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251</v>
          </cell>
        </row>
        <row r="217">
          <cell r="J217">
            <v>48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3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12">
        <row r="5">
          <cell r="H5">
            <v>0</v>
          </cell>
          <cell r="J5">
            <v>13</v>
          </cell>
        </row>
        <row r="6">
          <cell r="J6">
            <v>23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2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35</v>
          </cell>
        </row>
        <row r="32">
          <cell r="J32">
            <v>3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3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1</v>
          </cell>
        </row>
        <row r="49">
          <cell r="J49">
            <v>1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2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2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2</v>
          </cell>
        </row>
        <row r="65">
          <cell r="J65">
            <v>4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3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4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3</v>
          </cell>
        </row>
        <row r="113">
          <cell r="J113">
            <v>12</v>
          </cell>
        </row>
        <row r="114">
          <cell r="J114">
            <v>0</v>
          </cell>
        </row>
        <row r="115">
          <cell r="J115">
            <v>4</v>
          </cell>
        </row>
        <row r="116">
          <cell r="J116">
            <v>3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2</v>
          </cell>
        </row>
        <row r="132">
          <cell r="J132">
            <v>0</v>
          </cell>
        </row>
        <row r="133">
          <cell r="J133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2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6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1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251</v>
          </cell>
        </row>
        <row r="217">
          <cell r="J217">
            <v>47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346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3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13">
        <row r="5">
          <cell r="H5">
            <v>0</v>
          </cell>
          <cell r="J5">
            <v>4</v>
          </cell>
        </row>
        <row r="6">
          <cell r="J6">
            <v>66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1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10</v>
          </cell>
        </row>
        <row r="23">
          <cell r="J23">
            <v>0</v>
          </cell>
        </row>
        <row r="24">
          <cell r="J24">
            <v>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35</v>
          </cell>
        </row>
        <row r="32">
          <cell r="J32">
            <v>3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3</v>
          </cell>
        </row>
        <row r="41">
          <cell r="J41">
            <v>2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1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2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2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5</v>
          </cell>
        </row>
        <row r="65">
          <cell r="J65">
            <v>5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5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3</v>
          </cell>
        </row>
        <row r="113">
          <cell r="J113">
            <v>12</v>
          </cell>
        </row>
        <row r="114">
          <cell r="J114">
            <v>0</v>
          </cell>
        </row>
        <row r="115">
          <cell r="J115">
            <v>3</v>
          </cell>
        </row>
        <row r="116">
          <cell r="J116">
            <v>3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1</v>
          </cell>
        </row>
        <row r="132">
          <cell r="J132">
            <v>0</v>
          </cell>
        </row>
        <row r="133">
          <cell r="J133">
            <v>4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2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5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15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6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201</v>
          </cell>
        </row>
        <row r="217">
          <cell r="J217">
            <v>47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296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2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14">
        <row r="5">
          <cell r="F5">
            <v>8</v>
          </cell>
          <cell r="J5">
            <v>12</v>
          </cell>
        </row>
        <row r="6">
          <cell r="J6">
            <v>74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3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3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2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6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38</v>
          </cell>
        </row>
        <row r="32">
          <cell r="J32">
            <v>3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3</v>
          </cell>
        </row>
        <row r="41">
          <cell r="J41">
            <v>2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1</v>
          </cell>
        </row>
        <row r="48">
          <cell r="J48">
            <v>1</v>
          </cell>
        </row>
        <row r="49">
          <cell r="J49">
            <v>1</v>
          </cell>
        </row>
        <row r="50">
          <cell r="J50">
            <v>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2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4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5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5</v>
          </cell>
        </row>
        <row r="113">
          <cell r="J113">
            <v>12</v>
          </cell>
        </row>
        <row r="114">
          <cell r="J114">
            <v>0</v>
          </cell>
        </row>
        <row r="115">
          <cell r="J115">
            <v>12</v>
          </cell>
        </row>
        <row r="116">
          <cell r="J116">
            <v>11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1</v>
          </cell>
        </row>
        <row r="132">
          <cell r="J132">
            <v>0</v>
          </cell>
        </row>
        <row r="133">
          <cell r="J133">
            <v>4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1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2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5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15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6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201</v>
          </cell>
        </row>
        <row r="217">
          <cell r="J217">
            <v>47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296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16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15">
        <row r="5">
          <cell r="H5">
            <v>0</v>
          </cell>
          <cell r="J5">
            <v>12</v>
          </cell>
        </row>
        <row r="6">
          <cell r="J6">
            <v>61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2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3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2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5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2">
          <cell r="J32">
            <v>3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2</v>
          </cell>
        </row>
        <row r="41">
          <cell r="J41">
            <v>1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1</v>
          </cell>
        </row>
        <row r="48">
          <cell r="J48">
            <v>0</v>
          </cell>
        </row>
        <row r="49">
          <cell r="J49">
            <v>1</v>
          </cell>
        </row>
        <row r="50">
          <cell r="J50">
            <v>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2</v>
          </cell>
        </row>
        <row r="65">
          <cell r="J65">
            <v>4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4</v>
          </cell>
        </row>
        <row r="113">
          <cell r="J113">
            <v>12</v>
          </cell>
        </row>
        <row r="114">
          <cell r="J114">
            <v>0</v>
          </cell>
        </row>
        <row r="115">
          <cell r="J115">
            <v>12</v>
          </cell>
        </row>
        <row r="116">
          <cell r="J116">
            <v>11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1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2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4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14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5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51</v>
          </cell>
        </row>
        <row r="217">
          <cell r="J217">
            <v>46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146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14</v>
          </cell>
        </row>
        <row r="264">
          <cell r="J264">
            <v>0</v>
          </cell>
        </row>
        <row r="265">
          <cell r="J265">
            <v>0</v>
          </cell>
        </row>
      </sheetData>
      <sheetData sheetId="16">
        <row r="5">
          <cell r="F5">
            <v>10</v>
          </cell>
          <cell r="J5">
            <v>17</v>
          </cell>
        </row>
        <row r="6">
          <cell r="J6">
            <v>78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2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3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7</v>
          </cell>
        </row>
        <row r="19">
          <cell r="J19">
            <v>0</v>
          </cell>
        </row>
        <row r="20">
          <cell r="J20">
            <v>3</v>
          </cell>
        </row>
        <row r="21">
          <cell r="J21">
            <v>2</v>
          </cell>
        </row>
        <row r="22">
          <cell r="J22">
            <v>14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3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5</v>
          </cell>
        </row>
        <row r="32">
          <cell r="J32">
            <v>3</v>
          </cell>
        </row>
        <row r="33">
          <cell r="J33">
            <v>5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2</v>
          </cell>
        </row>
        <row r="41">
          <cell r="J41">
            <v>1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3</v>
          </cell>
        </row>
        <row r="47">
          <cell r="J47">
            <v>4</v>
          </cell>
        </row>
        <row r="48">
          <cell r="J48">
            <v>3</v>
          </cell>
        </row>
        <row r="49">
          <cell r="J49">
            <v>4</v>
          </cell>
        </row>
        <row r="50">
          <cell r="J50">
            <v>5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2</v>
          </cell>
        </row>
        <row r="65">
          <cell r="J65">
            <v>4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5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4</v>
          </cell>
        </row>
        <row r="113">
          <cell r="J113">
            <v>12</v>
          </cell>
        </row>
        <row r="114">
          <cell r="J114">
            <v>0</v>
          </cell>
        </row>
        <row r="115">
          <cell r="J115">
            <v>12</v>
          </cell>
        </row>
        <row r="116">
          <cell r="J116">
            <v>11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1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2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8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4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13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5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51</v>
          </cell>
        </row>
        <row r="217">
          <cell r="J217">
            <v>45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146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5</v>
          </cell>
        </row>
        <row r="237">
          <cell r="J237">
            <v>5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3</v>
          </cell>
        </row>
        <row r="244">
          <cell r="J244">
            <v>3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13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17">
        <row r="5">
          <cell r="H5">
            <v>0</v>
          </cell>
          <cell r="J5">
            <v>17</v>
          </cell>
        </row>
        <row r="6">
          <cell r="J6">
            <v>78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2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3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7</v>
          </cell>
        </row>
        <row r="19">
          <cell r="J19">
            <v>0</v>
          </cell>
        </row>
        <row r="20">
          <cell r="J20">
            <v>3</v>
          </cell>
        </row>
        <row r="21">
          <cell r="J21">
            <v>2</v>
          </cell>
        </row>
        <row r="22">
          <cell r="J22">
            <v>14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3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5</v>
          </cell>
        </row>
        <row r="32">
          <cell r="J32">
            <v>3</v>
          </cell>
        </row>
        <row r="33">
          <cell r="J33">
            <v>5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2</v>
          </cell>
        </row>
        <row r="41">
          <cell r="J41">
            <v>1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3</v>
          </cell>
        </row>
        <row r="47">
          <cell r="J47">
            <v>4</v>
          </cell>
        </row>
        <row r="48">
          <cell r="J48">
            <v>3</v>
          </cell>
        </row>
        <row r="49">
          <cell r="J49">
            <v>4</v>
          </cell>
        </row>
        <row r="50">
          <cell r="J50">
            <v>5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2</v>
          </cell>
        </row>
        <row r="65">
          <cell r="J65">
            <v>4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5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4</v>
          </cell>
        </row>
        <row r="113">
          <cell r="J113">
            <v>12</v>
          </cell>
        </row>
        <row r="114">
          <cell r="J114">
            <v>0</v>
          </cell>
        </row>
        <row r="115">
          <cell r="J115">
            <v>12</v>
          </cell>
        </row>
        <row r="116">
          <cell r="J116">
            <v>11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1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2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8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4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13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5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51</v>
          </cell>
        </row>
        <row r="217">
          <cell r="J217">
            <v>45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146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5</v>
          </cell>
        </row>
        <row r="237">
          <cell r="J237">
            <v>5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3</v>
          </cell>
        </row>
        <row r="244">
          <cell r="J244">
            <v>3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13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18">
        <row r="5">
          <cell r="H5">
            <v>0</v>
          </cell>
          <cell r="J5">
            <v>17</v>
          </cell>
        </row>
        <row r="6">
          <cell r="J6">
            <v>77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6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3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7</v>
          </cell>
        </row>
        <row r="19">
          <cell r="J19">
            <v>0</v>
          </cell>
        </row>
        <row r="20">
          <cell r="J20">
            <v>3</v>
          </cell>
        </row>
        <row r="21">
          <cell r="J21">
            <v>2</v>
          </cell>
        </row>
        <row r="22">
          <cell r="J22">
            <v>12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3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3</v>
          </cell>
        </row>
        <row r="32">
          <cell r="J32">
            <v>2</v>
          </cell>
        </row>
        <row r="33">
          <cell r="J33">
            <v>5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3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3</v>
          </cell>
        </row>
        <row r="47">
          <cell r="J47">
            <v>4</v>
          </cell>
        </row>
        <row r="48">
          <cell r="J48">
            <v>3</v>
          </cell>
        </row>
        <row r="49">
          <cell r="J49">
            <v>6</v>
          </cell>
        </row>
        <row r="50">
          <cell r="J50">
            <v>5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7</v>
          </cell>
        </row>
        <row r="65">
          <cell r="J65">
            <v>8</v>
          </cell>
        </row>
        <row r="66">
          <cell r="J66">
            <v>7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6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9</v>
          </cell>
        </row>
        <row r="113">
          <cell r="J113">
            <v>22</v>
          </cell>
        </row>
        <row r="114">
          <cell r="J114">
            <v>0</v>
          </cell>
        </row>
        <row r="115">
          <cell r="J115">
            <v>22</v>
          </cell>
        </row>
        <row r="116">
          <cell r="J116">
            <v>16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10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1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2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8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4</v>
          </cell>
        </row>
        <row r="194">
          <cell r="J194">
            <v>8</v>
          </cell>
        </row>
        <row r="195">
          <cell r="J195">
            <v>0</v>
          </cell>
        </row>
        <row r="196">
          <cell r="J196">
            <v>3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21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2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</v>
          </cell>
        </row>
        <row r="217">
          <cell r="J217">
            <v>44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4</v>
          </cell>
        </row>
        <row r="237">
          <cell r="J237">
            <v>2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2</v>
          </cell>
        </row>
        <row r="244">
          <cell r="J244">
            <v>3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9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19">
        <row r="5">
          <cell r="H5">
            <v>0</v>
          </cell>
          <cell r="J5">
            <v>17</v>
          </cell>
        </row>
        <row r="6">
          <cell r="J6">
            <v>60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5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1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4</v>
          </cell>
        </row>
        <row r="19">
          <cell r="J19">
            <v>0</v>
          </cell>
        </row>
        <row r="20">
          <cell r="J20">
            <v>2</v>
          </cell>
        </row>
        <row r="21">
          <cell r="J21">
            <v>2</v>
          </cell>
        </row>
        <row r="22">
          <cell r="J22">
            <v>11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3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1</v>
          </cell>
        </row>
        <row r="32">
          <cell r="J32">
            <v>1</v>
          </cell>
        </row>
        <row r="33">
          <cell r="J33">
            <v>4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2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3</v>
          </cell>
        </row>
        <row r="47">
          <cell r="J47">
            <v>4</v>
          </cell>
        </row>
        <row r="48">
          <cell r="J48">
            <v>3</v>
          </cell>
        </row>
        <row r="49">
          <cell r="J49">
            <v>6</v>
          </cell>
        </row>
        <row r="50">
          <cell r="J50">
            <v>5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5</v>
          </cell>
        </row>
        <row r="65">
          <cell r="J65">
            <v>7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2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9</v>
          </cell>
        </row>
        <row r="113">
          <cell r="J113">
            <v>18</v>
          </cell>
        </row>
        <row r="114">
          <cell r="J114">
            <v>0</v>
          </cell>
        </row>
        <row r="115">
          <cell r="J115">
            <v>22</v>
          </cell>
        </row>
        <row r="116">
          <cell r="J116">
            <v>16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10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7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4</v>
          </cell>
        </row>
        <row r="194">
          <cell r="J194">
            <v>7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20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2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0</v>
          </cell>
        </row>
        <row r="217">
          <cell r="J217">
            <v>43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3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1</v>
          </cell>
        </row>
        <row r="244">
          <cell r="J244">
            <v>3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4">
          <cell r="J264">
            <v>0</v>
          </cell>
        </row>
        <row r="265">
          <cell r="J265">
            <v>0</v>
          </cell>
        </row>
      </sheetData>
      <sheetData sheetId="20">
        <row r="5">
          <cell r="F5">
            <v>10</v>
          </cell>
          <cell r="J5">
            <v>27</v>
          </cell>
        </row>
        <row r="6">
          <cell r="J6">
            <v>103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9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4</v>
          </cell>
        </row>
        <row r="19">
          <cell r="J19">
            <v>0</v>
          </cell>
        </row>
        <row r="20">
          <cell r="J20">
            <v>2</v>
          </cell>
        </row>
        <row r="21">
          <cell r="J21">
            <v>2</v>
          </cell>
        </row>
        <row r="22">
          <cell r="J22">
            <v>17</v>
          </cell>
        </row>
        <row r="23">
          <cell r="J23">
            <v>0</v>
          </cell>
        </row>
        <row r="24">
          <cell r="J24">
            <v>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8</v>
          </cell>
        </row>
        <row r="32">
          <cell r="J32">
            <v>6</v>
          </cell>
        </row>
        <row r="33">
          <cell r="J33">
            <v>4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2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3</v>
          </cell>
        </row>
        <row r="47">
          <cell r="J47">
            <v>4</v>
          </cell>
        </row>
        <row r="48">
          <cell r="J48">
            <v>3</v>
          </cell>
        </row>
        <row r="49">
          <cell r="J49">
            <v>6</v>
          </cell>
        </row>
        <row r="50">
          <cell r="J50">
            <v>5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5</v>
          </cell>
        </row>
        <row r="65">
          <cell r="J65">
            <v>7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5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9</v>
          </cell>
        </row>
        <row r="113">
          <cell r="J113">
            <v>18</v>
          </cell>
        </row>
        <row r="114">
          <cell r="J114">
            <v>0</v>
          </cell>
        </row>
        <row r="115">
          <cell r="J115">
            <v>22</v>
          </cell>
        </row>
        <row r="116">
          <cell r="J116">
            <v>16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3</v>
          </cell>
        </row>
        <row r="132">
          <cell r="J132">
            <v>5</v>
          </cell>
        </row>
        <row r="133">
          <cell r="J133">
            <v>10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7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7</v>
          </cell>
        </row>
        <row r="194">
          <cell r="J194">
            <v>11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20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7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0</v>
          </cell>
        </row>
        <row r="217">
          <cell r="J217">
            <v>43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46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3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1</v>
          </cell>
        </row>
        <row r="244">
          <cell r="J244">
            <v>2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</sheetData>
      <sheetData sheetId="21">
        <row r="5">
          <cell r="H5">
            <v>0</v>
          </cell>
          <cell r="J5">
            <v>19</v>
          </cell>
        </row>
        <row r="6">
          <cell r="J6">
            <v>50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9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2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1</v>
          </cell>
        </row>
        <row r="22">
          <cell r="J22">
            <v>16</v>
          </cell>
        </row>
        <row r="23">
          <cell r="J23">
            <v>0</v>
          </cell>
        </row>
        <row r="24">
          <cell r="J24">
            <v>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2</v>
          </cell>
        </row>
        <row r="30">
          <cell r="J30">
            <v>0</v>
          </cell>
        </row>
        <row r="31">
          <cell r="J31">
            <v>1</v>
          </cell>
        </row>
        <row r="32">
          <cell r="J32">
            <v>6</v>
          </cell>
        </row>
        <row r="33">
          <cell r="J33">
            <v>4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3</v>
          </cell>
        </row>
        <row r="40">
          <cell r="J40">
            <v>2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4</v>
          </cell>
        </row>
        <row r="48">
          <cell r="J48">
            <v>3</v>
          </cell>
        </row>
        <row r="49">
          <cell r="J49">
            <v>6</v>
          </cell>
        </row>
        <row r="50">
          <cell r="J50">
            <v>5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2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2</v>
          </cell>
        </row>
        <row r="65">
          <cell r="J65">
            <v>4</v>
          </cell>
        </row>
        <row r="66">
          <cell r="J66">
            <v>3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5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9</v>
          </cell>
        </row>
        <row r="113">
          <cell r="J113">
            <v>18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10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3</v>
          </cell>
        </row>
        <row r="132">
          <cell r="J132">
            <v>5</v>
          </cell>
        </row>
        <row r="133">
          <cell r="J133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7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5</v>
          </cell>
        </row>
        <row r="194">
          <cell r="J194">
            <v>6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20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6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299</v>
          </cell>
        </row>
        <row r="217">
          <cell r="J217">
            <v>42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336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2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1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4">
          <cell r="J264">
            <v>0</v>
          </cell>
        </row>
        <row r="265">
          <cell r="J265">
            <v>0</v>
          </cell>
        </row>
      </sheetData>
      <sheetData sheetId="22">
        <row r="5">
          <cell r="H5">
            <v>0</v>
          </cell>
          <cell r="J5">
            <v>19</v>
          </cell>
        </row>
        <row r="6">
          <cell r="J6">
            <v>44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5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1</v>
          </cell>
        </row>
        <row r="22">
          <cell r="J22">
            <v>8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1</v>
          </cell>
        </row>
        <row r="32">
          <cell r="J32">
            <v>1</v>
          </cell>
        </row>
        <row r="33">
          <cell r="J33">
            <v>4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2</v>
          </cell>
        </row>
        <row r="40">
          <cell r="J40">
            <v>2</v>
          </cell>
        </row>
        <row r="41">
          <cell r="J41">
            <v>2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3</v>
          </cell>
        </row>
        <row r="48">
          <cell r="J48">
            <v>3</v>
          </cell>
        </row>
        <row r="49">
          <cell r="J49">
            <v>5</v>
          </cell>
        </row>
        <row r="50">
          <cell r="J50">
            <v>4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3</v>
          </cell>
        </row>
        <row r="56">
          <cell r="J56">
            <v>2</v>
          </cell>
        </row>
        <row r="57">
          <cell r="J57">
            <v>1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1</v>
          </cell>
        </row>
        <row r="65">
          <cell r="J65">
            <v>4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2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1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9</v>
          </cell>
        </row>
        <row r="113">
          <cell r="J113">
            <v>18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3</v>
          </cell>
        </row>
        <row r="132">
          <cell r="J132">
            <v>5</v>
          </cell>
        </row>
        <row r="133">
          <cell r="J133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6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4</v>
          </cell>
        </row>
        <row r="194">
          <cell r="J194">
            <v>6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15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4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179</v>
          </cell>
        </row>
        <row r="217">
          <cell r="J217">
            <v>41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23">
        <row r="5">
          <cell r="H5">
            <v>0</v>
          </cell>
          <cell r="J5">
            <v>19</v>
          </cell>
        </row>
        <row r="6">
          <cell r="J6">
            <v>64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4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2</v>
          </cell>
        </row>
        <row r="21">
          <cell r="J21">
            <v>0</v>
          </cell>
        </row>
        <row r="22">
          <cell r="J22">
            <v>18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11</v>
          </cell>
        </row>
        <row r="32">
          <cell r="J32">
            <v>1</v>
          </cell>
        </row>
        <row r="33">
          <cell r="J33">
            <v>4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2</v>
          </cell>
        </row>
        <row r="40">
          <cell r="J40">
            <v>2</v>
          </cell>
        </row>
        <row r="41">
          <cell r="J41">
            <v>2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3</v>
          </cell>
        </row>
        <row r="48">
          <cell r="J48">
            <v>2</v>
          </cell>
        </row>
        <row r="49">
          <cell r="J49">
            <v>4</v>
          </cell>
        </row>
        <row r="50">
          <cell r="J50">
            <v>4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2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2</v>
          </cell>
        </row>
        <row r="63">
          <cell r="J63">
            <v>0</v>
          </cell>
        </row>
        <row r="64">
          <cell r="J64">
            <v>1</v>
          </cell>
        </row>
        <row r="65">
          <cell r="J65">
            <v>4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6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9</v>
          </cell>
        </row>
        <row r="113">
          <cell r="J113">
            <v>17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3</v>
          </cell>
        </row>
        <row r="132">
          <cell r="J132">
            <v>3</v>
          </cell>
        </row>
        <row r="133">
          <cell r="J133">
            <v>5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5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4</v>
          </cell>
        </row>
        <row r="194">
          <cell r="J194">
            <v>4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15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2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179</v>
          </cell>
        </row>
        <row r="217">
          <cell r="J217">
            <v>41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24">
        <row r="5">
          <cell r="H5">
            <v>0</v>
          </cell>
          <cell r="J5">
            <v>19</v>
          </cell>
        </row>
        <row r="6">
          <cell r="J6">
            <v>62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4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18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7</v>
          </cell>
        </row>
        <row r="32">
          <cell r="J32">
            <v>1</v>
          </cell>
        </row>
        <row r="33">
          <cell r="J33">
            <v>2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1</v>
          </cell>
        </row>
        <row r="40">
          <cell r="J40">
            <v>1</v>
          </cell>
        </row>
        <row r="41">
          <cell r="J41">
            <v>2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2</v>
          </cell>
        </row>
        <row r="48">
          <cell r="J48">
            <v>2</v>
          </cell>
        </row>
        <row r="49">
          <cell r="J49">
            <v>4</v>
          </cell>
        </row>
        <row r="50">
          <cell r="J50">
            <v>4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4</v>
          </cell>
        </row>
        <row r="54">
          <cell r="J54">
            <v>0</v>
          </cell>
        </row>
        <row r="55">
          <cell r="J55">
            <v>1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1</v>
          </cell>
        </row>
        <row r="65">
          <cell r="J65">
            <v>3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5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7</v>
          </cell>
        </row>
        <row r="113">
          <cell r="J113">
            <v>17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3</v>
          </cell>
        </row>
        <row r="132">
          <cell r="J132">
            <v>2</v>
          </cell>
        </row>
        <row r="133">
          <cell r="J133">
            <v>4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3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15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179</v>
          </cell>
        </row>
        <row r="217">
          <cell r="J217">
            <v>40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93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25">
        <row r="5">
          <cell r="H5">
            <v>0</v>
          </cell>
          <cell r="J5">
            <v>19</v>
          </cell>
        </row>
        <row r="6">
          <cell r="J6">
            <v>59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4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13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6</v>
          </cell>
        </row>
        <row r="32">
          <cell r="J32">
            <v>1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-1</v>
          </cell>
        </row>
        <row r="41">
          <cell r="J41">
            <v>1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2</v>
          </cell>
        </row>
        <row r="48">
          <cell r="J48">
            <v>2</v>
          </cell>
        </row>
        <row r="49">
          <cell r="J49">
            <v>4</v>
          </cell>
        </row>
        <row r="50">
          <cell r="J50">
            <v>3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3</v>
          </cell>
        </row>
        <row r="54">
          <cell r="J54">
            <v>0</v>
          </cell>
        </row>
        <row r="55">
          <cell r="J55">
            <v>1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1</v>
          </cell>
        </row>
        <row r="65">
          <cell r="J65">
            <v>3</v>
          </cell>
        </row>
        <row r="66">
          <cell r="J66">
            <v>2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5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7</v>
          </cell>
        </row>
        <row r="113">
          <cell r="J113">
            <v>17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3</v>
          </cell>
        </row>
        <row r="132">
          <cell r="J132">
            <v>2</v>
          </cell>
        </row>
        <row r="133">
          <cell r="J133">
            <v>4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3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15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179</v>
          </cell>
        </row>
        <row r="217">
          <cell r="J217">
            <v>40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83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26">
        <row r="5">
          <cell r="F5">
            <v>10</v>
          </cell>
          <cell r="J5">
            <v>29</v>
          </cell>
        </row>
        <row r="6">
          <cell r="J6">
            <v>109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4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23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16</v>
          </cell>
        </row>
        <row r="32">
          <cell r="J32">
            <v>6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1</v>
          </cell>
        </row>
        <row r="40">
          <cell r="J40">
            <v>0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2</v>
          </cell>
        </row>
        <row r="48">
          <cell r="J48">
            <v>2</v>
          </cell>
        </row>
        <row r="49">
          <cell r="J49">
            <v>4</v>
          </cell>
        </row>
        <row r="50">
          <cell r="J50">
            <v>3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3</v>
          </cell>
        </row>
        <row r="54">
          <cell r="J54">
            <v>0</v>
          </cell>
        </row>
        <row r="55">
          <cell r="J55">
            <v>1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4</v>
          </cell>
        </row>
        <row r="65">
          <cell r="J65">
            <v>6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9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5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7</v>
          </cell>
        </row>
        <row r="113">
          <cell r="J113">
            <v>17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3</v>
          </cell>
        </row>
        <row r="132">
          <cell r="J132">
            <v>2</v>
          </cell>
        </row>
        <row r="133">
          <cell r="J133">
            <v>14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12</v>
          </cell>
        </row>
        <row r="195">
          <cell r="J195">
            <v>0</v>
          </cell>
        </row>
        <row r="196">
          <cell r="J196">
            <v>2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15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5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178</v>
          </cell>
        </row>
        <row r="217">
          <cell r="J217">
            <v>39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80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27">
        <row r="5">
          <cell r="H5">
            <v>0</v>
          </cell>
          <cell r="J5">
            <v>26</v>
          </cell>
        </row>
        <row r="6">
          <cell r="J6">
            <v>84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4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13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6</v>
          </cell>
        </row>
        <row r="32">
          <cell r="J32">
            <v>3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1</v>
          </cell>
        </row>
        <row r="40">
          <cell r="J40">
            <v>0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4</v>
          </cell>
        </row>
        <row r="50">
          <cell r="J50">
            <v>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2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4</v>
          </cell>
        </row>
        <row r="65">
          <cell r="J65">
            <v>6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9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2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7</v>
          </cell>
        </row>
        <row r="113">
          <cell r="J113">
            <v>17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2</v>
          </cell>
        </row>
        <row r="132">
          <cell r="J132">
            <v>0</v>
          </cell>
        </row>
        <row r="133">
          <cell r="J133">
            <v>13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11</v>
          </cell>
        </row>
        <row r="195">
          <cell r="J195">
            <v>0</v>
          </cell>
        </row>
        <row r="196">
          <cell r="J196">
            <v>1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13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5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178</v>
          </cell>
        </row>
        <row r="217">
          <cell r="J217">
            <v>38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46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28">
        <row r="5">
          <cell r="H5">
            <v>0</v>
          </cell>
          <cell r="J5">
            <v>24</v>
          </cell>
        </row>
        <row r="6">
          <cell r="J6">
            <v>80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4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13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6</v>
          </cell>
        </row>
        <row r="32">
          <cell r="J32">
            <v>3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1</v>
          </cell>
        </row>
        <row r="40">
          <cell r="J40">
            <v>0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3</v>
          </cell>
        </row>
        <row r="50">
          <cell r="J50">
            <v>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2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4</v>
          </cell>
        </row>
        <row r="65">
          <cell r="J65">
            <v>6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8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2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7</v>
          </cell>
        </row>
        <row r="113">
          <cell r="J113">
            <v>16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1</v>
          </cell>
        </row>
        <row r="132">
          <cell r="J132">
            <v>0</v>
          </cell>
        </row>
        <row r="133">
          <cell r="J133">
            <v>13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51</v>
          </cell>
        </row>
        <row r="142">
          <cell r="J142">
            <v>47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1</v>
          </cell>
        </row>
        <row r="194">
          <cell r="J194">
            <v>10</v>
          </cell>
        </row>
        <row r="195">
          <cell r="J195">
            <v>0</v>
          </cell>
        </row>
        <row r="196">
          <cell r="J196">
            <v>1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12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4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178</v>
          </cell>
        </row>
        <row r="217">
          <cell r="J217">
            <v>38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1</v>
          </cell>
        </row>
        <row r="263">
          <cell r="J263">
            <v>42</v>
          </cell>
        </row>
        <row r="264">
          <cell r="J264">
            <v>0</v>
          </cell>
        </row>
        <row r="266">
          <cell r="J266">
            <v>0</v>
          </cell>
        </row>
      </sheetData>
      <sheetData sheetId="29">
        <row r="5">
          <cell r="H5">
            <v>0</v>
          </cell>
          <cell r="J5">
            <v>20</v>
          </cell>
        </row>
        <row r="6">
          <cell r="J6">
            <v>77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3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</v>
          </cell>
        </row>
        <row r="21">
          <cell r="J21">
            <v>0</v>
          </cell>
        </row>
        <row r="22">
          <cell r="J22">
            <v>10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4</v>
          </cell>
        </row>
        <row r="32">
          <cell r="J32">
            <v>2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1</v>
          </cell>
        </row>
        <row r="40">
          <cell r="J40">
            <v>0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3</v>
          </cell>
        </row>
        <row r="50">
          <cell r="J50">
            <v>1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2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5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4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2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6</v>
          </cell>
        </row>
        <row r="113">
          <cell r="J113">
            <v>16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13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51</v>
          </cell>
        </row>
        <row r="142">
          <cell r="J142">
            <v>47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17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0</v>
          </cell>
        </row>
        <row r="194">
          <cell r="J194">
            <v>7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10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4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177</v>
          </cell>
        </row>
        <row r="217">
          <cell r="J217">
            <v>38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64">
          <cell r="J264">
            <v>0</v>
          </cell>
        </row>
        <row r="266">
          <cell r="J266">
            <v>0</v>
          </cell>
        </row>
      </sheetData>
      <sheetData sheetId="30">
        <row r="5">
          <cell r="H5">
            <v>0</v>
          </cell>
          <cell r="J5">
            <v>20</v>
          </cell>
        </row>
        <row r="6">
          <cell r="J6">
            <v>77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1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10</v>
          </cell>
        </row>
        <row r="23">
          <cell r="J23">
            <v>0</v>
          </cell>
        </row>
        <row r="24">
          <cell r="J24">
            <v>4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2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4</v>
          </cell>
        </row>
        <row r="32">
          <cell r="J32">
            <v>1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1</v>
          </cell>
        </row>
        <row r="40">
          <cell r="J40">
            <v>0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3</v>
          </cell>
        </row>
        <row r="50">
          <cell r="J50">
            <v>1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2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5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2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2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6</v>
          </cell>
        </row>
        <row r="113">
          <cell r="J113">
            <v>16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10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50</v>
          </cell>
        </row>
        <row r="142">
          <cell r="J142">
            <v>41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15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0</v>
          </cell>
        </row>
        <row r="194">
          <cell r="J194">
            <v>7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9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3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176</v>
          </cell>
        </row>
        <row r="217">
          <cell r="J217">
            <v>37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24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31">
        <row r="5">
          <cell r="H5">
            <v>0</v>
          </cell>
          <cell r="J5">
            <v>18</v>
          </cell>
        </row>
        <row r="6">
          <cell r="J6">
            <v>77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1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10</v>
          </cell>
        </row>
        <row r="23">
          <cell r="J23">
            <v>0</v>
          </cell>
        </row>
        <row r="24">
          <cell r="J24">
            <v>3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2</v>
          </cell>
        </row>
        <row r="32">
          <cell r="J32">
            <v>1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1</v>
          </cell>
        </row>
        <row r="40">
          <cell r="J40">
            <v>0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1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1</v>
          </cell>
        </row>
        <row r="50">
          <cell r="J50">
            <v>1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2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5</v>
          </cell>
        </row>
        <row r="66">
          <cell r="J66">
            <v>5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2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2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6</v>
          </cell>
        </row>
        <row r="113">
          <cell r="J113">
            <v>16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10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44</v>
          </cell>
        </row>
        <row r="142">
          <cell r="J142">
            <v>35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15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4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0</v>
          </cell>
        </row>
        <row r="194">
          <cell r="J194">
            <v>2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9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176</v>
          </cell>
        </row>
        <row r="217">
          <cell r="J217">
            <v>36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32">
        <row r="5">
          <cell r="H5">
            <v>0</v>
          </cell>
          <cell r="J5">
            <v>9</v>
          </cell>
        </row>
        <row r="6">
          <cell r="J6">
            <v>76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1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7</v>
          </cell>
        </row>
        <row r="23">
          <cell r="J23">
            <v>0</v>
          </cell>
        </row>
        <row r="24">
          <cell r="J24">
            <v>3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2</v>
          </cell>
        </row>
        <row r="32">
          <cell r="J32">
            <v>1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1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1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1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1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5</v>
          </cell>
        </row>
        <row r="66">
          <cell r="J66">
            <v>3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2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2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6</v>
          </cell>
        </row>
        <row r="113">
          <cell r="J113">
            <v>16</v>
          </cell>
        </row>
        <row r="114">
          <cell r="J114">
            <v>0</v>
          </cell>
        </row>
        <row r="115">
          <cell r="J115">
            <v>20</v>
          </cell>
        </row>
        <row r="116">
          <cell r="J116">
            <v>16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3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15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3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10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0</v>
          </cell>
        </row>
        <row r="194">
          <cell r="J194">
            <v>1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6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175</v>
          </cell>
        </row>
        <row r="217">
          <cell r="J217">
            <v>35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33">
        <row r="5">
          <cell r="F5">
            <v>10</v>
          </cell>
          <cell r="J5">
            <v>17</v>
          </cell>
        </row>
        <row r="6">
          <cell r="J6">
            <v>153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6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4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11</v>
          </cell>
        </row>
        <row r="23">
          <cell r="J23">
            <v>0</v>
          </cell>
        </row>
        <row r="24">
          <cell r="J24">
            <v>5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9</v>
          </cell>
        </row>
        <row r="32">
          <cell r="J32">
            <v>6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3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2</v>
          </cell>
        </row>
        <row r="40">
          <cell r="J40">
            <v>2</v>
          </cell>
        </row>
        <row r="41">
          <cell r="J41">
            <v>3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1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1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2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3</v>
          </cell>
        </row>
        <row r="65">
          <cell r="J65">
            <v>5</v>
          </cell>
        </row>
        <row r="66">
          <cell r="J66">
            <v>3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5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2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6</v>
          </cell>
        </row>
        <row r="113">
          <cell r="J113">
            <v>16</v>
          </cell>
        </row>
        <row r="114">
          <cell r="J114">
            <v>0</v>
          </cell>
        </row>
        <row r="115">
          <cell r="J115">
            <v>16</v>
          </cell>
        </row>
        <row r="116">
          <cell r="J116">
            <v>15</v>
          </cell>
        </row>
        <row r="117">
          <cell r="J117">
            <v>9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5</v>
          </cell>
        </row>
        <row r="133">
          <cell r="J133">
            <v>8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20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12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15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3</v>
          </cell>
        </row>
        <row r="179">
          <cell r="J179">
            <v>0</v>
          </cell>
        </row>
        <row r="180">
          <cell r="J180">
            <v>1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8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3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6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4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175</v>
          </cell>
        </row>
        <row r="217">
          <cell r="J217">
            <v>34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216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1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</sheetData>
      <sheetData sheetId="34">
        <row r="5">
          <cell r="H5">
            <v>0</v>
          </cell>
        </row>
      </sheetData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R278" sqref="R278"/>
      <selection pane="bottomLeft" activeCell="R278" sqref="R27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R278" sqref="R278"/>
      <selection pane="topRight" activeCell="R278" sqref="R278"/>
      <selection pane="bottomLeft" activeCell="R278" sqref="R278"/>
      <selection pane="bottomRight" activeCell="R278" sqref="R27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8"/>
  <sheetViews>
    <sheetView tabSelected="1" zoomScale="70" zoomScaleNormal="70" workbookViewId="0">
      <pane xSplit="10" ySplit="4" topLeftCell="K5" activePane="bottomRight" state="frozen"/>
      <selection activeCell="R278" sqref="R278"/>
      <selection pane="topRight" activeCell="R278" sqref="R278"/>
      <selection pane="bottomLeft" activeCell="R278" sqref="R278"/>
      <selection pane="bottomRight" sqref="A1:XFD104857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1" width="12.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40" t="s">
        <v>1476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92"/>
      <c r="P2" s="68"/>
      <c r="Q2" s="140" t="s">
        <v>1477</v>
      </c>
      <c r="R2" s="140"/>
      <c r="S2" s="140"/>
      <c r="T2" s="140"/>
      <c r="U2" s="140"/>
      <c r="V2" s="140"/>
      <c r="W2" s="140"/>
      <c r="X2" s="140"/>
      <c r="Y2" s="140"/>
      <c r="Z2" s="140"/>
      <c r="AA2" s="94"/>
      <c r="AB2" s="94"/>
    </row>
    <row r="3" spans="1:29" s="5" customFormat="1" ht="24.6" customHeight="1" x14ac:dyDescent="0.55000000000000004">
      <c r="A3" s="146" t="s">
        <v>1</v>
      </c>
      <c r="B3" s="146" t="s">
        <v>1354</v>
      </c>
      <c r="C3" s="146" t="s">
        <v>2</v>
      </c>
      <c r="D3" s="146" t="s">
        <v>1355</v>
      </c>
      <c r="E3" s="146" t="s">
        <v>3</v>
      </c>
      <c r="F3" s="146" t="s">
        <v>4</v>
      </c>
      <c r="G3" s="146" t="s">
        <v>5</v>
      </c>
      <c r="H3" s="77" t="s">
        <v>6</v>
      </c>
      <c r="I3" s="147" t="s">
        <v>273</v>
      </c>
      <c r="J3" s="146" t="s">
        <v>7</v>
      </c>
      <c r="K3" s="183" t="s">
        <v>8</v>
      </c>
      <c r="L3" s="183"/>
      <c r="M3" s="183"/>
      <c r="N3" s="146" t="s">
        <v>9</v>
      </c>
      <c r="O3" s="184" t="s">
        <v>274</v>
      </c>
      <c r="P3" s="186" t="s">
        <v>275</v>
      </c>
      <c r="Q3" s="143" t="s">
        <v>214</v>
      </c>
      <c r="R3" s="143" t="s">
        <v>215</v>
      </c>
      <c r="S3" s="143" t="s">
        <v>10</v>
      </c>
      <c r="T3" s="143" t="s">
        <v>216</v>
      </c>
      <c r="U3" s="143" t="s">
        <v>217</v>
      </c>
      <c r="V3" s="141" t="s">
        <v>218</v>
      </c>
      <c r="W3" s="141" t="s">
        <v>219</v>
      </c>
      <c r="X3" s="141" t="s">
        <v>220</v>
      </c>
      <c r="Y3" s="143" t="s">
        <v>221</v>
      </c>
      <c r="Z3" s="144" t="s">
        <v>222</v>
      </c>
      <c r="AA3" s="179" t="s">
        <v>1361</v>
      </c>
      <c r="AB3" s="180" t="s">
        <v>1362</v>
      </c>
    </row>
    <row r="4" spans="1:29" s="5" customFormat="1" ht="24.6" customHeight="1" x14ac:dyDescent="0.55000000000000004">
      <c r="A4" s="146"/>
      <c r="B4" s="146"/>
      <c r="C4" s="146"/>
      <c r="D4" s="146"/>
      <c r="E4" s="146"/>
      <c r="F4" s="146"/>
      <c r="G4" s="146"/>
      <c r="H4" s="77" t="s">
        <v>11</v>
      </c>
      <c r="I4" s="148"/>
      <c r="J4" s="146"/>
      <c r="K4" s="63" t="s">
        <v>12</v>
      </c>
      <c r="L4" s="42" t="s">
        <v>13</v>
      </c>
      <c r="M4" s="63" t="s">
        <v>14</v>
      </c>
      <c r="N4" s="146"/>
      <c r="O4" s="185"/>
      <c r="P4" s="187"/>
      <c r="Q4" s="143"/>
      <c r="R4" s="143"/>
      <c r="S4" s="143"/>
      <c r="T4" s="143"/>
      <c r="U4" s="143"/>
      <c r="V4" s="142"/>
      <c r="W4" s="142"/>
      <c r="X4" s="142"/>
      <c r="Y4" s="143"/>
      <c r="Z4" s="145"/>
      <c r="AA4" s="179"/>
      <c r="AB4" s="181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68</v>
      </c>
      <c r="G5" s="43">
        <f t="shared" ref="G5:G85" si="0">+E5+F5</f>
        <v>71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2750</v>
      </c>
      <c r="N5" s="19"/>
      <c r="O5" s="117">
        <v>18.97</v>
      </c>
      <c r="P5" s="79">
        <f>+K5*O5</f>
        <v>1043.3499999999999</v>
      </c>
      <c r="Q5" s="45">
        <v>1</v>
      </c>
      <c r="R5" s="46">
        <f>+'1'!N269</f>
        <v>1250</v>
      </c>
      <c r="S5" s="46">
        <f>+'1'!N274</f>
        <v>335</v>
      </c>
      <c r="T5" s="46">
        <f>+'1'!N272</f>
        <v>0</v>
      </c>
      <c r="U5" s="67">
        <f>+'1'!N270</f>
        <v>0</v>
      </c>
      <c r="V5" s="46">
        <f>+'1'!N273</f>
        <v>0</v>
      </c>
      <c r="W5" s="46">
        <f>+'1'!N271</f>
        <v>270</v>
      </c>
      <c r="X5" s="46">
        <f>+R5-S5-T5-U5-V5-W5</f>
        <v>645</v>
      </c>
      <c r="Y5" s="46">
        <f>+'1'!N276</f>
        <v>645</v>
      </c>
      <c r="Z5" s="47">
        <f>+Y5-X5</f>
        <v>0</v>
      </c>
      <c r="AA5" s="47" t="s">
        <v>1364</v>
      </c>
      <c r="AB5" s="47">
        <f>+W5+Y5</f>
        <v>915</v>
      </c>
      <c r="AC5" s="58">
        <f>+W5+Y5+Z5</f>
        <v>915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373</v>
      </c>
      <c r="G6" s="43">
        <f t="shared" si="0"/>
        <v>408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60</v>
      </c>
      <c r="J6" s="43">
        <f t="shared" ref="J6:J69" si="1">E6+F6-H6-K6-I6</f>
        <v>146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202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16400</v>
      </c>
      <c r="N6" s="19"/>
      <c r="O6" s="117">
        <v>36.43</v>
      </c>
      <c r="P6" s="79">
        <f t="shared" ref="P6:P70" si="2">+K6*O6</f>
        <v>7358.86</v>
      </c>
      <c r="Q6" s="45">
        <v>2</v>
      </c>
      <c r="R6" s="46">
        <f>+'2'!N269</f>
        <v>995</v>
      </c>
      <c r="S6" s="46">
        <f>+'2'!N274</f>
        <v>455</v>
      </c>
      <c r="T6" s="46">
        <f>+'2'!N272</f>
        <v>0</v>
      </c>
      <c r="U6" s="67">
        <f>+'2'!N270</f>
        <v>0</v>
      </c>
      <c r="V6" s="46">
        <f>+'2'!N273</f>
        <v>0</v>
      </c>
      <c r="W6" s="46">
        <f>+'2'!N271</f>
        <v>440</v>
      </c>
      <c r="X6" s="46">
        <f>+R6-S6-T6-U6-V6-W6</f>
        <v>100</v>
      </c>
      <c r="Y6" s="46">
        <f>+'2'!N276</f>
        <v>100</v>
      </c>
      <c r="Z6" s="47">
        <f t="shared" ref="Z6:Z35" si="3">+Y6-X6</f>
        <v>0</v>
      </c>
      <c r="AA6" s="47" t="s">
        <v>1365</v>
      </c>
      <c r="AB6" s="47">
        <f t="shared" ref="AB6:AB35" si="4">+W6+Y6</f>
        <v>540</v>
      </c>
      <c r="AC6" s="58">
        <f t="shared" ref="AC6:AC35" si="5">+W6+Y6+Z6</f>
        <v>540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+'3'!N269</f>
        <v>1935</v>
      </c>
      <c r="S7" s="46">
        <f>+'3'!N274</f>
        <v>545</v>
      </c>
      <c r="T7" s="46">
        <f>+'3'!N272</f>
        <v>0</v>
      </c>
      <c r="U7" s="46">
        <f>+'3'!N270</f>
        <v>15</v>
      </c>
      <c r="V7" s="46">
        <f>+'3'!N273</f>
        <v>0</v>
      </c>
      <c r="W7" s="46">
        <f>+'3'!N271</f>
        <v>310</v>
      </c>
      <c r="X7" s="46">
        <f>+R7-S7-T7-U7-V7-W7</f>
        <v>1065</v>
      </c>
      <c r="Y7" s="46">
        <f>+'3'!N276</f>
        <v>1065</v>
      </c>
      <c r="Z7" s="47">
        <f>+Y7-X7</f>
        <v>0</v>
      </c>
      <c r="AA7" s="47" t="s">
        <v>1366</v>
      </c>
      <c r="AB7" s="47">
        <f>+W7+Y7</f>
        <v>1375</v>
      </c>
      <c r="AC7" s="58">
        <f t="shared" si="5"/>
        <v>1375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+'4'!N269</f>
        <v>4910</v>
      </c>
      <c r="S8" s="46">
        <f>+'4'!N274</f>
        <v>1045</v>
      </c>
      <c r="T8" s="46">
        <f>+'4'!N272</f>
        <v>0</v>
      </c>
      <c r="U8" s="46">
        <f>+'4'!N270</f>
        <v>0</v>
      </c>
      <c r="V8" s="46">
        <f>+'4'!N273</f>
        <v>0</v>
      </c>
      <c r="W8" s="46">
        <f>+'4'!N271</f>
        <v>3215</v>
      </c>
      <c r="X8" s="46">
        <f t="shared" ref="X8" si="6">+R8-S8-T8-U8-V8-W8</f>
        <v>650</v>
      </c>
      <c r="Y8" s="46">
        <f>+'4'!N276</f>
        <v>650</v>
      </c>
      <c r="Z8" s="47">
        <f t="shared" si="3"/>
        <v>0</v>
      </c>
      <c r="AA8" s="98" t="s">
        <v>1367</v>
      </c>
      <c r="AB8" s="47">
        <f t="shared" si="4"/>
        <v>3865</v>
      </c>
      <c r="AC8" s="58">
        <f t="shared" si="5"/>
        <v>3865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72</v>
      </c>
      <c r="G9" s="43">
        <f t="shared" si="0"/>
        <v>72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72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720</v>
      </c>
      <c r="N9" s="19"/>
      <c r="O9" s="90"/>
      <c r="P9" s="79">
        <f t="shared" si="2"/>
        <v>0</v>
      </c>
      <c r="Q9" s="45">
        <v>5</v>
      </c>
      <c r="R9" s="46">
        <f>+'5'!N269</f>
        <v>1400</v>
      </c>
      <c r="S9" s="46">
        <f>+'5'!N274</f>
        <v>350</v>
      </c>
      <c r="T9" s="46">
        <f>+'5'!N272</f>
        <v>0</v>
      </c>
      <c r="U9" s="46">
        <f>+'5'!N270</f>
        <v>0</v>
      </c>
      <c r="V9" s="46">
        <f>+'5'!N273</f>
        <v>0</v>
      </c>
      <c r="W9" s="46">
        <f>+'5'!N271</f>
        <v>370</v>
      </c>
      <c r="X9" s="46">
        <f t="shared" ref="X9:X34" si="7">+R9-S9-T9-U9-V9-W9</f>
        <v>680</v>
      </c>
      <c r="Y9" s="46">
        <f>+'5'!N276</f>
        <v>680</v>
      </c>
      <c r="Z9" s="47">
        <f t="shared" si="3"/>
        <v>0</v>
      </c>
      <c r="AA9" s="98" t="s">
        <v>1368</v>
      </c>
      <c r="AB9" s="47">
        <f t="shared" si="4"/>
        <v>1050</v>
      </c>
      <c r="AC9" s="58">
        <f t="shared" si="5"/>
        <v>1050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+'6'!N269</f>
        <v>1850</v>
      </c>
      <c r="S10" s="46">
        <f>+'6'!N274</f>
        <v>260</v>
      </c>
      <c r="T10" s="46">
        <f>+'6'!N272</f>
        <v>0</v>
      </c>
      <c r="U10" s="46">
        <f>+'6'!N272</f>
        <v>0</v>
      </c>
      <c r="V10" s="46">
        <f>+'6'!N273</f>
        <v>0</v>
      </c>
      <c r="W10" s="46">
        <f>+'6'!N271</f>
        <v>110</v>
      </c>
      <c r="X10" s="46">
        <f t="shared" si="7"/>
        <v>1480</v>
      </c>
      <c r="Y10" s="46">
        <f>+'6'!N276</f>
        <v>1480</v>
      </c>
      <c r="Z10" s="47">
        <f t="shared" si="3"/>
        <v>0</v>
      </c>
      <c r="AA10" s="47" t="s">
        <v>1369</v>
      </c>
      <c r="AB10" s="47">
        <f t="shared" si="4"/>
        <v>1590</v>
      </c>
      <c r="AC10" s="58">
        <f t="shared" si="5"/>
        <v>1590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22</v>
      </c>
      <c r="G11" s="43">
        <f t="shared" si="0"/>
        <v>28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2</v>
      </c>
      <c r="J11" s="43">
        <f t="shared" si="1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1050</v>
      </c>
      <c r="N11" s="19"/>
      <c r="O11" s="117">
        <v>19.36</v>
      </c>
      <c r="P11" s="79">
        <f t="shared" si="2"/>
        <v>406.56</v>
      </c>
      <c r="Q11" s="45">
        <v>7</v>
      </c>
      <c r="R11" s="46">
        <f>+'7'!N268</f>
        <v>7370</v>
      </c>
      <c r="S11" s="46">
        <f>+'7'!N273</f>
        <v>1725</v>
      </c>
      <c r="T11" s="46">
        <f>+'7'!N271</f>
        <v>0</v>
      </c>
      <c r="U11" s="46">
        <f>+'7'!N269</f>
        <v>0</v>
      </c>
      <c r="V11" s="46">
        <f>+'7'!N272</f>
        <v>0</v>
      </c>
      <c r="W11" s="46">
        <f>+'7'!N270</f>
        <v>5645</v>
      </c>
      <c r="X11" s="46">
        <f t="shared" si="7"/>
        <v>0</v>
      </c>
      <c r="Y11" s="46">
        <f>+'7'!N275</f>
        <v>0</v>
      </c>
      <c r="Z11" s="47">
        <f t="shared" si="3"/>
        <v>0</v>
      </c>
      <c r="AA11" s="47" t="s">
        <v>1363</v>
      </c>
      <c r="AB11" s="47">
        <f t="shared" si="4"/>
        <v>5645</v>
      </c>
      <c r="AC11" s="58">
        <f t="shared" si="5"/>
        <v>5645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+'8'!N269</f>
        <v>4848</v>
      </c>
      <c r="S12" s="46">
        <f>+'8'!N274</f>
        <v>958</v>
      </c>
      <c r="T12" s="46">
        <f>+'8'!N272</f>
        <v>0</v>
      </c>
      <c r="U12" s="46">
        <f>+'8'!N270</f>
        <v>0</v>
      </c>
      <c r="V12" s="46">
        <f>+'8'!N273</f>
        <v>57</v>
      </c>
      <c r="W12" s="46">
        <f>+'8'!N271</f>
        <v>1040</v>
      </c>
      <c r="X12" s="46">
        <f t="shared" si="7"/>
        <v>2793</v>
      </c>
      <c r="Y12" s="46">
        <f>+'8'!N276</f>
        <v>2793</v>
      </c>
      <c r="Z12" s="47">
        <f t="shared" si="3"/>
        <v>0</v>
      </c>
      <c r="AA12" s="47" t="s">
        <v>1364</v>
      </c>
      <c r="AB12" s="47">
        <f t="shared" si="4"/>
        <v>3833</v>
      </c>
      <c r="AC12" s="58">
        <f t="shared" si="5"/>
        <v>3833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5">
        <v>19.82</v>
      </c>
      <c r="P13" s="79">
        <f t="shared" si="2"/>
        <v>0</v>
      </c>
      <c r="Q13" s="45">
        <v>9</v>
      </c>
      <c r="R13" s="46">
        <f>+'9'!N269</f>
        <v>4595</v>
      </c>
      <c r="S13" s="46">
        <f>+'9'!N274</f>
        <v>1120</v>
      </c>
      <c r="T13" s="46">
        <f>+'9'!N272</f>
        <v>0</v>
      </c>
      <c r="U13" s="46">
        <f>+'9'!N270</f>
        <v>0</v>
      </c>
      <c r="V13" s="46">
        <f>+'9'!N273</f>
        <v>0</v>
      </c>
      <c r="W13" s="46">
        <f>+'9'!N271</f>
        <v>2090</v>
      </c>
      <c r="X13" s="46">
        <f>+R13-S13-T13-U13-V13-W13</f>
        <v>1385</v>
      </c>
      <c r="Y13" s="46">
        <f>+'9'!N276</f>
        <v>1385</v>
      </c>
      <c r="Z13" s="47">
        <f t="shared" si="3"/>
        <v>0</v>
      </c>
      <c r="AA13" s="47" t="s">
        <v>1365</v>
      </c>
      <c r="AB13" s="47">
        <f t="shared" si="4"/>
        <v>3475</v>
      </c>
      <c r="AC13" s="58">
        <f t="shared" si="5"/>
        <v>3475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5">
        <v>19.41</v>
      </c>
      <c r="P14" s="79">
        <f t="shared" si="2"/>
        <v>0</v>
      </c>
      <c r="Q14" s="45">
        <v>10</v>
      </c>
      <c r="R14" s="46">
        <f>+'10'!N269</f>
        <v>3555</v>
      </c>
      <c r="S14" s="46">
        <f>+'10'!N274</f>
        <v>560</v>
      </c>
      <c r="T14" s="46">
        <f>+'10'!N272</f>
        <v>0</v>
      </c>
      <c r="U14" s="46">
        <f>+'10'!N270</f>
        <v>0</v>
      </c>
      <c r="V14" s="46">
        <f>+'10'!N273</f>
        <v>0</v>
      </c>
      <c r="W14" s="46">
        <f>+'10'!N271</f>
        <v>2285</v>
      </c>
      <c r="X14" s="46">
        <f t="shared" si="7"/>
        <v>710</v>
      </c>
      <c r="Y14" s="46">
        <f>+'10'!N276</f>
        <v>710</v>
      </c>
      <c r="Z14" s="47">
        <f t="shared" si="3"/>
        <v>0</v>
      </c>
      <c r="AA14" s="47" t="s">
        <v>1366</v>
      </c>
      <c r="AB14" s="47">
        <f t="shared" si="4"/>
        <v>2995</v>
      </c>
      <c r="AC14" s="58">
        <f t="shared" si="5"/>
        <v>2995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3</v>
      </c>
      <c r="G15" s="43">
        <f t="shared" si="0"/>
        <v>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150</v>
      </c>
      <c r="N15" s="19"/>
      <c r="O15" s="135">
        <v>22.41</v>
      </c>
      <c r="P15" s="79">
        <f t="shared" si="2"/>
        <v>67.23</v>
      </c>
      <c r="Q15" s="45">
        <v>11</v>
      </c>
      <c r="R15" s="46">
        <f>+'11'!N269</f>
        <v>1570</v>
      </c>
      <c r="S15" s="46">
        <f>+'11'!N274</f>
        <v>30</v>
      </c>
      <c r="T15" s="46">
        <f>+'11'!N272</f>
        <v>0</v>
      </c>
      <c r="U15" s="46">
        <f>+'11'!N270</f>
        <v>0</v>
      </c>
      <c r="V15" s="46">
        <f>+'11'!N273</f>
        <v>0</v>
      </c>
      <c r="W15" s="46">
        <f>+'11'!N271</f>
        <v>780</v>
      </c>
      <c r="X15" s="46">
        <f t="shared" si="7"/>
        <v>760</v>
      </c>
      <c r="Y15" s="46">
        <f>+'11'!N276</f>
        <v>760</v>
      </c>
      <c r="Z15" s="47">
        <f t="shared" si="3"/>
        <v>0</v>
      </c>
      <c r="AA15" s="98" t="s">
        <v>1367</v>
      </c>
      <c r="AB15" s="47">
        <f t="shared" si="4"/>
        <v>1540</v>
      </c>
      <c r="AC15" s="58">
        <f t="shared" si="5"/>
        <v>1540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5"/>
      <c r="P16" s="79">
        <f t="shared" si="2"/>
        <v>0</v>
      </c>
      <c r="Q16" s="45">
        <v>12</v>
      </c>
      <c r="R16" s="46">
        <f>+'12'!N269</f>
        <v>4995</v>
      </c>
      <c r="S16" s="46">
        <f>+'12'!N274</f>
        <v>530</v>
      </c>
      <c r="T16" s="46">
        <f>+'12'!N272</f>
        <v>0</v>
      </c>
      <c r="U16" s="67">
        <f>+'12'!N270</f>
        <v>0</v>
      </c>
      <c r="V16" s="46">
        <f>+'12'!N270</f>
        <v>0</v>
      </c>
      <c r="W16" s="46">
        <f>+'12'!N271</f>
        <v>4165</v>
      </c>
      <c r="X16" s="46">
        <f t="shared" si="7"/>
        <v>300</v>
      </c>
      <c r="Y16" s="46">
        <f>+'12'!N276</f>
        <v>300</v>
      </c>
      <c r="Z16" s="47">
        <f t="shared" si="3"/>
        <v>0</v>
      </c>
      <c r="AA16" s="98" t="s">
        <v>1368</v>
      </c>
      <c r="AB16" s="47">
        <f t="shared" si="4"/>
        <v>4465</v>
      </c>
      <c r="AC16" s="58">
        <f t="shared" si="5"/>
        <v>4465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5">
        <v>4</v>
      </c>
      <c r="P17" s="79">
        <f t="shared" si="2"/>
        <v>0</v>
      </c>
      <c r="Q17" s="45">
        <v>13</v>
      </c>
      <c r="R17" s="46">
        <f>+'13'!N269+'13'!N269</f>
        <v>3730</v>
      </c>
      <c r="S17" s="46">
        <f>+'13'!N274</f>
        <v>255</v>
      </c>
      <c r="T17" s="46">
        <f>+'13'!N272</f>
        <v>0</v>
      </c>
      <c r="U17" s="67">
        <f>+'13'!N270</f>
        <v>0</v>
      </c>
      <c r="V17" s="46">
        <f>+'13'!N273</f>
        <v>0</v>
      </c>
      <c r="W17" s="46">
        <f>+'13'!N271</f>
        <v>1610</v>
      </c>
      <c r="X17" s="46">
        <f>+'13'!N275</f>
        <v>0</v>
      </c>
      <c r="Y17" s="46">
        <f>+'13'!N276</f>
        <v>0</v>
      </c>
      <c r="Z17" s="47">
        <f t="shared" si="3"/>
        <v>0</v>
      </c>
      <c r="AA17" s="47" t="s">
        <v>1369</v>
      </c>
      <c r="AB17" s="47">
        <f t="shared" si="4"/>
        <v>1610</v>
      </c>
      <c r="AC17" s="58">
        <f t="shared" si="5"/>
        <v>1610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21</v>
      </c>
      <c r="G18" s="43">
        <f t="shared" si="0"/>
        <v>21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850</v>
      </c>
      <c r="N18" s="19"/>
      <c r="O18" s="117">
        <v>19.12</v>
      </c>
      <c r="P18" s="79">
        <f t="shared" si="2"/>
        <v>325.04000000000002</v>
      </c>
      <c r="Q18" s="45">
        <v>14</v>
      </c>
      <c r="R18" s="138">
        <f>+'14'!N271</f>
        <v>0</v>
      </c>
      <c r="S18" s="138">
        <f>+'14'!N276</f>
        <v>0</v>
      </c>
      <c r="T18" s="138">
        <f>+'14'!N274</f>
        <v>0</v>
      </c>
      <c r="U18" s="139">
        <f>+'14'!N272</f>
        <v>0</v>
      </c>
      <c r="V18" s="138">
        <f>+'14'!N275</f>
        <v>0</v>
      </c>
      <c r="W18" s="138">
        <f>+'14'!N273</f>
        <v>0</v>
      </c>
      <c r="X18" s="138">
        <f t="shared" si="7"/>
        <v>0</v>
      </c>
      <c r="Y18" s="138">
        <f>+'14'!N278</f>
        <v>0</v>
      </c>
      <c r="Z18" s="98">
        <f t="shared" si="3"/>
        <v>0</v>
      </c>
      <c r="AA18" s="47" t="s">
        <v>1363</v>
      </c>
      <c r="AB18" s="99">
        <f t="shared" si="4"/>
        <v>0</v>
      </c>
      <c r="AC18" s="58">
        <f t="shared" si="5"/>
        <v>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5">
        <v>20.37</v>
      </c>
      <c r="P19" s="79">
        <f t="shared" si="2"/>
        <v>0</v>
      </c>
      <c r="Q19" s="45">
        <v>15</v>
      </c>
      <c r="R19" s="46">
        <f>+'15'!N269</f>
        <v>5725</v>
      </c>
      <c r="S19" s="46">
        <f>+'15'!N274</f>
        <v>1100</v>
      </c>
      <c r="T19" s="46">
        <f>+'15'!N272</f>
        <v>0</v>
      </c>
      <c r="U19" s="67">
        <f>+'15'!N270</f>
        <v>0</v>
      </c>
      <c r="V19" s="46">
        <f>+'15'!N273</f>
        <v>700</v>
      </c>
      <c r="W19" s="46">
        <f>+'15'!N271</f>
        <v>0</v>
      </c>
      <c r="X19" s="46">
        <f t="shared" si="7"/>
        <v>3925</v>
      </c>
      <c r="Y19" s="46">
        <f>+'15'!N276</f>
        <v>3925</v>
      </c>
      <c r="Z19" s="47">
        <f t="shared" si="3"/>
        <v>0</v>
      </c>
      <c r="AA19" s="47" t="s">
        <v>1364</v>
      </c>
      <c r="AB19" s="47">
        <f t="shared" si="4"/>
        <v>3925</v>
      </c>
      <c r="AC19" s="58">
        <f t="shared" si="5"/>
        <v>3925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390</v>
      </c>
      <c r="N20" s="19"/>
      <c r="O20" s="117">
        <v>22.25</v>
      </c>
      <c r="P20" s="79">
        <f t="shared" si="2"/>
        <v>133.5</v>
      </c>
      <c r="Q20" s="45">
        <v>16</v>
      </c>
      <c r="R20" s="46">
        <f>+'16'!N269</f>
        <v>4145</v>
      </c>
      <c r="S20" s="46">
        <f>+'16'!N274</f>
        <v>980</v>
      </c>
      <c r="T20" s="46">
        <f>+'16'!N272</f>
        <v>0</v>
      </c>
      <c r="U20" s="67">
        <f>+'16'!N270</f>
        <v>15</v>
      </c>
      <c r="V20" s="46">
        <f>+'16'!N273</f>
        <v>0</v>
      </c>
      <c r="W20" s="46">
        <f>+'16'!N271</f>
        <v>910</v>
      </c>
      <c r="X20" s="46">
        <f t="shared" si="7"/>
        <v>2240</v>
      </c>
      <c r="Y20" s="46">
        <f>+'16'!N276</f>
        <v>2240</v>
      </c>
      <c r="Z20" s="47">
        <f t="shared" si="3"/>
        <v>0</v>
      </c>
      <c r="AA20" s="47" t="s">
        <v>1365</v>
      </c>
      <c r="AB20" s="47">
        <f t="shared" si="4"/>
        <v>3150</v>
      </c>
      <c r="AC20" s="58">
        <f t="shared" si="5"/>
        <v>3150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4</v>
      </c>
      <c r="G21" s="43">
        <f t="shared" si="0"/>
        <v>4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340</v>
      </c>
      <c r="N21" s="19"/>
      <c r="O21" s="117">
        <v>22.85</v>
      </c>
      <c r="P21" s="79">
        <f t="shared" si="2"/>
        <v>91.4</v>
      </c>
      <c r="Q21" s="45">
        <v>17</v>
      </c>
      <c r="R21" s="46">
        <f>+'17'!N269</f>
        <v>5055</v>
      </c>
      <c r="S21" s="46">
        <f>+'17'!N274</f>
        <v>1200</v>
      </c>
      <c r="T21" s="46">
        <f>+'17'!N272</f>
        <v>0</v>
      </c>
      <c r="U21" s="67">
        <f>+'17'!N270</f>
        <v>15</v>
      </c>
      <c r="V21" s="46">
        <f>+'17'!N273</f>
        <v>700</v>
      </c>
      <c r="W21" s="46">
        <f>+'17'!N271</f>
        <v>600</v>
      </c>
      <c r="X21" s="46">
        <f t="shared" si="7"/>
        <v>2540</v>
      </c>
      <c r="Y21" s="46">
        <f>+'17'!N276</f>
        <v>2540</v>
      </c>
      <c r="Z21" s="47">
        <f t="shared" si="3"/>
        <v>0</v>
      </c>
      <c r="AA21" s="47" t="s">
        <v>1366</v>
      </c>
      <c r="AB21" s="47">
        <f t="shared" si="4"/>
        <v>3140</v>
      </c>
      <c r="AC21" s="58">
        <f t="shared" si="5"/>
        <v>3140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96</v>
      </c>
      <c r="G22" s="43">
        <f t="shared" si="0"/>
        <v>109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17</v>
      </c>
      <c r="J22" s="43">
        <f t="shared" si="1"/>
        <v>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6800</v>
      </c>
      <c r="N22" s="19"/>
      <c r="O22" s="117">
        <v>27.98</v>
      </c>
      <c r="P22" s="79">
        <f t="shared" si="2"/>
        <v>2322.34</v>
      </c>
      <c r="Q22" s="45">
        <v>18</v>
      </c>
      <c r="R22" s="46">
        <f>+'18'!N269</f>
        <v>8855</v>
      </c>
      <c r="S22" s="46">
        <f>+'18'!N274</f>
        <v>1745</v>
      </c>
      <c r="T22" s="46">
        <f>+'18'!N272</f>
        <v>0</v>
      </c>
      <c r="U22" s="67">
        <f>+'18'!N270</f>
        <v>15</v>
      </c>
      <c r="V22" s="46">
        <f>+'18'!N273</f>
        <v>0</v>
      </c>
      <c r="W22" s="46">
        <f>+'18'!N271</f>
        <v>5255</v>
      </c>
      <c r="X22" s="46">
        <f t="shared" si="7"/>
        <v>1840</v>
      </c>
      <c r="Y22" s="46">
        <f>+'18'!N276</f>
        <v>1840</v>
      </c>
      <c r="Z22" s="47">
        <f t="shared" si="3"/>
        <v>0</v>
      </c>
      <c r="AA22" s="98" t="s">
        <v>1367</v>
      </c>
      <c r="AB22" s="47">
        <f t="shared" si="4"/>
        <v>7095</v>
      </c>
      <c r="AC22" s="58">
        <f t="shared" si="5"/>
        <v>7095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5">
        <v>29.74</v>
      </c>
      <c r="P23" s="79">
        <f t="shared" si="2"/>
        <v>0</v>
      </c>
      <c r="Q23" s="45">
        <v>19</v>
      </c>
      <c r="R23" s="46">
        <f>+'19'!N269</f>
        <v>5635</v>
      </c>
      <c r="S23" s="46">
        <f>+'19'!N274</f>
        <v>598</v>
      </c>
      <c r="T23" s="46">
        <f>+'19'!N272</f>
        <v>0</v>
      </c>
      <c r="U23" s="67">
        <f>+'19'!N270</f>
        <v>15</v>
      </c>
      <c r="V23" s="46">
        <f>+'19'!N273</f>
        <v>0</v>
      </c>
      <c r="W23" s="46">
        <f>+'19'!N271</f>
        <v>485</v>
      </c>
      <c r="X23" s="46">
        <f t="shared" si="7"/>
        <v>4537</v>
      </c>
      <c r="Y23" s="46">
        <f>+'19'!N276</f>
        <v>4537</v>
      </c>
      <c r="Z23" s="47">
        <f t="shared" si="3"/>
        <v>0</v>
      </c>
      <c r="AA23" s="98" t="s">
        <v>1368</v>
      </c>
      <c r="AB23" s="47">
        <f t="shared" si="4"/>
        <v>5022</v>
      </c>
      <c r="AC23" s="58">
        <f t="shared" si="5"/>
        <v>5022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24</v>
      </c>
      <c r="G24" s="43">
        <f t="shared" si="0"/>
        <v>24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1600</v>
      </c>
      <c r="N24" s="19"/>
      <c r="O24" s="117">
        <v>38.659999999999997</v>
      </c>
      <c r="P24" s="79">
        <f t="shared" si="2"/>
        <v>695.87999999999988</v>
      </c>
      <c r="Q24" s="45">
        <v>20</v>
      </c>
      <c r="R24" s="46">
        <f>+'20'!N269</f>
        <v>2530</v>
      </c>
      <c r="S24" s="46">
        <f>+'20'!N274</f>
        <v>355</v>
      </c>
      <c r="T24" s="46">
        <f>+'20'!N272</f>
        <v>0</v>
      </c>
      <c r="U24" s="67">
        <f>+'20'!N270</f>
        <v>0</v>
      </c>
      <c r="V24" s="46">
        <f>+'20'!N273</f>
        <v>0</v>
      </c>
      <c r="W24" s="46">
        <f>+'20'!N271</f>
        <v>100</v>
      </c>
      <c r="X24" s="46">
        <f t="shared" si="7"/>
        <v>2075</v>
      </c>
      <c r="Y24" s="46">
        <f>+'20'!N276</f>
        <v>2075</v>
      </c>
      <c r="Z24" s="47">
        <f t="shared" si="3"/>
        <v>0</v>
      </c>
      <c r="AA24" s="47" t="s">
        <v>1369</v>
      </c>
      <c r="AB24" s="47">
        <f t="shared" si="4"/>
        <v>2175</v>
      </c>
      <c r="AC24" s="58">
        <f t="shared" si="5"/>
        <v>2175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</v>
      </c>
      <c r="G25" s="43">
        <f t="shared" si="0"/>
        <v>2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79.540000000000006</v>
      </c>
      <c r="Q25" s="45">
        <v>21</v>
      </c>
      <c r="R25" s="46">
        <f>+'21'!N269</f>
        <v>2232</v>
      </c>
      <c r="S25" s="46">
        <f>+'21'!N274</f>
        <v>516</v>
      </c>
      <c r="T25" s="46">
        <f>+'21'!N272</f>
        <v>0</v>
      </c>
      <c r="U25" s="67">
        <f>+'21'!N270</f>
        <v>0</v>
      </c>
      <c r="V25" s="46">
        <f>+'21'!N273</f>
        <v>0</v>
      </c>
      <c r="W25" s="46">
        <f>+'21'!N271</f>
        <v>660</v>
      </c>
      <c r="X25" s="46">
        <f t="shared" si="7"/>
        <v>1056</v>
      </c>
      <c r="Y25" s="46">
        <f>+'21'!N276</f>
        <v>1056</v>
      </c>
      <c r="Z25" s="47">
        <f t="shared" si="3"/>
        <v>0</v>
      </c>
      <c r="AA25" s="47" t="s">
        <v>1363</v>
      </c>
      <c r="AB25" s="47">
        <f t="shared" si="4"/>
        <v>1716</v>
      </c>
      <c r="AC25" s="58">
        <f t="shared" si="5"/>
        <v>1716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7">
        <v>32.97</v>
      </c>
      <c r="P26" s="79">
        <f t="shared" si="2"/>
        <v>0</v>
      </c>
      <c r="Q26" s="45">
        <v>22</v>
      </c>
      <c r="R26" s="46">
        <f>+'22'!N269</f>
        <v>2620</v>
      </c>
      <c r="S26" s="46">
        <f>+'22'!N274</f>
        <v>610</v>
      </c>
      <c r="T26" s="46">
        <f>+'22'!N272</f>
        <v>0</v>
      </c>
      <c r="U26" s="67">
        <f>+'22'!N270</f>
        <v>0</v>
      </c>
      <c r="V26" s="46">
        <f>+'22'!N273</f>
        <v>0</v>
      </c>
      <c r="W26" s="46">
        <f>+'22'!N271</f>
        <v>610</v>
      </c>
      <c r="X26" s="46">
        <f t="shared" si="7"/>
        <v>1400</v>
      </c>
      <c r="Y26" s="46">
        <f>+'22'!N276</f>
        <v>1400</v>
      </c>
      <c r="Z26" s="47">
        <f t="shared" si="3"/>
        <v>0</v>
      </c>
      <c r="AA26" s="47" t="s">
        <v>1364</v>
      </c>
      <c r="AB26" s="47">
        <f t="shared" si="4"/>
        <v>2010</v>
      </c>
      <c r="AC26" s="58">
        <f t="shared" si="5"/>
        <v>2010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5">
        <v>30.83</v>
      </c>
      <c r="P27" s="79">
        <f t="shared" si="2"/>
        <v>0</v>
      </c>
      <c r="Q27" s="45">
        <v>23</v>
      </c>
      <c r="R27" s="46">
        <f>+'23'!N269</f>
        <v>358</v>
      </c>
      <c r="S27" s="46">
        <f>+'23'!N274</f>
        <v>0</v>
      </c>
      <c r="T27" s="46">
        <f>+'23'!N272</f>
        <v>0</v>
      </c>
      <c r="U27" s="67">
        <f>+'23'!N270</f>
        <v>0</v>
      </c>
      <c r="V27" s="46">
        <f>+'23'!N273</f>
        <v>0</v>
      </c>
      <c r="W27" s="46">
        <f>+'23'!N271</f>
        <v>0</v>
      </c>
      <c r="X27" s="46">
        <f>+R27-S27-T27-U27-V27-W27</f>
        <v>358</v>
      </c>
      <c r="Y27" s="46">
        <f>+'23'!N276</f>
        <v>358</v>
      </c>
      <c r="Z27" s="47">
        <f>+Y27-X27</f>
        <v>0</v>
      </c>
      <c r="AA27" s="47" t="s">
        <v>1365</v>
      </c>
      <c r="AB27" s="47">
        <f t="shared" si="4"/>
        <v>358</v>
      </c>
      <c r="AC27" s="58">
        <f t="shared" si="5"/>
        <v>358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0"/>
        <v>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600</v>
      </c>
      <c r="N28" s="19"/>
      <c r="O28" s="117">
        <v>30.86</v>
      </c>
      <c r="P28" s="79">
        <f t="shared" si="2"/>
        <v>216.01999999999998</v>
      </c>
      <c r="Q28" s="45">
        <v>24</v>
      </c>
      <c r="R28" s="46">
        <f>+'24'!N269</f>
        <v>2474</v>
      </c>
      <c r="S28" s="46">
        <f>+'24'!N274</f>
        <v>892</v>
      </c>
      <c r="T28" s="46">
        <f>+'24'!N272</f>
        <v>0</v>
      </c>
      <c r="U28" s="67">
        <f>+'24'!N270</f>
        <v>15</v>
      </c>
      <c r="V28" s="46">
        <f>+'24'!N273</f>
        <v>0</v>
      </c>
      <c r="W28" s="46">
        <f>+'24'!N271</f>
        <v>930</v>
      </c>
      <c r="X28" s="46">
        <f t="shared" si="7"/>
        <v>637</v>
      </c>
      <c r="Y28" s="46">
        <f>+'24'!N276</f>
        <v>637</v>
      </c>
      <c r="Z28" s="47">
        <f t="shared" si="3"/>
        <v>0</v>
      </c>
      <c r="AA28" s="47" t="s">
        <v>1366</v>
      </c>
      <c r="AB28" s="47">
        <f t="shared" si="4"/>
        <v>1567</v>
      </c>
      <c r="AC28" s="58">
        <f t="shared" si="5"/>
        <v>1567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4</v>
      </c>
      <c r="G29" s="43">
        <f t="shared" si="0"/>
        <v>4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2</v>
      </c>
      <c r="J29" s="43">
        <f t="shared" si="1"/>
        <v>2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5">
        <v>27.24</v>
      </c>
      <c r="P29" s="79">
        <f t="shared" si="2"/>
        <v>0</v>
      </c>
      <c r="Q29" s="45">
        <v>25</v>
      </c>
      <c r="R29" s="46">
        <f>+'25'!N269</f>
        <v>1104</v>
      </c>
      <c r="S29" s="46">
        <f>+'25'!N274</f>
        <v>51</v>
      </c>
      <c r="T29" s="46">
        <f>+'25'!N272</f>
        <v>0</v>
      </c>
      <c r="U29" s="67">
        <f>+'25'!N270</f>
        <v>0</v>
      </c>
      <c r="V29" s="46">
        <f>+'25'!N273</f>
        <v>0</v>
      </c>
      <c r="W29" s="46">
        <f>+'25'!N271</f>
        <v>25</v>
      </c>
      <c r="X29" s="46">
        <f t="shared" si="7"/>
        <v>1028</v>
      </c>
      <c r="Y29" s="46">
        <f>+'25'!N276</f>
        <v>1028</v>
      </c>
      <c r="Z29" s="47">
        <f t="shared" si="3"/>
        <v>0</v>
      </c>
      <c r="AA29" s="98" t="s">
        <v>1367</v>
      </c>
      <c r="AB29" s="47">
        <f t="shared" si="4"/>
        <v>1053</v>
      </c>
      <c r="AC29" s="58">
        <f t="shared" si="5"/>
        <v>1053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-15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15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1500</v>
      </c>
      <c r="N30" s="19"/>
      <c r="O30" s="135">
        <v>32.47</v>
      </c>
      <c r="P30" s="79">
        <f t="shared" si="2"/>
        <v>487.04999999999995</v>
      </c>
      <c r="Q30" s="45">
        <v>26</v>
      </c>
      <c r="R30" s="46">
        <f>+'26'!N269</f>
        <v>2520</v>
      </c>
      <c r="S30" s="46">
        <f>+'26'!N274</f>
        <v>355</v>
      </c>
      <c r="T30" s="46">
        <f>+'26'!N272</f>
        <v>0</v>
      </c>
      <c r="U30" s="67">
        <f>+'26'!N270</f>
        <v>0</v>
      </c>
      <c r="V30" s="46">
        <f>+'26'!N273</f>
        <v>0</v>
      </c>
      <c r="W30" s="46">
        <f>+'26'!N271</f>
        <v>746</v>
      </c>
      <c r="X30" s="46">
        <f t="shared" si="7"/>
        <v>1419</v>
      </c>
      <c r="Y30" s="46">
        <f>+'26'!N276</f>
        <v>1419</v>
      </c>
      <c r="Z30" s="47">
        <f t="shared" si="3"/>
        <v>0</v>
      </c>
      <c r="AA30" s="98" t="s">
        <v>1368</v>
      </c>
      <c r="AB30" s="47">
        <f t="shared" si="4"/>
        <v>2165</v>
      </c>
      <c r="AC30" s="58">
        <f t="shared" si="5"/>
        <v>2165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109</v>
      </c>
      <c r="G31" s="43">
        <f t="shared" si="0"/>
        <v>124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15</v>
      </c>
      <c r="J31" s="43">
        <f t="shared" si="1"/>
        <v>50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4330</v>
      </c>
      <c r="N31" s="19"/>
      <c r="O31" s="117">
        <v>34.64</v>
      </c>
      <c r="P31" s="79">
        <f t="shared" si="2"/>
        <v>2043.76</v>
      </c>
      <c r="Q31" s="45">
        <v>27</v>
      </c>
      <c r="R31" s="46">
        <f>+'27'!N269</f>
        <v>936</v>
      </c>
      <c r="S31" s="46">
        <f>+'27'!N274</f>
        <v>385</v>
      </c>
      <c r="T31" s="46">
        <f>+'27'!N272</f>
        <v>0</v>
      </c>
      <c r="U31" s="67">
        <f>+'27'!N270</f>
        <v>0</v>
      </c>
      <c r="V31" s="46">
        <f>+'27'!N273</f>
        <v>0</v>
      </c>
      <c r="W31" s="46">
        <f>+'27'!N271</f>
        <v>115</v>
      </c>
      <c r="X31" s="46">
        <f t="shared" si="7"/>
        <v>436</v>
      </c>
      <c r="Y31" s="46">
        <f>+'27'!N276</f>
        <v>436</v>
      </c>
      <c r="Z31" s="47">
        <f t="shared" si="3"/>
        <v>0</v>
      </c>
      <c r="AA31" s="47" t="s">
        <v>1369</v>
      </c>
      <c r="AB31" s="47">
        <f t="shared" si="4"/>
        <v>551</v>
      </c>
      <c r="AC31" s="58">
        <f t="shared" si="5"/>
        <v>551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25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2600</v>
      </c>
      <c r="N32" s="19"/>
      <c r="O32" s="117">
        <v>46.37</v>
      </c>
      <c r="P32" s="79">
        <f t="shared" si="2"/>
        <v>927.4</v>
      </c>
      <c r="Q32" s="45">
        <v>28</v>
      </c>
      <c r="R32" s="46">
        <f>+'28'!N269</f>
        <v>1750</v>
      </c>
      <c r="S32" s="46">
        <f>+'28'!N274</f>
        <v>380</v>
      </c>
      <c r="T32" s="46">
        <f>+'28'!N272</f>
        <v>0</v>
      </c>
      <c r="U32" s="67">
        <f>+'28'!N272</f>
        <v>0</v>
      </c>
      <c r="V32" s="46">
        <f>+'28'!N273</f>
        <v>0</v>
      </c>
      <c r="W32" s="46">
        <f>+'28'!N271</f>
        <v>900</v>
      </c>
      <c r="X32" s="46">
        <f t="shared" si="7"/>
        <v>470</v>
      </c>
      <c r="Y32" s="46">
        <f>+'28'!N276</f>
        <v>470</v>
      </c>
      <c r="Z32" s="47">
        <f t="shared" si="3"/>
        <v>0</v>
      </c>
      <c r="AA32" s="47" t="s">
        <v>1363</v>
      </c>
      <c r="AB32" s="47">
        <f t="shared" si="4"/>
        <v>1370</v>
      </c>
      <c r="AC32" s="58">
        <f t="shared" si="5"/>
        <v>1370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5</v>
      </c>
      <c r="G33" s="43">
        <f t="shared" si="0"/>
        <v>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650</v>
      </c>
      <c r="N33" s="19"/>
      <c r="O33" s="117">
        <v>38.9</v>
      </c>
      <c r="P33" s="79">
        <f t="shared" si="2"/>
        <v>194.5</v>
      </c>
      <c r="Q33" s="45">
        <v>29</v>
      </c>
      <c r="R33" s="46">
        <f>+'29'!N269</f>
        <v>3720</v>
      </c>
      <c r="S33" s="46">
        <f>+'29'!N274</f>
        <v>2080</v>
      </c>
      <c r="T33" s="46">
        <f>+'29'!N272</f>
        <v>0</v>
      </c>
      <c r="U33" s="67">
        <f>+'29'!N270</f>
        <v>0</v>
      </c>
      <c r="V33" s="46">
        <f>+'29'!N273</f>
        <v>0</v>
      </c>
      <c r="W33" s="46">
        <f>+'29'!N271</f>
        <v>860</v>
      </c>
      <c r="X33" s="46">
        <f t="shared" ref="X33" si="8">+R33-S33-T33-U33-V33-W33</f>
        <v>780</v>
      </c>
      <c r="Y33" s="46">
        <f>+'29'!N276</f>
        <v>780</v>
      </c>
      <c r="Z33" s="47">
        <f t="shared" ref="Z33" si="9">+Y33-X33</f>
        <v>0</v>
      </c>
      <c r="AA33" s="47" t="s">
        <v>1364</v>
      </c>
      <c r="AB33" s="47">
        <f t="shared" si="4"/>
        <v>1640</v>
      </c>
      <c r="AC33" s="58">
        <f t="shared" si="5"/>
        <v>1640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+'30'!N269</f>
        <v>2855</v>
      </c>
      <c r="S34" s="46">
        <f>+'30'!N274</f>
        <v>415</v>
      </c>
      <c r="T34" s="46">
        <f>+'30'!N272</f>
        <v>0</v>
      </c>
      <c r="U34" s="67">
        <f>+'30'!N270</f>
        <v>0</v>
      </c>
      <c r="V34" s="46">
        <f>+'30'!N273</f>
        <v>0</v>
      </c>
      <c r="W34" s="46">
        <f>+'30'!N271</f>
        <v>500</v>
      </c>
      <c r="X34" s="46">
        <f t="shared" si="7"/>
        <v>1940</v>
      </c>
      <c r="Y34" s="46">
        <f>+'30'!N276</f>
        <v>1940</v>
      </c>
      <c r="Z34" s="47">
        <f t="shared" si="3"/>
        <v>0</v>
      </c>
      <c r="AA34" s="47" t="s">
        <v>1365</v>
      </c>
      <c r="AB34" s="47">
        <f t="shared" si="4"/>
        <v>2440</v>
      </c>
      <c r="AC34" s="58">
        <f t="shared" si="5"/>
        <v>2440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+'31.'!N269</f>
        <v>2825</v>
      </c>
      <c r="S35" s="46">
        <f>+'31.'!N274</f>
        <v>412</v>
      </c>
      <c r="T35" s="46">
        <f>+'31.'!N272</f>
        <v>0</v>
      </c>
      <c r="U35" s="67">
        <f>+'31.'!N270</f>
        <v>0</v>
      </c>
      <c r="V35" s="46">
        <f>+'31.'!N273</f>
        <v>0</v>
      </c>
      <c r="W35" s="46">
        <f>+'31.'!N271</f>
        <v>1703</v>
      </c>
      <c r="X35" s="46">
        <f>+R35-S35-T35-U35-V35-W35</f>
        <v>710</v>
      </c>
      <c r="Y35" s="46">
        <f>+'31.'!N276</f>
        <v>710</v>
      </c>
      <c r="Z35" s="47">
        <f t="shared" si="3"/>
        <v>0</v>
      </c>
      <c r="AA35" s="47" t="s">
        <v>1366</v>
      </c>
      <c r="AB35" s="47">
        <f t="shared" si="4"/>
        <v>2413</v>
      </c>
      <c r="AC35" s="58">
        <f t="shared" si="5"/>
        <v>2413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98342</v>
      </c>
      <c r="S36" s="48">
        <f t="shared" si="10"/>
        <v>20242</v>
      </c>
      <c r="T36" s="48">
        <f t="shared" si="10"/>
        <v>0</v>
      </c>
      <c r="U36" s="48">
        <f t="shared" si="10"/>
        <v>90</v>
      </c>
      <c r="V36" s="48">
        <f t="shared" si="10"/>
        <v>1457</v>
      </c>
      <c r="W36" s="48">
        <f t="shared" si="10"/>
        <v>36729</v>
      </c>
      <c r="X36" s="48">
        <f t="shared" si="10"/>
        <v>37959</v>
      </c>
      <c r="Y36" s="48">
        <f t="shared" si="10"/>
        <v>37959</v>
      </c>
      <c r="Z36" s="48">
        <f t="shared" si="10"/>
        <v>0</v>
      </c>
      <c r="AA36" s="48">
        <f t="shared" si="10"/>
        <v>0</v>
      </c>
      <c r="AB36" s="48">
        <f>SUM(AB5:AB35)</f>
        <v>74688</v>
      </c>
      <c r="AC36" s="58"/>
    </row>
    <row r="37" spans="1:29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7">
        <v>32.82</v>
      </c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-3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150</v>
      </c>
      <c r="N38" s="19"/>
      <c r="O38" s="116">
        <v>30.43</v>
      </c>
      <c r="P38" s="79">
        <f>+K38*O38</f>
        <v>91.289999999999992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15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117">
        <v>27.84</v>
      </c>
      <c r="P39" s="79">
        <f t="shared" si="2"/>
        <v>361.92</v>
      </c>
      <c r="Q39" s="5"/>
      <c r="R39" s="182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117">
        <v>27.12</v>
      </c>
      <c r="P40" s="79">
        <f t="shared" si="2"/>
        <v>325.44</v>
      </c>
      <c r="Q40" s="5"/>
      <c r="R40" s="182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13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500</v>
      </c>
      <c r="N41" s="19"/>
      <c r="O41" s="117">
        <v>15.42</v>
      </c>
      <c r="P41" s="79">
        <f t="shared" si="2"/>
        <v>154.19999999999999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</v>
      </c>
      <c r="G46" s="43">
        <f t="shared" si="0"/>
        <v>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2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250</v>
      </c>
      <c r="N46" s="19"/>
      <c r="O46" s="117">
        <v>17.78</v>
      </c>
      <c r="P46" s="79">
        <f t="shared" si="2"/>
        <v>88.9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4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117">
        <v>17.989999999999998</v>
      </c>
      <c r="P47" s="79">
        <f t="shared" si="2"/>
        <v>161.91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14</v>
      </c>
      <c r="G48" s="43">
        <f t="shared" si="0"/>
        <v>14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4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500</v>
      </c>
      <c r="N48" s="19"/>
      <c r="O48" s="117">
        <v>18.32</v>
      </c>
      <c r="P48" s="79">
        <f t="shared" si="2"/>
        <v>183.2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13</v>
      </c>
      <c r="G49" s="43">
        <f t="shared" si="0"/>
        <v>13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4</v>
      </c>
      <c r="J49" s="43">
        <f t="shared" si="1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300</v>
      </c>
      <c r="N49" s="19"/>
      <c r="O49" s="117">
        <v>20.059999999999999</v>
      </c>
      <c r="P49" s="79">
        <f t="shared" si="2"/>
        <v>120.35999999999999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0"/>
        <v>12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4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117">
        <v>20.32</v>
      </c>
      <c r="P50" s="79">
        <f t="shared" si="2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5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5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13</v>
      </c>
      <c r="G53" s="43">
        <f t="shared" si="0"/>
        <v>13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4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450</v>
      </c>
      <c r="N53" s="19"/>
      <c r="O53" s="117">
        <v>16.37</v>
      </c>
      <c r="P53" s="79">
        <f t="shared" si="2"/>
        <v>147.33000000000001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5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17">
        <v>25.99</v>
      </c>
      <c r="P55" s="79">
        <f t="shared" si="2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17">
        <v>28.31</v>
      </c>
      <c r="P56" s="79">
        <f t="shared" si="2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17">
        <v>31.29</v>
      </c>
      <c r="P57" s="79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</v>
      </c>
      <c r="G58" s="43">
        <f t="shared" si="0"/>
        <v>3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117">
        <v>31.07</v>
      </c>
      <c r="P58" s="79">
        <f t="shared" si="2"/>
        <v>93.210000000000008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17">
        <v>29.83</v>
      </c>
      <c r="P59" s="79">
        <f t="shared" si="2"/>
        <v>149.14999999999998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5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5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</v>
      </c>
      <c r="G62" s="43">
        <f t="shared" si="0"/>
        <v>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117">
        <v>26.69</v>
      </c>
      <c r="P62" s="79">
        <f t="shared" si="2"/>
        <v>186.83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-2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2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100</v>
      </c>
      <c r="N63" s="19"/>
      <c r="O63" s="135">
        <v>27.55</v>
      </c>
      <c r="P63" s="79">
        <f t="shared" si="2"/>
        <v>55.1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16</v>
      </c>
      <c r="G64" s="43">
        <f t="shared" si="0"/>
        <v>18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5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650</v>
      </c>
      <c r="N64" s="19"/>
      <c r="O64" s="117">
        <v>23.69</v>
      </c>
      <c r="P64" s="79">
        <f t="shared" si="2"/>
        <v>307.97000000000003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16</v>
      </c>
      <c r="G65" s="43">
        <f t="shared" si="0"/>
        <v>18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700</v>
      </c>
      <c r="N65" s="19"/>
      <c r="O65" s="117">
        <v>22.49</v>
      </c>
      <c r="P65" s="79">
        <f t="shared" si="2"/>
        <v>314.85999999999996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16</v>
      </c>
      <c r="G66" s="43">
        <f t="shared" si="0"/>
        <v>19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900</v>
      </c>
      <c r="N66" s="19"/>
      <c r="O66" s="117">
        <v>23.12</v>
      </c>
      <c r="P66" s="79">
        <f t="shared" si="2"/>
        <v>416.16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34</v>
      </c>
      <c r="G74" s="43">
        <f t="shared" si="0"/>
        <v>39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1800</v>
      </c>
      <c r="N74" s="19"/>
      <c r="O74" s="117">
        <v>17.09</v>
      </c>
      <c r="P74" s="79">
        <f t="shared" si="12"/>
        <v>615.24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-1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1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50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17</v>
      </c>
      <c r="G77" s="43">
        <f t="shared" si="0"/>
        <v>22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900</v>
      </c>
      <c r="N77" s="19"/>
      <c r="O77" s="117">
        <v>25.15</v>
      </c>
      <c r="P77" s="79">
        <f t="shared" si="12"/>
        <v>452.7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7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7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36">
        <v>8.98</v>
      </c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117">
        <v>15.51</v>
      </c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6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6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3</v>
      </c>
      <c r="G93" s="43">
        <f t="shared" si="13"/>
        <v>3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105</v>
      </c>
      <c r="N93" s="19"/>
      <c r="O93" s="117">
        <v>18.63</v>
      </c>
      <c r="P93" s="79">
        <f t="shared" si="12"/>
        <v>55.89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-1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25</v>
      </c>
      <c r="N99" s="19"/>
      <c r="O99" s="116">
        <v>20.350000000000001</v>
      </c>
      <c r="P99" s="79">
        <f t="shared" ref="P99:P105" si="16">+K99*O99</f>
        <v>20.350000000000001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3</v>
      </c>
      <c r="G100" s="43">
        <f t="shared" si="13"/>
        <v>3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1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2</v>
      </c>
      <c r="L100" s="20">
        <v>29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58</v>
      </c>
      <c r="N100" s="19"/>
      <c r="O100" s="116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6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6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7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-1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100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19</v>
      </c>
      <c r="G112" s="43">
        <f t="shared" si="13"/>
        <v>24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17">
        <v>34.25</v>
      </c>
      <c r="P112" s="79">
        <f t="shared" si="12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3"/>
        <v>25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495</v>
      </c>
      <c r="N113" s="19"/>
      <c r="O113" s="117">
        <v>22.55</v>
      </c>
      <c r="P113" s="79">
        <f t="shared" si="12"/>
        <v>202.95000000000002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5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32</v>
      </c>
      <c r="G115" s="43">
        <f t="shared" si="13"/>
        <v>41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720</v>
      </c>
      <c r="N115" s="19"/>
      <c r="O115" s="117">
        <v>23.61</v>
      </c>
      <c r="P115" s="79">
        <f t="shared" si="12"/>
        <v>283.32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29</v>
      </c>
      <c r="G116" s="43">
        <f t="shared" si="13"/>
        <v>34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30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</v>
      </c>
      <c r="N116" s="19"/>
      <c r="O116" s="117">
        <v>13.03</v>
      </c>
      <c r="P116" s="79">
        <f t="shared" si="12"/>
        <v>52.12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3"/>
        <v>10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9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117">
        <v>11.91</v>
      </c>
      <c r="P117" s="79">
        <f t="shared" si="12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6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</v>
      </c>
      <c r="G125" s="43">
        <f t="shared" si="13"/>
        <v>1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50</v>
      </c>
      <c r="N125" s="19"/>
      <c r="O125" s="90">
        <v>33</v>
      </c>
      <c r="P125" s="79">
        <f t="shared" si="12"/>
        <v>33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7</v>
      </c>
      <c r="G131" s="43">
        <f t="shared" si="13"/>
        <v>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400</v>
      </c>
      <c r="N131" s="19"/>
      <c r="O131" s="117">
        <v>9.91</v>
      </c>
      <c r="P131" s="79">
        <f t="shared" si="12"/>
        <v>79.28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5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10</v>
      </c>
      <c r="G132" s="43">
        <f t="shared" si="13"/>
        <v>15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660</v>
      </c>
      <c r="N132" s="19"/>
      <c r="O132" s="117">
        <v>16.690000000000001</v>
      </c>
      <c r="P132" s="79">
        <f t="shared" si="12"/>
        <v>183.59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71</v>
      </c>
      <c r="G133" s="43">
        <f t="shared" si="13"/>
        <v>76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6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70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3500</v>
      </c>
      <c r="N133" s="19"/>
      <c r="O133" s="117">
        <v>24.21</v>
      </c>
      <c r="P133" s="79">
        <f t="shared" si="12"/>
        <v>1694.7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6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6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6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6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77</v>
      </c>
      <c r="G141" s="43">
        <f t="shared" si="13"/>
        <v>77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22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55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1590</v>
      </c>
      <c r="N141" s="19"/>
      <c r="O141" s="90">
        <v>2.2200000000000002</v>
      </c>
      <c r="P141" s="79">
        <f t="shared" si="12"/>
        <v>122.10000000000001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52</v>
      </c>
      <c r="G142" s="43">
        <f t="shared" si="13"/>
        <v>52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4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48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480</v>
      </c>
      <c r="N142" s="19"/>
      <c r="O142" s="90">
        <v>2.17</v>
      </c>
      <c r="P142" s="79">
        <f t="shared" si="12"/>
        <v>104.16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12</v>
      </c>
      <c r="G144" s="43">
        <f t="shared" si="13"/>
        <v>12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11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1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10</v>
      </c>
      <c r="N144" s="19"/>
      <c r="O144" s="90">
        <v>2.12</v>
      </c>
      <c r="P144" s="79">
        <f t="shared" si="12"/>
        <v>2.12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7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7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7">
        <v>8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</v>
      </c>
      <c r="G163" s="43">
        <f t="shared" si="18"/>
        <v>1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40</v>
      </c>
      <c r="N163" s="19"/>
      <c r="O163" s="117">
        <v>12.14</v>
      </c>
      <c r="P163" s="79">
        <f t="shared" si="19"/>
        <v>12.14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1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1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1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65</v>
      </c>
      <c r="N174" s="19"/>
      <c r="O174" s="117">
        <v>29.96</v>
      </c>
      <c r="P174" s="79">
        <f t="shared" ref="P174" si="20">+K174*O174</f>
        <v>29.96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25</v>
      </c>
      <c r="G175" s="43">
        <f t="shared" si="18"/>
        <v>25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500</v>
      </c>
      <c r="N175" s="19"/>
      <c r="O175" s="117">
        <v>23.02</v>
      </c>
      <c r="P175" s="79">
        <f t="shared" si="19"/>
        <v>230.2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6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16</v>
      </c>
      <c r="G178" s="43">
        <f t="shared" si="18"/>
        <v>16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14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110</v>
      </c>
      <c r="N178" s="19"/>
      <c r="O178" s="117">
        <v>38</v>
      </c>
      <c r="P178" s="79">
        <f t="shared" si="19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</v>
      </c>
      <c r="G180" s="43">
        <f t="shared" si="18"/>
        <v>2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</v>
      </c>
      <c r="N180" s="19"/>
      <c r="O180" s="117">
        <v>11.81</v>
      </c>
      <c r="P180" s="79">
        <f t="shared" si="19"/>
        <v>11.81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26</v>
      </c>
      <c r="G185" s="43">
        <f t="shared" si="18"/>
        <v>26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12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960</v>
      </c>
      <c r="N185" s="19"/>
      <c r="O185" s="117">
        <v>63</v>
      </c>
      <c r="P185" s="79">
        <f t="shared" si="19"/>
        <v>756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-30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30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450</v>
      </c>
      <c r="N187" s="19"/>
      <c r="O187" s="90">
        <v>3.5</v>
      </c>
      <c r="P187" s="79">
        <f>+K187*O187</f>
        <v>105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46">
        <f>+ยกมา!J188</f>
        <v>17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40</v>
      </c>
      <c r="G188" s="43">
        <f t="shared" si="18"/>
        <v>57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30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27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405</v>
      </c>
      <c r="N188" s="19"/>
      <c r="O188" s="117">
        <v>3.5</v>
      </c>
      <c r="P188" s="79">
        <f>+K188*O188</f>
        <v>94.5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16</v>
      </c>
      <c r="G193" s="43">
        <f t="shared" si="18"/>
        <v>17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600</v>
      </c>
      <c r="N193" s="19"/>
      <c r="O193" s="117">
        <v>38</v>
      </c>
      <c r="P193" s="79">
        <f t="shared" si="19"/>
        <v>380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56</v>
      </c>
      <c r="G194" s="43">
        <f t="shared" si="18"/>
        <v>60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6480</v>
      </c>
      <c r="N194" s="19"/>
      <c r="O194" s="117">
        <v>73</v>
      </c>
      <c r="P194" s="79">
        <f t="shared" si="19"/>
        <v>3942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</v>
      </c>
      <c r="G196" s="43">
        <f t="shared" si="18"/>
        <v>4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480</v>
      </c>
      <c r="N196" s="19"/>
      <c r="O196" s="90">
        <v>73</v>
      </c>
      <c r="P196" s="79">
        <f t="shared" si="19"/>
        <v>292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4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600</v>
      </c>
      <c r="N198" s="19"/>
      <c r="O198" s="117">
        <v>64.38</v>
      </c>
      <c r="P198" s="79">
        <f t="shared" si="19"/>
        <v>257.52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7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42</v>
      </c>
      <c r="G205" s="43">
        <f t="shared" si="18"/>
        <v>49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1100</v>
      </c>
      <c r="N205" s="19"/>
      <c r="O205" s="117">
        <v>40</v>
      </c>
      <c r="P205" s="79">
        <f t="shared" si="19"/>
        <v>800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7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27</v>
      </c>
      <c r="G209" s="43">
        <f t="shared" si="18"/>
        <v>27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2760</v>
      </c>
      <c r="N209" s="19"/>
      <c r="O209" s="117">
        <v>83</v>
      </c>
      <c r="P209" s="79">
        <f t="shared" si="19"/>
        <v>1909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6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120</v>
      </c>
      <c r="G215" s="43">
        <f t="shared" si="25"/>
        <v>120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120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1248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254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381</v>
      </c>
      <c r="G216" s="43">
        <f t="shared" si="25"/>
        <v>635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205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430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100</v>
      </c>
      <c r="N216" s="19"/>
      <c r="O216" s="117">
        <v>9</v>
      </c>
      <c r="P216" s="79">
        <f t="shared" si="19"/>
        <v>3870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52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36</v>
      </c>
      <c r="G217" s="43">
        <f t="shared" si="25"/>
        <v>88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70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18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40</v>
      </c>
      <c r="N217" s="19"/>
      <c r="O217" s="117">
        <v>3.77</v>
      </c>
      <c r="P217" s="79">
        <f t="shared" si="19"/>
        <v>67.86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1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1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150</v>
      </c>
      <c r="N221" s="19"/>
      <c r="O221" s="117">
        <v>100</v>
      </c>
      <c r="P221" s="79">
        <f t="shared" si="19"/>
        <v>100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117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8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8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7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1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55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346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690</v>
      </c>
      <c r="G224" s="43">
        <f t="shared" si="25"/>
        <v>1036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10</v>
      </c>
      <c r="J224" s="43">
        <f t="shared" si="23"/>
        <v>486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540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6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117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540</v>
      </c>
      <c r="G227" s="43">
        <f t="shared" si="25"/>
        <v>540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540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13500</v>
      </c>
      <c r="N227" s="19"/>
      <c r="O227" s="117">
        <v>20.36</v>
      </c>
      <c r="P227" s="79">
        <f t="shared" si="26"/>
        <v>10994.4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10</v>
      </c>
      <c r="G228" s="43">
        <f t="shared" si="25"/>
        <v>10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10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30</v>
      </c>
      <c r="G229" s="43">
        <f t="shared" si="25"/>
        <v>30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30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3000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1417</v>
      </c>
      <c r="D230" s="10" t="s">
        <v>434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39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55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1422</v>
      </c>
      <c r="D234" s="10" t="s">
        <v>434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39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117">
        <v>8</v>
      </c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5</v>
      </c>
      <c r="G236" s="43">
        <f t="shared" si="25"/>
        <v>5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5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250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5</v>
      </c>
      <c r="G237" s="43">
        <f t="shared" si="25"/>
        <v>5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1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4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200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80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117">
        <v>30</v>
      </c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19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15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117">
        <v>11.81</v>
      </c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3</v>
      </c>
      <c r="G243" s="43">
        <f t="shared" si="25"/>
        <v>3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105</v>
      </c>
      <c r="N243" s="19"/>
      <c r="O243" s="90">
        <v>16.29</v>
      </c>
      <c r="P243" s="79">
        <f t="shared" ref="P243:P246" si="28">+K243*O243</f>
        <v>48.87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3</v>
      </c>
      <c r="G244" s="43">
        <f t="shared" si="25"/>
        <v>3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3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105</v>
      </c>
      <c r="N244" s="19"/>
      <c r="O244" s="90">
        <v>12.41</v>
      </c>
      <c r="P244" s="79">
        <f t="shared" si="28"/>
        <v>37.230000000000004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22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>
        <v>6.86</v>
      </c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-1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1</v>
      </c>
      <c r="L246" s="20">
        <v>35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40</v>
      </c>
      <c r="N246" s="19"/>
      <c r="O246" s="90">
        <v>11.86</v>
      </c>
      <c r="P246" s="79">
        <f t="shared" si="28"/>
        <v>11.86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10</v>
      </c>
      <c r="G247" s="43">
        <f t="shared" si="25"/>
        <v>10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1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9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360</v>
      </c>
      <c r="N247" s="19"/>
      <c r="O247" s="90">
        <v>10.75</v>
      </c>
      <c r="P247" s="79">
        <f t="shared" si="27"/>
        <v>96.75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15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>
        <v>8.1300000000000008</v>
      </c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25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>
        <v>10.47</v>
      </c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20060399</v>
      </c>
      <c r="C250" s="19" t="s">
        <v>1442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>
        <v>6.44</v>
      </c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20060400</v>
      </c>
      <c r="C251" s="19" t="s">
        <v>1443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>
        <v>7.9</v>
      </c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20060401</v>
      </c>
      <c r="C252" s="19" t="s">
        <v>1444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>
        <v>6.27</v>
      </c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20060412</v>
      </c>
      <c r="C253" s="19" t="s">
        <v>1445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>
        <v>10.130000000000001</v>
      </c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20060423</v>
      </c>
      <c r="C254" s="19" t="s">
        <v>1446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>
        <v>8.31</v>
      </c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20058428</v>
      </c>
      <c r="C255" s="19" t="s">
        <v>1447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137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20059799</v>
      </c>
      <c r="C256" s="19" t="s">
        <v>1448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137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1113222</v>
      </c>
      <c r="C257" s="19" t="s">
        <v>1449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20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>
        <v>10.09</v>
      </c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20060434</v>
      </c>
      <c r="C258" s="19" t="s">
        <v>1450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-1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</v>
      </c>
      <c r="L258" s="20">
        <v>35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35</v>
      </c>
      <c r="N258" s="19"/>
      <c r="O258" s="117">
        <v>11.03</v>
      </c>
      <c r="P258" s="79">
        <f t="shared" si="26"/>
        <v>11.03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20060765</v>
      </c>
      <c r="C259" s="19" t="s">
        <v>1451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3</v>
      </c>
      <c r="G259" s="43">
        <f t="shared" si="25"/>
        <v>3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1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2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70</v>
      </c>
      <c r="N259" s="19"/>
      <c r="O259" s="117">
        <v>9.94</v>
      </c>
      <c r="P259" s="79">
        <f t="shared" si="26"/>
        <v>19.88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20060976</v>
      </c>
      <c r="C260" s="19" t="s">
        <v>1452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>
        <v>29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117">
        <v>7.83</v>
      </c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1113223</v>
      </c>
      <c r="C261" s="19" t="s">
        <v>1453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12</v>
      </c>
      <c r="G261" s="43">
        <f t="shared" si="25"/>
        <v>12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12</v>
      </c>
      <c r="L261" s="20">
        <v>25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300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20060978</v>
      </c>
      <c r="C262" s="19" t="s">
        <v>1454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20</v>
      </c>
      <c r="G262" s="43">
        <f t="shared" si="25"/>
        <v>20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6" si="30">E262+F262-H262-K262-I262</f>
        <v>1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19</v>
      </c>
      <c r="L262" s="20">
        <v>15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270</v>
      </c>
      <c r="N262" s="19"/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20060445</v>
      </c>
      <c r="C263" s="19" t="s">
        <v>1455</v>
      </c>
      <c r="D263" s="10" t="s">
        <v>434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125</v>
      </c>
      <c r="G263" s="43">
        <f t="shared" si="25"/>
        <v>125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24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30"/>
        <v>37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64</v>
      </c>
      <c r="L263" s="20">
        <v>16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1024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/>
      <c r="C264" s="19"/>
      <c r="D264" s="10"/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30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/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0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0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/>
      <c r="F267" s="44"/>
      <c r="G267" s="43"/>
      <c r="H267" s="78"/>
      <c r="I267" s="76"/>
      <c r="J267" s="43"/>
      <c r="K267" s="44"/>
      <c r="L267" s="20"/>
      <c r="M267" s="44"/>
      <c r="N267" s="19"/>
      <c r="O267" s="90"/>
      <c r="P267" s="79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s="49" customFormat="1" ht="25.5" customHeight="1" x14ac:dyDescent="0.55000000000000004">
      <c r="A268" s="162" t="s">
        <v>223</v>
      </c>
      <c r="B268" s="163"/>
      <c r="C268" s="163"/>
      <c r="D268" s="164"/>
      <c r="E268" s="168" t="s">
        <v>239</v>
      </c>
      <c r="F268" s="169"/>
      <c r="G268" s="165" t="s">
        <v>224</v>
      </c>
      <c r="H268" s="166"/>
      <c r="I268" s="167"/>
      <c r="J268" s="170" t="s">
        <v>225</v>
      </c>
      <c r="K268" s="170"/>
      <c r="L268" s="170"/>
      <c r="M268" s="51">
        <f>SUM(M5:M267)</f>
        <v>96277</v>
      </c>
      <c r="N268" s="52" t="s">
        <v>219</v>
      </c>
      <c r="O268" s="2"/>
      <c r="P268" s="2"/>
      <c r="Q268" s="50"/>
      <c r="R268" s="58"/>
      <c r="S268" s="5"/>
      <c r="T268" s="5"/>
      <c r="U268" s="5"/>
      <c r="V268" s="5"/>
      <c r="W268" s="5"/>
      <c r="X268" s="5"/>
      <c r="Y268" s="5"/>
      <c r="Z268" s="2"/>
      <c r="AA268" s="2"/>
      <c r="AB268" s="2"/>
      <c r="AC268" s="50"/>
    </row>
    <row r="269" spans="1:29" s="50" customFormat="1" ht="24.75" customHeight="1" x14ac:dyDescent="0.55000000000000004">
      <c r="A269" s="171" t="s">
        <v>226</v>
      </c>
      <c r="B269" s="172"/>
      <c r="C269" s="177">
        <f>+M271</f>
        <v>96277</v>
      </c>
      <c r="D269" s="178"/>
      <c r="E269" s="53" t="s">
        <v>227</v>
      </c>
      <c r="F269" s="54">
        <f>+M268</f>
        <v>96277</v>
      </c>
      <c r="G269" s="55" t="s">
        <v>217</v>
      </c>
      <c r="H269" s="159">
        <f>SUM(U36)</f>
        <v>90</v>
      </c>
      <c r="I269" s="160"/>
      <c r="J269" s="152"/>
      <c r="K269" s="152"/>
      <c r="L269" s="152"/>
      <c r="M269" s="57"/>
      <c r="N269" s="57">
        <f>+W36</f>
        <v>36729</v>
      </c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171"/>
      <c r="B270" s="172"/>
      <c r="C270" s="177"/>
      <c r="D270" s="178"/>
      <c r="E270" s="53" t="s">
        <v>228</v>
      </c>
      <c r="F270" s="54">
        <f>N271</f>
        <v>20242</v>
      </c>
      <c r="G270" s="55"/>
      <c r="H270" s="159">
        <v>0</v>
      </c>
      <c r="I270" s="160"/>
      <c r="J270" s="152" t="s">
        <v>229</v>
      </c>
      <c r="K270" s="152"/>
      <c r="L270" s="152"/>
      <c r="M270" s="57">
        <f>-T36</f>
        <v>0</v>
      </c>
      <c r="N270" s="57" t="s">
        <v>228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173" t="s">
        <v>10</v>
      </c>
      <c r="B271" s="174"/>
      <c r="C271" s="177">
        <f>+F270</f>
        <v>20242</v>
      </c>
      <c r="D271" s="178"/>
      <c r="E271" s="53"/>
      <c r="F271" s="54"/>
      <c r="G271" s="55" t="s">
        <v>230</v>
      </c>
      <c r="H271" s="159">
        <f>+V36</f>
        <v>1457</v>
      </c>
      <c r="I271" s="160"/>
      <c r="J271" s="153" t="s">
        <v>231</v>
      </c>
      <c r="K271" s="154"/>
      <c r="L271" s="155"/>
      <c r="M271" s="57">
        <f>+M268-M269</f>
        <v>96277</v>
      </c>
      <c r="N271" s="59">
        <f>+S36</f>
        <v>20242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175" t="s">
        <v>232</v>
      </c>
      <c r="B272" s="176"/>
      <c r="C272" s="177">
        <f>+C269-C271</f>
        <v>76035</v>
      </c>
      <c r="D272" s="178"/>
      <c r="E272" s="53" t="s">
        <v>232</v>
      </c>
      <c r="F272" s="54">
        <f>+F269-F270</f>
        <v>76035</v>
      </c>
      <c r="G272" s="55" t="s">
        <v>233</v>
      </c>
      <c r="H272" s="159">
        <f>SUM(H269:H271)</f>
        <v>1547</v>
      </c>
      <c r="I272" s="160"/>
      <c r="J272" s="152" t="s">
        <v>206</v>
      </c>
      <c r="K272" s="152"/>
      <c r="L272" s="152"/>
      <c r="M272" s="57">
        <f>H272</f>
        <v>1547</v>
      </c>
      <c r="N272" s="56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60"/>
      <c r="B273" s="115"/>
      <c r="C273" s="60"/>
      <c r="D273" s="60"/>
      <c r="E273" s="53" t="s">
        <v>234</v>
      </c>
      <c r="F273" s="54">
        <v>100000</v>
      </c>
      <c r="J273" s="156" t="s">
        <v>208</v>
      </c>
      <c r="K273" s="157"/>
      <c r="L273" s="158"/>
      <c r="M273" s="57">
        <f>M271-M272-N269-N271</f>
        <v>37759</v>
      </c>
      <c r="N273" s="56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60"/>
      <c r="B274" s="115"/>
      <c r="C274" s="60"/>
      <c r="D274" s="60"/>
      <c r="E274" s="53" t="s">
        <v>235</v>
      </c>
      <c r="F274" s="54">
        <f>F272-F273</f>
        <v>-23965</v>
      </c>
      <c r="J274" s="156" t="s">
        <v>209</v>
      </c>
      <c r="K274" s="157"/>
      <c r="L274" s="158"/>
      <c r="M274" s="57">
        <f>+Y36</f>
        <v>37959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  <c r="AC274" s="2"/>
    </row>
    <row r="275" spans="1:29" s="50" customFormat="1" ht="24.75" customHeight="1" x14ac:dyDescent="0.55000000000000004">
      <c r="A275" s="60"/>
      <c r="B275" s="115"/>
      <c r="C275" s="60"/>
      <c r="D275" s="60"/>
      <c r="E275" s="53" t="s">
        <v>236</v>
      </c>
      <c r="F275" s="54">
        <v>0</v>
      </c>
      <c r="J275" s="156" t="s">
        <v>210</v>
      </c>
      <c r="K275" s="157"/>
      <c r="L275" s="158"/>
      <c r="M275" s="57">
        <v>0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ht="24.75" customHeight="1" thickBot="1" x14ac:dyDescent="0.6">
      <c r="A276" s="60"/>
      <c r="B276" s="115"/>
      <c r="C276" s="60"/>
      <c r="D276" s="60"/>
      <c r="E276" s="100" t="s">
        <v>1370</v>
      </c>
      <c r="F276" s="101">
        <v>0</v>
      </c>
      <c r="J276" s="161" t="s">
        <v>211</v>
      </c>
      <c r="K276" s="161"/>
      <c r="L276" s="161"/>
      <c r="M276" s="61">
        <f>+M274-M273</f>
        <v>200</v>
      </c>
      <c r="N276" s="66"/>
    </row>
    <row r="277" spans="1:29" ht="24.75" customHeight="1" thickBot="1" x14ac:dyDescent="0.6">
      <c r="H277" s="149" t="s">
        <v>237</v>
      </c>
      <c r="I277" s="150"/>
      <c r="J277" s="150"/>
      <c r="K277" s="150"/>
      <c r="L277" s="150"/>
      <c r="M277" s="150"/>
      <c r="N277" s="151"/>
    </row>
    <row r="278" spans="1:29" x14ac:dyDescent="0.55000000000000004">
      <c r="F278" s="23"/>
    </row>
  </sheetData>
  <autoFilter ref="A4:AC277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8:D268"/>
    <mergeCell ref="G268:I268"/>
    <mergeCell ref="J275:L275"/>
    <mergeCell ref="E268:F268"/>
    <mergeCell ref="J268:L268"/>
    <mergeCell ref="A269:B269"/>
    <mergeCell ref="A271:B271"/>
    <mergeCell ref="A272:B272"/>
    <mergeCell ref="C269:D269"/>
    <mergeCell ref="C270:D270"/>
    <mergeCell ref="C271:D271"/>
    <mergeCell ref="C272:D272"/>
    <mergeCell ref="A270:B270"/>
    <mergeCell ref="H277:N277"/>
    <mergeCell ref="J269:L269"/>
    <mergeCell ref="J270:L270"/>
    <mergeCell ref="J271:L271"/>
    <mergeCell ref="J272:L272"/>
    <mergeCell ref="J273:L273"/>
    <mergeCell ref="J274:L274"/>
    <mergeCell ref="H272:I272"/>
    <mergeCell ref="H269:I269"/>
    <mergeCell ref="H270:I270"/>
    <mergeCell ref="H271:I271"/>
    <mergeCell ref="J276:L276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4"/>
  <sheetViews>
    <sheetView zoomScale="80" zoomScaleNormal="80" workbookViewId="0">
      <pane xSplit="10" ySplit="4" topLeftCell="K5" activePane="bottomRight" state="frozen"/>
      <selection activeCell="R278" sqref="R278"/>
      <selection pane="topRight" activeCell="R278" sqref="R278"/>
      <selection pane="bottomLeft" activeCell="R278" sqref="R278"/>
      <selection pane="bottomRight" activeCell="U11" sqref="U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7" t="s">
        <v>6</v>
      </c>
      <c r="I3" s="102" t="s">
        <v>273</v>
      </c>
      <c r="J3" s="113" t="s">
        <v>7</v>
      </c>
      <c r="K3" s="69" t="s">
        <v>8</v>
      </c>
      <c r="L3" s="69"/>
      <c r="M3" s="69"/>
      <c r="N3" s="113" t="s">
        <v>9</v>
      </c>
      <c r="O3" s="110" t="s">
        <v>10</v>
      </c>
      <c r="Q3" s="106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7" t="s">
        <v>11</v>
      </c>
      <c r="I4" s="103"/>
      <c r="J4" s="113"/>
      <c r="K4" s="69" t="s">
        <v>12</v>
      </c>
      <c r="L4" s="70" t="s">
        <v>13</v>
      </c>
      <c r="M4" s="69" t="s">
        <v>14</v>
      </c>
      <c r="N4" s="113"/>
      <c r="O4" s="110"/>
      <c r="Q4" s="107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3</v>
      </c>
      <c r="F5" s="71"/>
      <c r="G5" s="46">
        <f t="shared" ref="G5" si="0">E5+F5</f>
        <v>3</v>
      </c>
      <c r="H5" s="78">
        <v>0</v>
      </c>
      <c r="I5" s="76">
        <v>0</v>
      </c>
      <c r="J5" s="46">
        <f t="shared" ref="J5" si="1">+G5-H5-K5-I5</f>
        <v>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35</v>
      </c>
      <c r="F6" s="71"/>
      <c r="G6" s="46">
        <f t="shared" ref="G6:G26" si="2">E6+F6</f>
        <v>35</v>
      </c>
      <c r="H6" s="78">
        <v>0</v>
      </c>
      <c r="I6" s="76">
        <v>0</v>
      </c>
      <c r="J6" s="46">
        <f t="shared" ref="J6:J26" si="3">+G6-H6-K6-I6</f>
        <v>35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6</v>
      </c>
      <c r="F11" s="71"/>
      <c r="G11" s="46">
        <f t="shared" si="2"/>
        <v>6</v>
      </c>
      <c r="H11" s="78">
        <v>0</v>
      </c>
      <c r="I11" s="76">
        <v>0</v>
      </c>
      <c r="J11" s="46">
        <f t="shared" si="3"/>
        <v>6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13</v>
      </c>
      <c r="F22" s="71"/>
      <c r="G22" s="46">
        <f t="shared" si="2"/>
        <v>13</v>
      </c>
      <c r="H22" s="78">
        <v>0</v>
      </c>
      <c r="I22" s="76">
        <v>0</v>
      </c>
      <c r="J22" s="46">
        <f t="shared" si="3"/>
        <v>13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15</v>
      </c>
      <c r="F31" s="71"/>
      <c r="G31" s="46">
        <f t="shared" si="7"/>
        <v>15</v>
      </c>
      <c r="H31" s="78">
        <v>0</v>
      </c>
      <c r="I31" s="76">
        <v>0</v>
      </c>
      <c r="J31" s="46">
        <f t="shared" si="8"/>
        <v>15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1</v>
      </c>
      <c r="F55" s="71"/>
      <c r="G55" s="46">
        <f t="shared" si="7"/>
        <v>1</v>
      </c>
      <c r="H55" s="78">
        <v>0</v>
      </c>
      <c r="I55" s="76">
        <v>0</v>
      </c>
      <c r="J55" s="46">
        <f t="shared" si="8"/>
        <v>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1</v>
      </c>
      <c r="F59" s="71"/>
      <c r="G59" s="46">
        <f t="shared" si="7"/>
        <v>1</v>
      </c>
      <c r="H59" s="78">
        <v>0</v>
      </c>
      <c r="I59" s="76">
        <v>0</v>
      </c>
      <c r="J59" s="46">
        <f t="shared" si="8"/>
        <v>1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5</v>
      </c>
      <c r="F74" s="71"/>
      <c r="G74" s="46">
        <f t="shared" si="7"/>
        <v>5</v>
      </c>
      <c r="H74" s="78">
        <v>0</v>
      </c>
      <c r="I74" s="76">
        <v>0</v>
      </c>
      <c r="J74" s="46">
        <f t="shared" si="8"/>
        <v>5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4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7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5</v>
      </c>
      <c r="F132" s="71"/>
      <c r="G132" s="46">
        <f t="shared" si="25"/>
        <v>5</v>
      </c>
      <c r="H132" s="78">
        <v>0</v>
      </c>
      <c r="I132" s="76">
        <v>0</v>
      </c>
      <c r="J132" s="46">
        <f t="shared" si="26"/>
        <v>5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7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v>1</v>
      </c>
      <c r="F174" s="71"/>
      <c r="G174" s="46">
        <f t="shared" ref="G174" si="34">E174+F174</f>
        <v>1</v>
      </c>
      <c r="H174" s="78">
        <v>0</v>
      </c>
      <c r="I174" s="76">
        <v>0</v>
      </c>
      <c r="J174" s="46">
        <f t="shared" ref="J174" si="35">+G174-H174-K174-I174</f>
        <v>1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90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</v>
      </c>
      <c r="F193" s="71"/>
      <c r="G193" s="46">
        <f t="shared" si="32"/>
        <v>1</v>
      </c>
      <c r="H193" s="78">
        <v>0</v>
      </c>
      <c r="I193" s="76">
        <v>0</v>
      </c>
      <c r="J193" s="46">
        <f t="shared" si="33"/>
        <v>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</v>
      </c>
      <c r="F194" s="71"/>
      <c r="G194" s="46">
        <f t="shared" si="32"/>
        <v>4</v>
      </c>
      <c r="H194" s="78">
        <v>0</v>
      </c>
      <c r="I194" s="76">
        <v>0</v>
      </c>
      <c r="J194" s="46">
        <f t="shared" si="33"/>
        <v>4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4</v>
      </c>
      <c r="F198" s="71"/>
      <c r="G198" s="46">
        <f t="shared" si="32"/>
        <v>4</v>
      </c>
      <c r="H198" s="78">
        <v>0</v>
      </c>
      <c r="I198" s="76">
        <v>0</v>
      </c>
      <c r="J198" s="46">
        <f t="shared" si="33"/>
        <v>4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7</v>
      </c>
      <c r="F205" s="71"/>
      <c r="G205" s="46">
        <f t="shared" si="32"/>
        <v>7</v>
      </c>
      <c r="H205" s="78">
        <v>0</v>
      </c>
      <c r="I205" s="76">
        <v>0</v>
      </c>
      <c r="J205" s="46">
        <f t="shared" si="33"/>
        <v>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254</v>
      </c>
      <c r="F216" s="71"/>
      <c r="G216" s="46">
        <f t="shared" si="32"/>
        <v>254</v>
      </c>
      <c r="H216" s="78">
        <v>0</v>
      </c>
      <c r="I216" s="76">
        <v>0</v>
      </c>
      <c r="J216" s="46">
        <f t="shared" si="33"/>
        <v>254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52</v>
      </c>
      <c r="F217" s="71"/>
      <c r="G217" s="46">
        <f t="shared" si="32"/>
        <v>52</v>
      </c>
      <c r="H217" s="78">
        <v>0</v>
      </c>
      <c r="I217" s="76">
        <v>0</v>
      </c>
      <c r="J217" s="46">
        <f t="shared" si="33"/>
        <v>52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v>1</v>
      </c>
      <c r="F221" s="71"/>
      <c r="G221" s="46">
        <f t="shared" si="32"/>
        <v>1</v>
      </c>
      <c r="H221" s="78">
        <v>0</v>
      </c>
      <c r="I221" s="76">
        <v>0</v>
      </c>
      <c r="J221" s="46">
        <f t="shared" si="33"/>
        <v>1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8</v>
      </c>
      <c r="F223" s="71"/>
      <c r="G223" s="46">
        <f t="shared" si="32"/>
        <v>8</v>
      </c>
      <c r="H223" s="78">
        <v>0</v>
      </c>
      <c r="I223" s="76">
        <v>0</v>
      </c>
      <c r="J223" s="46">
        <f t="shared" si="33"/>
        <v>8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346</v>
      </c>
      <c r="F224" s="71"/>
      <c r="G224" s="46">
        <f t="shared" si="32"/>
        <v>346</v>
      </c>
      <c r="H224" s="78">
        <v>0</v>
      </c>
      <c r="I224" s="76">
        <v>0</v>
      </c>
      <c r="J224" s="46">
        <f t="shared" si="33"/>
        <v>346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/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35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/>
      <c r="F231" s="71"/>
      <c r="G231" s="46">
        <f t="shared" ref="G231:G266" si="48">E231+F231</f>
        <v>0</v>
      </c>
      <c r="H231" s="78">
        <v>0</v>
      </c>
      <c r="I231" s="76">
        <v>0</v>
      </c>
      <c r="J231" s="46">
        <f t="shared" ref="J231:J266" si="49">+G231-H231-K231-I231</f>
        <v>0</v>
      </c>
      <c r="K231" s="72"/>
      <c r="L231" s="20">
        <v>39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55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40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49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/>
      <c r="F235" s="71"/>
      <c r="G235" s="46">
        <f t="shared" ref="G235:G249" si="50">E235+F235</f>
        <v>0</v>
      </c>
      <c r="H235" s="78">
        <v>0</v>
      </c>
      <c r="I235" s="76">
        <v>0</v>
      </c>
      <c r="J235" s="46">
        <f t="shared" ref="J235:J265" si="51">+G235-H235-K235-I235</f>
        <v>0</v>
      </c>
      <c r="K235" s="72"/>
      <c r="L235" s="20">
        <v>39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50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50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35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80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35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>
        <v>19</v>
      </c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15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22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35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40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15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25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20060399</v>
      </c>
      <c r="C250" s="19" t="s">
        <v>1442</v>
      </c>
      <c r="D250" s="10" t="s">
        <v>434</v>
      </c>
      <c r="E250" s="46"/>
      <c r="F250" s="71"/>
      <c r="G250" s="46">
        <f t="shared" si="48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29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20060400</v>
      </c>
      <c r="C251" s="19" t="s">
        <v>1443</v>
      </c>
      <c r="D251" s="10" t="s">
        <v>434</v>
      </c>
      <c r="E251" s="46"/>
      <c r="F251" s="71"/>
      <c r="G251" s="46">
        <f t="shared" si="48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29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20060401</v>
      </c>
      <c r="C252" s="19" t="s">
        <v>1444</v>
      </c>
      <c r="D252" s="10" t="s">
        <v>434</v>
      </c>
      <c r="E252" s="46"/>
      <c r="F252" s="71"/>
      <c r="G252" s="46">
        <f t="shared" si="48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29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20060412</v>
      </c>
      <c r="C253" s="19" t="s">
        <v>1445</v>
      </c>
      <c r="D253" s="10" t="s">
        <v>434</v>
      </c>
      <c r="E253" s="46"/>
      <c r="F253" s="71"/>
      <c r="G253" s="46">
        <f t="shared" si="48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29</v>
      </c>
      <c r="M253" s="65">
        <f t="shared" si="3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:R266" si="58">+K253*Q253</f>
        <v>0</v>
      </c>
    </row>
    <row r="254" spans="1:18" ht="25.5" x14ac:dyDescent="0.55000000000000004">
      <c r="A254" s="10">
        <v>250</v>
      </c>
      <c r="B254" s="10">
        <v>20060423</v>
      </c>
      <c r="C254" s="19" t="s">
        <v>1446</v>
      </c>
      <c r="D254" s="10" t="s">
        <v>434</v>
      </c>
      <c r="E254" s="46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29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5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46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20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5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46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>
        <v>20</v>
      </c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5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46"/>
      <c r="F257" s="71"/>
      <c r="G257" s="46">
        <f t="shared" si="48"/>
        <v>0</v>
      </c>
      <c r="H257" s="78">
        <v>0</v>
      </c>
      <c r="I257" s="76">
        <v>0</v>
      </c>
      <c r="J257" s="46">
        <f t="shared" si="51"/>
        <v>0</v>
      </c>
      <c r="K257" s="72"/>
      <c r="L257" s="20">
        <v>20</v>
      </c>
      <c r="M257" s="65">
        <f t="shared" si="3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5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46"/>
      <c r="F258" s="71"/>
      <c r="G258" s="46">
        <f t="shared" si="48"/>
        <v>0</v>
      </c>
      <c r="H258" s="78">
        <v>0</v>
      </c>
      <c r="I258" s="76">
        <v>0</v>
      </c>
      <c r="J258" s="46">
        <f t="shared" si="51"/>
        <v>0</v>
      </c>
      <c r="K258" s="72"/>
      <c r="L258" s="20">
        <v>35</v>
      </c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5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46"/>
      <c r="F259" s="71"/>
      <c r="G259" s="46">
        <f t="shared" si="48"/>
        <v>0</v>
      </c>
      <c r="H259" s="78">
        <v>0</v>
      </c>
      <c r="I259" s="76">
        <v>0</v>
      </c>
      <c r="J259" s="46">
        <f t="shared" si="51"/>
        <v>0</v>
      </c>
      <c r="K259" s="72"/>
      <c r="L259" s="20">
        <v>35</v>
      </c>
      <c r="M259" s="65">
        <f t="shared" si="3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5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46"/>
      <c r="F260" s="71"/>
      <c r="G260" s="46">
        <f t="shared" si="48"/>
        <v>0</v>
      </c>
      <c r="H260" s="78">
        <v>0</v>
      </c>
      <c r="I260" s="76">
        <v>0</v>
      </c>
      <c r="J260" s="46">
        <f t="shared" si="51"/>
        <v>0</v>
      </c>
      <c r="K260" s="72"/>
      <c r="L260" s="20">
        <v>29</v>
      </c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5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8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58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8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58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8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58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8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58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8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5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8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58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9">E267+F267</f>
        <v>0</v>
      </c>
      <c r="H267" s="78">
        <v>0</v>
      </c>
      <c r="I267" s="76">
        <v>0</v>
      </c>
      <c r="J267" s="46">
        <f t="shared" ref="J267" si="60">+G267-H267-K267-I267</f>
        <v>0</v>
      </c>
      <c r="K267" s="72"/>
      <c r="L267" s="20"/>
      <c r="M267" s="65">
        <f t="shared" ref="M267" si="61">+L267*K267</f>
        <v>0</v>
      </c>
      <c r="N267" s="17" t="s">
        <v>16</v>
      </c>
      <c r="O267" s="18"/>
      <c r="P267" s="23">
        <f t="shared" ref="P267" si="62">SUM(M267-O267)</f>
        <v>0</v>
      </c>
      <c r="Q267" s="90"/>
      <c r="R267" s="43">
        <f t="shared" ref="R267" si="63">+K267*Q267</f>
        <v>0</v>
      </c>
    </row>
    <row r="268" spans="1:19" ht="25.5" x14ac:dyDescent="0.55000000000000004">
      <c r="A268" s="1"/>
      <c r="E268" s="24"/>
      <c r="F268" s="25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0</v>
      </c>
      <c r="S268" s="75"/>
    </row>
    <row r="269" spans="1:19" ht="25.5" customHeight="1" x14ac:dyDescent="0.5">
      <c r="A269" s="1"/>
      <c r="E269" s="24"/>
      <c r="F269" s="25"/>
      <c r="G269" s="24"/>
      <c r="H269" s="25"/>
      <c r="I269" s="25"/>
      <c r="J269" s="24"/>
      <c r="K269" s="104" t="s">
        <v>212</v>
      </c>
      <c r="L269" s="105"/>
      <c r="M269" s="30">
        <f>+O268</f>
        <v>0</v>
      </c>
      <c r="N269" s="27"/>
      <c r="O269" s="29"/>
    </row>
    <row r="270" spans="1:19" ht="25.5" x14ac:dyDescent="0.55000000000000004">
      <c r="A270" s="1"/>
      <c r="E270" s="31"/>
      <c r="G270" s="31"/>
      <c r="J270" s="31"/>
      <c r="K270" s="32"/>
      <c r="L270" s="95" t="s">
        <v>202</v>
      </c>
      <c r="M270" s="95"/>
      <c r="N270" s="33">
        <f>SUM(M5:M269)</f>
        <v>0</v>
      </c>
    </row>
    <row r="271" spans="1:19" ht="25.5" x14ac:dyDescent="0.55000000000000004">
      <c r="A271" s="1"/>
      <c r="E271" s="3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3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3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3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31"/>
      <c r="G276" s="31"/>
      <c r="J276" s="31"/>
      <c r="L276" s="34" t="s">
        <v>208</v>
      </c>
      <c r="M276" s="35"/>
      <c r="N276" s="33">
        <f>N270-N271-N272-N274-N275</f>
        <v>0</v>
      </c>
    </row>
    <row r="277" spans="1:14" ht="25.5" x14ac:dyDescent="0.55000000000000004">
      <c r="A277" s="1"/>
      <c r="E277" s="31"/>
      <c r="G277" s="31"/>
      <c r="J277" s="31"/>
      <c r="L277" s="34" t="s">
        <v>209</v>
      </c>
      <c r="M277" s="35"/>
      <c r="N277" s="37"/>
    </row>
    <row r="278" spans="1:14" ht="25.5" x14ac:dyDescent="0.55000000000000004">
      <c r="A278" s="1"/>
      <c r="E278" s="3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3"/>
  <sheetViews>
    <sheetView zoomScale="80" zoomScaleNormal="80" workbookViewId="0">
      <pane xSplit="10" ySplit="4" topLeftCell="K245" activePane="bottomRight" state="frozen"/>
      <selection activeCell="N269" sqref="N269"/>
      <selection pane="topRight" activeCell="N269" sqref="N269"/>
      <selection pane="bottomLeft" activeCell="N269" sqref="N269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84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85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+[1]ยกมา!J5</f>
        <v>3</v>
      </c>
      <c r="F5" s="71">
        <v>10</v>
      </c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+[1]ยกมา!J6</f>
        <v>35</v>
      </c>
      <c r="F6" s="71">
        <v>20</v>
      </c>
      <c r="G6" s="46">
        <f t="shared" si="0"/>
        <v>55</v>
      </c>
      <c r="H6" s="78">
        <v>0</v>
      </c>
      <c r="I6" s="76">
        <v>0</v>
      </c>
      <c r="J6" s="46">
        <f t="shared" si="1"/>
        <v>54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8">
        <f t="shared" ref="P6:P69" si="3">SUM(M6-O6)</f>
        <v>100</v>
      </c>
      <c r="Q6" s="11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+[1]ยกมา!J7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+[1]ยกมา!J8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+[1]ยกมา!J9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+[1]ยกมา!J10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+[1]ยกมา!J11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+[1]ยกมา!J12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+[1]ยกมา!J13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+[1]ยกมา!J14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+[1]ยกมา!J15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+[1]ยกมา!J16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+[1]ยกมา!J17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+[1]ยกมา!J18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+[1]ยกมา!J19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+[1]ยกมา!J20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+[1]ยกมา!J21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+[1]ยกมา!J22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+[1]ยกมา!J23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+[1]ยกมา!J24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+[1]ยกมา!J25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+[1]ยกมา!J26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+[1]ยกมา!J27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+[1]ยกมา!J28</f>
        <v>0</v>
      </c>
      <c r="F28" s="71">
        <v>2</v>
      </c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+[1]ยกมา!J29</f>
        <v>0</v>
      </c>
      <c r="F29" s="71">
        <v>2</v>
      </c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+[1]ยกมา!J30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+[1]ยกมา!J31</f>
        <v>15</v>
      </c>
      <c r="F31" s="71"/>
      <c r="G31" s="46">
        <f t="shared" si="0"/>
        <v>15</v>
      </c>
      <c r="H31" s="78">
        <v>0</v>
      </c>
      <c r="I31" s="76">
        <v>0</v>
      </c>
      <c r="J31" s="46">
        <f t="shared" si="1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+[1]ยกมา!J32</f>
        <v>0</v>
      </c>
      <c r="F32" s="71">
        <v>5</v>
      </c>
      <c r="G32" s="46">
        <f t="shared" si="0"/>
        <v>5</v>
      </c>
      <c r="H32" s="78">
        <v>0</v>
      </c>
      <c r="I32" s="76">
        <v>0</v>
      </c>
      <c r="J32" s="46">
        <f t="shared" si="1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+[1]ยกมา!J33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+[1]ยกมา!J34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+[1]ยกมา!J35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+[1]ยกมา!J36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+[1]ยกมา!J37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+[1]ยกมา!J38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+[1]ยกมา!J39</f>
        <v>2</v>
      </c>
      <c r="F39" s="71"/>
      <c r="G39" s="46">
        <f t="shared" si="0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+[1]ยกมา!J40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+[1]ยกมา!J41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+[1]ยกมา!J42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+[1]ยกมา!J43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+[1]ยกมา!J44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+[1]ยกมา!J45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+[1]ยกมา!J46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+[1]ยกมา!J47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+[1]ยกมา!J48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+[1]ยกมา!J49</f>
        <v>0</v>
      </c>
      <c r="F49" s="71"/>
      <c r="G49" s="46">
        <f t="shared" si="0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+[1]ยกมา!J50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+[1]ยกมา!J51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+[1]ยกมา!J52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+[1]ยกมา!J53</f>
        <v>0</v>
      </c>
      <c r="F53" s="71"/>
      <c r="G53" s="46">
        <f t="shared" si="0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+[1]ยกมา!J54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+[1]ยกมา!J55</f>
        <v>1</v>
      </c>
      <c r="F55" s="71"/>
      <c r="G55" s="46">
        <f t="shared" si="0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+[1]ยกมา!J56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+[1]ยกมา!J57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+[1]ยกมา!J58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+[1]ยกมา!J59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+[1]ยกมา!J60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+[1]ยกมา!J61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+[1]ยกมา!J62</f>
        <v>3</v>
      </c>
      <c r="F62" s="71"/>
      <c r="G62" s="46">
        <f t="shared" si="0"/>
        <v>3</v>
      </c>
      <c r="H62" s="78">
        <v>0</v>
      </c>
      <c r="I62" s="76">
        <v>0</v>
      </c>
      <c r="J62" s="46">
        <f t="shared" si="1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18">
        <f t="shared" si="3"/>
        <v>170</v>
      </c>
      <c r="Q62" s="117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+[1]ยกมา!J63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+[1]ยกมา!J64</f>
        <v>2</v>
      </c>
      <c r="F64" s="71"/>
      <c r="G64" s="46">
        <f t="shared" si="0"/>
        <v>2</v>
      </c>
      <c r="H64" s="78">
        <v>0</v>
      </c>
      <c r="I64" s="76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+[1]ยกมา!J65</f>
        <v>2</v>
      </c>
      <c r="F65" s="71"/>
      <c r="G65" s="46">
        <f t="shared" si="0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+[1]ยกมา!J66</f>
        <v>3</v>
      </c>
      <c r="F66" s="71"/>
      <c r="G66" s="46">
        <f t="shared" si="0"/>
        <v>3</v>
      </c>
      <c r="H66" s="78">
        <v>0</v>
      </c>
      <c r="I66" s="76">
        <v>0</v>
      </c>
      <c r="J66" s="46">
        <f t="shared" si="1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18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+[1]ยกมา!J67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+[1]ยกมา!J68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+[1]ยกมา!J69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9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+[1]ยกมา!J70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+[1]ยกมา!J71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+[1]ยกมา!J72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+[1]ยกมา!J73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+[1]ยกมา!J74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18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+[1]ยกมา!J75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+[1]ยกมา!J76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+[1]ยกมา!J77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+[1]ยกมา!J78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+[1]ยกมา!J79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+[1]ยกมา!J80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+[1]ยกมา!J81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+[1]ยกมา!J82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+[1]ยกมา!J83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5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+[1]ยกมา!J84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+[1]ยกมา!J85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+[1]ยกมา!J86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+[1]ยกมา!J87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+[1]ยกมา!J88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+[1]ยกมา!J89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+[1]ยกมา!J90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+[1]ยกมา!J91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+[1]ยกมา!J92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+[1]ยกมา!J93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+[1]ยกมา!J94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1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+[1]ยกมา!J95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+[1]ยกมา!J96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+[1]ยกมา!J97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+[1]ยกมา!J98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+[1]ยกมา!J99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4">
        <f>+[1]ยกมา!J100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+[1]ยกมา!J101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+[1]ยกมา!J102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13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+[1]ยกมา!J103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+[1]ยกมา!J104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+[1]ยกมา!J105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+[1]ยกมา!J106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+[1]ยกมา!J107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+[1]ยกมา!J108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+[1]ยกมา!J109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+[1]ยกมา!J110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1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+[1]ยกมา!J111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1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+[1]ยกมา!J112</f>
        <v>5</v>
      </c>
      <c r="F112" s="71"/>
      <c r="G112" s="46">
        <f t="shared" si="5"/>
        <v>5</v>
      </c>
      <c r="H112" s="78">
        <v>0</v>
      </c>
      <c r="I112" s="76">
        <v>0</v>
      </c>
      <c r="J112" s="46">
        <f t="shared" si="13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+[1]ยกมา!J113</f>
        <v>5</v>
      </c>
      <c r="F113" s="71"/>
      <c r="G113" s="46">
        <f t="shared" si="5"/>
        <v>5</v>
      </c>
      <c r="H113" s="78">
        <v>0</v>
      </c>
      <c r="I113" s="76">
        <v>0</v>
      </c>
      <c r="J113" s="46">
        <f t="shared" si="13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+[1]ยกมา!J114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+[1]ยกมา!J115</f>
        <v>9</v>
      </c>
      <c r="F115" s="71"/>
      <c r="G115" s="46">
        <f t="shared" si="5"/>
        <v>9</v>
      </c>
      <c r="H115" s="78">
        <v>0</v>
      </c>
      <c r="I115" s="76">
        <v>0</v>
      </c>
      <c r="J115" s="46">
        <f t="shared" si="13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+[1]ยกมา!J116</f>
        <v>5</v>
      </c>
      <c r="F116" s="71"/>
      <c r="G116" s="46">
        <f t="shared" si="5"/>
        <v>5</v>
      </c>
      <c r="H116" s="78">
        <v>0</v>
      </c>
      <c r="I116" s="76">
        <v>0</v>
      </c>
      <c r="J116" s="46">
        <f t="shared" si="13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+[1]ยกมา!J117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1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+[1]ยกมา!J118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+[1]ยกมา!J119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+[1]ยกมา!J120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+[1]ยกมา!J121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+[1]ยกมา!J122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+[1]ยกมา!J123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1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+[1]ยกมา!J124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+[1]ยกมา!J125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+[1]ยกมา!J126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+[1]ยกมา!J127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+[1]ยกมา!J128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+[1]ยกมา!J129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+[1]ยกมา!J130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+[1]ยกมา!J131</f>
        <v>1</v>
      </c>
      <c r="F131" s="71"/>
      <c r="G131" s="46">
        <f t="shared" si="5"/>
        <v>1</v>
      </c>
      <c r="H131" s="78">
        <v>0</v>
      </c>
      <c r="I131" s="76">
        <v>0</v>
      </c>
      <c r="J131" s="46">
        <f t="shared" si="13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+[1]ยกมา!J132</f>
        <v>5</v>
      </c>
      <c r="F132" s="71"/>
      <c r="G132" s="46">
        <f t="shared" si="5"/>
        <v>5</v>
      </c>
      <c r="H132" s="78">
        <v>0</v>
      </c>
      <c r="I132" s="76">
        <v>0</v>
      </c>
      <c r="J132" s="46">
        <f t="shared" si="1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+[1]ยกมา!J133</f>
        <v>5</v>
      </c>
      <c r="F133" s="71">
        <v>10</v>
      </c>
      <c r="G133" s="46">
        <f t="shared" si="5"/>
        <v>15</v>
      </c>
      <c r="H133" s="78">
        <v>0</v>
      </c>
      <c r="I133" s="76">
        <v>0</v>
      </c>
      <c r="J133" s="46">
        <f t="shared" si="13"/>
        <v>4</v>
      </c>
      <c r="K133" s="72">
        <v>11</v>
      </c>
      <c r="L133" s="20">
        <v>50</v>
      </c>
      <c r="M133" s="65">
        <f t="shared" si="8"/>
        <v>550</v>
      </c>
      <c r="N133" s="17" t="s">
        <v>16</v>
      </c>
      <c r="O133" s="18">
        <v>125</v>
      </c>
      <c r="P133" s="118">
        <f t="shared" si="7"/>
        <v>425</v>
      </c>
      <c r="Q133" s="90">
        <v>24.21</v>
      </c>
      <c r="R133" s="43">
        <f t="shared" si="9"/>
        <v>266.31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+[1]ยกมา!J134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72" si="14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+[1]ยกมา!J135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4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+[1]ยกมา!J136</f>
        <v>0</v>
      </c>
      <c r="F136" s="71"/>
      <c r="G136" s="46">
        <f t="shared" ref="G136:G203" si="15">E136+F136</f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4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+[1]ยกมา!J137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+[1]ยกมา!J138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4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+[1]ยกมา!J139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4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+[1]ยกมา!J140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4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+[1]ยกมา!J141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4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+[1]ยกมา!J142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4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+[1]ยกมา!J143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4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+[1]ยกมา!J144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4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+[1]ยกมา!J145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4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+[1]ยกมา!J146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4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+[1]ยกมา!J147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4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+[1]ยกมา!J148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4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+[1]ยกมา!J149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4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+[1]ยกมา!J150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4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+[1]ยกมา!J151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4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+[1]ยกมา!J152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4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+[1]ยกมา!J153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4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+[1]ยกมา!J154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+[1]ยกมา!J155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4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+[1]ยกมา!J156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4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+[1]ยกมา!J157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4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+[1]ยกมา!J158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4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+[1]ยกมา!J159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4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+[1]ยกมา!J160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4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+[1]ยกมา!J161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4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+[1]ยกมา!J162</f>
        <v>0</v>
      </c>
      <c r="F162" s="71"/>
      <c r="G162" s="46">
        <f t="shared" si="15"/>
        <v>0</v>
      </c>
      <c r="H162" s="78">
        <v>0</v>
      </c>
      <c r="I162" s="76">
        <v>0</v>
      </c>
      <c r="J162" s="46">
        <f t="shared" ref="J162:J231" si="16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4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+[1]ยกมา!J163</f>
        <v>0</v>
      </c>
      <c r="F163" s="71"/>
      <c r="G163" s="46">
        <f t="shared" si="15"/>
        <v>0</v>
      </c>
      <c r="H163" s="78">
        <v>0</v>
      </c>
      <c r="I163" s="76">
        <v>0</v>
      </c>
      <c r="J163" s="46">
        <f t="shared" si="16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4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+[1]ยกมา!J164</f>
        <v>0</v>
      </c>
      <c r="F164" s="71"/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4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+[1]ยกมา!J165</f>
        <v>0</v>
      </c>
      <c r="F165" s="71"/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4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+[1]ยกมา!J166</f>
        <v>0</v>
      </c>
      <c r="F166" s="71"/>
      <c r="G166" s="46">
        <f t="shared" si="15"/>
        <v>0</v>
      </c>
      <c r="H166" s="78">
        <v>0</v>
      </c>
      <c r="I166" s="76">
        <v>0</v>
      </c>
      <c r="J166" s="46">
        <f t="shared" si="16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4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+[1]ยกมา!J167</f>
        <v>0</v>
      </c>
      <c r="F167" s="71"/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+[1]ยกมา!J168</f>
        <v>0</v>
      </c>
      <c r="F168" s="71"/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+[1]ยกมา!J169</f>
        <v>0</v>
      </c>
      <c r="F169" s="71"/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4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+[1]ยกมา!J170</f>
        <v>0</v>
      </c>
      <c r="F170" s="71"/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4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+[1]ยกมา!J171</f>
        <v>0</v>
      </c>
      <c r="F171" s="71"/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4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+[1]ยกมา!J172</f>
        <v>0</v>
      </c>
      <c r="F172" s="71"/>
      <c r="G172" s="46">
        <f t="shared" si="15"/>
        <v>0</v>
      </c>
      <c r="H172" s="78">
        <v>0</v>
      </c>
      <c r="I172" s="76">
        <v>0</v>
      </c>
      <c r="J172" s="46">
        <f t="shared" si="16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4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+[1]ยกมา!J173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+[1]ยกมา!J174</f>
        <v>1</v>
      </c>
      <c r="F174" s="71"/>
      <c r="G174" s="46">
        <f t="shared" ref="G174" si="17">E174+F174</f>
        <v>1</v>
      </c>
      <c r="H174" s="78">
        <v>0</v>
      </c>
      <c r="I174" s="76">
        <v>0</v>
      </c>
      <c r="J174" s="46">
        <f t="shared" ref="J174" si="18">+G174-H174-K174-I174</f>
        <v>0</v>
      </c>
      <c r="K174" s="72">
        <v>1</v>
      </c>
      <c r="L174" s="15">
        <v>65</v>
      </c>
      <c r="M174" s="65">
        <f>+L174*K174</f>
        <v>65</v>
      </c>
      <c r="N174" s="17" t="s">
        <v>16</v>
      </c>
      <c r="O174" s="18">
        <v>45</v>
      </c>
      <c r="P174" s="118">
        <f>SUM(M174-O174)</f>
        <v>20</v>
      </c>
      <c r="Q174" s="90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+[1]ยกมา!J175</f>
        <v>0</v>
      </c>
      <c r="F175" s="71">
        <v>10</v>
      </c>
      <c r="G175" s="46">
        <f t="shared" si="15"/>
        <v>10</v>
      </c>
      <c r="H175" s="78">
        <v>0</v>
      </c>
      <c r="I175" s="76">
        <v>0</v>
      </c>
      <c r="J175" s="46">
        <f t="shared" si="16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+[1]ยกมา!J176</f>
        <v>0</v>
      </c>
      <c r="F176" s="71"/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+[1]ยกมา!J177</f>
        <v>0</v>
      </c>
      <c r="F177" s="71"/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2"/>
      <c r="L177" s="20">
        <v>55</v>
      </c>
      <c r="M177" s="65">
        <f t="shared" ref="M177:M265" si="19">+L177*K177</f>
        <v>0</v>
      </c>
      <c r="N177" s="17" t="s">
        <v>16</v>
      </c>
      <c r="O177" s="18"/>
      <c r="P177" s="23">
        <f t="shared" ref="P177:P240" si="20">SUM(M177-O177)</f>
        <v>0</v>
      </c>
      <c r="Q177" s="90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+[1]ยกมา!J178</f>
        <v>0</v>
      </c>
      <c r="F178" s="71"/>
      <c r="G178" s="46">
        <f t="shared" si="15"/>
        <v>0</v>
      </c>
      <c r="H178" s="78">
        <v>0</v>
      </c>
      <c r="I178" s="76">
        <v>0</v>
      </c>
      <c r="J178" s="46">
        <f t="shared" si="16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+[1]ยกมา!J179</f>
        <v>0</v>
      </c>
      <c r="F179" s="71"/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+[1]ยกมา!J180</f>
        <v>0</v>
      </c>
      <c r="F180" s="71"/>
      <c r="G180" s="46">
        <f t="shared" si="15"/>
        <v>0</v>
      </c>
      <c r="H180" s="78">
        <v>0</v>
      </c>
      <c r="I180" s="76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+[1]ยกมา!J181</f>
        <v>0</v>
      </c>
      <c r="F181" s="71"/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+[1]ยกมา!J182</f>
        <v>0</v>
      </c>
      <c r="F182" s="71"/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+[1]ยกมา!J183</f>
        <v>0</v>
      </c>
      <c r="F183" s="71"/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+[1]ยกมา!J184</f>
        <v>0</v>
      </c>
      <c r="F184" s="71"/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+[1]ยกมา!J185</f>
        <v>0</v>
      </c>
      <c r="F185" s="71"/>
      <c r="G185" s="46">
        <f t="shared" si="15"/>
        <v>0</v>
      </c>
      <c r="H185" s="78">
        <v>0</v>
      </c>
      <c r="I185" s="76">
        <v>0</v>
      </c>
      <c r="J185" s="46">
        <f t="shared" si="16"/>
        <v>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0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+[1]ยกมา!J186</f>
        <v>0</v>
      </c>
      <c r="F186" s="71"/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0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+[1]ยกมา!J187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+[1]ยกมา!J188</f>
        <v>17</v>
      </c>
      <c r="F188" s="71">
        <v>40</v>
      </c>
      <c r="G188" s="46">
        <f>E188+F188</f>
        <v>57</v>
      </c>
      <c r="H188" s="78">
        <v>0</v>
      </c>
      <c r="I188" s="76">
        <v>0</v>
      </c>
      <c r="J188" s="46">
        <f>+G188-H188-K188-I188</f>
        <v>52</v>
      </c>
      <c r="K188" s="72">
        <v>5</v>
      </c>
      <c r="L188" s="20">
        <v>15</v>
      </c>
      <c r="M188" s="65">
        <f>+L188*K188</f>
        <v>75</v>
      </c>
      <c r="N188" s="17" t="s">
        <v>1456</v>
      </c>
      <c r="O188" s="18">
        <v>75</v>
      </c>
      <c r="P188" s="23">
        <f>SUM(M188-O188)</f>
        <v>0</v>
      </c>
      <c r="Q188" s="90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+[1]ยกมา!J189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+[1]ยกมา!J190</f>
        <v>0</v>
      </c>
      <c r="F190" s="71"/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2"/>
      <c r="L190" s="20">
        <v>80</v>
      </c>
      <c r="M190" s="65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90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+[1]ยกมา!J191</f>
        <v>0</v>
      </c>
      <c r="F191" s="71"/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+[1]ยกมา!J192</f>
        <v>0</v>
      </c>
      <c r="F192" s="71"/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+[1]ยกมา!J193</f>
        <v>1</v>
      </c>
      <c r="F193" s="71"/>
      <c r="G193" s="46">
        <f t="shared" si="15"/>
        <v>1</v>
      </c>
      <c r="H193" s="78">
        <v>0</v>
      </c>
      <c r="I193" s="76">
        <v>0</v>
      </c>
      <c r="J193" s="46">
        <f t="shared" si="16"/>
        <v>1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+[1]ยกมา!J194</f>
        <v>4</v>
      </c>
      <c r="F194" s="71"/>
      <c r="G194" s="46">
        <f t="shared" si="15"/>
        <v>4</v>
      </c>
      <c r="H194" s="78">
        <v>0</v>
      </c>
      <c r="I194" s="76">
        <v>0</v>
      </c>
      <c r="J194" s="46">
        <f t="shared" si="16"/>
        <v>3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>
        <v>20</v>
      </c>
      <c r="P194" s="118">
        <f t="shared" si="20"/>
        <v>100</v>
      </c>
      <c r="Q194" s="90">
        <v>73</v>
      </c>
      <c r="R194" s="43">
        <f t="shared" si="21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+[1]ยกมา!J195</f>
        <v>0</v>
      </c>
      <c r="F195" s="71"/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+[1]ยกมา!J196</f>
        <v>0</v>
      </c>
      <c r="F196" s="71"/>
      <c r="G196" s="46">
        <f t="shared" si="15"/>
        <v>0</v>
      </c>
      <c r="H196" s="78">
        <v>0</v>
      </c>
      <c r="I196" s="76">
        <v>0</v>
      </c>
      <c r="J196" s="46">
        <f t="shared" si="16"/>
        <v>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+[1]ยกมา!J197</f>
        <v>0</v>
      </c>
      <c r="F197" s="71"/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+[1]ยกมา!J198</f>
        <v>4</v>
      </c>
      <c r="F198" s="71"/>
      <c r="G198" s="46">
        <f t="shared" si="15"/>
        <v>4</v>
      </c>
      <c r="H198" s="78">
        <v>0</v>
      </c>
      <c r="I198" s="76">
        <v>0</v>
      </c>
      <c r="J198" s="46">
        <f t="shared" si="16"/>
        <v>4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+[1]ยกมา!J199</f>
        <v>0</v>
      </c>
      <c r="F199" s="71"/>
      <c r="G199" s="46">
        <f t="shared" si="15"/>
        <v>0</v>
      </c>
      <c r="H199" s="78">
        <v>0</v>
      </c>
      <c r="I199" s="76">
        <v>0</v>
      </c>
      <c r="J199" s="46">
        <f t="shared" si="16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+[1]ยกมา!J200</f>
        <v>0</v>
      </c>
      <c r="F200" s="71"/>
      <c r="G200" s="46">
        <f t="shared" si="15"/>
        <v>0</v>
      </c>
      <c r="H200" s="78">
        <v>0</v>
      </c>
      <c r="I200" s="76">
        <v>0</v>
      </c>
      <c r="J200" s="46">
        <f t="shared" si="16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+[1]ยกมา!J201</f>
        <v>0</v>
      </c>
      <c r="F201" s="71"/>
      <c r="G201" s="46">
        <f t="shared" si="15"/>
        <v>0</v>
      </c>
      <c r="H201" s="78">
        <v>0</v>
      </c>
      <c r="I201" s="76">
        <v>0</v>
      </c>
      <c r="J201" s="46">
        <f t="shared" si="16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+[1]ยกมา!J202</f>
        <v>0</v>
      </c>
      <c r="F202" s="71"/>
      <c r="G202" s="46">
        <f t="shared" si="15"/>
        <v>0</v>
      </c>
      <c r="H202" s="78">
        <v>0</v>
      </c>
      <c r="I202" s="76">
        <v>0</v>
      </c>
      <c r="J202" s="46">
        <f t="shared" si="16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+[1]ยกมา!J203</f>
        <v>0</v>
      </c>
      <c r="F203" s="71"/>
      <c r="G203" s="46">
        <f t="shared" si="15"/>
        <v>0</v>
      </c>
      <c r="H203" s="78">
        <v>0</v>
      </c>
      <c r="I203" s="76">
        <v>0</v>
      </c>
      <c r="J203" s="46">
        <f t="shared" si="16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+[1]ยกมา!J204</f>
        <v>0</v>
      </c>
      <c r="F204" s="71"/>
      <c r="G204" s="46">
        <f t="shared" ref="G204:G266" si="25">E204+F204</f>
        <v>0</v>
      </c>
      <c r="H204" s="78">
        <v>0</v>
      </c>
      <c r="I204" s="76">
        <v>0</v>
      </c>
      <c r="J204" s="46">
        <f t="shared" si="16"/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+[1]ยกมา!J205</f>
        <v>7</v>
      </c>
      <c r="F205" s="71"/>
      <c r="G205" s="46">
        <f t="shared" si="25"/>
        <v>7</v>
      </c>
      <c r="H205" s="78">
        <v>0</v>
      </c>
      <c r="I205" s="76">
        <v>0</v>
      </c>
      <c r="J205" s="46">
        <f t="shared" si="16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+[1]ยกมา!J206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16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+[1]ยกมา!J207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0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+[1]ยกมา!J208</f>
        <v>0</v>
      </c>
      <c r="F208" s="71"/>
      <c r="G208" s="46">
        <f t="shared" si="25"/>
        <v>0</v>
      </c>
      <c r="H208" s="78">
        <v>0</v>
      </c>
      <c r="I208" s="76">
        <v>0</v>
      </c>
      <c r="J208" s="46">
        <f t="shared" si="16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+[1]ยกมา!J209</f>
        <v>0</v>
      </c>
      <c r="F209" s="71"/>
      <c r="G209" s="46">
        <f t="shared" si="25"/>
        <v>0</v>
      </c>
      <c r="H209" s="78">
        <v>0</v>
      </c>
      <c r="I209" s="76">
        <v>0</v>
      </c>
      <c r="J209" s="46">
        <f t="shared" si="16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+[1]ยกมา!J210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1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+[1]ยกมา!J211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16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+[1]ยกมา!J212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16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+[1]ยกมา!J213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16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+[1]ยกมา!J214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1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+[1]ยกมา!J215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1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ref="P215:P218" si="26"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+[1]ยกมา!J216</f>
        <v>254</v>
      </c>
      <c r="F216" s="71"/>
      <c r="G216" s="46">
        <f t="shared" si="25"/>
        <v>254</v>
      </c>
      <c r="H216" s="78">
        <v>0</v>
      </c>
      <c r="I216" s="76">
        <v>0</v>
      </c>
      <c r="J216" s="46">
        <f t="shared" si="16"/>
        <v>254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+[1]ยกมา!J217</f>
        <v>52</v>
      </c>
      <c r="F217" s="71"/>
      <c r="G217" s="46">
        <f t="shared" si="25"/>
        <v>52</v>
      </c>
      <c r="H217" s="78">
        <v>0</v>
      </c>
      <c r="I217" s="76">
        <v>0</v>
      </c>
      <c r="J217" s="46">
        <f t="shared" si="16"/>
        <v>52</v>
      </c>
      <c r="K217" s="72"/>
      <c r="L217" s="20">
        <v>0</v>
      </c>
      <c r="M217" s="65">
        <f t="shared" si="19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+[1]ยกมา!J218</f>
        <v>0</v>
      </c>
      <c r="F218" s="71"/>
      <c r="G218" s="46">
        <f t="shared" si="25"/>
        <v>0</v>
      </c>
      <c r="H218" s="78">
        <v>0</v>
      </c>
      <c r="I218" s="76">
        <v>0</v>
      </c>
      <c r="J218" s="46">
        <f t="shared" si="16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+[1]ยกมา!J219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16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+[1]ยกมา!J220</f>
        <v>0</v>
      </c>
      <c r="F220" s="71"/>
      <c r="G220" s="46">
        <f t="shared" si="25"/>
        <v>0</v>
      </c>
      <c r="H220" s="78">
        <v>0</v>
      </c>
      <c r="I220" s="76">
        <v>0</v>
      </c>
      <c r="J220" s="46">
        <f t="shared" si="16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+[1]ยกมา!J221</f>
        <v>1</v>
      </c>
      <c r="F221" s="71"/>
      <c r="G221" s="46">
        <f t="shared" si="25"/>
        <v>1</v>
      </c>
      <c r="H221" s="78">
        <v>0</v>
      </c>
      <c r="I221" s="76">
        <v>0</v>
      </c>
      <c r="J221" s="46">
        <f t="shared" si="16"/>
        <v>1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+[1]ยกมา!J222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16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+[1]ยกมา!J223</f>
        <v>8</v>
      </c>
      <c r="F223" s="71"/>
      <c r="G223" s="46">
        <f t="shared" si="25"/>
        <v>8</v>
      </c>
      <c r="H223" s="78">
        <v>0</v>
      </c>
      <c r="I223" s="76">
        <v>0</v>
      </c>
      <c r="J223" s="46">
        <f t="shared" si="16"/>
        <v>8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+[1]ยกมา!J224</f>
        <v>346</v>
      </c>
      <c r="F224" s="71"/>
      <c r="G224" s="46">
        <f t="shared" si="25"/>
        <v>346</v>
      </c>
      <c r="H224" s="78">
        <v>0</v>
      </c>
      <c r="I224" s="76">
        <v>0</v>
      </c>
      <c r="J224" s="46">
        <f t="shared" si="16"/>
        <v>346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+[1]ยกมา!J225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16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+[1]ยกมา!J226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si="16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+[1]ยกมา!J227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16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+[1]ยกมา!J228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16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+[1]ยกมา!J229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16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+[1]ยกมา!J230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16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+[1]ยกมา!J231</f>
        <v>0</v>
      </c>
      <c r="F231" s="71"/>
      <c r="G231" s="46">
        <f t="shared" si="25"/>
        <v>0</v>
      </c>
      <c r="H231" s="78">
        <v>0</v>
      </c>
      <c r="I231" s="76">
        <v>0</v>
      </c>
      <c r="J231" s="46">
        <f t="shared" si="16"/>
        <v>0</v>
      </c>
      <c r="K231" s="72"/>
      <c r="L231" s="20">
        <v>39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+[1]ยกมา!J232</f>
        <v>0</v>
      </c>
      <c r="F232" s="71"/>
      <c r="G232" s="46">
        <f t="shared" si="25"/>
        <v>0</v>
      </c>
      <c r="H232" s="78">
        <v>0</v>
      </c>
      <c r="I232" s="76">
        <v>0</v>
      </c>
      <c r="J232" s="46">
        <f t="shared" ref="J232:J266" si="27">+G232-H232-K232-I232</f>
        <v>0</v>
      </c>
      <c r="K232" s="72"/>
      <c r="L232" s="20">
        <v>55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+[1]ยกมา!J233</f>
        <v>0</v>
      </c>
      <c r="F233" s="71"/>
      <c r="G233" s="46">
        <f t="shared" si="25"/>
        <v>0</v>
      </c>
      <c r="H233" s="78">
        <v>0</v>
      </c>
      <c r="I233" s="76">
        <v>0</v>
      </c>
      <c r="J233" s="46">
        <f t="shared" si="27"/>
        <v>0</v>
      </c>
      <c r="K233" s="72"/>
      <c r="L233" s="20">
        <v>40</v>
      </c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+[1]ยกมา!J234</f>
        <v>0</v>
      </c>
      <c r="F234" s="71"/>
      <c r="G234" s="46">
        <f t="shared" si="25"/>
        <v>0</v>
      </c>
      <c r="H234" s="78">
        <v>0</v>
      </c>
      <c r="I234" s="76">
        <v>0</v>
      </c>
      <c r="J234" s="46">
        <f t="shared" si="27"/>
        <v>0</v>
      </c>
      <c r="K234" s="72"/>
      <c r="L234" s="20">
        <v>49</v>
      </c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+[1]ยกมา!J235</f>
        <v>0</v>
      </c>
      <c r="F235" s="71"/>
      <c r="G235" s="46">
        <f t="shared" si="25"/>
        <v>0</v>
      </c>
      <c r="H235" s="78">
        <v>0</v>
      </c>
      <c r="I235" s="76">
        <v>0</v>
      </c>
      <c r="J235" s="46">
        <f t="shared" si="27"/>
        <v>0</v>
      </c>
      <c r="K235" s="72"/>
      <c r="L235" s="20">
        <v>39</v>
      </c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+[1]ยกมา!J236</f>
        <v>0</v>
      </c>
      <c r="F236" s="71"/>
      <c r="G236" s="46">
        <f t="shared" si="25"/>
        <v>0</v>
      </c>
      <c r="H236" s="78">
        <v>0</v>
      </c>
      <c r="I236" s="76">
        <v>0</v>
      </c>
      <c r="J236" s="46">
        <f t="shared" si="27"/>
        <v>0</v>
      </c>
      <c r="K236" s="72"/>
      <c r="L236" s="20">
        <v>50</v>
      </c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+[1]ยกมา!J237</f>
        <v>0</v>
      </c>
      <c r="F237" s="71"/>
      <c r="G237" s="46">
        <f t="shared" si="25"/>
        <v>0</v>
      </c>
      <c r="H237" s="78">
        <v>0</v>
      </c>
      <c r="I237" s="76">
        <v>0</v>
      </c>
      <c r="J237" s="46">
        <f t="shared" si="27"/>
        <v>0</v>
      </c>
      <c r="K237" s="72"/>
      <c r="L237" s="20">
        <v>50</v>
      </c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+[1]ยกมา!J238</f>
        <v>0</v>
      </c>
      <c r="F238" s="71"/>
      <c r="G238" s="46">
        <f t="shared" si="25"/>
        <v>0</v>
      </c>
      <c r="H238" s="78">
        <v>0</v>
      </c>
      <c r="I238" s="76">
        <v>0</v>
      </c>
      <c r="J238" s="46">
        <f t="shared" si="27"/>
        <v>0</v>
      </c>
      <c r="K238" s="72"/>
      <c r="L238" s="20">
        <v>35</v>
      </c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+[1]ยกมา!J239</f>
        <v>0</v>
      </c>
      <c r="F239" s="71"/>
      <c r="G239" s="46">
        <f t="shared" si="25"/>
        <v>0</v>
      </c>
      <c r="H239" s="78">
        <v>0</v>
      </c>
      <c r="I239" s="76">
        <v>0</v>
      </c>
      <c r="J239" s="46">
        <f t="shared" si="27"/>
        <v>0</v>
      </c>
      <c r="K239" s="72"/>
      <c r="L239" s="20">
        <v>80</v>
      </c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+[1]ยกมา!J240</f>
        <v>0</v>
      </c>
      <c r="F240" s="71"/>
      <c r="G240" s="46">
        <f t="shared" si="25"/>
        <v>0</v>
      </c>
      <c r="H240" s="78">
        <v>0</v>
      </c>
      <c r="I240" s="76">
        <v>0</v>
      </c>
      <c r="J240" s="46">
        <f t="shared" si="27"/>
        <v>0</v>
      </c>
      <c r="K240" s="72"/>
      <c r="L240" s="20">
        <v>35</v>
      </c>
      <c r="M240" s="65">
        <f t="shared" si="19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+[1]ยกมา!J241</f>
        <v>0</v>
      </c>
      <c r="F241" s="71"/>
      <c r="G241" s="46">
        <f t="shared" si="25"/>
        <v>0</v>
      </c>
      <c r="H241" s="78">
        <v>0</v>
      </c>
      <c r="I241" s="76">
        <v>0</v>
      </c>
      <c r="J241" s="46">
        <f t="shared" si="27"/>
        <v>0</v>
      </c>
      <c r="K241" s="72"/>
      <c r="L241" s="20">
        <v>19</v>
      </c>
      <c r="M241" s="65">
        <f t="shared" si="19"/>
        <v>0</v>
      </c>
      <c r="N241" s="17" t="s">
        <v>16</v>
      </c>
      <c r="O241" s="18"/>
      <c r="P241" s="23">
        <f t="shared" ref="P241:P266" si="28">SUM(M241-O241)</f>
        <v>0</v>
      </c>
      <c r="Q241" s="90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+[1]ยกมา!J242</f>
        <v>0</v>
      </c>
      <c r="F242" s="71"/>
      <c r="G242" s="46">
        <f t="shared" si="25"/>
        <v>0</v>
      </c>
      <c r="H242" s="78">
        <v>0</v>
      </c>
      <c r="I242" s="76">
        <v>0</v>
      </c>
      <c r="J242" s="46">
        <f t="shared" si="27"/>
        <v>0</v>
      </c>
      <c r="K242" s="72"/>
      <c r="L242" s="20">
        <v>15</v>
      </c>
      <c r="M242" s="65">
        <f t="shared" si="19"/>
        <v>0</v>
      </c>
      <c r="N242" s="17" t="s">
        <v>16</v>
      </c>
      <c r="O242" s="18"/>
      <c r="P242" s="23">
        <f t="shared" si="28"/>
        <v>0</v>
      </c>
      <c r="Q242" s="90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+[1]ยกมา!J243</f>
        <v>0</v>
      </c>
      <c r="F243" s="71"/>
      <c r="G243" s="46">
        <f t="shared" si="25"/>
        <v>0</v>
      </c>
      <c r="H243" s="78">
        <v>0</v>
      </c>
      <c r="I243" s="76">
        <v>0</v>
      </c>
      <c r="J243" s="46">
        <f t="shared" si="27"/>
        <v>0</v>
      </c>
      <c r="K243" s="72"/>
      <c r="L243" s="20">
        <v>35</v>
      </c>
      <c r="M243" s="65">
        <f t="shared" si="19"/>
        <v>0</v>
      </c>
      <c r="N243" s="17" t="s">
        <v>16</v>
      </c>
      <c r="O243" s="18"/>
      <c r="P243" s="23">
        <f t="shared" si="28"/>
        <v>0</v>
      </c>
      <c r="Q243" s="90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+[1]ยกมา!J244</f>
        <v>0</v>
      </c>
      <c r="F244" s="71"/>
      <c r="G244" s="46">
        <f t="shared" si="25"/>
        <v>0</v>
      </c>
      <c r="H244" s="78">
        <v>0</v>
      </c>
      <c r="I244" s="76">
        <v>0</v>
      </c>
      <c r="J244" s="46">
        <f t="shared" si="27"/>
        <v>0</v>
      </c>
      <c r="K244" s="72"/>
      <c r="L244" s="20">
        <v>35</v>
      </c>
      <c r="M244" s="65">
        <f t="shared" si="19"/>
        <v>0</v>
      </c>
      <c r="N244" s="17" t="s">
        <v>16</v>
      </c>
      <c r="O244" s="18"/>
      <c r="P244" s="23">
        <f t="shared" si="28"/>
        <v>0</v>
      </c>
      <c r="Q244" s="90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+[1]ยกมา!J245</f>
        <v>0</v>
      </c>
      <c r="F245" s="71"/>
      <c r="G245" s="46">
        <f t="shared" si="25"/>
        <v>0</v>
      </c>
      <c r="H245" s="78">
        <v>0</v>
      </c>
      <c r="I245" s="76">
        <v>0</v>
      </c>
      <c r="J245" s="46">
        <f t="shared" si="27"/>
        <v>0</v>
      </c>
      <c r="K245" s="72"/>
      <c r="L245" s="20">
        <v>22</v>
      </c>
      <c r="M245" s="65">
        <f t="shared" si="19"/>
        <v>0</v>
      </c>
      <c r="N245" s="17" t="s">
        <v>16</v>
      </c>
      <c r="O245" s="18"/>
      <c r="P245" s="23">
        <f t="shared" si="28"/>
        <v>0</v>
      </c>
      <c r="Q245" s="90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+[1]ยกมา!J246</f>
        <v>0</v>
      </c>
      <c r="F246" s="71"/>
      <c r="G246" s="46">
        <f t="shared" si="25"/>
        <v>0</v>
      </c>
      <c r="H246" s="78">
        <v>0</v>
      </c>
      <c r="I246" s="76">
        <v>0</v>
      </c>
      <c r="J246" s="46">
        <f t="shared" si="27"/>
        <v>0</v>
      </c>
      <c r="K246" s="72"/>
      <c r="L246" s="20">
        <v>35</v>
      </c>
      <c r="M246" s="65">
        <f t="shared" si="19"/>
        <v>0</v>
      </c>
      <c r="N246" s="17" t="s">
        <v>16</v>
      </c>
      <c r="O246" s="18"/>
      <c r="P246" s="23">
        <f t="shared" si="28"/>
        <v>0</v>
      </c>
      <c r="Q246" s="90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+[1]ยกมา!J247</f>
        <v>0</v>
      </c>
      <c r="F247" s="71"/>
      <c r="G247" s="46">
        <f t="shared" si="25"/>
        <v>0</v>
      </c>
      <c r="H247" s="78">
        <v>0</v>
      </c>
      <c r="I247" s="76">
        <v>0</v>
      </c>
      <c r="J247" s="46">
        <f t="shared" si="27"/>
        <v>0</v>
      </c>
      <c r="K247" s="72"/>
      <c r="L247" s="20">
        <v>55</v>
      </c>
      <c r="M247" s="65">
        <f t="shared" si="19"/>
        <v>0</v>
      </c>
      <c r="N247" s="17" t="s">
        <v>16</v>
      </c>
      <c r="O247" s="18"/>
      <c r="P247" s="23">
        <f t="shared" si="28"/>
        <v>0</v>
      </c>
      <c r="Q247" s="90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+[1]ยกมา!J248</f>
        <v>0</v>
      </c>
      <c r="F248" s="71"/>
      <c r="G248" s="46">
        <f t="shared" si="25"/>
        <v>0</v>
      </c>
      <c r="H248" s="78">
        <v>0</v>
      </c>
      <c r="I248" s="76">
        <v>0</v>
      </c>
      <c r="J248" s="46">
        <f t="shared" si="27"/>
        <v>0</v>
      </c>
      <c r="K248" s="72"/>
      <c r="L248" s="20">
        <v>29</v>
      </c>
      <c r="M248" s="65">
        <f t="shared" si="19"/>
        <v>0</v>
      </c>
      <c r="N248" s="17" t="s">
        <v>16</v>
      </c>
      <c r="O248" s="18"/>
      <c r="P248" s="23">
        <f t="shared" si="28"/>
        <v>0</v>
      </c>
      <c r="Q248" s="90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+[1]ยกมา!J249</f>
        <v>0</v>
      </c>
      <c r="F249" s="71"/>
      <c r="G249" s="46">
        <f t="shared" si="25"/>
        <v>0</v>
      </c>
      <c r="H249" s="78">
        <v>0</v>
      </c>
      <c r="I249" s="76">
        <v>0</v>
      </c>
      <c r="J249" s="46">
        <f t="shared" si="27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8"/>
        <v>0</v>
      </c>
      <c r="Q249" s="90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46"/>
      <c r="F250" s="71"/>
      <c r="G250" s="46">
        <f t="shared" si="25"/>
        <v>0</v>
      </c>
      <c r="H250" s="78">
        <v>0</v>
      </c>
      <c r="I250" s="76">
        <v>0</v>
      </c>
      <c r="J250" s="46">
        <f t="shared" si="27"/>
        <v>0</v>
      </c>
      <c r="K250" s="72"/>
      <c r="L250" s="20">
        <v>29</v>
      </c>
      <c r="M250" s="65">
        <f t="shared" si="19"/>
        <v>0</v>
      </c>
      <c r="N250" s="17" t="s">
        <v>16</v>
      </c>
      <c r="O250" s="18"/>
      <c r="P250" s="23">
        <f t="shared" si="28"/>
        <v>0</v>
      </c>
      <c r="Q250" s="90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46"/>
      <c r="F251" s="71"/>
      <c r="G251" s="46">
        <f t="shared" si="25"/>
        <v>0</v>
      </c>
      <c r="H251" s="78">
        <v>0</v>
      </c>
      <c r="I251" s="76">
        <v>0</v>
      </c>
      <c r="J251" s="46">
        <f t="shared" si="27"/>
        <v>0</v>
      </c>
      <c r="K251" s="72"/>
      <c r="L251" s="20">
        <v>29</v>
      </c>
      <c r="M251" s="65">
        <f t="shared" si="19"/>
        <v>0</v>
      </c>
      <c r="N251" s="17" t="s">
        <v>16</v>
      </c>
      <c r="O251" s="18"/>
      <c r="P251" s="23">
        <f t="shared" si="28"/>
        <v>0</v>
      </c>
      <c r="Q251" s="90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46"/>
      <c r="F252" s="71"/>
      <c r="G252" s="46">
        <f t="shared" si="25"/>
        <v>0</v>
      </c>
      <c r="H252" s="78">
        <v>0</v>
      </c>
      <c r="I252" s="76">
        <v>0</v>
      </c>
      <c r="J252" s="46">
        <f t="shared" si="27"/>
        <v>0</v>
      </c>
      <c r="K252" s="72"/>
      <c r="L252" s="20">
        <v>29</v>
      </c>
      <c r="M252" s="65">
        <f t="shared" si="19"/>
        <v>0</v>
      </c>
      <c r="N252" s="17" t="s">
        <v>16</v>
      </c>
      <c r="O252" s="18"/>
      <c r="P252" s="23">
        <f t="shared" si="28"/>
        <v>0</v>
      </c>
      <c r="Q252" s="90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46"/>
      <c r="F253" s="71"/>
      <c r="G253" s="46">
        <f t="shared" si="25"/>
        <v>0</v>
      </c>
      <c r="H253" s="78">
        <v>0</v>
      </c>
      <c r="I253" s="76">
        <v>0</v>
      </c>
      <c r="J253" s="46">
        <f t="shared" si="27"/>
        <v>0</v>
      </c>
      <c r="K253" s="72"/>
      <c r="L253" s="20">
        <v>29</v>
      </c>
      <c r="M253" s="65">
        <f t="shared" si="19"/>
        <v>0</v>
      </c>
      <c r="N253" s="17" t="s">
        <v>16</v>
      </c>
      <c r="O253" s="18"/>
      <c r="P253" s="23">
        <f t="shared" si="28"/>
        <v>0</v>
      </c>
      <c r="Q253" s="90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46"/>
      <c r="F254" s="71"/>
      <c r="G254" s="46">
        <f t="shared" si="25"/>
        <v>0</v>
      </c>
      <c r="H254" s="78">
        <v>0</v>
      </c>
      <c r="I254" s="76">
        <v>0</v>
      </c>
      <c r="J254" s="46">
        <f t="shared" si="27"/>
        <v>0</v>
      </c>
      <c r="K254" s="72"/>
      <c r="L254" s="20">
        <v>29</v>
      </c>
      <c r="M254" s="65">
        <f t="shared" si="19"/>
        <v>0</v>
      </c>
      <c r="N254" s="17" t="s">
        <v>16</v>
      </c>
      <c r="O254" s="18"/>
      <c r="P254" s="23">
        <f t="shared" si="28"/>
        <v>0</v>
      </c>
      <c r="Q254" s="90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46"/>
      <c r="F255" s="71"/>
      <c r="G255" s="46">
        <f t="shared" si="25"/>
        <v>0</v>
      </c>
      <c r="H255" s="78">
        <v>0</v>
      </c>
      <c r="I255" s="76">
        <v>0</v>
      </c>
      <c r="J255" s="46">
        <f t="shared" si="27"/>
        <v>0</v>
      </c>
      <c r="K255" s="72"/>
      <c r="L255" s="20">
        <v>20</v>
      </c>
      <c r="M255" s="65">
        <f t="shared" si="19"/>
        <v>0</v>
      </c>
      <c r="N255" s="17" t="s">
        <v>16</v>
      </c>
      <c r="O255" s="18"/>
      <c r="P255" s="23">
        <f t="shared" si="28"/>
        <v>0</v>
      </c>
      <c r="Q255" s="90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46"/>
      <c r="F256" s="71"/>
      <c r="G256" s="46">
        <f t="shared" si="25"/>
        <v>0</v>
      </c>
      <c r="H256" s="78">
        <v>0</v>
      </c>
      <c r="I256" s="76">
        <v>0</v>
      </c>
      <c r="J256" s="46">
        <f t="shared" si="27"/>
        <v>0</v>
      </c>
      <c r="K256" s="72"/>
      <c r="L256" s="20">
        <v>20</v>
      </c>
      <c r="M256" s="65">
        <f t="shared" si="19"/>
        <v>0</v>
      </c>
      <c r="N256" s="17" t="s">
        <v>16</v>
      </c>
      <c r="O256" s="18"/>
      <c r="P256" s="23">
        <f t="shared" si="28"/>
        <v>0</v>
      </c>
      <c r="Q256" s="90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46"/>
      <c r="F257" s="71"/>
      <c r="G257" s="46">
        <f t="shared" si="25"/>
        <v>0</v>
      </c>
      <c r="H257" s="78">
        <v>0</v>
      </c>
      <c r="I257" s="76">
        <v>0</v>
      </c>
      <c r="J257" s="46">
        <f t="shared" si="27"/>
        <v>0</v>
      </c>
      <c r="K257" s="72"/>
      <c r="L257" s="20">
        <v>20</v>
      </c>
      <c r="M257" s="65">
        <f t="shared" si="19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46"/>
      <c r="F258" s="71"/>
      <c r="G258" s="46">
        <f t="shared" si="25"/>
        <v>0</v>
      </c>
      <c r="H258" s="78">
        <v>0</v>
      </c>
      <c r="I258" s="76">
        <v>0</v>
      </c>
      <c r="J258" s="46">
        <f t="shared" si="27"/>
        <v>0</v>
      </c>
      <c r="K258" s="72"/>
      <c r="L258" s="20">
        <v>35</v>
      </c>
      <c r="M258" s="65">
        <f t="shared" si="19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46"/>
      <c r="F259" s="71"/>
      <c r="G259" s="46">
        <f t="shared" si="25"/>
        <v>0</v>
      </c>
      <c r="H259" s="78">
        <v>0</v>
      </c>
      <c r="I259" s="76">
        <v>0</v>
      </c>
      <c r="J259" s="46">
        <f t="shared" si="27"/>
        <v>0</v>
      </c>
      <c r="K259" s="72"/>
      <c r="L259" s="20">
        <v>35</v>
      </c>
      <c r="M259" s="65">
        <f t="shared" si="19"/>
        <v>0</v>
      </c>
      <c r="N259" s="17"/>
      <c r="O259" s="18"/>
      <c r="P259" s="23">
        <f t="shared" si="28"/>
        <v>0</v>
      </c>
      <c r="Q259" s="90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46"/>
      <c r="F260" s="71"/>
      <c r="G260" s="46">
        <f t="shared" si="25"/>
        <v>0</v>
      </c>
      <c r="H260" s="78">
        <v>0</v>
      </c>
      <c r="I260" s="76">
        <v>0</v>
      </c>
      <c r="J260" s="46">
        <f t="shared" si="27"/>
        <v>0</v>
      </c>
      <c r="K260" s="72"/>
      <c r="L260" s="20">
        <v>29</v>
      </c>
      <c r="M260" s="65">
        <f t="shared" si="19"/>
        <v>0</v>
      </c>
      <c r="N260" s="17"/>
      <c r="O260" s="18"/>
      <c r="P260" s="23">
        <f t="shared" si="28"/>
        <v>0</v>
      </c>
      <c r="Q260" s="90"/>
      <c r="R260" s="43">
        <f t="shared" si="21"/>
        <v>0</v>
      </c>
    </row>
    <row r="261" spans="1:19" ht="25.5" x14ac:dyDescent="0.55000000000000004">
      <c r="A261" s="10"/>
      <c r="B261" s="10"/>
      <c r="C261" s="19"/>
      <c r="D261" s="10"/>
      <c r="E261" s="64">
        <f>+[1]ยกมา!J261</f>
        <v>0</v>
      </c>
      <c r="F261" s="71"/>
      <c r="G261" s="46">
        <f t="shared" si="25"/>
        <v>0</v>
      </c>
      <c r="H261" s="78">
        <v>0</v>
      </c>
      <c r="I261" s="76">
        <v>0</v>
      </c>
      <c r="J261" s="46">
        <f t="shared" si="27"/>
        <v>0</v>
      </c>
      <c r="K261" s="72"/>
      <c r="L261" s="20"/>
      <c r="M261" s="65">
        <f t="shared" si="19"/>
        <v>0</v>
      </c>
      <c r="N261" s="17"/>
      <c r="O261" s="18"/>
      <c r="P261" s="23">
        <f t="shared" si="28"/>
        <v>0</v>
      </c>
      <c r="Q261" s="90"/>
      <c r="R261" s="43">
        <f t="shared" si="21"/>
        <v>0</v>
      </c>
    </row>
    <row r="262" spans="1:19" ht="25.5" x14ac:dyDescent="0.55000000000000004">
      <c r="A262" s="10"/>
      <c r="B262" s="10"/>
      <c r="C262" s="19"/>
      <c r="D262" s="10"/>
      <c r="E262" s="64">
        <f>+[1]ยกมา!J262</f>
        <v>0</v>
      </c>
      <c r="F262" s="71"/>
      <c r="G262" s="46">
        <f t="shared" si="25"/>
        <v>0</v>
      </c>
      <c r="H262" s="78">
        <v>0</v>
      </c>
      <c r="I262" s="76">
        <v>0</v>
      </c>
      <c r="J262" s="46">
        <f t="shared" si="27"/>
        <v>0</v>
      </c>
      <c r="K262" s="72"/>
      <c r="L262" s="20"/>
      <c r="M262" s="65">
        <f t="shared" si="19"/>
        <v>0</v>
      </c>
      <c r="N262" s="17" t="s">
        <v>16</v>
      </c>
      <c r="O262" s="18"/>
      <c r="P262" s="23">
        <f t="shared" si="28"/>
        <v>0</v>
      </c>
      <c r="Q262" s="90"/>
      <c r="R262" s="43">
        <f t="shared" si="21"/>
        <v>0</v>
      </c>
    </row>
    <row r="263" spans="1:19" ht="25.5" x14ac:dyDescent="0.55000000000000004">
      <c r="A263" s="10"/>
      <c r="B263" s="10"/>
      <c r="C263" s="19"/>
      <c r="D263" s="10"/>
      <c r="E263" s="64">
        <f>+[1]ยกมา!J263</f>
        <v>0</v>
      </c>
      <c r="F263" s="71"/>
      <c r="G263" s="46">
        <f t="shared" si="25"/>
        <v>0</v>
      </c>
      <c r="H263" s="78">
        <v>0</v>
      </c>
      <c r="I263" s="76">
        <v>0</v>
      </c>
      <c r="J263" s="46">
        <f t="shared" si="27"/>
        <v>0</v>
      </c>
      <c r="K263" s="72"/>
      <c r="L263" s="20"/>
      <c r="M263" s="65">
        <f t="shared" si="19"/>
        <v>0</v>
      </c>
      <c r="N263" s="17" t="s">
        <v>16</v>
      </c>
      <c r="O263" s="18"/>
      <c r="P263" s="23">
        <f t="shared" si="28"/>
        <v>0</v>
      </c>
      <c r="Q263" s="90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4">
        <f>+[1]ยกมา!J264</f>
        <v>0</v>
      </c>
      <c r="F264" s="71"/>
      <c r="G264" s="46">
        <f t="shared" si="25"/>
        <v>0</v>
      </c>
      <c r="H264" s="78">
        <v>0</v>
      </c>
      <c r="I264" s="76">
        <v>0</v>
      </c>
      <c r="J264" s="46">
        <f t="shared" si="27"/>
        <v>0</v>
      </c>
      <c r="K264" s="72"/>
      <c r="L264" s="20"/>
      <c r="M264" s="65">
        <f t="shared" si="19"/>
        <v>0</v>
      </c>
      <c r="N264" s="17" t="s">
        <v>16</v>
      </c>
      <c r="O264" s="18"/>
      <c r="P264" s="23">
        <f t="shared" si="28"/>
        <v>0</v>
      </c>
      <c r="Q264" s="90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+[1]ยกมา!J265</f>
        <v>0</v>
      </c>
      <c r="F265" s="71"/>
      <c r="G265" s="46">
        <f t="shared" si="25"/>
        <v>0</v>
      </c>
      <c r="H265" s="78">
        <v>0</v>
      </c>
      <c r="I265" s="76">
        <v>0</v>
      </c>
      <c r="J265" s="46">
        <f t="shared" si="27"/>
        <v>0</v>
      </c>
      <c r="K265" s="72"/>
      <c r="L265" s="20"/>
      <c r="M265" s="65">
        <f t="shared" si="19"/>
        <v>0</v>
      </c>
      <c r="N265" s="17" t="s">
        <v>16</v>
      </c>
      <c r="O265" s="18"/>
      <c r="P265" s="23">
        <f t="shared" si="28"/>
        <v>0</v>
      </c>
      <c r="Q265" s="90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4">
        <f>+[1]ยกมา!J266</f>
        <v>0</v>
      </c>
      <c r="F266" s="71"/>
      <c r="G266" s="46">
        <f t="shared" si="25"/>
        <v>0</v>
      </c>
      <c r="H266" s="78">
        <v>0</v>
      </c>
      <c r="I266" s="76">
        <v>0</v>
      </c>
      <c r="J266" s="46">
        <f t="shared" si="27"/>
        <v>0</v>
      </c>
      <c r="K266" s="72"/>
      <c r="L266" s="20"/>
      <c r="M266" s="65">
        <f t="shared" ref="M266" si="29">+L266*K266</f>
        <v>0</v>
      </c>
      <c r="N266" s="17" t="s">
        <v>16</v>
      </c>
      <c r="O266" s="18"/>
      <c r="P266" s="23">
        <f t="shared" si="28"/>
        <v>0</v>
      </c>
      <c r="Q266" s="90"/>
      <c r="R266" s="43">
        <f t="shared" ref="R266" si="30">+K266*Q266</f>
        <v>0</v>
      </c>
    </row>
    <row r="267" spans="1:19" ht="25.5" x14ac:dyDescent="0.55000000000000004">
      <c r="A267" s="1"/>
      <c r="E267" s="24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516.79</v>
      </c>
      <c r="S267" s="75"/>
    </row>
    <row r="268" spans="1:19" ht="25.5" customHeight="1" x14ac:dyDescent="0.5">
      <c r="A268" s="1"/>
      <c r="E268" s="24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24"/>
      <c r="F269" s="1"/>
      <c r="G269" s="31"/>
      <c r="J269" s="31"/>
      <c r="K269" s="32"/>
      <c r="L269" s="134" t="s">
        <v>202</v>
      </c>
      <c r="M269" s="134"/>
      <c r="N269" s="33">
        <f>SUM(M5:M268)</f>
        <v>1250</v>
      </c>
    </row>
    <row r="270" spans="1:19" ht="25.5" x14ac:dyDescent="0.55000000000000004">
      <c r="A270" s="1"/>
      <c r="E270" s="24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24"/>
      <c r="F271" s="1"/>
      <c r="G271" s="31"/>
      <c r="J271" s="31"/>
      <c r="L271" s="132" t="s">
        <v>204</v>
      </c>
      <c r="M271" s="133"/>
      <c r="N271" s="36">
        <f>SUM(O271:AF271)</f>
        <v>270</v>
      </c>
      <c r="O271" s="2">
        <v>170</v>
      </c>
      <c r="P271" s="2">
        <v>100</v>
      </c>
    </row>
    <row r="272" spans="1:19" ht="25.5" x14ac:dyDescent="0.55000000000000004">
      <c r="A272" s="1"/>
      <c r="E272" s="24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24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24"/>
      <c r="F274" s="1"/>
      <c r="G274" s="31"/>
      <c r="J274" s="31"/>
      <c r="L274" s="132" t="s">
        <v>207</v>
      </c>
      <c r="M274" s="133"/>
      <c r="N274" s="37">
        <f>SUM(O5:O267)</f>
        <v>335</v>
      </c>
    </row>
    <row r="275" spans="1:14" ht="25.5" x14ac:dyDescent="0.55000000000000004">
      <c r="A275" s="1"/>
      <c r="E275" s="24"/>
      <c r="F275" s="1"/>
      <c r="G275" s="31"/>
      <c r="J275" s="31"/>
      <c r="L275" s="132" t="s">
        <v>208</v>
      </c>
      <c r="M275" s="133"/>
      <c r="N275" s="33">
        <f>N269-N270-N271-N273-N274</f>
        <v>645</v>
      </c>
    </row>
    <row r="276" spans="1:14" ht="25.5" x14ac:dyDescent="0.55000000000000004">
      <c r="A276" s="1"/>
      <c r="E276" s="24"/>
      <c r="F276" s="1"/>
      <c r="G276" s="31"/>
      <c r="J276" s="31"/>
      <c r="L276" s="132" t="s">
        <v>209</v>
      </c>
      <c r="M276" s="133"/>
      <c r="N276" s="37">
        <v>645</v>
      </c>
    </row>
    <row r="277" spans="1:14" ht="25.5" x14ac:dyDescent="0.55000000000000004">
      <c r="A277" s="1"/>
      <c r="E277" s="24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24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3"/>
  <sheetViews>
    <sheetView zoomScale="80" zoomScaleNormal="80" workbookViewId="0">
      <pane xSplit="10" ySplit="4" topLeftCell="K260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+'[1]1'!J5</f>
        <v>13</v>
      </c>
      <c r="F5" s="71"/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+'[1]1'!J6</f>
        <v>54</v>
      </c>
      <c r="F6" s="71"/>
      <c r="G6" s="46">
        <f t="shared" si="0"/>
        <v>54</v>
      </c>
      <c r="H6" s="78">
        <v>0</v>
      </c>
      <c r="I6" s="76">
        <v>0</v>
      </c>
      <c r="J6" s="46">
        <f t="shared" si="1"/>
        <v>54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+'[1]1'!J31</f>
        <v>15</v>
      </c>
      <c r="F31" s="71"/>
      <c r="G31" s="46">
        <f t="shared" si="0"/>
        <v>15</v>
      </c>
      <c r="H31" s="78">
        <v>0</v>
      </c>
      <c r="I31" s="76">
        <v>0</v>
      </c>
      <c r="J31" s="46">
        <f t="shared" si="1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18">
        <f t="shared" si="3"/>
        <v>100</v>
      </c>
      <c r="Q31" s="11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+'[1]1'!J32</f>
        <v>5</v>
      </c>
      <c r="F32" s="71"/>
      <c r="G32" s="46">
        <f t="shared" si="0"/>
        <v>5</v>
      </c>
      <c r="H32" s="78">
        <v>0</v>
      </c>
      <c r="I32" s="76">
        <v>0</v>
      </c>
      <c r="J32" s="46">
        <f t="shared" si="1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18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+'[1]1'!J37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+'[1]1'!J39</f>
        <v>2</v>
      </c>
      <c r="F39" s="71"/>
      <c r="G39" s="46">
        <f t="shared" si="0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+'[1]1'!J41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+'[1]1'!J48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+'[1]1'!J49</f>
        <v>0</v>
      </c>
      <c r="F49" s="71"/>
      <c r="G49" s="46">
        <f t="shared" si="0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+'[1]1'!J50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+'[1]1'!J53</f>
        <v>0</v>
      </c>
      <c r="F53" s="71"/>
      <c r="G53" s="46">
        <f t="shared" si="0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+'[1]1'!J55</f>
        <v>1</v>
      </c>
      <c r="F55" s="71"/>
      <c r="G55" s="46">
        <f t="shared" si="0"/>
        <v>1</v>
      </c>
      <c r="H55" s="78">
        <v>0</v>
      </c>
      <c r="I55" s="76">
        <v>0</v>
      </c>
      <c r="J55" s="46">
        <f t="shared" si="1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18">
        <f>SUM(M55-O55)</f>
        <v>60</v>
      </c>
      <c r="Q55" s="117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+'[1]1'!J56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+'[1]1'!J64</f>
        <v>2</v>
      </c>
      <c r="F64" s="71"/>
      <c r="G64" s="46">
        <f t="shared" si="0"/>
        <v>2</v>
      </c>
      <c r="H64" s="78">
        <v>0</v>
      </c>
      <c r="I64" s="76">
        <v>0</v>
      </c>
      <c r="J64" s="46">
        <f t="shared" si="1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18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+'[1]1'!J65</f>
        <v>2</v>
      </c>
      <c r="F65" s="71"/>
      <c r="G65" s="46">
        <f t="shared" si="0"/>
        <v>2</v>
      </c>
      <c r="H65" s="78">
        <v>0</v>
      </c>
      <c r="I65" s="76">
        <v>0</v>
      </c>
      <c r="J65" s="46">
        <f t="shared" si="1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18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18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1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18">
        <f t="shared" si="3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4">
        <f>+'[1]1'!J100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+'[1]1'!J112</f>
        <v>5</v>
      </c>
      <c r="F112" s="71"/>
      <c r="G112" s="46">
        <f t="shared" si="5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+'[1]1'!J113</f>
        <v>5</v>
      </c>
      <c r="F113" s="71"/>
      <c r="G113" s="46">
        <f t="shared" si="5"/>
        <v>5</v>
      </c>
      <c r="H113" s="78">
        <v>0</v>
      </c>
      <c r="I113" s="76">
        <v>0</v>
      </c>
      <c r="J113" s="46">
        <f t="shared" si="6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+'[1]1'!J115</f>
        <v>9</v>
      </c>
      <c r="F115" s="71"/>
      <c r="G115" s="46">
        <f t="shared" si="5"/>
        <v>9</v>
      </c>
      <c r="H115" s="78">
        <v>0</v>
      </c>
      <c r="I115" s="76">
        <v>0</v>
      </c>
      <c r="J115" s="46">
        <f t="shared" si="6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+'[1]1'!J116</f>
        <v>5</v>
      </c>
      <c r="F116" s="71"/>
      <c r="G116" s="46">
        <f t="shared" si="5"/>
        <v>5</v>
      </c>
      <c r="H116" s="78">
        <v>0</v>
      </c>
      <c r="I116" s="76">
        <v>0</v>
      </c>
      <c r="J116" s="46">
        <f t="shared" si="6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+'[1]1'!J117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+'[1]1'!J131</f>
        <v>1</v>
      </c>
      <c r="F131" s="71"/>
      <c r="G131" s="46">
        <f t="shared" si="5"/>
        <v>1</v>
      </c>
      <c r="H131" s="78">
        <v>0</v>
      </c>
      <c r="I131" s="76">
        <v>0</v>
      </c>
      <c r="J131" s="46">
        <f t="shared" si="6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+'[1]1'!J132</f>
        <v>5</v>
      </c>
      <c r="F132" s="71"/>
      <c r="G132" s="46">
        <f t="shared" si="5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+'[1]1'!J133</f>
        <v>4</v>
      </c>
      <c r="F133" s="71"/>
      <c r="G133" s="46">
        <f t="shared" si="5"/>
        <v>4</v>
      </c>
      <c r="H133" s="78">
        <v>0</v>
      </c>
      <c r="I133" s="76">
        <v>0</v>
      </c>
      <c r="J133" s="46">
        <f t="shared" ref="J133:J196" si="13">+G133-H133-K133-I133</f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+'[1]1'!J136</f>
        <v>0</v>
      </c>
      <c r="F136" s="71"/>
      <c r="G136" s="46">
        <f t="shared" ref="G136:G203" si="14">E136+F136</f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+'[1]1'!J137</f>
        <v>0</v>
      </c>
      <c r="F137" s="71"/>
      <c r="G137" s="46">
        <f t="shared" si="14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+'[1]1'!J138</f>
        <v>0</v>
      </c>
      <c r="F138" s="71"/>
      <c r="G138" s="46">
        <f t="shared" si="14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+'[1]1'!J139</f>
        <v>0</v>
      </c>
      <c r="F139" s="71"/>
      <c r="G139" s="46">
        <f t="shared" si="14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+'[1]1'!J140</f>
        <v>0</v>
      </c>
      <c r="F140" s="71"/>
      <c r="G140" s="46">
        <f t="shared" si="14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+'[1]1'!J141</f>
        <v>0</v>
      </c>
      <c r="F141" s="71"/>
      <c r="G141" s="46">
        <f t="shared" si="14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+'[1]1'!J142</f>
        <v>0</v>
      </c>
      <c r="F142" s="71"/>
      <c r="G142" s="46">
        <f t="shared" si="14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+'[1]1'!J143</f>
        <v>0</v>
      </c>
      <c r="F143" s="71"/>
      <c r="G143" s="46">
        <f t="shared" si="14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+'[1]1'!J144</f>
        <v>0</v>
      </c>
      <c r="F144" s="71"/>
      <c r="G144" s="46">
        <f t="shared" si="14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+'[1]1'!J145</f>
        <v>0</v>
      </c>
      <c r="F145" s="71"/>
      <c r="G145" s="46">
        <f t="shared" si="14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+'[1]1'!J146</f>
        <v>0</v>
      </c>
      <c r="F146" s="71"/>
      <c r="G146" s="46">
        <f t="shared" si="14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+'[1]1'!J147</f>
        <v>0</v>
      </c>
      <c r="F147" s="71"/>
      <c r="G147" s="46">
        <f t="shared" si="14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+'[1]1'!J148</f>
        <v>0</v>
      </c>
      <c r="F148" s="71"/>
      <c r="G148" s="46">
        <f t="shared" si="14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+'[1]1'!J149</f>
        <v>0</v>
      </c>
      <c r="F149" s="71"/>
      <c r="G149" s="46">
        <f t="shared" si="14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+'[1]1'!J150</f>
        <v>0</v>
      </c>
      <c r="F150" s="71"/>
      <c r="G150" s="46">
        <f t="shared" si="14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+'[1]1'!J151</f>
        <v>0</v>
      </c>
      <c r="F151" s="71"/>
      <c r="G151" s="46">
        <f t="shared" si="14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+'[1]1'!J152</f>
        <v>0</v>
      </c>
      <c r="F152" s="71"/>
      <c r="G152" s="46">
        <f t="shared" si="14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+'[1]1'!J153</f>
        <v>0</v>
      </c>
      <c r="F153" s="71"/>
      <c r="G153" s="46">
        <f t="shared" si="14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+'[1]1'!J154</f>
        <v>0</v>
      </c>
      <c r="F154" s="71"/>
      <c r="G154" s="46">
        <f t="shared" si="14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+'[1]1'!J155</f>
        <v>0</v>
      </c>
      <c r="F155" s="71"/>
      <c r="G155" s="46">
        <f t="shared" si="14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+'[1]1'!J156</f>
        <v>0</v>
      </c>
      <c r="F156" s="71"/>
      <c r="G156" s="46">
        <f t="shared" si="14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+'[1]1'!J157</f>
        <v>0</v>
      </c>
      <c r="F157" s="71"/>
      <c r="G157" s="46">
        <f t="shared" si="14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+'[1]1'!J158</f>
        <v>0</v>
      </c>
      <c r="F158" s="71"/>
      <c r="G158" s="46">
        <f t="shared" si="14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+'[1]1'!J159</f>
        <v>0</v>
      </c>
      <c r="F159" s="71"/>
      <c r="G159" s="46">
        <f t="shared" si="14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+'[1]1'!J160</f>
        <v>0</v>
      </c>
      <c r="F160" s="71"/>
      <c r="G160" s="46">
        <f t="shared" si="14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+'[1]1'!J161</f>
        <v>0</v>
      </c>
      <c r="F161" s="71"/>
      <c r="G161" s="46">
        <f t="shared" si="14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+'[1]1'!J162</f>
        <v>0</v>
      </c>
      <c r="F162" s="71"/>
      <c r="G162" s="46">
        <f t="shared" si="14"/>
        <v>0</v>
      </c>
      <c r="H162" s="78">
        <v>0</v>
      </c>
      <c r="I162" s="76">
        <v>0</v>
      </c>
      <c r="J162" s="46">
        <f t="shared" si="13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+'[1]1'!J163</f>
        <v>0</v>
      </c>
      <c r="F163" s="71"/>
      <c r="G163" s="46">
        <f t="shared" si="14"/>
        <v>0</v>
      </c>
      <c r="H163" s="78">
        <v>0</v>
      </c>
      <c r="I163" s="76">
        <v>0</v>
      </c>
      <c r="J163" s="46">
        <f t="shared" si="13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+'[1]1'!J164</f>
        <v>0</v>
      </c>
      <c r="F164" s="71"/>
      <c r="G164" s="46">
        <f t="shared" si="14"/>
        <v>0</v>
      </c>
      <c r="H164" s="78">
        <v>0</v>
      </c>
      <c r="I164" s="76">
        <v>0</v>
      </c>
      <c r="J164" s="46">
        <f t="shared" si="13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+'[1]1'!J165</f>
        <v>0</v>
      </c>
      <c r="F165" s="71"/>
      <c r="G165" s="46">
        <f t="shared" si="14"/>
        <v>0</v>
      </c>
      <c r="H165" s="78">
        <v>0</v>
      </c>
      <c r="I165" s="76">
        <v>0</v>
      </c>
      <c r="J165" s="46">
        <f t="shared" si="13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+'[1]1'!J166</f>
        <v>0</v>
      </c>
      <c r="F166" s="71"/>
      <c r="G166" s="46">
        <f t="shared" si="14"/>
        <v>0</v>
      </c>
      <c r="H166" s="78">
        <v>0</v>
      </c>
      <c r="I166" s="76">
        <v>0</v>
      </c>
      <c r="J166" s="46">
        <f t="shared" si="13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+'[1]1'!J167</f>
        <v>0</v>
      </c>
      <c r="F167" s="71"/>
      <c r="G167" s="46">
        <f t="shared" si="14"/>
        <v>0</v>
      </c>
      <c r="H167" s="78">
        <v>0</v>
      </c>
      <c r="I167" s="76">
        <v>0</v>
      </c>
      <c r="J167" s="46">
        <f t="shared" si="1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+'[1]1'!J168</f>
        <v>0</v>
      </c>
      <c r="F168" s="71"/>
      <c r="G168" s="46">
        <f t="shared" si="14"/>
        <v>0</v>
      </c>
      <c r="H168" s="78">
        <v>0</v>
      </c>
      <c r="I168" s="76">
        <v>0</v>
      </c>
      <c r="J168" s="46">
        <f t="shared" si="1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+'[1]1'!J169</f>
        <v>0</v>
      </c>
      <c r="F169" s="71"/>
      <c r="G169" s="46">
        <f t="shared" si="14"/>
        <v>0</v>
      </c>
      <c r="H169" s="78">
        <v>0</v>
      </c>
      <c r="I169" s="76">
        <v>0</v>
      </c>
      <c r="J169" s="46">
        <f t="shared" si="13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+'[1]1'!J170</f>
        <v>0</v>
      </c>
      <c r="F170" s="71"/>
      <c r="G170" s="46">
        <f t="shared" si="14"/>
        <v>0</v>
      </c>
      <c r="H170" s="78">
        <v>0</v>
      </c>
      <c r="I170" s="76">
        <v>0</v>
      </c>
      <c r="J170" s="46">
        <f t="shared" si="13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+'[1]1'!J171</f>
        <v>0</v>
      </c>
      <c r="F171" s="71"/>
      <c r="G171" s="46">
        <f t="shared" si="14"/>
        <v>0</v>
      </c>
      <c r="H171" s="78">
        <v>0</v>
      </c>
      <c r="I171" s="76">
        <v>0</v>
      </c>
      <c r="J171" s="46">
        <f t="shared" si="13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+'[1]1'!J172</f>
        <v>0</v>
      </c>
      <c r="F172" s="71"/>
      <c r="G172" s="46">
        <f t="shared" si="14"/>
        <v>0</v>
      </c>
      <c r="H172" s="78">
        <v>0</v>
      </c>
      <c r="I172" s="76">
        <v>0</v>
      </c>
      <c r="J172" s="46">
        <f t="shared" si="13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3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si="13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+'[1]1'!J175</f>
        <v>10</v>
      </c>
      <c r="F175" s="71"/>
      <c r="G175" s="46">
        <f t="shared" si="14"/>
        <v>10</v>
      </c>
      <c r="H175" s="78">
        <v>0</v>
      </c>
      <c r="I175" s="76">
        <v>0</v>
      </c>
      <c r="J175" s="46">
        <f t="shared" si="13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+'[1]1'!J176</f>
        <v>0</v>
      </c>
      <c r="F176" s="71"/>
      <c r="G176" s="46">
        <f t="shared" si="14"/>
        <v>0</v>
      </c>
      <c r="H176" s="78">
        <v>0</v>
      </c>
      <c r="I176" s="76">
        <v>0</v>
      </c>
      <c r="J176" s="46">
        <f t="shared" si="1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+'[1]1'!J177</f>
        <v>0</v>
      </c>
      <c r="F177" s="71"/>
      <c r="G177" s="46">
        <f t="shared" si="14"/>
        <v>0</v>
      </c>
      <c r="H177" s="78">
        <v>0</v>
      </c>
      <c r="I177" s="76">
        <v>0</v>
      </c>
      <c r="J177" s="46">
        <f t="shared" si="13"/>
        <v>0</v>
      </c>
      <c r="K177" s="72"/>
      <c r="L177" s="20">
        <v>55</v>
      </c>
      <c r="M177" s="65">
        <f t="shared" ref="M177:M265" si="16">+L177*K177</f>
        <v>0</v>
      </c>
      <c r="N177" s="17" t="s">
        <v>16</v>
      </c>
      <c r="O177" s="18"/>
      <c r="P177" s="23">
        <f t="shared" ref="P177:P240" si="17">SUM(M177-O177)</f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+'[1]1'!J178</f>
        <v>0</v>
      </c>
      <c r="F178" s="71"/>
      <c r="G178" s="46">
        <f t="shared" si="14"/>
        <v>0</v>
      </c>
      <c r="H178" s="78">
        <v>0</v>
      </c>
      <c r="I178" s="76">
        <v>0</v>
      </c>
      <c r="J178" s="46">
        <f t="shared" si="13"/>
        <v>0</v>
      </c>
      <c r="K178" s="72"/>
      <c r="L178" s="20">
        <v>55</v>
      </c>
      <c r="M178" s="65">
        <f t="shared" si="16"/>
        <v>0</v>
      </c>
      <c r="N178" s="17" t="s">
        <v>16</v>
      </c>
      <c r="O178" s="18"/>
      <c r="P178" s="23">
        <f t="shared" si="1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+'[1]1'!J179</f>
        <v>0</v>
      </c>
      <c r="F179" s="71"/>
      <c r="G179" s="46">
        <f t="shared" si="14"/>
        <v>0</v>
      </c>
      <c r="H179" s="78">
        <v>0</v>
      </c>
      <c r="I179" s="76">
        <v>0</v>
      </c>
      <c r="J179" s="46">
        <f t="shared" si="13"/>
        <v>0</v>
      </c>
      <c r="K179" s="72"/>
      <c r="L179" s="20">
        <v>10</v>
      </c>
      <c r="M179" s="65">
        <f t="shared" si="16"/>
        <v>0</v>
      </c>
      <c r="N179" s="17" t="s">
        <v>16</v>
      </c>
      <c r="O179" s="18"/>
      <c r="P179" s="23">
        <f t="shared" si="17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+'[1]1'!J180</f>
        <v>0</v>
      </c>
      <c r="F180" s="71"/>
      <c r="G180" s="46">
        <f t="shared" si="14"/>
        <v>0</v>
      </c>
      <c r="H180" s="78">
        <v>0</v>
      </c>
      <c r="I180" s="76">
        <v>0</v>
      </c>
      <c r="J180" s="46">
        <f t="shared" si="13"/>
        <v>0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7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+'[1]1'!J181</f>
        <v>0</v>
      </c>
      <c r="F181" s="71"/>
      <c r="G181" s="46">
        <f t="shared" si="14"/>
        <v>0</v>
      </c>
      <c r="H181" s="78">
        <v>0</v>
      </c>
      <c r="I181" s="76">
        <v>0</v>
      </c>
      <c r="J181" s="46">
        <f t="shared" si="1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+'[1]1'!J182</f>
        <v>0</v>
      </c>
      <c r="F182" s="71"/>
      <c r="G182" s="46">
        <f t="shared" si="14"/>
        <v>0</v>
      </c>
      <c r="H182" s="78">
        <v>0</v>
      </c>
      <c r="I182" s="76">
        <v>0</v>
      </c>
      <c r="J182" s="46">
        <f t="shared" si="13"/>
        <v>0</v>
      </c>
      <c r="K182" s="72"/>
      <c r="L182" s="20">
        <v>40</v>
      </c>
      <c r="M182" s="65">
        <f t="shared" si="16"/>
        <v>0</v>
      </c>
      <c r="N182" s="17" t="s">
        <v>16</v>
      </c>
      <c r="O182" s="18"/>
      <c r="P182" s="23">
        <f t="shared" si="17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+'[1]1'!J183</f>
        <v>0</v>
      </c>
      <c r="F183" s="71"/>
      <c r="G183" s="46">
        <f t="shared" si="14"/>
        <v>0</v>
      </c>
      <c r="H183" s="78">
        <v>0</v>
      </c>
      <c r="I183" s="76">
        <v>0</v>
      </c>
      <c r="J183" s="46">
        <f t="shared" si="1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+'[1]1'!J184</f>
        <v>0</v>
      </c>
      <c r="F184" s="71"/>
      <c r="G184" s="46">
        <f t="shared" si="14"/>
        <v>0</v>
      </c>
      <c r="H184" s="78">
        <v>0</v>
      </c>
      <c r="I184" s="76">
        <v>0</v>
      </c>
      <c r="J184" s="46">
        <f t="shared" si="13"/>
        <v>0</v>
      </c>
      <c r="K184" s="72"/>
      <c r="L184" s="20">
        <v>50</v>
      </c>
      <c r="M184" s="65">
        <f t="shared" si="16"/>
        <v>0</v>
      </c>
      <c r="N184" s="17" t="s">
        <v>16</v>
      </c>
      <c r="O184" s="18"/>
      <c r="P184" s="23">
        <f t="shared" si="17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+'[1]1'!J185</f>
        <v>0</v>
      </c>
      <c r="F185" s="71"/>
      <c r="G185" s="46">
        <f t="shared" si="14"/>
        <v>0</v>
      </c>
      <c r="H185" s="78">
        <v>0</v>
      </c>
      <c r="I185" s="76">
        <v>0</v>
      </c>
      <c r="J185" s="46">
        <f t="shared" si="13"/>
        <v>0</v>
      </c>
      <c r="K185" s="72"/>
      <c r="L185" s="20">
        <v>80</v>
      </c>
      <c r="M185" s="65">
        <f t="shared" si="16"/>
        <v>0</v>
      </c>
      <c r="N185" s="17" t="s">
        <v>16</v>
      </c>
      <c r="O185" s="18"/>
      <c r="P185" s="23">
        <f t="shared" si="17"/>
        <v>0</v>
      </c>
      <c r="Q185" s="90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+'[1]1'!J186</f>
        <v>0</v>
      </c>
      <c r="F186" s="71"/>
      <c r="G186" s="46">
        <f t="shared" si="14"/>
        <v>0</v>
      </c>
      <c r="H186" s="78">
        <v>0</v>
      </c>
      <c r="I186" s="76">
        <v>0</v>
      </c>
      <c r="J186" s="46">
        <f t="shared" si="13"/>
        <v>0</v>
      </c>
      <c r="K186" s="72"/>
      <c r="L186" s="20">
        <v>15</v>
      </c>
      <c r="M186" s="65">
        <f t="shared" si="16"/>
        <v>0</v>
      </c>
      <c r="N186" s="17" t="s">
        <v>16</v>
      </c>
      <c r="O186" s="18"/>
      <c r="P186" s="23">
        <f t="shared" si="17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3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+'[1]1'!J188</f>
        <v>52</v>
      </c>
      <c r="F188" s="71"/>
      <c r="G188" s="46">
        <f>E188+F188</f>
        <v>52</v>
      </c>
      <c r="H188" s="78">
        <v>0</v>
      </c>
      <c r="I188" s="76">
        <v>0</v>
      </c>
      <c r="J188" s="46">
        <f t="shared" si="13"/>
        <v>49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>
        <v>15</v>
      </c>
      <c r="P188" s="118">
        <f>SUM(M188-O188)</f>
        <v>30</v>
      </c>
      <c r="Q188" s="90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3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+'[1]1'!J190</f>
        <v>0</v>
      </c>
      <c r="F190" s="71"/>
      <c r="G190" s="46">
        <f t="shared" si="14"/>
        <v>0</v>
      </c>
      <c r="H190" s="78">
        <v>0</v>
      </c>
      <c r="I190" s="76">
        <v>0</v>
      </c>
      <c r="J190" s="46">
        <f t="shared" si="13"/>
        <v>0</v>
      </c>
      <c r="K190" s="72"/>
      <c r="L190" s="20">
        <v>80</v>
      </c>
      <c r="M190" s="65">
        <f t="shared" si="16"/>
        <v>0</v>
      </c>
      <c r="N190" s="17" t="s">
        <v>16</v>
      </c>
      <c r="O190" s="18"/>
      <c r="P190" s="23">
        <f t="shared" si="17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+'[1]1'!J191</f>
        <v>0</v>
      </c>
      <c r="F191" s="71"/>
      <c r="G191" s="46">
        <f t="shared" si="14"/>
        <v>0</v>
      </c>
      <c r="H191" s="78">
        <v>0</v>
      </c>
      <c r="I191" s="76">
        <v>0</v>
      </c>
      <c r="J191" s="46">
        <f t="shared" si="13"/>
        <v>0</v>
      </c>
      <c r="K191" s="72"/>
      <c r="L191" s="20">
        <v>35</v>
      </c>
      <c r="M191" s="65">
        <f t="shared" si="16"/>
        <v>0</v>
      </c>
      <c r="N191" s="17" t="s">
        <v>16</v>
      </c>
      <c r="O191" s="18"/>
      <c r="P191" s="23">
        <f t="shared" si="17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+'[1]1'!J192</f>
        <v>0</v>
      </c>
      <c r="F192" s="71"/>
      <c r="G192" s="46">
        <f t="shared" si="14"/>
        <v>0</v>
      </c>
      <c r="H192" s="78">
        <v>0</v>
      </c>
      <c r="I192" s="76">
        <v>0</v>
      </c>
      <c r="J192" s="46">
        <f t="shared" si="13"/>
        <v>0</v>
      </c>
      <c r="K192" s="72"/>
      <c r="L192" s="20">
        <v>35</v>
      </c>
      <c r="M192" s="65">
        <f t="shared" si="16"/>
        <v>0</v>
      </c>
      <c r="N192" s="17" t="s">
        <v>16</v>
      </c>
      <c r="O192" s="18"/>
      <c r="P192" s="23">
        <f t="shared" si="17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+'[1]1'!J193</f>
        <v>1</v>
      </c>
      <c r="F193" s="71"/>
      <c r="G193" s="46">
        <f t="shared" si="14"/>
        <v>1</v>
      </c>
      <c r="H193" s="78">
        <v>0</v>
      </c>
      <c r="I193" s="76">
        <v>0</v>
      </c>
      <c r="J193" s="46">
        <f t="shared" si="13"/>
        <v>1</v>
      </c>
      <c r="K193" s="72"/>
      <c r="L193" s="20">
        <v>60</v>
      </c>
      <c r="M193" s="65">
        <f t="shared" si="16"/>
        <v>0</v>
      </c>
      <c r="N193" s="17" t="s">
        <v>16</v>
      </c>
      <c r="O193" s="18"/>
      <c r="P193" s="23">
        <f t="shared" si="17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+'[1]1'!J194</f>
        <v>3</v>
      </c>
      <c r="F194" s="71"/>
      <c r="G194" s="46">
        <f t="shared" si="14"/>
        <v>3</v>
      </c>
      <c r="H194" s="78">
        <v>0</v>
      </c>
      <c r="I194" s="76">
        <v>0</v>
      </c>
      <c r="J194" s="46">
        <f t="shared" si="13"/>
        <v>3</v>
      </c>
      <c r="K194" s="72"/>
      <c r="L194" s="20">
        <v>120</v>
      </c>
      <c r="M194" s="65">
        <f t="shared" si="16"/>
        <v>0</v>
      </c>
      <c r="N194" s="17" t="s">
        <v>16</v>
      </c>
      <c r="O194" s="18"/>
      <c r="P194" s="23">
        <f t="shared" si="17"/>
        <v>0</v>
      </c>
      <c r="Q194" s="90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+'[1]1'!J195</f>
        <v>0</v>
      </c>
      <c r="F195" s="71"/>
      <c r="G195" s="46">
        <f t="shared" si="14"/>
        <v>0</v>
      </c>
      <c r="H195" s="78">
        <v>0</v>
      </c>
      <c r="I195" s="76">
        <v>0</v>
      </c>
      <c r="J195" s="46">
        <f t="shared" si="13"/>
        <v>0</v>
      </c>
      <c r="K195" s="72"/>
      <c r="L195" s="20">
        <v>60</v>
      </c>
      <c r="M195" s="65">
        <f t="shared" si="16"/>
        <v>0</v>
      </c>
      <c r="N195" s="17" t="s">
        <v>16</v>
      </c>
      <c r="O195" s="18"/>
      <c r="P195" s="23">
        <f t="shared" si="17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+'[1]1'!J196</f>
        <v>0</v>
      </c>
      <c r="F196" s="71"/>
      <c r="G196" s="46">
        <f t="shared" si="14"/>
        <v>0</v>
      </c>
      <c r="H196" s="78">
        <v>0</v>
      </c>
      <c r="I196" s="76">
        <v>0</v>
      </c>
      <c r="J196" s="46">
        <f t="shared" si="13"/>
        <v>0</v>
      </c>
      <c r="K196" s="72"/>
      <c r="L196" s="20">
        <v>120</v>
      </c>
      <c r="M196" s="65">
        <f t="shared" si="16"/>
        <v>0</v>
      </c>
      <c r="N196" s="17" t="s">
        <v>16</v>
      </c>
      <c r="O196" s="18"/>
      <c r="P196" s="23">
        <f t="shared" si="17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+'[1]1'!J197</f>
        <v>0</v>
      </c>
      <c r="F197" s="71"/>
      <c r="G197" s="46">
        <f t="shared" si="14"/>
        <v>0</v>
      </c>
      <c r="H197" s="78">
        <v>0</v>
      </c>
      <c r="I197" s="76">
        <v>0</v>
      </c>
      <c r="J197" s="46">
        <f t="shared" ref="J197:J260" si="20">+G197-H197-K197-I197</f>
        <v>0</v>
      </c>
      <c r="K197" s="72"/>
      <c r="L197" s="20">
        <v>50</v>
      </c>
      <c r="M197" s="65">
        <f t="shared" si="16"/>
        <v>0</v>
      </c>
      <c r="N197" s="17" t="s">
        <v>16</v>
      </c>
      <c r="O197" s="18"/>
      <c r="P197" s="23">
        <f t="shared" si="17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+'[1]1'!J198</f>
        <v>4</v>
      </c>
      <c r="F198" s="71"/>
      <c r="G198" s="46">
        <f t="shared" si="14"/>
        <v>4</v>
      </c>
      <c r="H198" s="78">
        <v>0</v>
      </c>
      <c r="I198" s="76">
        <v>0</v>
      </c>
      <c r="J198" s="46">
        <f t="shared" si="20"/>
        <v>4</v>
      </c>
      <c r="K198" s="72"/>
      <c r="L198" s="20">
        <v>150</v>
      </c>
      <c r="M198" s="65">
        <f t="shared" si="16"/>
        <v>0</v>
      </c>
      <c r="N198" s="17" t="s">
        <v>16</v>
      </c>
      <c r="O198" s="18"/>
      <c r="P198" s="23">
        <f t="shared" si="17"/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+'[1]1'!J199</f>
        <v>0</v>
      </c>
      <c r="F199" s="71"/>
      <c r="G199" s="46">
        <f t="shared" si="14"/>
        <v>0</v>
      </c>
      <c r="H199" s="78">
        <v>0</v>
      </c>
      <c r="I199" s="76">
        <v>0</v>
      </c>
      <c r="J199" s="46">
        <f t="shared" si="20"/>
        <v>0</v>
      </c>
      <c r="K199" s="72"/>
      <c r="L199" s="20">
        <v>135</v>
      </c>
      <c r="M199" s="65">
        <f t="shared" si="16"/>
        <v>0</v>
      </c>
      <c r="N199" s="17" t="s">
        <v>16</v>
      </c>
      <c r="O199" s="18"/>
      <c r="P199" s="23">
        <f t="shared" si="17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+'[1]1'!J200</f>
        <v>0</v>
      </c>
      <c r="F200" s="71"/>
      <c r="G200" s="46">
        <f t="shared" si="14"/>
        <v>0</v>
      </c>
      <c r="H200" s="78">
        <v>0</v>
      </c>
      <c r="I200" s="76">
        <v>0</v>
      </c>
      <c r="J200" s="46">
        <f t="shared" si="20"/>
        <v>0</v>
      </c>
      <c r="K200" s="72"/>
      <c r="L200" s="20">
        <v>100</v>
      </c>
      <c r="M200" s="65">
        <f t="shared" si="16"/>
        <v>0</v>
      </c>
      <c r="N200" s="17" t="s">
        <v>16</v>
      </c>
      <c r="O200" s="18"/>
      <c r="P200" s="23">
        <f t="shared" si="17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+'[1]1'!J201</f>
        <v>0</v>
      </c>
      <c r="F201" s="71"/>
      <c r="G201" s="46">
        <f t="shared" si="14"/>
        <v>0</v>
      </c>
      <c r="H201" s="78">
        <v>0</v>
      </c>
      <c r="I201" s="76">
        <v>0</v>
      </c>
      <c r="J201" s="46">
        <f t="shared" si="20"/>
        <v>0</v>
      </c>
      <c r="K201" s="72"/>
      <c r="L201" s="20">
        <v>90</v>
      </c>
      <c r="M201" s="65">
        <f t="shared" si="16"/>
        <v>0</v>
      </c>
      <c r="N201" s="17" t="s">
        <v>16</v>
      </c>
      <c r="O201" s="18"/>
      <c r="P201" s="23">
        <f t="shared" si="17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+'[1]1'!J202</f>
        <v>0</v>
      </c>
      <c r="F202" s="71"/>
      <c r="G202" s="46">
        <f t="shared" si="14"/>
        <v>0</v>
      </c>
      <c r="H202" s="78">
        <v>0</v>
      </c>
      <c r="I202" s="76">
        <v>0</v>
      </c>
      <c r="J202" s="46">
        <f t="shared" si="20"/>
        <v>0</v>
      </c>
      <c r="K202" s="72"/>
      <c r="L202" s="20">
        <v>90</v>
      </c>
      <c r="M202" s="65">
        <f t="shared" si="16"/>
        <v>0</v>
      </c>
      <c r="N202" s="17" t="s">
        <v>16</v>
      </c>
      <c r="O202" s="18"/>
      <c r="P202" s="23">
        <f t="shared" si="17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+'[1]1'!J203</f>
        <v>0</v>
      </c>
      <c r="F203" s="71"/>
      <c r="G203" s="46">
        <f t="shared" si="14"/>
        <v>0</v>
      </c>
      <c r="H203" s="78">
        <v>0</v>
      </c>
      <c r="I203" s="76">
        <v>0</v>
      </c>
      <c r="J203" s="46">
        <f t="shared" si="20"/>
        <v>0</v>
      </c>
      <c r="K203" s="72"/>
      <c r="L203" s="20">
        <v>90</v>
      </c>
      <c r="M203" s="65">
        <f t="shared" si="16"/>
        <v>0</v>
      </c>
      <c r="N203" s="17" t="s">
        <v>16</v>
      </c>
      <c r="O203" s="18"/>
      <c r="P203" s="23">
        <f t="shared" si="17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si="20"/>
        <v>0</v>
      </c>
      <c r="K204" s="72"/>
      <c r="L204" s="20">
        <v>90</v>
      </c>
      <c r="M204" s="65">
        <f t="shared" si="16"/>
        <v>0</v>
      </c>
      <c r="N204" s="17" t="s">
        <v>16</v>
      </c>
      <c r="O204" s="18"/>
      <c r="P204" s="23">
        <f t="shared" si="17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+'[1]1'!J205</f>
        <v>7</v>
      </c>
      <c r="F205" s="71"/>
      <c r="G205" s="46">
        <f t="shared" si="21"/>
        <v>7</v>
      </c>
      <c r="H205" s="78">
        <v>0</v>
      </c>
      <c r="I205" s="76">
        <v>0</v>
      </c>
      <c r="J205" s="46">
        <f t="shared" si="20"/>
        <v>7</v>
      </c>
      <c r="K205" s="72"/>
      <c r="L205" s="20">
        <v>55</v>
      </c>
      <c r="M205" s="65">
        <f t="shared" si="16"/>
        <v>0</v>
      </c>
      <c r="N205" s="17" t="s">
        <v>16</v>
      </c>
      <c r="O205" s="18"/>
      <c r="P205" s="23">
        <f t="shared" si="17"/>
        <v>0</v>
      </c>
      <c r="Q205" s="90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0"/>
        <v>0</v>
      </c>
      <c r="K206" s="72"/>
      <c r="L206" s="20">
        <v>85</v>
      </c>
      <c r="M206" s="65">
        <f t="shared" si="16"/>
        <v>0</v>
      </c>
      <c r="N206" s="17" t="s">
        <v>16</v>
      </c>
      <c r="O206" s="18"/>
      <c r="P206" s="23">
        <f t="shared" si="17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0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0"/>
        <v>0</v>
      </c>
      <c r="K208" s="72"/>
      <c r="L208" s="20">
        <v>50</v>
      </c>
      <c r="M208" s="65">
        <f t="shared" si="16"/>
        <v>0</v>
      </c>
      <c r="N208" s="17" t="s">
        <v>16</v>
      </c>
      <c r="O208" s="18"/>
      <c r="P208" s="23">
        <f t="shared" ref="P208:P211" si="22">SUM(M208-O208)</f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0"/>
        <v>0</v>
      </c>
      <c r="K209" s="72"/>
      <c r="L209" s="20">
        <v>120</v>
      </c>
      <c r="M209" s="65">
        <f t="shared" si="16"/>
        <v>0</v>
      </c>
      <c r="N209" s="17" t="s">
        <v>16</v>
      </c>
      <c r="O209" s="18"/>
      <c r="P209" s="23">
        <f t="shared" si="22"/>
        <v>0</v>
      </c>
      <c r="Q209" s="90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0"/>
        <v>0</v>
      </c>
      <c r="K211" s="72"/>
      <c r="L211" s="20">
        <v>25</v>
      </c>
      <c r="M211" s="65">
        <f t="shared" si="16"/>
        <v>0</v>
      </c>
      <c r="N211" s="17" t="s">
        <v>16</v>
      </c>
      <c r="O211" s="18"/>
      <c r="P211" s="23">
        <f t="shared" si="22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0"/>
        <v>0</v>
      </c>
      <c r="K212" s="72"/>
      <c r="L212" s="20">
        <v>25</v>
      </c>
      <c r="M212" s="65">
        <f t="shared" si="16"/>
        <v>0</v>
      </c>
      <c r="N212" s="17" t="s">
        <v>16</v>
      </c>
      <c r="O212" s="18"/>
      <c r="P212" s="23">
        <f t="shared" si="17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0"/>
        <v>0</v>
      </c>
      <c r="K213" s="72"/>
      <c r="L213" s="20">
        <v>25</v>
      </c>
      <c r="M213" s="65">
        <f t="shared" si="16"/>
        <v>0</v>
      </c>
      <c r="N213" s="17" t="s">
        <v>16</v>
      </c>
      <c r="O213" s="18"/>
      <c r="P213" s="23">
        <f t="shared" si="17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ref="P215:P219" si="23"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+'[1]1'!J216</f>
        <v>254</v>
      </c>
      <c r="F216" s="71"/>
      <c r="G216" s="46">
        <f t="shared" si="21"/>
        <v>254</v>
      </c>
      <c r="H216" s="78">
        <v>0</v>
      </c>
      <c r="I216" s="76">
        <v>0</v>
      </c>
      <c r="J216" s="46">
        <f t="shared" si="20"/>
        <v>254</v>
      </c>
      <c r="K216" s="72"/>
      <c r="L216" s="20">
        <v>10</v>
      </c>
      <c r="M216" s="65">
        <f t="shared" si="16"/>
        <v>0</v>
      </c>
      <c r="N216" s="17" t="s">
        <v>16</v>
      </c>
      <c r="O216" s="18"/>
      <c r="P216" s="23">
        <f t="shared" si="23"/>
        <v>0</v>
      </c>
      <c r="Q216" s="90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+'[1]1'!J217</f>
        <v>52</v>
      </c>
      <c r="F217" s="71"/>
      <c r="G217" s="46">
        <f t="shared" si="21"/>
        <v>52</v>
      </c>
      <c r="H217" s="78">
        <v>0</v>
      </c>
      <c r="I217" s="76">
        <v>0</v>
      </c>
      <c r="J217" s="46">
        <f t="shared" si="20"/>
        <v>52</v>
      </c>
      <c r="K217" s="72"/>
      <c r="L217" s="20">
        <v>0</v>
      </c>
      <c r="M217" s="65">
        <f t="shared" si="16"/>
        <v>0</v>
      </c>
      <c r="N217" s="17" t="s">
        <v>16</v>
      </c>
      <c r="O217" s="18"/>
      <c r="P217" s="23">
        <f t="shared" si="23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0"/>
        <v>0</v>
      </c>
      <c r="K218" s="72"/>
      <c r="L218" s="20">
        <v>20</v>
      </c>
      <c r="M218" s="65">
        <f t="shared" si="16"/>
        <v>0</v>
      </c>
      <c r="N218" s="17" t="s">
        <v>16</v>
      </c>
      <c r="O218" s="18"/>
      <c r="P218" s="23">
        <f t="shared" si="23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0"/>
        <v>0</v>
      </c>
      <c r="K219" s="72"/>
      <c r="L219" s="20">
        <v>800</v>
      </c>
      <c r="M219" s="65">
        <f t="shared" si="16"/>
        <v>0</v>
      </c>
      <c r="N219" s="17" t="s">
        <v>16</v>
      </c>
      <c r="O219" s="18"/>
      <c r="P219" s="23">
        <f t="shared" si="23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0"/>
        <v>0</v>
      </c>
      <c r="K220" s="72"/>
      <c r="L220" s="20">
        <v>150</v>
      </c>
      <c r="M220" s="65">
        <f t="shared" si="16"/>
        <v>0</v>
      </c>
      <c r="N220" s="17" t="s">
        <v>16</v>
      </c>
      <c r="O220" s="18"/>
      <c r="P220" s="23">
        <f t="shared" si="17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+'[1]1'!J221</f>
        <v>1</v>
      </c>
      <c r="F221" s="71"/>
      <c r="G221" s="46">
        <f t="shared" si="21"/>
        <v>1</v>
      </c>
      <c r="H221" s="78">
        <v>0</v>
      </c>
      <c r="I221" s="76">
        <v>0</v>
      </c>
      <c r="J221" s="46">
        <f t="shared" si="20"/>
        <v>1</v>
      </c>
      <c r="K221" s="72"/>
      <c r="L221" s="20">
        <v>200</v>
      </c>
      <c r="M221" s="65">
        <f t="shared" si="16"/>
        <v>0</v>
      </c>
      <c r="N221" s="17" t="s">
        <v>16</v>
      </c>
      <c r="O221" s="18"/>
      <c r="P221" s="23">
        <f t="shared" si="17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0"/>
        <v>0</v>
      </c>
      <c r="K222" s="72"/>
      <c r="L222" s="20">
        <v>250</v>
      </c>
      <c r="M222" s="65">
        <f t="shared" si="16"/>
        <v>0</v>
      </c>
      <c r="N222" s="17" t="s">
        <v>16</v>
      </c>
      <c r="O222" s="18"/>
      <c r="P222" s="23">
        <f t="shared" si="17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+'[1]1'!J223</f>
        <v>8</v>
      </c>
      <c r="F223" s="71"/>
      <c r="G223" s="46">
        <f t="shared" si="21"/>
        <v>8</v>
      </c>
      <c r="H223" s="78">
        <v>0</v>
      </c>
      <c r="I223" s="76">
        <v>0</v>
      </c>
      <c r="J223" s="46">
        <f t="shared" si="20"/>
        <v>8</v>
      </c>
      <c r="K223" s="72"/>
      <c r="L223" s="20">
        <v>50</v>
      </c>
      <c r="M223" s="65">
        <f t="shared" si="16"/>
        <v>0</v>
      </c>
      <c r="N223" s="17" t="s">
        <v>16</v>
      </c>
      <c r="O223" s="18"/>
      <c r="P223" s="23">
        <f t="shared" si="17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+'[1]1'!J224</f>
        <v>346</v>
      </c>
      <c r="F224" s="71"/>
      <c r="G224" s="46">
        <f t="shared" si="21"/>
        <v>346</v>
      </c>
      <c r="H224" s="78">
        <v>0</v>
      </c>
      <c r="I224" s="76">
        <v>0</v>
      </c>
      <c r="J224" s="46">
        <f t="shared" si="20"/>
        <v>346</v>
      </c>
      <c r="K224" s="72"/>
      <c r="L224" s="20">
        <v>0</v>
      </c>
      <c r="M224" s="65">
        <f t="shared" si="16"/>
        <v>0</v>
      </c>
      <c r="N224" s="17" t="s">
        <v>16</v>
      </c>
      <c r="O224" s="18"/>
      <c r="P224" s="23">
        <f t="shared" si="17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0"/>
        <v>0</v>
      </c>
      <c r="K225" s="72"/>
      <c r="L225" s="20">
        <v>45</v>
      </c>
      <c r="M225" s="65">
        <f t="shared" si="16"/>
        <v>0</v>
      </c>
      <c r="N225" s="17" t="s">
        <v>16</v>
      </c>
      <c r="O225" s="18"/>
      <c r="P225" s="23">
        <f t="shared" si="17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0"/>
        <v>0</v>
      </c>
      <c r="K226" s="72"/>
      <c r="L226" s="20">
        <v>35</v>
      </c>
      <c r="M226" s="65">
        <f t="shared" si="16"/>
        <v>0</v>
      </c>
      <c r="N226" s="17" t="s">
        <v>16</v>
      </c>
      <c r="O226" s="18"/>
      <c r="P226" s="23">
        <f t="shared" si="17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0"/>
        <v>0</v>
      </c>
      <c r="K227" s="72"/>
      <c r="L227" s="20">
        <v>25</v>
      </c>
      <c r="M227" s="65">
        <f t="shared" si="16"/>
        <v>0</v>
      </c>
      <c r="N227" s="17" t="s">
        <v>16</v>
      </c>
      <c r="O227" s="18"/>
      <c r="P227" s="23">
        <f t="shared" si="17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0"/>
        <v>0</v>
      </c>
      <c r="K229" s="72"/>
      <c r="L229" s="20"/>
      <c r="M229" s="65">
        <f t="shared" si="16"/>
        <v>0</v>
      </c>
      <c r="N229" s="17" t="s">
        <v>16</v>
      </c>
      <c r="O229" s="18"/>
      <c r="P229" s="23">
        <f t="shared" si="17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0"/>
        <v>0</v>
      </c>
      <c r="K230" s="72"/>
      <c r="L230" s="20">
        <v>35</v>
      </c>
      <c r="M230" s="65">
        <f t="shared" si="16"/>
        <v>0</v>
      </c>
      <c r="N230" s="17" t="s">
        <v>16</v>
      </c>
      <c r="O230" s="18"/>
      <c r="P230" s="23">
        <f t="shared" si="17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0"/>
        <v>0</v>
      </c>
      <c r="K231" s="72"/>
      <c r="L231" s="20">
        <v>39</v>
      </c>
      <c r="M231" s="65">
        <f t="shared" si="16"/>
        <v>0</v>
      </c>
      <c r="N231" s="17" t="s">
        <v>16</v>
      </c>
      <c r="O231" s="18"/>
      <c r="P231" s="23">
        <f t="shared" si="17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0"/>
        <v>0</v>
      </c>
      <c r="K232" s="72"/>
      <c r="L232" s="20">
        <v>55</v>
      </c>
      <c r="M232" s="65">
        <f t="shared" si="16"/>
        <v>0</v>
      </c>
      <c r="N232" s="17" t="s">
        <v>16</v>
      </c>
      <c r="O232" s="18"/>
      <c r="P232" s="23">
        <f t="shared" si="17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0"/>
        <v>0</v>
      </c>
      <c r="K233" s="72"/>
      <c r="L233" s="20">
        <v>40</v>
      </c>
      <c r="M233" s="65">
        <f t="shared" si="16"/>
        <v>0</v>
      </c>
      <c r="N233" s="17" t="s">
        <v>16</v>
      </c>
      <c r="O233" s="18"/>
      <c r="P233" s="23">
        <f t="shared" si="17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0"/>
        <v>0</v>
      </c>
      <c r="K234" s="72"/>
      <c r="L234" s="20">
        <v>49</v>
      </c>
      <c r="M234" s="65">
        <f t="shared" si="16"/>
        <v>0</v>
      </c>
      <c r="N234" s="17" t="s">
        <v>16</v>
      </c>
      <c r="O234" s="18"/>
      <c r="P234" s="23">
        <f t="shared" si="17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0"/>
        <v>0</v>
      </c>
      <c r="K235" s="72"/>
      <c r="L235" s="20">
        <v>39</v>
      </c>
      <c r="M235" s="65">
        <f t="shared" si="16"/>
        <v>0</v>
      </c>
      <c r="N235" s="17" t="s">
        <v>16</v>
      </c>
      <c r="O235" s="18"/>
      <c r="P235" s="23">
        <f t="shared" si="17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0"/>
        <v>0</v>
      </c>
      <c r="K236" s="72"/>
      <c r="L236" s="20">
        <v>50</v>
      </c>
      <c r="M236" s="65">
        <f t="shared" si="16"/>
        <v>0</v>
      </c>
      <c r="N236" s="17" t="s">
        <v>16</v>
      </c>
      <c r="O236" s="18"/>
      <c r="P236" s="23">
        <f t="shared" si="17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+'[1]1'!J237</f>
        <v>0</v>
      </c>
      <c r="F237" s="71"/>
      <c r="G237" s="46">
        <f t="shared" si="21"/>
        <v>0</v>
      </c>
      <c r="H237" s="78">
        <v>0</v>
      </c>
      <c r="I237" s="76">
        <v>0</v>
      </c>
      <c r="J237" s="46">
        <f t="shared" si="20"/>
        <v>0</v>
      </c>
      <c r="K237" s="72"/>
      <c r="L237" s="20">
        <v>50</v>
      </c>
      <c r="M237" s="65">
        <f t="shared" si="16"/>
        <v>0</v>
      </c>
      <c r="N237" s="17" t="s">
        <v>16</v>
      </c>
      <c r="O237" s="18"/>
      <c r="P237" s="23">
        <f t="shared" si="17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0"/>
        <v>0</v>
      </c>
      <c r="K238" s="72"/>
      <c r="L238" s="20">
        <v>35</v>
      </c>
      <c r="M238" s="65">
        <f t="shared" si="16"/>
        <v>0</v>
      </c>
      <c r="N238" s="17" t="s">
        <v>16</v>
      </c>
      <c r="O238" s="18"/>
      <c r="P238" s="23">
        <f t="shared" si="17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0"/>
        <v>0</v>
      </c>
      <c r="K239" s="72"/>
      <c r="L239" s="20">
        <v>80</v>
      </c>
      <c r="M239" s="65">
        <f t="shared" si="16"/>
        <v>0</v>
      </c>
      <c r="N239" s="17" t="s">
        <v>16</v>
      </c>
      <c r="O239" s="18"/>
      <c r="P239" s="23">
        <f t="shared" si="17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0"/>
        <v>0</v>
      </c>
      <c r="K240" s="72"/>
      <c r="L240" s="20">
        <v>35</v>
      </c>
      <c r="M240" s="65">
        <f t="shared" si="16"/>
        <v>0</v>
      </c>
      <c r="N240" s="17" t="s">
        <v>16</v>
      </c>
      <c r="O240" s="18"/>
      <c r="P240" s="23">
        <f t="shared" si="17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0"/>
        <v>0</v>
      </c>
      <c r="K241" s="72"/>
      <c r="L241" s="20">
        <v>19</v>
      </c>
      <c r="M241" s="65">
        <f t="shared" si="16"/>
        <v>0</v>
      </c>
      <c r="N241" s="17" t="s">
        <v>16</v>
      </c>
      <c r="O241" s="18"/>
      <c r="P241" s="23">
        <f t="shared" ref="P241:P266" si="24">SUM(M241-O241)</f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0"/>
        <v>0</v>
      </c>
      <c r="K242" s="72"/>
      <c r="L242" s="20">
        <v>15</v>
      </c>
      <c r="M242" s="65">
        <f t="shared" si="16"/>
        <v>0</v>
      </c>
      <c r="N242" s="17" t="s">
        <v>16</v>
      </c>
      <c r="O242" s="18"/>
      <c r="P242" s="23">
        <f t="shared" si="24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0"/>
        <v>0</v>
      </c>
      <c r="K243" s="72"/>
      <c r="L243" s="20">
        <v>35</v>
      </c>
      <c r="M243" s="65">
        <f t="shared" si="16"/>
        <v>0</v>
      </c>
      <c r="N243" s="17" t="s">
        <v>16</v>
      </c>
      <c r="O243" s="18"/>
      <c r="P243" s="23">
        <f t="shared" si="24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0"/>
        <v>0</v>
      </c>
      <c r="K244" s="72"/>
      <c r="L244" s="20">
        <v>35</v>
      </c>
      <c r="M244" s="65">
        <f t="shared" si="16"/>
        <v>0</v>
      </c>
      <c r="N244" s="17" t="s">
        <v>16</v>
      </c>
      <c r="O244" s="18"/>
      <c r="P244" s="23">
        <f t="shared" si="24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0"/>
        <v>0</v>
      </c>
      <c r="K245" s="72"/>
      <c r="L245" s="20">
        <v>22</v>
      </c>
      <c r="M245" s="65">
        <f t="shared" si="16"/>
        <v>0</v>
      </c>
      <c r="N245" s="17" t="s">
        <v>16</v>
      </c>
      <c r="O245" s="18"/>
      <c r="P245" s="23">
        <f t="shared" si="24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0"/>
        <v>0</v>
      </c>
      <c r="K246" s="72"/>
      <c r="L246" s="20">
        <v>35</v>
      </c>
      <c r="M246" s="65">
        <f t="shared" si="16"/>
        <v>0</v>
      </c>
      <c r="N246" s="17" t="s">
        <v>16</v>
      </c>
      <c r="O246" s="18"/>
      <c r="P246" s="23">
        <f t="shared" si="24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0"/>
        <v>0</v>
      </c>
      <c r="K247" s="72"/>
      <c r="L247" s="20">
        <v>40</v>
      </c>
      <c r="M247" s="65">
        <f t="shared" si="16"/>
        <v>0</v>
      </c>
      <c r="N247" s="17" t="s">
        <v>16</v>
      </c>
      <c r="O247" s="18"/>
      <c r="P247" s="23">
        <f t="shared" si="24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0"/>
        <v>0</v>
      </c>
      <c r="K248" s="72"/>
      <c r="L248" s="20">
        <v>15</v>
      </c>
      <c r="M248" s="65">
        <f t="shared" si="16"/>
        <v>0</v>
      </c>
      <c r="N248" s="17" t="s">
        <v>16</v>
      </c>
      <c r="O248" s="18"/>
      <c r="P248" s="23">
        <f t="shared" si="24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0"/>
        <v>0</v>
      </c>
      <c r="K249" s="72"/>
      <c r="L249" s="20">
        <v>39</v>
      </c>
      <c r="M249" s="65">
        <f t="shared" si="16"/>
        <v>0</v>
      </c>
      <c r="N249" s="17" t="s">
        <v>16</v>
      </c>
      <c r="O249" s="18"/>
      <c r="P249" s="23">
        <f t="shared" si="24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0"/>
        <v>0</v>
      </c>
      <c r="K250" s="72"/>
      <c r="L250" s="20">
        <v>29</v>
      </c>
      <c r="M250" s="65">
        <f t="shared" si="16"/>
        <v>0</v>
      </c>
      <c r="N250" s="17" t="s">
        <v>16</v>
      </c>
      <c r="O250" s="18"/>
      <c r="P250" s="23">
        <f t="shared" si="24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0"/>
        <v>0</v>
      </c>
      <c r="K251" s="72"/>
      <c r="L251" s="20">
        <v>29</v>
      </c>
      <c r="M251" s="65">
        <f t="shared" si="16"/>
        <v>0</v>
      </c>
      <c r="N251" s="17" t="s">
        <v>16</v>
      </c>
      <c r="O251" s="18"/>
      <c r="P251" s="23">
        <f t="shared" si="24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0"/>
        <v>0</v>
      </c>
      <c r="K252" s="72"/>
      <c r="L252" s="20">
        <v>29</v>
      </c>
      <c r="M252" s="65">
        <f t="shared" si="16"/>
        <v>0</v>
      </c>
      <c r="N252" s="17" t="s">
        <v>16</v>
      </c>
      <c r="O252" s="18"/>
      <c r="P252" s="23">
        <f t="shared" si="24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0"/>
        <v>0</v>
      </c>
      <c r="K253" s="72"/>
      <c r="L253" s="20">
        <v>29</v>
      </c>
      <c r="M253" s="65">
        <f t="shared" si="16"/>
        <v>0</v>
      </c>
      <c r="N253" s="17" t="s">
        <v>16</v>
      </c>
      <c r="O253" s="18"/>
      <c r="P253" s="23">
        <f t="shared" si="24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0"/>
        <v>0</v>
      </c>
      <c r="K254" s="72"/>
      <c r="L254" s="20">
        <v>29</v>
      </c>
      <c r="M254" s="65">
        <f t="shared" si="16"/>
        <v>0</v>
      </c>
      <c r="N254" s="17" t="s">
        <v>16</v>
      </c>
      <c r="O254" s="18"/>
      <c r="P254" s="23">
        <f t="shared" si="24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0"/>
        <v>0</v>
      </c>
      <c r="K255" s="72"/>
      <c r="L255" s="20">
        <v>20</v>
      </c>
      <c r="M255" s="65">
        <f t="shared" si="16"/>
        <v>0</v>
      </c>
      <c r="N255" s="17" t="s">
        <v>16</v>
      </c>
      <c r="O255" s="18"/>
      <c r="P255" s="23">
        <f t="shared" si="24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0"/>
        <v>0</v>
      </c>
      <c r="K256" s="72"/>
      <c r="L256" s="20">
        <v>20</v>
      </c>
      <c r="M256" s="65">
        <f t="shared" si="16"/>
        <v>0</v>
      </c>
      <c r="N256" s="17" t="s">
        <v>16</v>
      </c>
      <c r="O256" s="18"/>
      <c r="P256" s="23">
        <f t="shared" si="24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0"/>
        <v>0</v>
      </c>
      <c r="K257" s="72"/>
      <c r="L257" s="20">
        <v>20</v>
      </c>
      <c r="M257" s="65">
        <f t="shared" si="16"/>
        <v>0</v>
      </c>
      <c r="N257" s="17"/>
      <c r="O257" s="18"/>
      <c r="P257" s="23">
        <f t="shared" si="24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0"/>
        <v>0</v>
      </c>
      <c r="K258" s="72"/>
      <c r="L258" s="20">
        <v>35</v>
      </c>
      <c r="M258" s="65">
        <f t="shared" si="16"/>
        <v>0</v>
      </c>
      <c r="N258" s="17"/>
      <c r="O258" s="18"/>
      <c r="P258" s="23">
        <f t="shared" si="24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0"/>
        <v>0</v>
      </c>
      <c r="K259" s="72"/>
      <c r="L259" s="20">
        <v>35</v>
      </c>
      <c r="M259" s="65">
        <f t="shared" si="16"/>
        <v>0</v>
      </c>
      <c r="N259" s="17"/>
      <c r="O259" s="18"/>
      <c r="P259" s="23">
        <f t="shared" si="24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0"/>
        <v>0</v>
      </c>
      <c r="K260" s="72"/>
      <c r="L260" s="20">
        <v>29</v>
      </c>
      <c r="M260" s="65">
        <f t="shared" si="16"/>
        <v>0</v>
      </c>
      <c r="N260" s="17" t="s">
        <v>16</v>
      </c>
      <c r="O260" s="18"/>
      <c r="P260" s="23">
        <f t="shared" si="24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/>
      <c r="C261" s="19"/>
      <c r="D261" s="10"/>
      <c r="E261" s="64">
        <f>+'[1]1'!J261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ref="J261:J266" si="25">+G261-H261-K261-I261</f>
        <v>0</v>
      </c>
      <c r="K261" s="72"/>
      <c r="L261" s="20"/>
      <c r="M261" s="65">
        <f t="shared" si="16"/>
        <v>0</v>
      </c>
      <c r="N261" s="17" t="s">
        <v>16</v>
      </c>
      <c r="O261" s="18"/>
      <c r="P261" s="23">
        <f t="shared" si="24"/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/>
      <c r="C262" s="19"/>
      <c r="D262" s="10"/>
      <c r="E262" s="64">
        <f>+'[1]1'!J262</f>
        <v>0</v>
      </c>
      <c r="F262" s="71"/>
      <c r="G262" s="46">
        <f t="shared" si="21"/>
        <v>0</v>
      </c>
      <c r="H262" s="78">
        <v>0</v>
      </c>
      <c r="I262" s="76">
        <v>0</v>
      </c>
      <c r="J262" s="46">
        <f t="shared" si="25"/>
        <v>0</v>
      </c>
      <c r="K262" s="72"/>
      <c r="L262" s="20"/>
      <c r="M262" s="65">
        <f t="shared" si="16"/>
        <v>0</v>
      </c>
      <c r="N262" s="17" t="s">
        <v>16</v>
      </c>
      <c r="O262" s="18"/>
      <c r="P262" s="23">
        <f t="shared" si="24"/>
        <v>0</v>
      </c>
      <c r="Q262" s="90"/>
      <c r="R262" s="43">
        <f t="shared" si="18"/>
        <v>0</v>
      </c>
    </row>
    <row r="263" spans="1:19" ht="25.5" x14ac:dyDescent="0.55000000000000004">
      <c r="A263" s="10"/>
      <c r="B263" s="10"/>
      <c r="C263" s="19"/>
      <c r="D263" s="10"/>
      <c r="E263" s="64">
        <f>+'[1]1'!J263</f>
        <v>0</v>
      </c>
      <c r="F263" s="71"/>
      <c r="G263" s="46">
        <f t="shared" si="21"/>
        <v>0</v>
      </c>
      <c r="H263" s="78">
        <v>0</v>
      </c>
      <c r="I263" s="76">
        <v>0</v>
      </c>
      <c r="J263" s="46">
        <f t="shared" si="25"/>
        <v>0</v>
      </c>
      <c r="K263" s="72"/>
      <c r="L263" s="20"/>
      <c r="M263" s="65">
        <f t="shared" si="16"/>
        <v>0</v>
      </c>
      <c r="N263" s="17" t="s">
        <v>16</v>
      </c>
      <c r="O263" s="18"/>
      <c r="P263" s="23">
        <f t="shared" si="24"/>
        <v>0</v>
      </c>
      <c r="Q263" s="90"/>
      <c r="R263" s="43">
        <f t="shared" si="18"/>
        <v>0</v>
      </c>
    </row>
    <row r="264" spans="1:19" ht="25.5" x14ac:dyDescent="0.55000000000000004">
      <c r="A264" s="10"/>
      <c r="B264" s="10"/>
      <c r="C264" s="19"/>
      <c r="D264" s="10"/>
      <c r="E264" s="64">
        <f>+'[1]1'!J264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5"/>
        <v>0</v>
      </c>
      <c r="K264" s="72"/>
      <c r="L264" s="20"/>
      <c r="M264" s="65">
        <f t="shared" si="16"/>
        <v>0</v>
      </c>
      <c r="N264" s="17" t="s">
        <v>16</v>
      </c>
      <c r="O264" s="18"/>
      <c r="P264" s="23">
        <f t="shared" si="24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5"/>
        <v>0</v>
      </c>
      <c r="K265" s="72"/>
      <c r="L265" s="20"/>
      <c r="M265" s="65">
        <f t="shared" si="16"/>
        <v>0</v>
      </c>
      <c r="N265" s="17" t="s">
        <v>16</v>
      </c>
      <c r="O265" s="18"/>
      <c r="P265" s="23">
        <f t="shared" si="24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21"/>
        <v>0</v>
      </c>
      <c r="H266" s="78">
        <v>0</v>
      </c>
      <c r="I266" s="76">
        <v>0</v>
      </c>
      <c r="J266" s="46">
        <f t="shared" si="25"/>
        <v>0</v>
      </c>
      <c r="K266" s="72"/>
      <c r="L266" s="20"/>
      <c r="M266" s="65">
        <f t="shared" ref="M266" si="26">+L266*K266</f>
        <v>0</v>
      </c>
      <c r="N266" s="17" t="s">
        <v>16</v>
      </c>
      <c r="O266" s="18"/>
      <c r="P266" s="23">
        <f t="shared" si="24"/>
        <v>0</v>
      </c>
      <c r="Q266" s="90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379.28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995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440</v>
      </c>
      <c r="O271" s="2">
        <v>250</v>
      </c>
      <c r="P271" s="2">
        <v>190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455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100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100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3"/>
  <sheetViews>
    <sheetView zoomScale="80" zoomScaleNormal="80" workbookViewId="0">
      <pane xSplit="10" ySplit="4" topLeftCell="K26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+'[1]2'!J5</f>
        <v>13</v>
      </c>
      <c r="F5" s="71"/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+'[1]2'!J6</f>
        <v>54</v>
      </c>
      <c r="F6" s="71">
        <v>10</v>
      </c>
      <c r="G6" s="46">
        <f t="shared" si="0"/>
        <v>64</v>
      </c>
      <c r="H6" s="78">
        <v>0</v>
      </c>
      <c r="I6" s="76">
        <v>0</v>
      </c>
      <c r="J6" s="46">
        <f t="shared" si="1"/>
        <v>62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18">
        <f t="shared" ref="P6:P69" si="3">SUM(M6-O6)</f>
        <v>200</v>
      </c>
      <c r="Q6" s="11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8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8">
        <f t="shared" si="3"/>
        <v>100</v>
      </c>
      <c r="Q22" s="11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+'[1]2'!J31</f>
        <v>13</v>
      </c>
      <c r="F31" s="71">
        <v>50</v>
      </c>
      <c r="G31" s="46">
        <f t="shared" si="0"/>
        <v>63</v>
      </c>
      <c r="H31" s="78">
        <v>0</v>
      </c>
      <c r="I31" s="76">
        <v>0</v>
      </c>
      <c r="J31" s="46">
        <f t="shared" si="1"/>
        <v>61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18">
        <f t="shared" si="3"/>
        <v>150</v>
      </c>
      <c r="Q31" s="11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+'[1]2'!J32</f>
        <v>4</v>
      </c>
      <c r="F32" s="71"/>
      <c r="G32" s="46">
        <f t="shared" si="0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+'[1]2'!J37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+'[1]2'!J39</f>
        <v>2</v>
      </c>
      <c r="F39" s="71">
        <v>3</v>
      </c>
      <c r="G39" s="46">
        <f t="shared" si="0"/>
        <v>5</v>
      </c>
      <c r="H39" s="78">
        <v>0</v>
      </c>
      <c r="I39" s="76">
        <v>0</v>
      </c>
      <c r="J39" s="46">
        <f t="shared" si="1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18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+'[1]2'!J40</f>
        <v>2</v>
      </c>
      <c r="F40" s="71">
        <v>3</v>
      </c>
      <c r="G40" s="46">
        <f t="shared" si="0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+'[1]2'!J41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+'[1]2'!J47</f>
        <v>0</v>
      </c>
      <c r="F47" s="71">
        <v>5</v>
      </c>
      <c r="G47" s="46">
        <f t="shared" si="0"/>
        <v>5</v>
      </c>
      <c r="H47" s="78">
        <v>0</v>
      </c>
      <c r="I47" s="76">
        <v>0</v>
      </c>
      <c r="J47" s="46">
        <f t="shared" si="1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18">
        <f t="shared" si="3"/>
        <v>50</v>
      </c>
      <c r="Q47" s="11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+'[1]2'!J48</f>
        <v>0</v>
      </c>
      <c r="F48" s="71">
        <v>5</v>
      </c>
      <c r="G48" s="46">
        <f t="shared" si="0"/>
        <v>5</v>
      </c>
      <c r="H48" s="78">
        <v>0</v>
      </c>
      <c r="I48" s="76">
        <v>0</v>
      </c>
      <c r="J48" s="46">
        <f t="shared" si="1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+'[1]2'!J49</f>
        <v>0</v>
      </c>
      <c r="F49" s="71">
        <v>5</v>
      </c>
      <c r="G49" s="46">
        <f t="shared" si="0"/>
        <v>5</v>
      </c>
      <c r="H49" s="78">
        <v>0</v>
      </c>
      <c r="I49" s="76">
        <v>0</v>
      </c>
      <c r="J49" s="46">
        <f t="shared" si="1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18">
        <f t="shared" ref="P49:P50" si="5">SUM(M49-O49)</f>
        <v>50</v>
      </c>
      <c r="Q49" s="11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+'[1]2'!J50</f>
        <v>0</v>
      </c>
      <c r="F50" s="71">
        <v>5</v>
      </c>
      <c r="G50" s="46">
        <f t="shared" si="0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8">
        <f t="shared" si="5"/>
        <v>50</v>
      </c>
      <c r="Q50" s="11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+'[1]2'!J53</f>
        <v>0</v>
      </c>
      <c r="F53" s="71">
        <v>5</v>
      </c>
      <c r="G53" s="46">
        <f t="shared" si="0"/>
        <v>5</v>
      </c>
      <c r="H53" s="78">
        <v>0</v>
      </c>
      <c r="I53" s="76">
        <v>0</v>
      </c>
      <c r="J53" s="46">
        <f t="shared" si="1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8">
        <f>SUM(M53-O53)</f>
        <v>50</v>
      </c>
      <c r="Q53" s="11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+'[1]2'!J56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+'[1]2'!J64</f>
        <v>0</v>
      </c>
      <c r="F64" s="71">
        <v>5</v>
      </c>
      <c r="G64" s="46">
        <f t="shared" si="0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+'[1]2'!J65</f>
        <v>0</v>
      </c>
      <c r="F65" s="71">
        <v>5</v>
      </c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+'[1]2'!J66</f>
        <v>2</v>
      </c>
      <c r="F66" s="71">
        <v>5</v>
      </c>
      <c r="G66" s="46">
        <f t="shared" si="0"/>
        <v>7</v>
      </c>
      <c r="H66" s="78">
        <v>0</v>
      </c>
      <c r="I66" s="76">
        <v>0</v>
      </c>
      <c r="J66" s="46">
        <f t="shared" si="1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18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+'[1]2'!J69</f>
        <v>0</v>
      </c>
      <c r="F69" s="71"/>
      <c r="G69" s="46">
        <f t="shared" ref="G69:G135" si="6">E69+F69</f>
        <v>0</v>
      </c>
      <c r="H69" s="78">
        <v>0</v>
      </c>
      <c r="I69" s="76">
        <v>0</v>
      </c>
      <c r="J69" s="46">
        <f t="shared" ref="J69:J135" si="7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+'[1]2'!J74</f>
        <v>2</v>
      </c>
      <c r="F74" s="71">
        <v>5</v>
      </c>
      <c r="G74" s="46">
        <f t="shared" si="6"/>
        <v>7</v>
      </c>
      <c r="H74" s="78">
        <v>0</v>
      </c>
      <c r="I74" s="76">
        <v>0</v>
      </c>
      <c r="J74" s="46">
        <f t="shared" si="7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18">
        <f t="shared" si="8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+'[1]2'!J77</f>
        <v>1</v>
      </c>
      <c r="F77" s="71"/>
      <c r="G77" s="46">
        <f t="shared" si="6"/>
        <v>1</v>
      </c>
      <c r="H77" s="78">
        <v>0</v>
      </c>
      <c r="I77" s="76">
        <v>0</v>
      </c>
      <c r="J77" s="46">
        <f t="shared" si="7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+'[1]2'!J87</f>
        <v>0</v>
      </c>
      <c r="F87" s="71"/>
      <c r="G87" s="46">
        <f t="shared" si="6"/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0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+'[1]2'!J88</f>
        <v>0</v>
      </c>
      <c r="F88" s="71"/>
      <c r="G88" s="46">
        <f t="shared" si="6"/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0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+'[1]2'!J94</f>
        <v>0</v>
      </c>
      <c r="F94" s="71"/>
      <c r="G94" s="46">
        <f t="shared" si="6"/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+'[1]2'!J95</f>
        <v>0</v>
      </c>
      <c r="F95" s="71"/>
      <c r="G95" s="46">
        <f t="shared" si="6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+'[1]2'!J96</f>
        <v>0</v>
      </c>
      <c r="F96" s="71"/>
      <c r="G96" s="46">
        <f t="shared" si="6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+'[1]2'!J97</f>
        <v>0</v>
      </c>
      <c r="F97" s="71"/>
      <c r="G97" s="46">
        <f t="shared" si="6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+'[1]2'!J98</f>
        <v>0</v>
      </c>
      <c r="F98" s="71"/>
      <c r="G98" s="46">
        <f t="shared" si="6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+'[1]2'!J99</f>
        <v>0</v>
      </c>
      <c r="F99" s="71"/>
      <c r="G99" s="46">
        <f t="shared" si="6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4">
        <f>+'[1]2'!J100</f>
        <v>0</v>
      </c>
      <c r="F100" s="71"/>
      <c r="G100" s="46">
        <f t="shared" si="6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10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+'[1]2'!J101</f>
        <v>0</v>
      </c>
      <c r="F101" s="71"/>
      <c r="G101" s="46">
        <f t="shared" si="6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9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+'[1]2'!J102</f>
        <v>0</v>
      </c>
      <c r="F102" s="71"/>
      <c r="G102" s="46">
        <f t="shared" si="6"/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9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10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9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0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9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0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9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+'[1]2'!J106</f>
        <v>0</v>
      </c>
      <c r="F106" s="71"/>
      <c r="G106" s="46">
        <f t="shared" si="6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+'[1]2'!J107</f>
        <v>0</v>
      </c>
      <c r="F107" s="71"/>
      <c r="G107" s="46">
        <f t="shared" si="6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+'[1]2'!J108</f>
        <v>0</v>
      </c>
      <c r="F108" s="71"/>
      <c r="G108" s="46">
        <f t="shared" si="6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+'[1]2'!J109</f>
        <v>0</v>
      </c>
      <c r="F109" s="71"/>
      <c r="G109" s="46">
        <f t="shared" si="6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+'[1]2'!J110</f>
        <v>0</v>
      </c>
      <c r="F110" s="71"/>
      <c r="G110" s="46">
        <f t="shared" si="6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+'[1]2'!J111</f>
        <v>0</v>
      </c>
      <c r="F111" s="71"/>
      <c r="G111" s="46">
        <f t="shared" si="6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+'[1]2'!J112</f>
        <v>5</v>
      </c>
      <c r="F112" s="71"/>
      <c r="G112" s="46">
        <f t="shared" si="6"/>
        <v>5</v>
      </c>
      <c r="H112" s="78">
        <v>0</v>
      </c>
      <c r="I112" s="76">
        <v>0</v>
      </c>
      <c r="J112" s="46">
        <f t="shared" si="7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+'[1]2'!J113</f>
        <v>5</v>
      </c>
      <c r="F113" s="71"/>
      <c r="G113" s="46">
        <f t="shared" si="6"/>
        <v>5</v>
      </c>
      <c r="H113" s="78">
        <v>0</v>
      </c>
      <c r="I113" s="76">
        <v>0</v>
      </c>
      <c r="J113" s="46">
        <f t="shared" si="7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+'[1]2'!J114</f>
        <v>0</v>
      </c>
      <c r="F114" s="71"/>
      <c r="G114" s="46">
        <f t="shared" si="6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+'[1]2'!J115</f>
        <v>9</v>
      </c>
      <c r="F115" s="71"/>
      <c r="G115" s="46">
        <f t="shared" si="6"/>
        <v>9</v>
      </c>
      <c r="H115" s="78">
        <v>0</v>
      </c>
      <c r="I115" s="76">
        <v>0</v>
      </c>
      <c r="J115" s="46">
        <f t="shared" si="7"/>
        <v>6</v>
      </c>
      <c r="K115" s="72">
        <v>3</v>
      </c>
      <c r="L115" s="22">
        <v>60</v>
      </c>
      <c r="M115" s="65">
        <f t="shared" si="9"/>
        <v>180</v>
      </c>
      <c r="N115" s="17" t="s">
        <v>16</v>
      </c>
      <c r="O115" s="18">
        <v>90</v>
      </c>
      <c r="P115" s="118">
        <f t="shared" si="8"/>
        <v>90</v>
      </c>
      <c r="Q115" s="90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+'[1]2'!J116</f>
        <v>5</v>
      </c>
      <c r="F116" s="71"/>
      <c r="G116" s="46">
        <f t="shared" si="6"/>
        <v>5</v>
      </c>
      <c r="H116" s="78">
        <v>0</v>
      </c>
      <c r="I116" s="76">
        <v>0</v>
      </c>
      <c r="J116" s="46">
        <f t="shared" si="7"/>
        <v>5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+'[1]2'!J117</f>
        <v>0</v>
      </c>
      <c r="F117" s="71"/>
      <c r="G117" s="46">
        <f t="shared" si="6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+'[1]2'!J118</f>
        <v>0</v>
      </c>
      <c r="F118" s="71"/>
      <c r="G118" s="46">
        <f t="shared" si="6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+'[1]2'!J119</f>
        <v>0</v>
      </c>
      <c r="F119" s="71"/>
      <c r="G119" s="46">
        <f t="shared" si="6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+'[1]2'!J120</f>
        <v>0</v>
      </c>
      <c r="F120" s="71"/>
      <c r="G120" s="46">
        <f t="shared" si="6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+'[1]2'!J121</f>
        <v>0</v>
      </c>
      <c r="F121" s="71"/>
      <c r="G121" s="46">
        <f t="shared" si="6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+'[1]2'!J122</f>
        <v>0</v>
      </c>
      <c r="F122" s="71"/>
      <c r="G122" s="46">
        <f t="shared" si="6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+'[1]2'!J123</f>
        <v>0</v>
      </c>
      <c r="F123" s="71"/>
      <c r="G123" s="46">
        <f t="shared" si="6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+'[1]2'!J124</f>
        <v>0</v>
      </c>
      <c r="F124" s="71"/>
      <c r="G124" s="46">
        <f t="shared" si="6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+'[1]2'!J125</f>
        <v>0</v>
      </c>
      <c r="F125" s="71"/>
      <c r="G125" s="46">
        <f t="shared" si="6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+'[1]2'!J126</f>
        <v>0</v>
      </c>
      <c r="F126" s="71"/>
      <c r="G126" s="46">
        <f t="shared" si="6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+'[1]2'!J127</f>
        <v>0</v>
      </c>
      <c r="F127" s="71"/>
      <c r="G127" s="46">
        <f t="shared" si="6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+'[1]2'!J128</f>
        <v>0</v>
      </c>
      <c r="F128" s="71"/>
      <c r="G128" s="46">
        <f t="shared" si="6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+'[1]2'!J129</f>
        <v>0</v>
      </c>
      <c r="F129" s="71"/>
      <c r="G129" s="46">
        <f t="shared" si="6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+'[1]2'!J130</f>
        <v>0</v>
      </c>
      <c r="F130" s="71"/>
      <c r="G130" s="46">
        <f t="shared" si="6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+'[1]2'!J131</f>
        <v>1</v>
      </c>
      <c r="F131" s="71"/>
      <c r="G131" s="46">
        <f t="shared" si="6"/>
        <v>1</v>
      </c>
      <c r="H131" s="78">
        <v>0</v>
      </c>
      <c r="I131" s="76">
        <v>0</v>
      </c>
      <c r="J131" s="46">
        <f t="shared" si="7"/>
        <v>0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>
        <v>20</v>
      </c>
      <c r="P131" s="118">
        <f t="shared" si="8"/>
        <v>30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+'[1]2'!J132</f>
        <v>5</v>
      </c>
      <c r="F132" s="71"/>
      <c r="G132" s="46">
        <f t="shared" si="6"/>
        <v>5</v>
      </c>
      <c r="H132" s="78">
        <v>0</v>
      </c>
      <c r="I132" s="76">
        <v>0</v>
      </c>
      <c r="J132" s="46">
        <f t="shared" si="7"/>
        <v>0</v>
      </c>
      <c r="K132" s="72">
        <v>5</v>
      </c>
      <c r="L132" s="22">
        <v>60</v>
      </c>
      <c r="M132" s="65">
        <f t="shared" si="9"/>
        <v>300</v>
      </c>
      <c r="N132" s="17" t="s">
        <v>16</v>
      </c>
      <c r="O132" s="18">
        <v>150</v>
      </c>
      <c r="P132" s="118">
        <f t="shared" si="8"/>
        <v>150</v>
      </c>
      <c r="Q132" s="90">
        <v>16.690000000000001</v>
      </c>
      <c r="R132" s="43">
        <f t="shared" si="10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+'[1]2'!J133</f>
        <v>4</v>
      </c>
      <c r="F133" s="71">
        <v>5</v>
      </c>
      <c r="G133" s="46">
        <f t="shared" si="6"/>
        <v>9</v>
      </c>
      <c r="H133" s="78">
        <v>0</v>
      </c>
      <c r="I133" s="76">
        <v>0</v>
      </c>
      <c r="J133" s="46">
        <f t="shared" si="7"/>
        <v>6</v>
      </c>
      <c r="K133" s="72">
        <v>3</v>
      </c>
      <c r="L133" s="20">
        <v>50</v>
      </c>
      <c r="M133" s="65">
        <f t="shared" si="9"/>
        <v>150</v>
      </c>
      <c r="N133" s="17" t="s">
        <v>16</v>
      </c>
      <c r="O133" s="18">
        <v>75</v>
      </c>
      <c r="P133" s="118">
        <f t="shared" si="8"/>
        <v>75</v>
      </c>
      <c r="Q133" s="90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+'[1]2'!J134</f>
        <v>0</v>
      </c>
      <c r="F134" s="71"/>
      <c r="G134" s="46">
        <f t="shared" si="6"/>
        <v>0</v>
      </c>
      <c r="H134" s="78">
        <v>0</v>
      </c>
      <c r="I134" s="76">
        <v>0</v>
      </c>
      <c r="J134" s="46">
        <f t="shared" si="7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72" si="14">SUM(M134-O134)</f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+'[1]2'!J135</f>
        <v>0</v>
      </c>
      <c r="F135" s="71"/>
      <c r="G135" s="46">
        <f t="shared" si="6"/>
        <v>0</v>
      </c>
      <c r="H135" s="78">
        <v>0</v>
      </c>
      <c r="I135" s="76">
        <v>0</v>
      </c>
      <c r="J135" s="46">
        <f t="shared" si="7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+'[1]2'!J136</f>
        <v>0</v>
      </c>
      <c r="F136" s="71"/>
      <c r="G136" s="46">
        <f t="shared" ref="G136:G203" si="15">E136+F136</f>
        <v>0</v>
      </c>
      <c r="H136" s="78">
        <v>0</v>
      </c>
      <c r="I136" s="76">
        <v>0</v>
      </c>
      <c r="J136" s="46">
        <f t="shared" ref="J136:J203" si="16">+G136-H136-K136-I136</f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4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4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4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4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4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4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4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4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4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4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4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4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4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4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4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4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4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+'[1]2'!J156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4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+'[1]2'!J157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4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4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4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4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4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+'[1]2'!J162</f>
        <v>0</v>
      </c>
      <c r="F162" s="71"/>
      <c r="G162" s="46">
        <f t="shared" si="15"/>
        <v>0</v>
      </c>
      <c r="H162" s="78">
        <v>0</v>
      </c>
      <c r="I162" s="76">
        <v>0</v>
      </c>
      <c r="J162" s="46">
        <f t="shared" si="16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4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+'[1]2'!J163</f>
        <v>0</v>
      </c>
      <c r="F163" s="71"/>
      <c r="G163" s="46">
        <f t="shared" si="15"/>
        <v>0</v>
      </c>
      <c r="H163" s="78">
        <v>0</v>
      </c>
      <c r="I163" s="76">
        <v>0</v>
      </c>
      <c r="J163" s="46">
        <f t="shared" si="16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4"/>
        <v>0</v>
      </c>
      <c r="Q163" s="11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+'[1]2'!J164</f>
        <v>0</v>
      </c>
      <c r="F164" s="71"/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4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+'[1]2'!J165</f>
        <v>0</v>
      </c>
      <c r="F165" s="71"/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4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+'[1]2'!J166</f>
        <v>0</v>
      </c>
      <c r="F166" s="71"/>
      <c r="G166" s="46">
        <f t="shared" si="15"/>
        <v>0</v>
      </c>
      <c r="H166" s="78">
        <v>0</v>
      </c>
      <c r="I166" s="76">
        <v>0</v>
      </c>
      <c r="J166" s="46">
        <f t="shared" si="16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4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+'[1]2'!J167</f>
        <v>0</v>
      </c>
      <c r="F167" s="71"/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+'[1]2'!J168</f>
        <v>0</v>
      </c>
      <c r="F168" s="71"/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+'[1]2'!J169</f>
        <v>0</v>
      </c>
      <c r="F169" s="71"/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4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+'[1]2'!J170</f>
        <v>0</v>
      </c>
      <c r="F170" s="71"/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4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+'[1]2'!J171</f>
        <v>0</v>
      </c>
      <c r="F171" s="71"/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4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+'[1]2'!J172</f>
        <v>0</v>
      </c>
      <c r="F172" s="71"/>
      <c r="G172" s="46">
        <f t="shared" si="15"/>
        <v>0</v>
      </c>
      <c r="H172" s="78">
        <v>0</v>
      </c>
      <c r="I172" s="76">
        <v>0</v>
      </c>
      <c r="J172" s="46">
        <f t="shared" si="16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4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+'[1]2'!J174</f>
        <v>0</v>
      </c>
      <c r="F174" s="71"/>
      <c r="G174" s="46">
        <f t="shared" ref="G174" si="17">E174+F174</f>
        <v>0</v>
      </c>
      <c r="H174" s="78">
        <v>0</v>
      </c>
      <c r="I174" s="76">
        <v>0</v>
      </c>
      <c r="J174" s="46">
        <f t="shared" ref="J174" si="18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+'[1]2'!J175</f>
        <v>10</v>
      </c>
      <c r="F175" s="71"/>
      <c r="G175" s="46">
        <f t="shared" si="15"/>
        <v>10</v>
      </c>
      <c r="H175" s="78">
        <v>0</v>
      </c>
      <c r="I175" s="76">
        <v>0</v>
      </c>
      <c r="J175" s="46">
        <f t="shared" si="16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+'[1]2'!J176</f>
        <v>0</v>
      </c>
      <c r="F176" s="71"/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+'[1]2'!J177</f>
        <v>0</v>
      </c>
      <c r="F177" s="71"/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2"/>
      <c r="L177" s="20">
        <v>55</v>
      </c>
      <c r="M177" s="65">
        <f t="shared" ref="M177:M240" si="19">+L177*K177</f>
        <v>0</v>
      </c>
      <c r="N177" s="17" t="s">
        <v>16</v>
      </c>
      <c r="O177" s="18"/>
      <c r="P177" s="23">
        <f t="shared" ref="P177:P240" si="20">SUM(M177-O177)</f>
        <v>0</v>
      </c>
      <c r="Q177" s="90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+'[1]2'!J178</f>
        <v>0</v>
      </c>
      <c r="F178" s="71"/>
      <c r="G178" s="46">
        <f t="shared" si="15"/>
        <v>0</v>
      </c>
      <c r="H178" s="78">
        <v>0</v>
      </c>
      <c r="I178" s="76">
        <v>0</v>
      </c>
      <c r="J178" s="46">
        <f t="shared" si="16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+'[1]2'!J179</f>
        <v>0</v>
      </c>
      <c r="F179" s="71"/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+'[1]2'!J180</f>
        <v>0</v>
      </c>
      <c r="F180" s="71"/>
      <c r="G180" s="46">
        <f t="shared" si="15"/>
        <v>0</v>
      </c>
      <c r="H180" s="78">
        <v>0</v>
      </c>
      <c r="I180" s="76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+'[1]2'!J181</f>
        <v>0</v>
      </c>
      <c r="F181" s="71"/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+'[1]2'!J182</f>
        <v>0</v>
      </c>
      <c r="F182" s="71"/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+'[1]2'!J183</f>
        <v>0</v>
      </c>
      <c r="F183" s="71"/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+'[1]2'!J184</f>
        <v>0</v>
      </c>
      <c r="F184" s="71"/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+'[1]2'!J185</f>
        <v>0</v>
      </c>
      <c r="F185" s="71"/>
      <c r="G185" s="46">
        <f t="shared" si="15"/>
        <v>0</v>
      </c>
      <c r="H185" s="78">
        <v>0</v>
      </c>
      <c r="I185" s="76">
        <v>0</v>
      </c>
      <c r="J185" s="46">
        <f t="shared" si="16"/>
        <v>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0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+'[1]2'!J186</f>
        <v>0</v>
      </c>
      <c r="F186" s="71"/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0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+'[1]2'!J188</f>
        <v>49</v>
      </c>
      <c r="F188" s="71"/>
      <c r="G188" s="46">
        <f>E188+F188</f>
        <v>49</v>
      </c>
      <c r="H188" s="78">
        <v>0</v>
      </c>
      <c r="I188" s="76">
        <v>0</v>
      </c>
      <c r="J188" s="46">
        <f>+G188-H188-K188-I188</f>
        <v>37</v>
      </c>
      <c r="K188" s="72">
        <v>12</v>
      </c>
      <c r="L188" s="20">
        <v>15</v>
      </c>
      <c r="M188" s="65">
        <f>+L188*K188</f>
        <v>180</v>
      </c>
      <c r="N188" s="17" t="s">
        <v>16</v>
      </c>
      <c r="O188" s="18">
        <v>80</v>
      </c>
      <c r="P188" s="118">
        <f t="shared" si="20"/>
        <v>100</v>
      </c>
      <c r="Q188" s="90">
        <v>3.5</v>
      </c>
      <c r="R188" s="43">
        <f>+K188*Q188</f>
        <v>42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+'[1]2'!J190</f>
        <v>0</v>
      </c>
      <c r="F190" s="71"/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0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+'[1]2'!J191</f>
        <v>0</v>
      </c>
      <c r="F191" s="71"/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+'[1]2'!J192</f>
        <v>0</v>
      </c>
      <c r="F192" s="71"/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+'[1]2'!J193</f>
        <v>1</v>
      </c>
      <c r="F193" s="71">
        <v>3</v>
      </c>
      <c r="G193" s="46">
        <f t="shared" si="15"/>
        <v>4</v>
      </c>
      <c r="H193" s="78">
        <v>0</v>
      </c>
      <c r="I193" s="76">
        <v>0</v>
      </c>
      <c r="J193" s="46">
        <f t="shared" si="16"/>
        <v>3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>
        <v>30</v>
      </c>
      <c r="P193" s="118">
        <f t="shared" si="20"/>
        <v>30</v>
      </c>
      <c r="Q193" s="90">
        <v>38</v>
      </c>
      <c r="R193" s="43">
        <f t="shared" si="21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+'[1]2'!J194</f>
        <v>3</v>
      </c>
      <c r="F194" s="71">
        <v>5</v>
      </c>
      <c r="G194" s="46">
        <f t="shared" si="15"/>
        <v>8</v>
      </c>
      <c r="H194" s="78">
        <v>0</v>
      </c>
      <c r="I194" s="76">
        <v>0</v>
      </c>
      <c r="J194" s="46">
        <f t="shared" si="16"/>
        <v>8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0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+'[1]2'!J195</f>
        <v>0</v>
      </c>
      <c r="F195" s="71"/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+'[1]2'!J196</f>
        <v>0</v>
      </c>
      <c r="F196" s="71"/>
      <c r="G196" s="46">
        <f t="shared" si="15"/>
        <v>0</v>
      </c>
      <c r="H196" s="78">
        <v>0</v>
      </c>
      <c r="I196" s="76">
        <v>0</v>
      </c>
      <c r="J196" s="46">
        <f t="shared" si="16"/>
        <v>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+'[1]2'!J197</f>
        <v>0</v>
      </c>
      <c r="F197" s="71"/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+'[1]2'!J198</f>
        <v>4</v>
      </c>
      <c r="F198" s="71"/>
      <c r="G198" s="46">
        <f t="shared" si="15"/>
        <v>4</v>
      </c>
      <c r="H198" s="78">
        <v>0</v>
      </c>
      <c r="I198" s="76">
        <v>0</v>
      </c>
      <c r="J198" s="46">
        <f t="shared" si="16"/>
        <v>4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+'[1]2'!J199</f>
        <v>0</v>
      </c>
      <c r="F199" s="71"/>
      <c r="G199" s="46">
        <f t="shared" si="15"/>
        <v>0</v>
      </c>
      <c r="H199" s="78">
        <v>0</v>
      </c>
      <c r="I199" s="76">
        <v>0</v>
      </c>
      <c r="J199" s="46">
        <f t="shared" si="16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+'[1]2'!J200</f>
        <v>0</v>
      </c>
      <c r="F200" s="71"/>
      <c r="G200" s="46">
        <f t="shared" si="15"/>
        <v>0</v>
      </c>
      <c r="H200" s="78">
        <v>0</v>
      </c>
      <c r="I200" s="76">
        <v>0</v>
      </c>
      <c r="J200" s="46">
        <f t="shared" si="16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+'[1]2'!J201</f>
        <v>0</v>
      </c>
      <c r="F201" s="71"/>
      <c r="G201" s="46">
        <f t="shared" si="15"/>
        <v>0</v>
      </c>
      <c r="H201" s="78">
        <v>0</v>
      </c>
      <c r="I201" s="76">
        <v>0</v>
      </c>
      <c r="J201" s="46">
        <f t="shared" si="16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+'[1]2'!J202</f>
        <v>0</v>
      </c>
      <c r="F202" s="71"/>
      <c r="G202" s="46">
        <f t="shared" si="15"/>
        <v>0</v>
      </c>
      <c r="H202" s="78">
        <v>0</v>
      </c>
      <c r="I202" s="76">
        <v>0</v>
      </c>
      <c r="J202" s="46">
        <f t="shared" si="16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+'[1]2'!J203</f>
        <v>0</v>
      </c>
      <c r="F203" s="71"/>
      <c r="G203" s="46">
        <f t="shared" si="15"/>
        <v>0</v>
      </c>
      <c r="H203" s="78">
        <v>0</v>
      </c>
      <c r="I203" s="76">
        <v>0</v>
      </c>
      <c r="J203" s="46">
        <f t="shared" si="16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+'[1]2'!J204</f>
        <v>0</v>
      </c>
      <c r="F204" s="71"/>
      <c r="G204" s="46">
        <f t="shared" ref="G204:G266" si="23">E204+F204</f>
        <v>0</v>
      </c>
      <c r="H204" s="78">
        <v>0</v>
      </c>
      <c r="I204" s="76">
        <v>0</v>
      </c>
      <c r="J204" s="46">
        <f t="shared" ref="J204:J266" si="24">+G204-H204-K204-I204</f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+'[1]2'!J205</f>
        <v>7</v>
      </c>
      <c r="F205" s="71"/>
      <c r="G205" s="46">
        <f t="shared" si="23"/>
        <v>7</v>
      </c>
      <c r="H205" s="78">
        <v>0</v>
      </c>
      <c r="I205" s="76">
        <v>0</v>
      </c>
      <c r="J205" s="46">
        <f t="shared" si="24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+'[1]2'!J206</f>
        <v>0</v>
      </c>
      <c r="F206" s="71"/>
      <c r="G206" s="46">
        <f t="shared" si="23"/>
        <v>0</v>
      </c>
      <c r="H206" s="78">
        <v>0</v>
      </c>
      <c r="I206" s="76">
        <v>0</v>
      </c>
      <c r="J206" s="46">
        <f t="shared" si="24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+'[1]2'!J208</f>
        <v>0</v>
      </c>
      <c r="F208" s="71"/>
      <c r="G208" s="46">
        <f t="shared" si="23"/>
        <v>0</v>
      </c>
      <c r="H208" s="78">
        <v>0</v>
      </c>
      <c r="I208" s="76">
        <v>0</v>
      </c>
      <c r="J208" s="46">
        <f t="shared" si="24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+'[1]2'!J209</f>
        <v>0</v>
      </c>
      <c r="F209" s="71">
        <v>5</v>
      </c>
      <c r="G209" s="46">
        <f t="shared" si="23"/>
        <v>5</v>
      </c>
      <c r="H209" s="78">
        <v>0</v>
      </c>
      <c r="I209" s="76">
        <v>0</v>
      </c>
      <c r="J209" s="46">
        <f t="shared" si="24"/>
        <v>5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+'[1]2'!J210</f>
        <v>0</v>
      </c>
      <c r="F210" s="71"/>
      <c r="G210" s="46">
        <f t="shared" si="23"/>
        <v>0</v>
      </c>
      <c r="H210" s="78">
        <v>0</v>
      </c>
      <c r="I210" s="76">
        <v>0</v>
      </c>
      <c r="J210" s="46">
        <f t="shared" si="2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+'[1]2'!J211</f>
        <v>0</v>
      </c>
      <c r="F211" s="71"/>
      <c r="G211" s="46">
        <f t="shared" si="23"/>
        <v>0</v>
      </c>
      <c r="H211" s="78">
        <v>0</v>
      </c>
      <c r="I211" s="76">
        <v>0</v>
      </c>
      <c r="J211" s="46">
        <f t="shared" si="24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+'[1]2'!J212</f>
        <v>0</v>
      </c>
      <c r="F212" s="71"/>
      <c r="G212" s="46">
        <f t="shared" si="23"/>
        <v>0</v>
      </c>
      <c r="H212" s="78">
        <v>0</v>
      </c>
      <c r="I212" s="76">
        <v>0</v>
      </c>
      <c r="J212" s="46">
        <f t="shared" si="24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+'[1]2'!J213</f>
        <v>0</v>
      </c>
      <c r="F213" s="71"/>
      <c r="G213" s="46">
        <f t="shared" si="23"/>
        <v>0</v>
      </c>
      <c r="H213" s="78">
        <v>0</v>
      </c>
      <c r="I213" s="76">
        <v>0</v>
      </c>
      <c r="J213" s="46">
        <f t="shared" si="24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+'[1]2'!J214</f>
        <v>0</v>
      </c>
      <c r="F214" s="71"/>
      <c r="G214" s="46">
        <f t="shared" si="23"/>
        <v>0</v>
      </c>
      <c r="H214" s="78">
        <v>0</v>
      </c>
      <c r="I214" s="76">
        <v>0</v>
      </c>
      <c r="J214" s="46">
        <f t="shared" si="2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+'[1]2'!J215</f>
        <v>0</v>
      </c>
      <c r="F215" s="71"/>
      <c r="G215" s="46">
        <f t="shared" si="23"/>
        <v>0</v>
      </c>
      <c r="H215" s="78">
        <v>0</v>
      </c>
      <c r="I215" s="76">
        <v>0</v>
      </c>
      <c r="J215" s="46">
        <f t="shared" si="24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+'[1]2'!J216</f>
        <v>254</v>
      </c>
      <c r="F216" s="71"/>
      <c r="G216" s="46">
        <f t="shared" si="23"/>
        <v>254</v>
      </c>
      <c r="H216" s="78">
        <v>0</v>
      </c>
      <c r="I216" s="76">
        <v>0</v>
      </c>
      <c r="J216" s="46">
        <f t="shared" si="24"/>
        <v>254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0"/>
        <v>0</v>
      </c>
      <c r="Q216" s="90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+'[1]2'!J217</f>
        <v>52</v>
      </c>
      <c r="F217" s="71"/>
      <c r="G217" s="46">
        <f t="shared" si="23"/>
        <v>52</v>
      </c>
      <c r="H217" s="78">
        <v>0</v>
      </c>
      <c r="I217" s="76">
        <v>0</v>
      </c>
      <c r="J217" s="46">
        <f t="shared" si="24"/>
        <v>51</v>
      </c>
      <c r="K217" s="72">
        <v>1</v>
      </c>
      <c r="L217" s="20">
        <v>0</v>
      </c>
      <c r="M217" s="65">
        <f t="shared" si="19"/>
        <v>0</v>
      </c>
      <c r="N217" s="17" t="s">
        <v>1457</v>
      </c>
      <c r="O217" s="18"/>
      <c r="P217" s="23">
        <f t="shared" si="20"/>
        <v>0</v>
      </c>
      <c r="Q217" s="90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+'[1]2'!J218</f>
        <v>0</v>
      </c>
      <c r="F218" s="71"/>
      <c r="G218" s="46">
        <f t="shared" si="23"/>
        <v>0</v>
      </c>
      <c r="H218" s="78">
        <v>0</v>
      </c>
      <c r="I218" s="76">
        <v>0</v>
      </c>
      <c r="J218" s="46">
        <f t="shared" si="24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+'[1]2'!J219</f>
        <v>0</v>
      </c>
      <c r="F219" s="71"/>
      <c r="G219" s="46">
        <f t="shared" si="23"/>
        <v>0</v>
      </c>
      <c r="H219" s="78">
        <v>0</v>
      </c>
      <c r="I219" s="76">
        <v>0</v>
      </c>
      <c r="J219" s="46">
        <f t="shared" si="24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+'[1]2'!J220</f>
        <v>0</v>
      </c>
      <c r="F220" s="71"/>
      <c r="G220" s="46">
        <f t="shared" si="23"/>
        <v>0</v>
      </c>
      <c r="H220" s="78">
        <v>0</v>
      </c>
      <c r="I220" s="76">
        <v>0</v>
      </c>
      <c r="J220" s="46">
        <f t="shared" si="24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+'[1]2'!J221</f>
        <v>1</v>
      </c>
      <c r="F221" s="71"/>
      <c r="G221" s="46">
        <f t="shared" si="23"/>
        <v>1</v>
      </c>
      <c r="H221" s="78">
        <v>0</v>
      </c>
      <c r="I221" s="76">
        <v>0</v>
      </c>
      <c r="J221" s="46">
        <f t="shared" si="24"/>
        <v>1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+'[1]2'!J222</f>
        <v>0</v>
      </c>
      <c r="F222" s="71"/>
      <c r="G222" s="46">
        <f t="shared" si="23"/>
        <v>0</v>
      </c>
      <c r="H222" s="78">
        <v>0</v>
      </c>
      <c r="I222" s="76">
        <v>0</v>
      </c>
      <c r="J222" s="46">
        <f t="shared" si="24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+'[1]2'!J223</f>
        <v>8</v>
      </c>
      <c r="F223" s="71"/>
      <c r="G223" s="46">
        <f t="shared" si="23"/>
        <v>8</v>
      </c>
      <c r="H223" s="78">
        <v>0</v>
      </c>
      <c r="I223" s="76">
        <v>0</v>
      </c>
      <c r="J223" s="46">
        <f t="shared" si="24"/>
        <v>8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+'[1]2'!J224</f>
        <v>346</v>
      </c>
      <c r="F224" s="71"/>
      <c r="G224" s="46">
        <f t="shared" si="23"/>
        <v>346</v>
      </c>
      <c r="H224" s="78">
        <v>0</v>
      </c>
      <c r="I224" s="76">
        <v>0</v>
      </c>
      <c r="J224" s="46">
        <f t="shared" si="24"/>
        <v>346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+'[1]2'!J225</f>
        <v>0</v>
      </c>
      <c r="F225" s="71"/>
      <c r="G225" s="46">
        <f t="shared" si="23"/>
        <v>0</v>
      </c>
      <c r="H225" s="78">
        <v>0</v>
      </c>
      <c r="I225" s="76">
        <v>0</v>
      </c>
      <c r="J225" s="46">
        <f t="shared" si="24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+'[1]2'!J226</f>
        <v>0</v>
      </c>
      <c r="F226" s="71"/>
      <c r="G226" s="46">
        <f t="shared" si="23"/>
        <v>0</v>
      </c>
      <c r="H226" s="78">
        <v>0</v>
      </c>
      <c r="I226" s="76">
        <v>0</v>
      </c>
      <c r="J226" s="46">
        <f t="shared" si="24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+'[1]2'!J227</f>
        <v>0</v>
      </c>
      <c r="F227" s="71"/>
      <c r="G227" s="46">
        <f t="shared" si="23"/>
        <v>0</v>
      </c>
      <c r="H227" s="78">
        <v>0</v>
      </c>
      <c r="I227" s="76">
        <v>0</v>
      </c>
      <c r="J227" s="46">
        <f t="shared" si="24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+'[1]2'!J228</f>
        <v>0</v>
      </c>
      <c r="F228" s="71"/>
      <c r="G228" s="46">
        <f t="shared" si="23"/>
        <v>0</v>
      </c>
      <c r="H228" s="78">
        <v>0</v>
      </c>
      <c r="I228" s="76">
        <v>0</v>
      </c>
      <c r="J228" s="46">
        <f t="shared" si="2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+'[1]2'!J229</f>
        <v>0</v>
      </c>
      <c r="F229" s="71"/>
      <c r="G229" s="46">
        <f t="shared" si="23"/>
        <v>0</v>
      </c>
      <c r="H229" s="78">
        <v>0</v>
      </c>
      <c r="I229" s="76">
        <v>0</v>
      </c>
      <c r="J229" s="46">
        <f t="shared" si="24"/>
        <v>0</v>
      </c>
      <c r="K229" s="72"/>
      <c r="L229" s="20">
        <v>100</v>
      </c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+'[1]2'!J230</f>
        <v>0</v>
      </c>
      <c r="F230" s="71"/>
      <c r="G230" s="46">
        <f t="shared" si="23"/>
        <v>0</v>
      </c>
      <c r="H230" s="78">
        <v>0</v>
      </c>
      <c r="I230" s="76">
        <v>0</v>
      </c>
      <c r="J230" s="46">
        <f t="shared" si="24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+'[1]2'!J231</f>
        <v>0</v>
      </c>
      <c r="F231" s="71"/>
      <c r="G231" s="46">
        <f t="shared" si="23"/>
        <v>0</v>
      </c>
      <c r="H231" s="78">
        <v>0</v>
      </c>
      <c r="I231" s="76">
        <v>0</v>
      </c>
      <c r="J231" s="46">
        <f t="shared" si="24"/>
        <v>0</v>
      </c>
      <c r="K231" s="72"/>
      <c r="L231" s="20">
        <v>39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+'[1]2'!J232</f>
        <v>0</v>
      </c>
      <c r="F232" s="71"/>
      <c r="G232" s="46">
        <f t="shared" si="23"/>
        <v>0</v>
      </c>
      <c r="H232" s="78">
        <v>0</v>
      </c>
      <c r="I232" s="76">
        <v>0</v>
      </c>
      <c r="J232" s="46">
        <f t="shared" si="24"/>
        <v>0</v>
      </c>
      <c r="K232" s="72"/>
      <c r="L232" s="20">
        <v>55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+'[1]2'!J233</f>
        <v>0</v>
      </c>
      <c r="F233" s="71"/>
      <c r="G233" s="46">
        <f t="shared" si="23"/>
        <v>0</v>
      </c>
      <c r="H233" s="78">
        <v>0</v>
      </c>
      <c r="I233" s="76">
        <v>0</v>
      </c>
      <c r="J233" s="46">
        <f t="shared" si="24"/>
        <v>0</v>
      </c>
      <c r="K233" s="72"/>
      <c r="L233" s="20">
        <v>40</v>
      </c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+'[1]2'!J234</f>
        <v>0</v>
      </c>
      <c r="F234" s="71"/>
      <c r="G234" s="46">
        <f t="shared" si="23"/>
        <v>0</v>
      </c>
      <c r="H234" s="78">
        <v>0</v>
      </c>
      <c r="I234" s="76">
        <v>0</v>
      </c>
      <c r="J234" s="46">
        <f t="shared" si="24"/>
        <v>0</v>
      </c>
      <c r="K234" s="72"/>
      <c r="L234" s="20">
        <v>49</v>
      </c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+'[1]2'!J235</f>
        <v>0</v>
      </c>
      <c r="F235" s="71"/>
      <c r="G235" s="46">
        <f t="shared" si="23"/>
        <v>0</v>
      </c>
      <c r="H235" s="78">
        <v>0</v>
      </c>
      <c r="I235" s="76">
        <v>0</v>
      </c>
      <c r="J235" s="46">
        <f t="shared" si="24"/>
        <v>0</v>
      </c>
      <c r="K235" s="72"/>
      <c r="L235" s="20">
        <v>39</v>
      </c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50</v>
      </c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50</v>
      </c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35</v>
      </c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80</v>
      </c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35</v>
      </c>
      <c r="M240" s="65">
        <f t="shared" si="19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>
        <v>19</v>
      </c>
      <c r="M241" s="65">
        <f t="shared" ref="M241:M266" si="25">+L241*K241</f>
        <v>0</v>
      </c>
      <c r="N241" s="17" t="s">
        <v>16</v>
      </c>
      <c r="O241" s="18"/>
      <c r="P241" s="23">
        <f t="shared" ref="P241:P266" si="26">SUM(M241-O241)</f>
        <v>0</v>
      </c>
      <c r="Q241" s="90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15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 t="shared" si="25"/>
        <v>0</v>
      </c>
      <c r="N243" s="17" t="s">
        <v>16</v>
      </c>
      <c r="O243" s="18"/>
      <c r="P243" s="23">
        <f t="shared" si="26"/>
        <v>0</v>
      </c>
      <c r="Q243" s="90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 t="shared" si="25"/>
        <v>0</v>
      </c>
      <c r="N244" s="17" t="s">
        <v>16</v>
      </c>
      <c r="O244" s="18"/>
      <c r="P244" s="23">
        <f t="shared" si="26"/>
        <v>0</v>
      </c>
      <c r="Q244" s="90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22</v>
      </c>
      <c r="M245" s="65">
        <f t="shared" si="25"/>
        <v>0</v>
      </c>
      <c r="N245" s="17" t="s">
        <v>16</v>
      </c>
      <c r="O245" s="18"/>
      <c r="P245" s="23">
        <f t="shared" si="26"/>
        <v>0</v>
      </c>
      <c r="Q245" s="90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35</v>
      </c>
      <c r="M246" s="65">
        <f t="shared" si="25"/>
        <v>0</v>
      </c>
      <c r="N246" s="17" t="s">
        <v>16</v>
      </c>
      <c r="O246" s="18"/>
      <c r="P246" s="23">
        <f t="shared" si="26"/>
        <v>0</v>
      </c>
      <c r="Q246" s="90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29</v>
      </c>
      <c r="M248" s="65">
        <f t="shared" si="25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25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29</v>
      </c>
      <c r="M250" s="65">
        <f t="shared" si="25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29</v>
      </c>
      <c r="M251" s="65">
        <f t="shared" si="25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29</v>
      </c>
      <c r="M252" s="65">
        <f t="shared" si="25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29</v>
      </c>
      <c r="M253" s="65">
        <f t="shared" si="25"/>
        <v>0</v>
      </c>
      <c r="N253" s="17" t="s">
        <v>16</v>
      </c>
      <c r="O253" s="18"/>
      <c r="P253" s="23">
        <f t="shared" si="26"/>
        <v>0</v>
      </c>
      <c r="Q253" s="90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29</v>
      </c>
      <c r="M254" s="65">
        <f t="shared" si="25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>
        <v>20</v>
      </c>
      <c r="M255" s="65">
        <f t="shared" si="25"/>
        <v>0</v>
      </c>
      <c r="N255" s="17" t="s">
        <v>16</v>
      </c>
      <c r="O255" s="18"/>
      <c r="P255" s="23">
        <f t="shared" si="26"/>
        <v>0</v>
      </c>
      <c r="Q255" s="90"/>
      <c r="R255" s="43"/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>
        <v>20</v>
      </c>
      <c r="M256" s="65">
        <f t="shared" si="25"/>
        <v>0</v>
      </c>
      <c r="N256" s="17" t="s">
        <v>16</v>
      </c>
      <c r="O256" s="18"/>
      <c r="P256" s="23">
        <f t="shared" si="26"/>
        <v>0</v>
      </c>
      <c r="Q256" s="90"/>
      <c r="R256" s="43"/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>
        <v>20</v>
      </c>
      <c r="M257" s="65">
        <f t="shared" si="25"/>
        <v>0</v>
      </c>
      <c r="N257" s="17" t="s">
        <v>16</v>
      </c>
      <c r="O257" s="18"/>
      <c r="P257" s="23">
        <f t="shared" si="26"/>
        <v>0</v>
      </c>
      <c r="Q257" s="90"/>
      <c r="R257" s="43"/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+'[1]2'!J258</f>
        <v>0</v>
      </c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>
        <v>35</v>
      </c>
      <c r="M258" s="65">
        <f t="shared" si="25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+'[1]2'!J259</f>
        <v>0</v>
      </c>
      <c r="F259" s="71"/>
      <c r="G259" s="46">
        <f t="shared" si="23"/>
        <v>0</v>
      </c>
      <c r="H259" s="78">
        <v>0</v>
      </c>
      <c r="I259" s="76">
        <v>0</v>
      </c>
      <c r="J259" s="46">
        <f t="shared" si="24"/>
        <v>0</v>
      </c>
      <c r="K259" s="72"/>
      <c r="L259" s="20">
        <v>35</v>
      </c>
      <c r="M259" s="65">
        <f t="shared" si="25"/>
        <v>0</v>
      </c>
      <c r="N259" s="17" t="s">
        <v>16</v>
      </c>
      <c r="O259" s="18"/>
      <c r="P259" s="23">
        <f t="shared" si="26"/>
        <v>0</v>
      </c>
      <c r="Q259" s="90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+'[1]2'!J260</f>
        <v>0</v>
      </c>
      <c r="F260" s="71"/>
      <c r="G260" s="46">
        <f t="shared" si="23"/>
        <v>0</v>
      </c>
      <c r="H260" s="78">
        <v>0</v>
      </c>
      <c r="I260" s="76">
        <v>0</v>
      </c>
      <c r="J260" s="46">
        <f t="shared" si="24"/>
        <v>0</v>
      </c>
      <c r="K260" s="72"/>
      <c r="L260" s="20">
        <v>29</v>
      </c>
      <c r="M260" s="65">
        <f t="shared" si="25"/>
        <v>0</v>
      </c>
      <c r="N260" s="17" t="s">
        <v>16</v>
      </c>
      <c r="O260" s="18"/>
      <c r="P260" s="23">
        <f t="shared" si="26"/>
        <v>0</v>
      </c>
      <c r="Q260" s="90"/>
      <c r="R260" s="43">
        <f t="shared" si="21"/>
        <v>0</v>
      </c>
    </row>
    <row r="261" spans="1:19" ht="25.5" x14ac:dyDescent="0.55000000000000004">
      <c r="A261" s="10"/>
      <c r="B261" s="10"/>
      <c r="C261" s="19"/>
      <c r="D261" s="10"/>
      <c r="E261" s="64">
        <f>+'[1]2'!J261</f>
        <v>0</v>
      </c>
      <c r="F261" s="71"/>
      <c r="G261" s="46">
        <f t="shared" si="23"/>
        <v>0</v>
      </c>
      <c r="H261" s="78">
        <v>0</v>
      </c>
      <c r="I261" s="76">
        <v>0</v>
      </c>
      <c r="J261" s="46">
        <f t="shared" si="24"/>
        <v>0</v>
      </c>
      <c r="K261" s="72"/>
      <c r="L261" s="20"/>
      <c r="M261" s="65">
        <f t="shared" si="25"/>
        <v>0</v>
      </c>
      <c r="N261" s="17" t="s">
        <v>16</v>
      </c>
      <c r="O261" s="18"/>
      <c r="P261" s="23">
        <f t="shared" si="26"/>
        <v>0</v>
      </c>
      <c r="Q261" s="90"/>
      <c r="R261" s="43">
        <f t="shared" si="21"/>
        <v>0</v>
      </c>
    </row>
    <row r="262" spans="1:19" ht="25.5" x14ac:dyDescent="0.55000000000000004">
      <c r="A262" s="10"/>
      <c r="B262" s="10"/>
      <c r="C262" s="19"/>
      <c r="D262" s="10"/>
      <c r="E262" s="64">
        <f>+'[1]2'!J262</f>
        <v>0</v>
      </c>
      <c r="F262" s="71"/>
      <c r="G262" s="46">
        <f t="shared" si="23"/>
        <v>0</v>
      </c>
      <c r="H262" s="78">
        <v>0</v>
      </c>
      <c r="I262" s="76">
        <v>0</v>
      </c>
      <c r="J262" s="46">
        <f t="shared" si="24"/>
        <v>0</v>
      </c>
      <c r="K262" s="72"/>
      <c r="L262" s="20"/>
      <c r="M262" s="65">
        <f t="shared" si="25"/>
        <v>0</v>
      </c>
      <c r="N262" s="17" t="s">
        <v>16</v>
      </c>
      <c r="O262" s="18"/>
      <c r="P262" s="23">
        <f t="shared" si="26"/>
        <v>0</v>
      </c>
      <c r="Q262" s="90"/>
      <c r="R262" s="43">
        <f t="shared" si="21"/>
        <v>0</v>
      </c>
    </row>
    <row r="263" spans="1:19" ht="25.5" x14ac:dyDescent="0.55000000000000004">
      <c r="A263" s="10"/>
      <c r="B263" s="10"/>
      <c r="C263" s="19"/>
      <c r="D263" s="10"/>
      <c r="E263" s="64">
        <f>+'[1]2'!J263</f>
        <v>0</v>
      </c>
      <c r="F263" s="71"/>
      <c r="G263" s="46">
        <f t="shared" si="23"/>
        <v>0</v>
      </c>
      <c r="H263" s="78">
        <v>0</v>
      </c>
      <c r="I263" s="76">
        <v>0</v>
      </c>
      <c r="J263" s="46">
        <f t="shared" si="24"/>
        <v>0</v>
      </c>
      <c r="K263" s="72"/>
      <c r="L263" s="20"/>
      <c r="M263" s="65">
        <f t="shared" si="25"/>
        <v>0</v>
      </c>
      <c r="N263" s="17" t="s">
        <v>16</v>
      </c>
      <c r="O263" s="18"/>
      <c r="P263" s="23">
        <f t="shared" si="26"/>
        <v>0</v>
      </c>
      <c r="Q263" s="90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4">
        <f>+'[1]2'!J264</f>
        <v>0</v>
      </c>
      <c r="F264" s="71"/>
      <c r="G264" s="46">
        <f t="shared" si="23"/>
        <v>0</v>
      </c>
      <c r="H264" s="78">
        <v>0</v>
      </c>
      <c r="I264" s="76">
        <v>0</v>
      </c>
      <c r="J264" s="46">
        <f t="shared" si="24"/>
        <v>0</v>
      </c>
      <c r="K264" s="72"/>
      <c r="L264" s="20"/>
      <c r="M264" s="65">
        <f t="shared" si="25"/>
        <v>0</v>
      </c>
      <c r="N264" s="17" t="s">
        <v>16</v>
      </c>
      <c r="O264" s="18"/>
      <c r="P264" s="23">
        <f t="shared" si="26"/>
        <v>0</v>
      </c>
      <c r="Q264" s="90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+'[1]2'!J265</f>
        <v>0</v>
      </c>
      <c r="F265" s="71"/>
      <c r="G265" s="46">
        <f t="shared" si="23"/>
        <v>0</v>
      </c>
      <c r="H265" s="78">
        <v>0</v>
      </c>
      <c r="I265" s="76">
        <v>0</v>
      </c>
      <c r="J265" s="46">
        <f t="shared" si="24"/>
        <v>0</v>
      </c>
      <c r="K265" s="72"/>
      <c r="L265" s="20"/>
      <c r="M265" s="65">
        <f t="shared" si="25"/>
        <v>0</v>
      </c>
      <c r="N265" s="17" t="s">
        <v>16</v>
      </c>
      <c r="O265" s="18"/>
      <c r="P265" s="23">
        <f t="shared" si="26"/>
        <v>0</v>
      </c>
      <c r="Q265" s="90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4">
        <f>+'[1]2'!J266</f>
        <v>0</v>
      </c>
      <c r="F266" s="71"/>
      <c r="G266" s="46">
        <f t="shared" si="23"/>
        <v>0</v>
      </c>
      <c r="H266" s="78">
        <v>0</v>
      </c>
      <c r="I266" s="76">
        <v>0</v>
      </c>
      <c r="J266" s="46">
        <f t="shared" si="24"/>
        <v>0</v>
      </c>
      <c r="K266" s="72"/>
      <c r="L266" s="20"/>
      <c r="M266" s="65">
        <f t="shared" si="25"/>
        <v>0</v>
      </c>
      <c r="N266" s="17" t="s">
        <v>16</v>
      </c>
      <c r="O266" s="18"/>
      <c r="P266" s="23">
        <f t="shared" si="26"/>
        <v>0</v>
      </c>
      <c r="Q266" s="90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696.91000000000008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3"/>
      <c r="N269" s="33">
        <f>SUM(M5:M268)</f>
        <v>1935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310</v>
      </c>
      <c r="O271" s="2">
        <v>250</v>
      </c>
      <c r="P271" s="2">
        <v>60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545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1065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1065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53"/>
  <sheetViews>
    <sheetView zoomScale="80" zoomScaleNormal="80" workbookViewId="0">
      <pane xSplit="10" ySplit="4" topLeftCell="K26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+'[1]3'!J5</f>
        <v>13</v>
      </c>
      <c r="F5" s="71"/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+'[1]3'!J6</f>
        <v>62</v>
      </c>
      <c r="F6" s="71">
        <v>20</v>
      </c>
      <c r="G6" s="46">
        <f t="shared" si="0"/>
        <v>82</v>
      </c>
      <c r="H6" s="78">
        <v>0</v>
      </c>
      <c r="I6" s="76">
        <v>0</v>
      </c>
      <c r="J6" s="46">
        <f t="shared" si="1"/>
        <v>76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150</v>
      </c>
      <c r="P6" s="118">
        <f t="shared" ref="P6:P69" si="3">SUM(M6-O6)</f>
        <v>450</v>
      </c>
      <c r="Q6" s="11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8">
        <f t="shared" si="3"/>
        <v>50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8">
        <f t="shared" si="3"/>
        <v>50</v>
      </c>
      <c r="Q18" s="11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+'[1]3'!J22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18">
        <f t="shared" si="3"/>
        <v>80</v>
      </c>
      <c r="Q22" s="11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18">
        <f t="shared" si="3"/>
        <v>200</v>
      </c>
      <c r="Q24" s="11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+'[1]3'!J27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+'[1]3'!J28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+'[1]3'!J29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+'[1]3'!J30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+'[1]3'!J31</f>
        <v>61</v>
      </c>
      <c r="F31" s="71"/>
      <c r="G31" s="46">
        <f t="shared" si="0"/>
        <v>61</v>
      </c>
      <c r="H31" s="78">
        <v>0</v>
      </c>
      <c r="I31" s="76">
        <v>0</v>
      </c>
      <c r="J31" s="46">
        <f t="shared" si="1"/>
        <v>61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+'[1]3'!J32</f>
        <v>4</v>
      </c>
      <c r="F32" s="71"/>
      <c r="G32" s="46">
        <f t="shared" si="0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+'[1]3'!J33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+'[1]3'!J34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+'[1]3'!J35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+'[1]3'!J36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+'[1]3'!J37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+'[1]3'!J38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+'[1]3'!J39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+'[1]3'!J40</f>
        <v>5</v>
      </c>
      <c r="F40" s="71"/>
      <c r="G40" s="46">
        <f t="shared" si="0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+'[1]3'!J41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+'[1]3'!J42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+'[1]3'!J43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+'[1]3'!J44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+'[1]3'!J45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+'[1]3'!J46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+'[1]3'!J47</f>
        <v>4</v>
      </c>
      <c r="F47" s="71"/>
      <c r="G47" s="46">
        <f t="shared" si="0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+'[1]3'!J48</f>
        <v>5</v>
      </c>
      <c r="F48" s="71"/>
      <c r="G48" s="46">
        <f t="shared" si="0"/>
        <v>5</v>
      </c>
      <c r="H48" s="78">
        <v>0</v>
      </c>
      <c r="I48" s="76">
        <v>0</v>
      </c>
      <c r="J48" s="46">
        <f t="shared" si="1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18">
        <f>SUM(M48-O48)</f>
        <v>50</v>
      </c>
      <c r="Q48" s="11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+'[1]3'!J49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+'[1]3'!J50</f>
        <v>4</v>
      </c>
      <c r="F50" s="71"/>
      <c r="G50" s="46">
        <f t="shared" si="0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+'[1]3'!J51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+'[1]3'!J52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+'[1]3'!J53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+'[1]3'!J54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+'[1]3'!J55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+'[1]3'!J56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+'[1]3'!J57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+'[1]3'!J58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+'[1]3'!J59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0</v>
      </c>
      <c r="K59" s="72">
        <v>1</v>
      </c>
      <c r="L59" s="15">
        <v>120</v>
      </c>
      <c r="M59" s="65">
        <f t="shared" si="2"/>
        <v>120</v>
      </c>
      <c r="N59" s="17" t="s">
        <v>1456</v>
      </c>
      <c r="O59" s="18">
        <v>120</v>
      </c>
      <c r="P59" s="23">
        <f t="shared" si="3"/>
        <v>0</v>
      </c>
      <c r="Q59" s="11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+'[1]3'!J60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+'[1]3'!J61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+'[1]3'!J62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+'[1]3'!J63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+'[1]3'!J64</f>
        <v>5</v>
      </c>
      <c r="F64" s="71"/>
      <c r="G64" s="46">
        <f t="shared" si="0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+'[1]3'!J65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+'[1]3'!J66</f>
        <v>6</v>
      </c>
      <c r="F66" s="71"/>
      <c r="G66" s="46">
        <f t="shared" si="0"/>
        <v>6</v>
      </c>
      <c r="H66" s="78">
        <v>0</v>
      </c>
      <c r="I66" s="76">
        <v>0</v>
      </c>
      <c r="J66" s="46">
        <f t="shared" si="1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+'[1]3'!J67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+'[1]3'!J68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+'[1]3'!J69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18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+'[1]3'!J87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+'[1]3'!J88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+'[1]3'!J94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+'[1]3'!J95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+'[1]3'!J96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+'[1]3'!J97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+'[1]3'!J98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+'[1]3'!J99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4">
        <f>+'[1]3'!J100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+'[1]3'!J101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+'[1]3'!J102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+'[1]3'!J106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+'[1]3'!J107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+'[1]3'!J108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+'[1]3'!J109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+'[1]3'!J110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+'[1]3'!J111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+'[1]3'!J112</f>
        <v>5</v>
      </c>
      <c r="F112" s="71"/>
      <c r="G112" s="46">
        <f t="shared" si="5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+'[1]3'!J113</f>
        <v>5</v>
      </c>
      <c r="F113" s="71"/>
      <c r="G113" s="46">
        <f t="shared" si="5"/>
        <v>5</v>
      </c>
      <c r="H113" s="78">
        <v>0</v>
      </c>
      <c r="I113" s="76">
        <v>0</v>
      </c>
      <c r="J113" s="46">
        <f t="shared" si="6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18">
        <f t="shared" si="7"/>
        <v>55</v>
      </c>
      <c r="Q113" s="11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+'[1]3'!J114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+'[1]3'!J115</f>
        <v>6</v>
      </c>
      <c r="F115" s="71"/>
      <c r="G115" s="46">
        <f t="shared" si="5"/>
        <v>6</v>
      </c>
      <c r="H115" s="78">
        <v>0</v>
      </c>
      <c r="I115" s="76">
        <v>0</v>
      </c>
      <c r="J115" s="46">
        <f t="shared" si="6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+'[1]3'!J116</f>
        <v>5</v>
      </c>
      <c r="F116" s="71"/>
      <c r="G116" s="46">
        <f t="shared" si="5"/>
        <v>5</v>
      </c>
      <c r="H116" s="78">
        <v>0</v>
      </c>
      <c r="I116" s="76">
        <v>0</v>
      </c>
      <c r="J116" s="46">
        <f t="shared" si="6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+'[1]3'!J117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+'[1]3'!J118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+'[1]3'!J119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+'[1]3'!J120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+'[1]3'!J121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+'[1]3'!J122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+'[1]3'!J123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+'[1]3'!J124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+'[1]3'!J125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+'[1]3'!J126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+'[1]3'!J127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+'[1]3'!J128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+'[1]3'!J129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+'[1]3'!J130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+'[1]3'!J131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+'[1]3'!J132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+'[1]3'!J133</f>
        <v>6</v>
      </c>
      <c r="F133" s="71"/>
      <c r="G133" s="46">
        <f t="shared" si="5"/>
        <v>6</v>
      </c>
      <c r="H133" s="78">
        <v>0</v>
      </c>
      <c r="I133" s="76">
        <v>0</v>
      </c>
      <c r="J133" s="46">
        <f t="shared" si="6"/>
        <v>3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20</v>
      </c>
      <c r="P133" s="118">
        <f t="shared" si="7"/>
        <v>130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+'[1]3'!J134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7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+'[1]3'!J135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+'[1]3'!J136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+'[1]3'!J137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+'[1]3'!J138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+'[1]3'!J139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+'[1]3'!J140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15">SUM(M140-O140)</f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+'[1]3'!J141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5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+'[1]3'!J142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5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+'[1]3'!J143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5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+'[1]3'!J144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5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+'[1]3'!J145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5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+'[1]3'!J146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5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+'[1]3'!J147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5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+'[1]3'!J148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5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+'[1]3'!J149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5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+'[1]3'!J150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5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+'[1]3'!J151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5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+'[1]3'!J152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5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+'[1]3'!J153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5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+'[1]3'!J154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+'[1]3'!J155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5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+'[1]3'!J156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5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+'[1]3'!J157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5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+'[1]3'!J158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5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+'[1]3'!J159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5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+'[1]3'!J160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5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+'[1]3'!J161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5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+'[1]3'!J162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5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+'[1]3'!J163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5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+'[1]3'!J164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5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+'[1]3'!J165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5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+'[1]3'!J166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5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+'[1]3'!J167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+'[1]3'!J168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+'[1]3'!J169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5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+'[1]3'!J170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5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+'[1]3'!J171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5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+'[1]3'!J172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5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+'[1]3'!J174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+'[1]3'!J175</f>
        <v>10</v>
      </c>
      <c r="F175" s="71"/>
      <c r="G175" s="46">
        <f t="shared" si="13"/>
        <v>10</v>
      </c>
      <c r="H175" s="78">
        <v>0</v>
      </c>
      <c r="I175" s="76">
        <v>0</v>
      </c>
      <c r="J175" s="46">
        <f t="shared" si="14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8">
        <f>SUM(M175-O175)</f>
        <v>50</v>
      </c>
      <c r="Q175" s="117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+'[1]3'!J176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+'[1]3'!J177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40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+'[1]3'!J178</f>
        <v>0</v>
      </c>
      <c r="F178" s="71"/>
      <c r="G178" s="46">
        <f t="shared" si="13"/>
        <v>0</v>
      </c>
      <c r="H178" s="78">
        <v>0</v>
      </c>
      <c r="I178" s="76">
        <v>0</v>
      </c>
      <c r="J178" s="46">
        <f t="shared" si="14"/>
        <v>0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+'[1]3'!J179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+'[1]3'!J180</f>
        <v>0</v>
      </c>
      <c r="F180" s="71"/>
      <c r="G180" s="46">
        <f t="shared" si="13"/>
        <v>0</v>
      </c>
      <c r="H180" s="78">
        <v>0</v>
      </c>
      <c r="I180" s="76">
        <v>0</v>
      </c>
      <c r="J180" s="46">
        <f t="shared" si="14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+'[1]3'!J181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+'[1]3'!J182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+'[1]3'!J183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+'[1]3'!J184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ref="P184:P189" si="21">SUM(M184-O184)</f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+'[1]3'!J185</f>
        <v>0</v>
      </c>
      <c r="F185" s="71"/>
      <c r="G185" s="46">
        <f t="shared" si="13"/>
        <v>0</v>
      </c>
      <c r="H185" s="78">
        <v>0</v>
      </c>
      <c r="I185" s="76">
        <v>0</v>
      </c>
      <c r="J185" s="46">
        <f t="shared" si="14"/>
        <v>0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+'[1]3'!J186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1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32</v>
      </c>
      <c r="K188" s="72">
        <v>5</v>
      </c>
      <c r="L188" s="20">
        <v>15</v>
      </c>
      <c r="M188" s="65">
        <f>+L188*K188</f>
        <v>75</v>
      </c>
      <c r="N188" s="17" t="s">
        <v>1456</v>
      </c>
      <c r="O188" s="18">
        <v>75</v>
      </c>
      <c r="P188" s="23">
        <f t="shared" si="21"/>
        <v>0</v>
      </c>
      <c r="Q188" s="90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1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+'[1]3'!J190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+'[1]3'!J191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+'[1]3'!J192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+'[1]3'!J193</f>
        <v>3</v>
      </c>
      <c r="F193" s="71"/>
      <c r="G193" s="46">
        <f t="shared" si="13"/>
        <v>3</v>
      </c>
      <c r="H193" s="78">
        <v>0</v>
      </c>
      <c r="I193" s="76">
        <v>0</v>
      </c>
      <c r="J193" s="46">
        <f t="shared" si="14"/>
        <v>3</v>
      </c>
      <c r="K193" s="72"/>
      <c r="L193" s="20">
        <v>60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+'[1]3'!J194</f>
        <v>8</v>
      </c>
      <c r="F194" s="71"/>
      <c r="G194" s="46">
        <f t="shared" si="13"/>
        <v>8</v>
      </c>
      <c r="H194" s="78">
        <v>0</v>
      </c>
      <c r="I194" s="76">
        <v>0</v>
      </c>
      <c r="J194" s="46">
        <f t="shared" si="14"/>
        <v>0</v>
      </c>
      <c r="K194" s="72">
        <v>8</v>
      </c>
      <c r="L194" s="20">
        <v>120</v>
      </c>
      <c r="M194" s="65">
        <f t="shared" si="18"/>
        <v>960</v>
      </c>
      <c r="N194" s="17" t="s">
        <v>16</v>
      </c>
      <c r="O194" s="18">
        <v>160</v>
      </c>
      <c r="P194" s="118">
        <f t="shared" si="19"/>
        <v>800</v>
      </c>
      <c r="Q194" s="90">
        <v>73</v>
      </c>
      <c r="R194" s="43">
        <f t="shared" si="20"/>
        <v>584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+'[1]3'!J195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+'[1]3'!J196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+'[1]3'!J197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+'[1]3'!J198</f>
        <v>4</v>
      </c>
      <c r="F198" s="71"/>
      <c r="G198" s="46">
        <f t="shared" si="13"/>
        <v>4</v>
      </c>
      <c r="H198" s="78">
        <v>0</v>
      </c>
      <c r="I198" s="76">
        <v>0</v>
      </c>
      <c r="J198" s="46">
        <f t="shared" si="14"/>
        <v>0</v>
      </c>
      <c r="K198" s="72">
        <v>4</v>
      </c>
      <c r="L198" s="20">
        <v>150</v>
      </c>
      <c r="M198" s="65">
        <f t="shared" si="18"/>
        <v>600</v>
      </c>
      <c r="N198" s="17" t="s">
        <v>16</v>
      </c>
      <c r="O198" s="18"/>
      <c r="P198" s="118">
        <f t="shared" si="19"/>
        <v>600</v>
      </c>
      <c r="Q198" s="90">
        <v>64.38</v>
      </c>
      <c r="R198" s="43">
        <f t="shared" si="20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+'[1]3'!J199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+'[1]3'!J200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+'[1]3'!J201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+'[1]3'!J202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+'[1]3'!J203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+'[1]3'!J204</f>
        <v>0</v>
      </c>
      <c r="F204" s="71"/>
      <c r="G204" s="46">
        <f t="shared" ref="G204:G266" si="23">E204+F204</f>
        <v>0</v>
      </c>
      <c r="H204" s="78">
        <v>0</v>
      </c>
      <c r="I204" s="76">
        <v>0</v>
      </c>
      <c r="J204" s="46">
        <f t="shared" ref="J204:J266" si="24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+'[1]3'!J205</f>
        <v>7</v>
      </c>
      <c r="F205" s="71"/>
      <c r="G205" s="46">
        <f t="shared" si="23"/>
        <v>7</v>
      </c>
      <c r="H205" s="78">
        <v>0</v>
      </c>
      <c r="I205" s="76">
        <v>0</v>
      </c>
      <c r="J205" s="46">
        <f t="shared" si="24"/>
        <v>7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+'[1]3'!J206</f>
        <v>0</v>
      </c>
      <c r="F206" s="71"/>
      <c r="G206" s="46">
        <f t="shared" si="23"/>
        <v>0</v>
      </c>
      <c r="H206" s="78">
        <v>0</v>
      </c>
      <c r="I206" s="76">
        <v>0</v>
      </c>
      <c r="J206" s="46">
        <f t="shared" si="24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+'[1]3'!J208</f>
        <v>0</v>
      </c>
      <c r="F208" s="71"/>
      <c r="G208" s="46">
        <f t="shared" si="23"/>
        <v>0</v>
      </c>
      <c r="H208" s="78">
        <v>0</v>
      </c>
      <c r="I208" s="76">
        <v>0</v>
      </c>
      <c r="J208" s="46">
        <f t="shared" si="24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+'[1]3'!J209</f>
        <v>5</v>
      </c>
      <c r="F209" s="71"/>
      <c r="G209" s="46">
        <f t="shared" si="23"/>
        <v>5</v>
      </c>
      <c r="H209" s="78">
        <v>0</v>
      </c>
      <c r="I209" s="76">
        <v>0</v>
      </c>
      <c r="J209" s="46">
        <f t="shared" si="24"/>
        <v>5</v>
      </c>
      <c r="K209" s="72"/>
      <c r="L209" s="20">
        <v>120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+'[1]3'!J210</f>
        <v>0</v>
      </c>
      <c r="F210" s="71"/>
      <c r="G210" s="46">
        <f t="shared" si="23"/>
        <v>0</v>
      </c>
      <c r="H210" s="78">
        <v>0</v>
      </c>
      <c r="I210" s="76">
        <v>0</v>
      </c>
      <c r="J210" s="46">
        <f t="shared" si="2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+'[1]3'!J211</f>
        <v>0</v>
      </c>
      <c r="F211" s="71"/>
      <c r="G211" s="46">
        <f t="shared" si="23"/>
        <v>0</v>
      </c>
      <c r="H211" s="78">
        <v>0</v>
      </c>
      <c r="I211" s="76">
        <v>0</v>
      </c>
      <c r="J211" s="46">
        <f t="shared" si="24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+'[1]3'!J212</f>
        <v>0</v>
      </c>
      <c r="F212" s="71"/>
      <c r="G212" s="46">
        <f t="shared" si="23"/>
        <v>0</v>
      </c>
      <c r="H212" s="78">
        <v>0</v>
      </c>
      <c r="I212" s="76">
        <v>0</v>
      </c>
      <c r="J212" s="46">
        <f t="shared" si="24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+'[1]3'!J213</f>
        <v>0</v>
      </c>
      <c r="F213" s="71"/>
      <c r="G213" s="46">
        <f t="shared" si="23"/>
        <v>0</v>
      </c>
      <c r="H213" s="78">
        <v>0</v>
      </c>
      <c r="I213" s="76">
        <v>0</v>
      </c>
      <c r="J213" s="46">
        <f t="shared" si="24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+'[1]3'!J214</f>
        <v>0</v>
      </c>
      <c r="F214" s="71"/>
      <c r="G214" s="46">
        <f t="shared" si="23"/>
        <v>0</v>
      </c>
      <c r="H214" s="78">
        <v>0</v>
      </c>
      <c r="I214" s="76">
        <v>0</v>
      </c>
      <c r="J214" s="46">
        <f t="shared" si="2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+'[1]3'!J215</f>
        <v>0</v>
      </c>
      <c r="F215" s="71"/>
      <c r="G215" s="46">
        <f t="shared" si="23"/>
        <v>0</v>
      </c>
      <c r="H215" s="78">
        <v>0</v>
      </c>
      <c r="I215" s="76">
        <v>0</v>
      </c>
      <c r="J215" s="46">
        <f t="shared" si="24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+'[1]3'!J216</f>
        <v>254</v>
      </c>
      <c r="F216" s="71"/>
      <c r="G216" s="46">
        <f t="shared" si="23"/>
        <v>254</v>
      </c>
      <c r="H216" s="78">
        <v>0</v>
      </c>
      <c r="I216" s="76">
        <v>0</v>
      </c>
      <c r="J216" s="46">
        <f t="shared" si="24"/>
        <v>254</v>
      </c>
      <c r="K216" s="72"/>
      <c r="L216" s="20">
        <v>10</v>
      </c>
      <c r="M216" s="65">
        <f t="shared" si="18"/>
        <v>0</v>
      </c>
      <c r="N216" s="17" t="s">
        <v>16</v>
      </c>
      <c r="O216" s="18"/>
      <c r="P216" s="23">
        <f t="shared" si="19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+'[1]3'!J217</f>
        <v>51</v>
      </c>
      <c r="F217" s="71"/>
      <c r="G217" s="46">
        <f t="shared" si="23"/>
        <v>51</v>
      </c>
      <c r="H217" s="78">
        <v>0</v>
      </c>
      <c r="I217" s="76">
        <v>0</v>
      </c>
      <c r="J217" s="46">
        <f t="shared" si="24"/>
        <v>50</v>
      </c>
      <c r="K217" s="72">
        <v>1</v>
      </c>
      <c r="L217" s="20">
        <v>0</v>
      </c>
      <c r="M217" s="65">
        <f t="shared" si="18"/>
        <v>0</v>
      </c>
      <c r="N217" s="17" t="s">
        <v>1457</v>
      </c>
      <c r="O217" s="18"/>
      <c r="P217" s="23">
        <f t="shared" si="19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+'[1]3'!J218</f>
        <v>0</v>
      </c>
      <c r="F218" s="71"/>
      <c r="G218" s="46">
        <f t="shared" si="23"/>
        <v>0</v>
      </c>
      <c r="H218" s="78">
        <v>0</v>
      </c>
      <c r="I218" s="76">
        <v>0</v>
      </c>
      <c r="J218" s="46">
        <f t="shared" si="24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+'[1]3'!J219</f>
        <v>0</v>
      </c>
      <c r="F219" s="71"/>
      <c r="G219" s="46">
        <f t="shared" si="23"/>
        <v>0</v>
      </c>
      <c r="H219" s="78">
        <v>0</v>
      </c>
      <c r="I219" s="76">
        <v>0</v>
      </c>
      <c r="J219" s="46">
        <f t="shared" si="24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+'[1]3'!J220</f>
        <v>0</v>
      </c>
      <c r="F220" s="71"/>
      <c r="G220" s="46">
        <f t="shared" si="23"/>
        <v>0</v>
      </c>
      <c r="H220" s="78">
        <v>0</v>
      </c>
      <c r="I220" s="76">
        <v>0</v>
      </c>
      <c r="J220" s="46">
        <f t="shared" si="24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+'[1]3'!J221</f>
        <v>1</v>
      </c>
      <c r="F221" s="71"/>
      <c r="G221" s="46">
        <f t="shared" si="23"/>
        <v>1</v>
      </c>
      <c r="H221" s="78">
        <v>0</v>
      </c>
      <c r="I221" s="76">
        <v>0</v>
      </c>
      <c r="J221" s="46">
        <f t="shared" si="24"/>
        <v>1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+'[1]3'!J222</f>
        <v>0</v>
      </c>
      <c r="F222" s="71"/>
      <c r="G222" s="46">
        <f t="shared" si="23"/>
        <v>0</v>
      </c>
      <c r="H222" s="78">
        <v>0</v>
      </c>
      <c r="I222" s="76">
        <v>0</v>
      </c>
      <c r="J222" s="46">
        <f t="shared" si="24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+'[1]3'!J223</f>
        <v>8</v>
      </c>
      <c r="F223" s="71"/>
      <c r="G223" s="46">
        <f t="shared" si="23"/>
        <v>8</v>
      </c>
      <c r="H223" s="78">
        <v>0</v>
      </c>
      <c r="I223" s="76">
        <v>0</v>
      </c>
      <c r="J223" s="46">
        <f t="shared" si="24"/>
        <v>8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+'[1]3'!J224</f>
        <v>346</v>
      </c>
      <c r="F224" s="71"/>
      <c r="G224" s="46">
        <f t="shared" si="23"/>
        <v>346</v>
      </c>
      <c r="H224" s="78">
        <v>0</v>
      </c>
      <c r="I224" s="76">
        <v>0</v>
      </c>
      <c r="J224" s="46">
        <f t="shared" si="24"/>
        <v>346</v>
      </c>
      <c r="K224" s="72"/>
      <c r="L224" s="20">
        <v>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+'[1]3'!J225</f>
        <v>0</v>
      </c>
      <c r="F225" s="71"/>
      <c r="G225" s="46">
        <f t="shared" si="23"/>
        <v>0</v>
      </c>
      <c r="H225" s="78">
        <v>0</v>
      </c>
      <c r="I225" s="76">
        <v>0</v>
      </c>
      <c r="J225" s="46">
        <f t="shared" si="24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+'[1]3'!J226</f>
        <v>0</v>
      </c>
      <c r="F226" s="71"/>
      <c r="G226" s="46">
        <f t="shared" si="23"/>
        <v>0</v>
      </c>
      <c r="H226" s="78">
        <v>0</v>
      </c>
      <c r="I226" s="76">
        <v>0</v>
      </c>
      <c r="J226" s="46">
        <f t="shared" si="24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+'[1]3'!J227</f>
        <v>0</v>
      </c>
      <c r="F227" s="71"/>
      <c r="G227" s="46">
        <f t="shared" si="23"/>
        <v>0</v>
      </c>
      <c r="H227" s="78">
        <v>0</v>
      </c>
      <c r="I227" s="76">
        <v>0</v>
      </c>
      <c r="J227" s="46">
        <f t="shared" si="24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+'[1]3'!J228</f>
        <v>0</v>
      </c>
      <c r="F228" s="71"/>
      <c r="G228" s="46">
        <f t="shared" si="23"/>
        <v>0</v>
      </c>
      <c r="H228" s="78">
        <v>0</v>
      </c>
      <c r="I228" s="76">
        <v>0</v>
      </c>
      <c r="J228" s="46">
        <f t="shared" si="2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+'[1]3'!J229</f>
        <v>0</v>
      </c>
      <c r="F229" s="71">
        <v>15</v>
      </c>
      <c r="G229" s="46">
        <f t="shared" si="23"/>
        <v>15</v>
      </c>
      <c r="H229" s="78">
        <v>0</v>
      </c>
      <c r="I229" s="76">
        <v>0</v>
      </c>
      <c r="J229" s="46">
        <f t="shared" si="24"/>
        <v>0</v>
      </c>
      <c r="K229" s="72">
        <v>15</v>
      </c>
      <c r="L229" s="20">
        <v>100</v>
      </c>
      <c r="M229" s="65">
        <f t="shared" si="18"/>
        <v>1500</v>
      </c>
      <c r="N229" s="17" t="s">
        <v>16</v>
      </c>
      <c r="O229" s="18">
        <v>450</v>
      </c>
      <c r="P229" s="118">
        <f t="shared" si="19"/>
        <v>1050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+'[1]3'!J230</f>
        <v>0</v>
      </c>
      <c r="F230" s="71"/>
      <c r="G230" s="46">
        <f t="shared" si="23"/>
        <v>0</v>
      </c>
      <c r="H230" s="78">
        <v>0</v>
      </c>
      <c r="I230" s="76">
        <v>0</v>
      </c>
      <c r="J230" s="46">
        <f t="shared" si="24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+'[1]3'!J231</f>
        <v>0</v>
      </c>
      <c r="F231" s="71"/>
      <c r="G231" s="46">
        <f t="shared" si="23"/>
        <v>0</v>
      </c>
      <c r="H231" s="78">
        <v>0</v>
      </c>
      <c r="I231" s="76">
        <v>0</v>
      </c>
      <c r="J231" s="46">
        <f t="shared" si="24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+'[1]3'!J232</f>
        <v>0</v>
      </c>
      <c r="F232" s="71"/>
      <c r="G232" s="46">
        <f t="shared" si="23"/>
        <v>0</v>
      </c>
      <c r="H232" s="78">
        <v>0</v>
      </c>
      <c r="I232" s="76">
        <v>0</v>
      </c>
      <c r="J232" s="46">
        <f t="shared" si="24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+'[1]3'!J233</f>
        <v>0</v>
      </c>
      <c r="F233" s="71"/>
      <c r="G233" s="46">
        <f t="shared" si="23"/>
        <v>0</v>
      </c>
      <c r="H233" s="78">
        <v>0</v>
      </c>
      <c r="I233" s="76">
        <v>0</v>
      </c>
      <c r="J233" s="46">
        <f t="shared" si="24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+'[1]3'!J234</f>
        <v>0</v>
      </c>
      <c r="F234" s="71"/>
      <c r="G234" s="46">
        <f t="shared" si="23"/>
        <v>0</v>
      </c>
      <c r="H234" s="78">
        <v>0</v>
      </c>
      <c r="I234" s="76">
        <v>0</v>
      </c>
      <c r="J234" s="46">
        <f t="shared" si="24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+'[1]3'!J235</f>
        <v>0</v>
      </c>
      <c r="F235" s="71"/>
      <c r="G235" s="46">
        <f t="shared" si="23"/>
        <v>0</v>
      </c>
      <c r="H235" s="78">
        <v>0</v>
      </c>
      <c r="I235" s="76">
        <v>0</v>
      </c>
      <c r="J235" s="46">
        <f t="shared" si="24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+'[1]3'!J236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+'[1]3'!J237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+'[1]3'!J238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+'[1]3'!J239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+'[1]3'!J240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+'[1]3'!J241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ref="P241:P266" si="25">SUM(M241-O241)</f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+'[1]3'!J242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25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+'[1]3'!J243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25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+'[1]3'!J244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25"/>
        <v>0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+'[1]3'!J245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25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+'[1]3'!J246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25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+'[1]3'!J247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25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+'[1]3'!J248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29</v>
      </c>
      <c r="M248" s="65">
        <f t="shared" si="18"/>
        <v>0</v>
      </c>
      <c r="N248" s="17" t="s">
        <v>16</v>
      </c>
      <c r="O248" s="18"/>
      <c r="P248" s="23">
        <f t="shared" si="25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+'[1]3'!J249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18"/>
        <v>0</v>
      </c>
      <c r="N249" s="17" t="s">
        <v>16</v>
      </c>
      <c r="O249" s="18"/>
      <c r="P249" s="23">
        <f t="shared" si="25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+'[1]3'!J250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25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+'[1]3'!J251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25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+'[1]3'!J252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25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+'[1]3'!J253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25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+'[1]3'!J254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25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+'[1]3'!J255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25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+'[1]3'!J256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25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+'[1]3'!J257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25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+'[1]3'!J258</f>
        <v>0</v>
      </c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25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+'[1]3'!J259</f>
        <v>0</v>
      </c>
      <c r="F259" s="71"/>
      <c r="G259" s="46">
        <f t="shared" si="23"/>
        <v>0</v>
      </c>
      <c r="H259" s="78">
        <v>0</v>
      </c>
      <c r="I259" s="76">
        <v>0</v>
      </c>
      <c r="J259" s="46">
        <f t="shared" si="24"/>
        <v>0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25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+'[1]3'!J260</f>
        <v>0</v>
      </c>
      <c r="F260" s="71"/>
      <c r="G260" s="46">
        <f t="shared" si="23"/>
        <v>0</v>
      </c>
      <c r="H260" s="78">
        <v>0</v>
      </c>
      <c r="I260" s="76">
        <v>0</v>
      </c>
      <c r="J260" s="46">
        <f t="shared" si="24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25"/>
        <v>0</v>
      </c>
      <c r="Q260" s="90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+'[1]3'!J261</f>
        <v>0</v>
      </c>
      <c r="F261" s="71">
        <v>12</v>
      </c>
      <c r="G261" s="46">
        <f t="shared" si="23"/>
        <v>12</v>
      </c>
      <c r="H261" s="78">
        <v>0</v>
      </c>
      <c r="I261" s="76">
        <v>0</v>
      </c>
      <c r="J261" s="46">
        <f t="shared" si="24"/>
        <v>0</v>
      </c>
      <c r="K261" s="72">
        <v>12</v>
      </c>
      <c r="L261" s="20">
        <v>25</v>
      </c>
      <c r="M261" s="65">
        <f t="shared" si="18"/>
        <v>300</v>
      </c>
      <c r="N261" s="17" t="s">
        <v>16</v>
      </c>
      <c r="O261" s="18">
        <v>50</v>
      </c>
      <c r="P261" s="118">
        <f t="shared" si="25"/>
        <v>250</v>
      </c>
      <c r="Q261" s="90"/>
      <c r="R261" s="43">
        <f t="shared" si="20"/>
        <v>0</v>
      </c>
    </row>
    <row r="262" spans="1:19" ht="25.5" x14ac:dyDescent="0.55000000000000004">
      <c r="A262" s="10"/>
      <c r="B262" s="10"/>
      <c r="C262" s="19"/>
      <c r="D262" s="10"/>
      <c r="E262" s="64">
        <f>+'[1]3'!J262</f>
        <v>0</v>
      </c>
      <c r="F262" s="71"/>
      <c r="G262" s="46">
        <f t="shared" si="23"/>
        <v>0</v>
      </c>
      <c r="H262" s="78">
        <v>0</v>
      </c>
      <c r="I262" s="76">
        <v>0</v>
      </c>
      <c r="J262" s="46">
        <f t="shared" si="24"/>
        <v>0</v>
      </c>
      <c r="K262" s="72"/>
      <c r="L262" s="20"/>
      <c r="M262" s="65">
        <f t="shared" si="18"/>
        <v>0</v>
      </c>
      <c r="N262" s="17" t="s">
        <v>16</v>
      </c>
      <c r="O262" s="18"/>
      <c r="P262" s="23">
        <f t="shared" si="25"/>
        <v>0</v>
      </c>
      <c r="Q262" s="90"/>
      <c r="R262" s="43">
        <f t="shared" si="20"/>
        <v>0</v>
      </c>
    </row>
    <row r="263" spans="1:19" ht="25.5" x14ac:dyDescent="0.55000000000000004">
      <c r="A263" s="10"/>
      <c r="B263" s="10"/>
      <c r="C263" s="19"/>
      <c r="D263" s="10"/>
      <c r="E263" s="64">
        <f>+'[1]3'!J263</f>
        <v>0</v>
      </c>
      <c r="F263" s="71"/>
      <c r="G263" s="46">
        <f t="shared" si="23"/>
        <v>0</v>
      </c>
      <c r="H263" s="78">
        <v>0</v>
      </c>
      <c r="I263" s="76">
        <v>0</v>
      </c>
      <c r="J263" s="46">
        <f t="shared" si="24"/>
        <v>0</v>
      </c>
      <c r="K263" s="72"/>
      <c r="L263" s="20"/>
      <c r="M263" s="65">
        <f t="shared" si="18"/>
        <v>0</v>
      </c>
      <c r="N263" s="17" t="s">
        <v>16</v>
      </c>
      <c r="O263" s="18"/>
      <c r="P263" s="23">
        <f t="shared" si="25"/>
        <v>0</v>
      </c>
      <c r="Q263" s="90"/>
      <c r="R263" s="43">
        <f t="shared" si="20"/>
        <v>0</v>
      </c>
    </row>
    <row r="264" spans="1:19" ht="25.5" x14ac:dyDescent="0.55000000000000004">
      <c r="A264" s="10"/>
      <c r="B264" s="10"/>
      <c r="C264" s="19"/>
      <c r="D264" s="10"/>
      <c r="E264" s="64">
        <f>+'[1]3'!J264</f>
        <v>0</v>
      </c>
      <c r="F264" s="71"/>
      <c r="G264" s="46">
        <f t="shared" si="23"/>
        <v>0</v>
      </c>
      <c r="H264" s="78">
        <v>0</v>
      </c>
      <c r="I264" s="76">
        <v>0</v>
      </c>
      <c r="J264" s="46">
        <f t="shared" si="24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25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+'[1]3'!J262</f>
        <v>0</v>
      </c>
      <c r="F265" s="71"/>
      <c r="G265" s="46">
        <f t="shared" si="23"/>
        <v>0</v>
      </c>
      <c r="H265" s="78">
        <v>0</v>
      </c>
      <c r="I265" s="76">
        <v>0</v>
      </c>
      <c r="J265" s="46">
        <f t="shared" si="24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25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>
        <f>+'[1]3'!J263</f>
        <v>0</v>
      </c>
      <c r="F266" s="71"/>
      <c r="G266" s="46">
        <f t="shared" si="23"/>
        <v>0</v>
      </c>
      <c r="H266" s="78">
        <v>0</v>
      </c>
      <c r="I266" s="76">
        <v>0</v>
      </c>
      <c r="J266" s="46">
        <f t="shared" si="24"/>
        <v>0</v>
      </c>
      <c r="K266" s="72"/>
      <c r="L266" s="20"/>
      <c r="M266" s="65">
        <f t="shared" ref="M266" si="26">+L266*K266</f>
        <v>0</v>
      </c>
      <c r="N266" s="17" t="s">
        <v>16</v>
      </c>
      <c r="O266" s="18"/>
      <c r="P266" s="23">
        <f t="shared" si="25"/>
        <v>0</v>
      </c>
      <c r="Q266" s="90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1404.82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3"/>
      <c r="N269" s="33">
        <f>SUM(M5:M268)</f>
        <v>4910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3215</v>
      </c>
      <c r="O271" s="2">
        <v>960</v>
      </c>
      <c r="P271" s="2">
        <v>200</v>
      </c>
      <c r="Q271" s="88">
        <v>1050</v>
      </c>
      <c r="R271" s="2">
        <v>100</v>
      </c>
      <c r="S271" s="2">
        <v>905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1045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650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650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53"/>
  <sheetViews>
    <sheetView zoomScale="90" zoomScaleNormal="9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+'[1]4'!J5</f>
        <v>13</v>
      </c>
      <c r="F5" s="71"/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+'[1]4'!J6</f>
        <v>76</v>
      </c>
      <c r="F6" s="71"/>
      <c r="G6" s="46">
        <f t="shared" si="0"/>
        <v>76</v>
      </c>
      <c r="H6" s="78">
        <v>0</v>
      </c>
      <c r="I6" s="76">
        <v>0</v>
      </c>
      <c r="J6" s="46">
        <f t="shared" si="1"/>
        <v>75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18">
        <f t="shared" si="2"/>
        <v>100</v>
      </c>
      <c r="Q6" s="11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18">
        <f t="shared" si="2"/>
        <v>50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3"/>
        <v>200</v>
      </c>
      <c r="N18" s="17" t="s">
        <v>16</v>
      </c>
      <c r="O18" s="18">
        <v>100</v>
      </c>
      <c r="P18" s="118">
        <f t="shared" si="2"/>
        <v>100</v>
      </c>
      <c r="Q18" s="117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+'[1]4'!J22</f>
        <v>21</v>
      </c>
      <c r="F22" s="71"/>
      <c r="G22" s="46">
        <f t="shared" si="0"/>
        <v>21</v>
      </c>
      <c r="H22" s="78">
        <v>0</v>
      </c>
      <c r="I22" s="76">
        <v>10</v>
      </c>
      <c r="J22" s="46">
        <f t="shared" si="1"/>
        <v>11</v>
      </c>
      <c r="K22" s="72"/>
      <c r="L22" s="20">
        <v>100</v>
      </c>
      <c r="M22" s="65">
        <f t="shared" si="3"/>
        <v>0</v>
      </c>
      <c r="N22" s="17" t="s">
        <v>1458</v>
      </c>
      <c r="O22" s="18"/>
      <c r="P22" s="23">
        <f t="shared" si="2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+'[1]4'!J27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+'[1]4'!J28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+'[1]4'!J29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+'[1]4'!J30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+'[1]4'!J31</f>
        <v>61</v>
      </c>
      <c r="F31" s="71"/>
      <c r="G31" s="46">
        <f t="shared" si="0"/>
        <v>61</v>
      </c>
      <c r="H31" s="78">
        <v>0</v>
      </c>
      <c r="I31" s="76">
        <v>10</v>
      </c>
      <c r="J31" s="46">
        <f t="shared" si="1"/>
        <v>47</v>
      </c>
      <c r="K31" s="72">
        <v>4</v>
      </c>
      <c r="L31" s="15">
        <v>100</v>
      </c>
      <c r="M31" s="65">
        <f t="shared" si="3"/>
        <v>400</v>
      </c>
      <c r="N31" s="17" t="s">
        <v>1458</v>
      </c>
      <c r="O31" s="18">
        <v>200</v>
      </c>
      <c r="P31" s="118">
        <f t="shared" si="2"/>
        <v>200</v>
      </c>
      <c r="Q31" s="11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+'[1]4'!J32</f>
        <v>4</v>
      </c>
      <c r="F32" s="71"/>
      <c r="G32" s="46">
        <f t="shared" si="0"/>
        <v>4</v>
      </c>
      <c r="H32" s="78">
        <v>0</v>
      </c>
      <c r="I32" s="76">
        <v>0</v>
      </c>
      <c r="J32" s="46">
        <f t="shared" si="1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18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+'[1]4'!J33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+'[1]4'!J34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+'[1]4'!J35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+'[1]4'!J36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+'[1]4'!J37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+'[1]4'!J38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+'[1]4'!J39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+'[1]4'!J40</f>
        <v>5</v>
      </c>
      <c r="F40" s="71"/>
      <c r="G40" s="46">
        <f t="shared" si="0"/>
        <v>5</v>
      </c>
      <c r="H40" s="78">
        <v>0</v>
      </c>
      <c r="I40" s="76">
        <v>0</v>
      </c>
      <c r="J40" s="46">
        <f t="shared" si="1"/>
        <v>2</v>
      </c>
      <c r="K40" s="72">
        <v>3</v>
      </c>
      <c r="L40" s="15">
        <v>50</v>
      </c>
      <c r="M40" s="65">
        <f t="shared" si="3"/>
        <v>150</v>
      </c>
      <c r="N40" s="17" t="s">
        <v>16</v>
      </c>
      <c r="O40" s="18">
        <v>50</v>
      </c>
      <c r="P40" s="118">
        <f t="shared" si="2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+'[1]4'!J41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+'[1]4'!J42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+'[1]4'!J43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+'[1]4'!J44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+'[1]4'!J45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+'[1]4'!J46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+'[1]4'!J47</f>
        <v>4</v>
      </c>
      <c r="F47" s="71"/>
      <c r="G47" s="46">
        <f t="shared" si="0"/>
        <v>4</v>
      </c>
      <c r="H47" s="78">
        <v>0</v>
      </c>
      <c r="I47" s="76">
        <v>2</v>
      </c>
      <c r="J47" s="46">
        <f t="shared" si="1"/>
        <v>1</v>
      </c>
      <c r="K47" s="72">
        <v>1</v>
      </c>
      <c r="L47" s="15">
        <v>50</v>
      </c>
      <c r="M47" s="65">
        <f t="shared" si="3"/>
        <v>50</v>
      </c>
      <c r="N47" s="17" t="s">
        <v>1458</v>
      </c>
      <c r="O47" s="18"/>
      <c r="P47" s="118">
        <f t="shared" si="2"/>
        <v>50</v>
      </c>
      <c r="Q47" s="11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+'[1]4'!J48</f>
        <v>4</v>
      </c>
      <c r="F48" s="71"/>
      <c r="G48" s="46">
        <f t="shared" si="0"/>
        <v>4</v>
      </c>
      <c r="H48" s="78">
        <v>0</v>
      </c>
      <c r="I48" s="76">
        <v>2</v>
      </c>
      <c r="J48" s="46">
        <f t="shared" si="1"/>
        <v>1</v>
      </c>
      <c r="K48" s="72">
        <v>1</v>
      </c>
      <c r="L48" s="20">
        <v>50</v>
      </c>
      <c r="M48" s="65">
        <f>+L48*K48</f>
        <v>50</v>
      </c>
      <c r="N48" s="17" t="s">
        <v>1458</v>
      </c>
      <c r="O48" s="18"/>
      <c r="P48" s="118">
        <f>SUM(M48-O48)</f>
        <v>50</v>
      </c>
      <c r="Q48" s="11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+'[1]4'!J49</f>
        <v>4</v>
      </c>
      <c r="F49" s="71"/>
      <c r="G49" s="46">
        <f t="shared" si="0"/>
        <v>4</v>
      </c>
      <c r="H49" s="78">
        <v>0</v>
      </c>
      <c r="I49" s="76">
        <v>2</v>
      </c>
      <c r="J49" s="46">
        <f t="shared" si="1"/>
        <v>2</v>
      </c>
      <c r="K49" s="72"/>
      <c r="L49" s="20">
        <v>50</v>
      </c>
      <c r="M49" s="65">
        <f>+L49*K49</f>
        <v>0</v>
      </c>
      <c r="N49" s="17" t="s">
        <v>1458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+'[1]4'!J50</f>
        <v>4</v>
      </c>
      <c r="F50" s="71"/>
      <c r="G50" s="46">
        <f t="shared" si="0"/>
        <v>4</v>
      </c>
      <c r="H50" s="78">
        <v>0</v>
      </c>
      <c r="I50" s="76">
        <v>2</v>
      </c>
      <c r="J50" s="46">
        <f t="shared" si="1"/>
        <v>2</v>
      </c>
      <c r="K50" s="72"/>
      <c r="L50" s="15">
        <v>50</v>
      </c>
      <c r="M50" s="65">
        <f t="shared" si="3"/>
        <v>0</v>
      </c>
      <c r="N50" s="17" t="s">
        <v>1458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+'[1]4'!J51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+'[1]4'!J52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1" si="5"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+'[1]4'!J53</f>
        <v>4</v>
      </c>
      <c r="F53" s="71"/>
      <c r="G53" s="46">
        <f t="shared" si="0"/>
        <v>4</v>
      </c>
      <c r="H53" s="78">
        <v>0</v>
      </c>
      <c r="I53" s="76">
        <v>2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1458</v>
      </c>
      <c r="O53" s="18"/>
      <c r="P53" s="23">
        <f t="shared" si="5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+'[1]4'!J54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5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+'[1]4'!J55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+'[1]4'!J56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+'[1]4'!J57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5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+'[1]4'!J58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+'[1]4'!J59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+'[1]4'!J60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+'[1]4'!J61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+'[1]4'!J62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+'[1]4'!J63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+'[1]4'!J64</f>
        <v>5</v>
      </c>
      <c r="F64" s="71"/>
      <c r="G64" s="46">
        <f t="shared" si="0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+'[1]4'!J65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+'[1]4'!J66</f>
        <v>6</v>
      </c>
      <c r="F66" s="71"/>
      <c r="G66" s="46">
        <f t="shared" si="0"/>
        <v>6</v>
      </c>
      <c r="H66" s="78">
        <v>0</v>
      </c>
      <c r="I66" s="76">
        <v>0</v>
      </c>
      <c r="J66" s="46">
        <f t="shared" si="1"/>
        <v>5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18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+'[1]4'!J67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+'[1]4'!J68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+'[1]4'!J69</f>
        <v>0</v>
      </c>
      <c r="F69" s="71"/>
      <c r="G69" s="46">
        <f t="shared" ref="G69:G135" si="6">E69+F69</f>
        <v>0</v>
      </c>
      <c r="H69" s="78">
        <v>0</v>
      </c>
      <c r="I69" s="76">
        <v>0</v>
      </c>
      <c r="J69" s="46">
        <f t="shared" ref="J69:J135" si="7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+'[1]4'!J70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+'[1]4'!J71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+'[1]4'!J72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+'[1]4'!J73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+'[1]4'!J74</f>
        <v>4</v>
      </c>
      <c r="F74" s="71"/>
      <c r="G74" s="46">
        <f t="shared" si="6"/>
        <v>4</v>
      </c>
      <c r="H74" s="78">
        <v>0</v>
      </c>
      <c r="I74" s="76">
        <v>0</v>
      </c>
      <c r="J74" s="46">
        <f t="shared" si="7"/>
        <v>3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18">
        <f t="shared" si="2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+'[1]4'!J75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2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+'[1]4'!J77</f>
        <v>1</v>
      </c>
      <c r="F77" s="71"/>
      <c r="G77" s="46">
        <f t="shared" si="6"/>
        <v>1</v>
      </c>
      <c r="H77" s="78">
        <v>0</v>
      </c>
      <c r="I77" s="76">
        <v>0</v>
      </c>
      <c r="J77" s="46">
        <f t="shared" si="7"/>
        <v>1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+'[1]4'!J78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+'[1]4'!J79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+'[1]4'!J80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+'[1]4'!J81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+'[1]4'!J83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+'[1]4'!J84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+'[1]4'!J85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+'[1]4'!J86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+'[1]4'!J87</f>
        <v>0</v>
      </c>
      <c r="F87" s="71"/>
      <c r="G87" s="46">
        <f t="shared" si="6"/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0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+'[1]4'!J88</f>
        <v>0</v>
      </c>
      <c r="F88" s="71"/>
      <c r="G88" s="46">
        <f t="shared" si="6"/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0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+'[1]4'!J89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+'[1]4'!J90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+'[1]4'!J91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+'[1]4'!J92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+'[1]4'!J93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+'[1]4'!J94</f>
        <v>0</v>
      </c>
      <c r="F94" s="71"/>
      <c r="G94" s="46">
        <f t="shared" si="6"/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+'[1]4'!J95</f>
        <v>0</v>
      </c>
      <c r="F95" s="71"/>
      <c r="G95" s="46">
        <f t="shared" si="6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+'[1]4'!J96</f>
        <v>0</v>
      </c>
      <c r="F96" s="71"/>
      <c r="G96" s="46">
        <f t="shared" si="6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+'[1]4'!J97</f>
        <v>0</v>
      </c>
      <c r="F97" s="71"/>
      <c r="G97" s="46">
        <f t="shared" si="6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+'[1]4'!J98</f>
        <v>0</v>
      </c>
      <c r="F98" s="71"/>
      <c r="G98" s="46">
        <f t="shared" si="6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+'[1]4'!J99</f>
        <v>0</v>
      </c>
      <c r="F99" s="71"/>
      <c r="G99" s="46">
        <f t="shared" si="6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4">
        <f>+'[1]4'!J100</f>
        <v>0</v>
      </c>
      <c r="F100" s="71"/>
      <c r="G100" s="46">
        <f t="shared" si="6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10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+'[1]4'!J101</f>
        <v>0</v>
      </c>
      <c r="F101" s="71"/>
      <c r="G101" s="46">
        <f t="shared" si="6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+'[1]4'!J102</f>
        <v>0</v>
      </c>
      <c r="F102" s="71"/>
      <c r="G102" s="46">
        <f t="shared" si="6"/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10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10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10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+'[1]4'!J106</f>
        <v>0</v>
      </c>
      <c r="F106" s="71"/>
      <c r="G106" s="46">
        <f t="shared" si="6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+'[1]4'!J107</f>
        <v>0</v>
      </c>
      <c r="F107" s="71"/>
      <c r="G107" s="46">
        <f t="shared" si="6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+'[1]4'!J108</f>
        <v>0</v>
      </c>
      <c r="F108" s="71"/>
      <c r="G108" s="46">
        <f t="shared" si="6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+'[1]4'!J109</f>
        <v>0</v>
      </c>
      <c r="F109" s="71"/>
      <c r="G109" s="46">
        <f t="shared" si="6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+'[1]4'!J110</f>
        <v>0</v>
      </c>
      <c r="F110" s="71"/>
      <c r="G110" s="46">
        <f t="shared" si="6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+'[1]4'!J111</f>
        <v>0</v>
      </c>
      <c r="F111" s="71"/>
      <c r="G111" s="46">
        <f t="shared" si="6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+'[1]4'!J112</f>
        <v>5</v>
      </c>
      <c r="F112" s="71"/>
      <c r="G112" s="46">
        <f t="shared" si="6"/>
        <v>5</v>
      </c>
      <c r="H112" s="78">
        <v>0</v>
      </c>
      <c r="I112" s="76">
        <v>0</v>
      </c>
      <c r="J112" s="46">
        <f t="shared" si="7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+'[1]4'!J113</f>
        <v>4</v>
      </c>
      <c r="F113" s="71"/>
      <c r="G113" s="46">
        <f t="shared" si="6"/>
        <v>4</v>
      </c>
      <c r="H113" s="78">
        <v>0</v>
      </c>
      <c r="I113" s="76">
        <v>0</v>
      </c>
      <c r="J113" s="46">
        <f t="shared" si="7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+'[1]4'!J114</f>
        <v>0</v>
      </c>
      <c r="F114" s="71"/>
      <c r="G114" s="46">
        <f t="shared" si="6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+'[1]4'!J115</f>
        <v>6</v>
      </c>
      <c r="F115" s="71"/>
      <c r="G115" s="46">
        <f t="shared" si="6"/>
        <v>6</v>
      </c>
      <c r="H115" s="78">
        <v>0</v>
      </c>
      <c r="I115" s="76">
        <v>0</v>
      </c>
      <c r="J115" s="46">
        <f t="shared" si="7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+'[1]4'!J116</f>
        <v>5</v>
      </c>
      <c r="F116" s="71"/>
      <c r="G116" s="46">
        <f t="shared" si="6"/>
        <v>5</v>
      </c>
      <c r="H116" s="78">
        <v>0</v>
      </c>
      <c r="I116" s="76">
        <v>0</v>
      </c>
      <c r="J116" s="46">
        <f t="shared" si="7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+'[1]4'!J117</f>
        <v>0</v>
      </c>
      <c r="F117" s="71"/>
      <c r="G117" s="46">
        <f t="shared" si="6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+'[1]4'!J118</f>
        <v>0</v>
      </c>
      <c r="F118" s="71"/>
      <c r="G118" s="46">
        <f t="shared" si="6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+'[1]4'!J119</f>
        <v>0</v>
      </c>
      <c r="F119" s="71"/>
      <c r="G119" s="46">
        <f t="shared" si="6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+'[1]4'!J120</f>
        <v>0</v>
      </c>
      <c r="F120" s="71"/>
      <c r="G120" s="46">
        <f t="shared" si="6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+'[1]4'!J121</f>
        <v>0</v>
      </c>
      <c r="F121" s="71"/>
      <c r="G121" s="46">
        <f t="shared" si="6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+'[1]4'!J122</f>
        <v>0</v>
      </c>
      <c r="F122" s="71"/>
      <c r="G122" s="46">
        <f t="shared" si="6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+'[1]4'!J123</f>
        <v>0</v>
      </c>
      <c r="F123" s="71"/>
      <c r="G123" s="46">
        <f t="shared" si="6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+'[1]4'!J124</f>
        <v>0</v>
      </c>
      <c r="F124" s="71"/>
      <c r="G124" s="46">
        <f t="shared" si="6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+'[1]4'!J125</f>
        <v>0</v>
      </c>
      <c r="F125" s="71"/>
      <c r="G125" s="46">
        <f t="shared" si="6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+'[1]4'!J126</f>
        <v>0</v>
      </c>
      <c r="F126" s="71"/>
      <c r="G126" s="46">
        <f t="shared" si="6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+'[1]4'!J127</f>
        <v>0</v>
      </c>
      <c r="F127" s="71"/>
      <c r="G127" s="46">
        <f t="shared" si="6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+'[1]4'!J128</f>
        <v>0</v>
      </c>
      <c r="F128" s="71"/>
      <c r="G128" s="46">
        <f t="shared" si="6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+'[1]4'!J129</f>
        <v>0</v>
      </c>
      <c r="F129" s="71"/>
      <c r="G129" s="46">
        <f t="shared" si="6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+'[1]4'!J130</f>
        <v>0</v>
      </c>
      <c r="F130" s="71"/>
      <c r="G130" s="46">
        <f t="shared" si="6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+'[1]4'!J131</f>
        <v>0</v>
      </c>
      <c r="F131" s="71"/>
      <c r="G131" s="46">
        <f t="shared" si="6"/>
        <v>0</v>
      </c>
      <c r="H131" s="78">
        <v>0</v>
      </c>
      <c r="I131" s="76">
        <v>0</v>
      </c>
      <c r="J131" s="46">
        <f t="shared" si="7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+'[1]4'!J132</f>
        <v>0</v>
      </c>
      <c r="F132" s="71"/>
      <c r="G132" s="46">
        <f t="shared" si="6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+'[1]4'!J133</f>
        <v>3</v>
      </c>
      <c r="F133" s="71"/>
      <c r="G133" s="46">
        <f t="shared" si="6"/>
        <v>3</v>
      </c>
      <c r="H133" s="78">
        <v>0</v>
      </c>
      <c r="I133" s="76">
        <v>0</v>
      </c>
      <c r="J133" s="46">
        <f t="shared" si="7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18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+'[1]4'!J134</f>
        <v>0</v>
      </c>
      <c r="F134" s="71"/>
      <c r="G134" s="46">
        <f t="shared" si="6"/>
        <v>0</v>
      </c>
      <c r="H134" s="78">
        <v>0</v>
      </c>
      <c r="I134" s="76">
        <v>0</v>
      </c>
      <c r="J134" s="46">
        <f t="shared" si="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+'[1]4'!J135</f>
        <v>0</v>
      </c>
      <c r="F135" s="71"/>
      <c r="G135" s="46">
        <f t="shared" si="6"/>
        <v>0</v>
      </c>
      <c r="H135" s="78">
        <v>0</v>
      </c>
      <c r="I135" s="76">
        <v>0</v>
      </c>
      <c r="J135" s="46">
        <f t="shared" si="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+'[1]4'!J136</f>
        <v>0</v>
      </c>
      <c r="F136" s="71"/>
      <c r="G136" s="46">
        <f t="shared" ref="G136:G203" si="14">E136+F136</f>
        <v>0</v>
      </c>
      <c r="H136" s="78">
        <v>0</v>
      </c>
      <c r="I136" s="76">
        <v>0</v>
      </c>
      <c r="J136" s="46">
        <f t="shared" ref="J136:J203" si="15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+'[1]4'!J137</f>
        <v>0</v>
      </c>
      <c r="F137" s="71"/>
      <c r="G137" s="46">
        <f t="shared" si="14"/>
        <v>0</v>
      </c>
      <c r="H137" s="78">
        <v>0</v>
      </c>
      <c r="I137" s="76">
        <v>0</v>
      </c>
      <c r="J137" s="46">
        <f t="shared" si="1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+'[1]4'!J138</f>
        <v>0</v>
      </c>
      <c r="F138" s="71"/>
      <c r="G138" s="46">
        <f t="shared" si="14"/>
        <v>0</v>
      </c>
      <c r="H138" s="78">
        <v>0</v>
      </c>
      <c r="I138" s="76">
        <v>0</v>
      </c>
      <c r="J138" s="46">
        <f t="shared" si="1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+'[1]4'!J139</f>
        <v>0</v>
      </c>
      <c r="F139" s="71"/>
      <c r="G139" s="46">
        <f t="shared" si="14"/>
        <v>0</v>
      </c>
      <c r="H139" s="78">
        <v>0</v>
      </c>
      <c r="I139" s="76">
        <v>0</v>
      </c>
      <c r="J139" s="46">
        <f t="shared" si="1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+'[1]4'!J140</f>
        <v>0</v>
      </c>
      <c r="F140" s="71"/>
      <c r="G140" s="46">
        <f t="shared" si="14"/>
        <v>0</v>
      </c>
      <c r="H140" s="78">
        <v>0</v>
      </c>
      <c r="I140" s="76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+'[1]4'!J141</f>
        <v>0</v>
      </c>
      <c r="F141" s="71"/>
      <c r="G141" s="46">
        <f t="shared" si="14"/>
        <v>0</v>
      </c>
      <c r="H141" s="78">
        <v>0</v>
      </c>
      <c r="I141" s="76">
        <v>0</v>
      </c>
      <c r="J141" s="46">
        <f t="shared" si="1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+'[1]4'!J142</f>
        <v>0</v>
      </c>
      <c r="F142" s="71"/>
      <c r="G142" s="46">
        <f t="shared" si="14"/>
        <v>0</v>
      </c>
      <c r="H142" s="78">
        <v>0</v>
      </c>
      <c r="I142" s="76">
        <v>0</v>
      </c>
      <c r="J142" s="46">
        <f t="shared" si="1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+'[1]4'!J143</f>
        <v>0</v>
      </c>
      <c r="F143" s="71"/>
      <c r="G143" s="46">
        <f t="shared" si="14"/>
        <v>0</v>
      </c>
      <c r="H143" s="78">
        <v>0</v>
      </c>
      <c r="I143" s="76">
        <v>0</v>
      </c>
      <c r="J143" s="46">
        <f t="shared" si="1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+'[1]4'!J144</f>
        <v>0</v>
      </c>
      <c r="F144" s="71"/>
      <c r="G144" s="46">
        <f t="shared" si="14"/>
        <v>0</v>
      </c>
      <c r="H144" s="78">
        <v>0</v>
      </c>
      <c r="I144" s="76">
        <v>0</v>
      </c>
      <c r="J144" s="46">
        <f t="shared" si="1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+'[1]4'!J145</f>
        <v>0</v>
      </c>
      <c r="F145" s="71"/>
      <c r="G145" s="46">
        <f t="shared" si="14"/>
        <v>0</v>
      </c>
      <c r="H145" s="78">
        <v>0</v>
      </c>
      <c r="I145" s="76">
        <v>0</v>
      </c>
      <c r="J145" s="46">
        <f t="shared" si="1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+'[1]4'!J146</f>
        <v>0</v>
      </c>
      <c r="F146" s="71"/>
      <c r="G146" s="46">
        <f t="shared" si="14"/>
        <v>0</v>
      </c>
      <c r="H146" s="78">
        <v>0</v>
      </c>
      <c r="I146" s="76">
        <v>0</v>
      </c>
      <c r="J146" s="46">
        <f t="shared" si="1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+'[1]4'!J147</f>
        <v>0</v>
      </c>
      <c r="F147" s="71"/>
      <c r="G147" s="46">
        <f t="shared" si="14"/>
        <v>0</v>
      </c>
      <c r="H147" s="78">
        <v>0</v>
      </c>
      <c r="I147" s="76">
        <v>0</v>
      </c>
      <c r="J147" s="46">
        <f t="shared" si="1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+'[1]4'!J148</f>
        <v>0</v>
      </c>
      <c r="F148" s="71"/>
      <c r="G148" s="46">
        <f t="shared" si="14"/>
        <v>0</v>
      </c>
      <c r="H148" s="78">
        <v>0</v>
      </c>
      <c r="I148" s="76">
        <v>0</v>
      </c>
      <c r="J148" s="46">
        <f t="shared" si="1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+'[1]4'!J149</f>
        <v>0</v>
      </c>
      <c r="F149" s="71"/>
      <c r="G149" s="46">
        <f t="shared" si="14"/>
        <v>0</v>
      </c>
      <c r="H149" s="78">
        <v>0</v>
      </c>
      <c r="I149" s="76">
        <v>0</v>
      </c>
      <c r="J149" s="46">
        <f t="shared" si="1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+'[1]4'!J150</f>
        <v>0</v>
      </c>
      <c r="F150" s="71"/>
      <c r="G150" s="46">
        <f t="shared" si="14"/>
        <v>0</v>
      </c>
      <c r="H150" s="78">
        <v>0</v>
      </c>
      <c r="I150" s="76">
        <v>0</v>
      </c>
      <c r="J150" s="46">
        <f t="shared" si="1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+'[1]4'!J151</f>
        <v>0</v>
      </c>
      <c r="F151" s="71"/>
      <c r="G151" s="46">
        <f t="shared" si="14"/>
        <v>0</v>
      </c>
      <c r="H151" s="78">
        <v>0</v>
      </c>
      <c r="I151" s="76">
        <v>0</v>
      </c>
      <c r="J151" s="46">
        <f t="shared" si="1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+'[1]4'!J152</f>
        <v>0</v>
      </c>
      <c r="F152" s="71"/>
      <c r="G152" s="46">
        <f t="shared" si="14"/>
        <v>0</v>
      </c>
      <c r="H152" s="78">
        <v>0</v>
      </c>
      <c r="I152" s="76">
        <v>0</v>
      </c>
      <c r="J152" s="46">
        <f t="shared" si="1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+'[1]4'!J153</f>
        <v>0</v>
      </c>
      <c r="F153" s="71"/>
      <c r="G153" s="46">
        <f t="shared" si="14"/>
        <v>0</v>
      </c>
      <c r="H153" s="78">
        <v>0</v>
      </c>
      <c r="I153" s="76">
        <v>0</v>
      </c>
      <c r="J153" s="46">
        <f t="shared" si="1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+'[1]4'!J154</f>
        <v>0</v>
      </c>
      <c r="F154" s="71"/>
      <c r="G154" s="46">
        <f t="shared" si="14"/>
        <v>0</v>
      </c>
      <c r="H154" s="78">
        <v>0</v>
      </c>
      <c r="I154" s="76">
        <v>0</v>
      </c>
      <c r="J154" s="46">
        <f t="shared" si="1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+'[1]4'!J155</f>
        <v>0</v>
      </c>
      <c r="F155" s="71"/>
      <c r="G155" s="46">
        <f t="shared" si="14"/>
        <v>0</v>
      </c>
      <c r="H155" s="78">
        <v>0</v>
      </c>
      <c r="I155" s="76">
        <v>0</v>
      </c>
      <c r="J155" s="46">
        <f t="shared" si="1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+'[1]4'!J156</f>
        <v>0</v>
      </c>
      <c r="F156" s="71"/>
      <c r="G156" s="46">
        <f t="shared" si="14"/>
        <v>0</v>
      </c>
      <c r="H156" s="78">
        <v>0</v>
      </c>
      <c r="I156" s="76">
        <v>0</v>
      </c>
      <c r="J156" s="46">
        <f t="shared" si="1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+'[1]4'!J157</f>
        <v>0</v>
      </c>
      <c r="F157" s="71"/>
      <c r="G157" s="46">
        <f t="shared" si="14"/>
        <v>0</v>
      </c>
      <c r="H157" s="78">
        <v>0</v>
      </c>
      <c r="I157" s="76">
        <v>0</v>
      </c>
      <c r="J157" s="46">
        <f t="shared" si="1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+'[1]4'!J158</f>
        <v>0</v>
      </c>
      <c r="F158" s="71"/>
      <c r="G158" s="46">
        <f t="shared" si="14"/>
        <v>0</v>
      </c>
      <c r="H158" s="78">
        <v>0</v>
      </c>
      <c r="I158" s="76">
        <v>0</v>
      </c>
      <c r="J158" s="46">
        <f t="shared" si="1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+'[1]4'!J159</f>
        <v>0</v>
      </c>
      <c r="F159" s="71"/>
      <c r="G159" s="46">
        <f t="shared" si="14"/>
        <v>0</v>
      </c>
      <c r="H159" s="78">
        <v>0</v>
      </c>
      <c r="I159" s="76">
        <v>0</v>
      </c>
      <c r="J159" s="46">
        <f t="shared" si="1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+'[1]4'!J160</f>
        <v>0</v>
      </c>
      <c r="F160" s="71"/>
      <c r="G160" s="46">
        <f t="shared" si="14"/>
        <v>0</v>
      </c>
      <c r="H160" s="78">
        <v>0</v>
      </c>
      <c r="I160" s="76">
        <v>0</v>
      </c>
      <c r="J160" s="46">
        <f t="shared" si="1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+'[1]4'!J161</f>
        <v>0</v>
      </c>
      <c r="F161" s="71"/>
      <c r="G161" s="46">
        <f t="shared" si="14"/>
        <v>0</v>
      </c>
      <c r="H161" s="78">
        <v>0</v>
      </c>
      <c r="I161" s="76">
        <v>0</v>
      </c>
      <c r="J161" s="46">
        <f t="shared" si="1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+'[1]4'!J162</f>
        <v>0</v>
      </c>
      <c r="F162" s="71"/>
      <c r="G162" s="46">
        <f t="shared" si="14"/>
        <v>0</v>
      </c>
      <c r="H162" s="78">
        <v>0</v>
      </c>
      <c r="I162" s="76">
        <v>0</v>
      </c>
      <c r="J162" s="46">
        <f t="shared" si="15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+'[1]4'!J163</f>
        <v>0</v>
      </c>
      <c r="F163" s="71"/>
      <c r="G163" s="46">
        <f t="shared" si="14"/>
        <v>0</v>
      </c>
      <c r="H163" s="78">
        <v>0</v>
      </c>
      <c r="I163" s="76">
        <v>0</v>
      </c>
      <c r="J163" s="46">
        <f t="shared" si="15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1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+'[1]4'!J164</f>
        <v>0</v>
      </c>
      <c r="F164" s="71"/>
      <c r="G164" s="46">
        <f t="shared" si="14"/>
        <v>0</v>
      </c>
      <c r="H164" s="78">
        <v>0</v>
      </c>
      <c r="I164" s="76">
        <v>0</v>
      </c>
      <c r="J164" s="46">
        <f t="shared" si="15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+'[1]4'!J165</f>
        <v>0</v>
      </c>
      <c r="F165" s="71"/>
      <c r="G165" s="46">
        <f t="shared" si="14"/>
        <v>0</v>
      </c>
      <c r="H165" s="78">
        <v>0</v>
      </c>
      <c r="I165" s="76">
        <v>0</v>
      </c>
      <c r="J165" s="46">
        <f t="shared" si="15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+'[1]4'!J166</f>
        <v>0</v>
      </c>
      <c r="F166" s="71"/>
      <c r="G166" s="46">
        <f t="shared" si="14"/>
        <v>0</v>
      </c>
      <c r="H166" s="78">
        <v>0</v>
      </c>
      <c r="I166" s="76">
        <v>0</v>
      </c>
      <c r="J166" s="46">
        <f t="shared" si="15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+'[1]4'!J167</f>
        <v>0</v>
      </c>
      <c r="F167" s="71"/>
      <c r="G167" s="46">
        <f t="shared" si="14"/>
        <v>0</v>
      </c>
      <c r="H167" s="78">
        <v>0</v>
      </c>
      <c r="I167" s="76">
        <v>0</v>
      </c>
      <c r="J167" s="46">
        <f t="shared" si="15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+'[1]4'!J168</f>
        <v>0</v>
      </c>
      <c r="F168" s="71"/>
      <c r="G168" s="46">
        <f t="shared" si="14"/>
        <v>0</v>
      </c>
      <c r="H168" s="78">
        <v>0</v>
      </c>
      <c r="I168" s="76">
        <v>0</v>
      </c>
      <c r="J168" s="46">
        <f t="shared" si="15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+'[1]4'!J169</f>
        <v>0</v>
      </c>
      <c r="F169" s="71"/>
      <c r="G169" s="46">
        <f t="shared" si="14"/>
        <v>0</v>
      </c>
      <c r="H169" s="78">
        <v>0</v>
      </c>
      <c r="I169" s="76">
        <v>0</v>
      </c>
      <c r="J169" s="46">
        <f t="shared" si="15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+'[1]4'!J170</f>
        <v>0</v>
      </c>
      <c r="F170" s="71"/>
      <c r="G170" s="46">
        <f t="shared" si="14"/>
        <v>0</v>
      </c>
      <c r="H170" s="78">
        <v>0</v>
      </c>
      <c r="I170" s="76">
        <v>0</v>
      </c>
      <c r="J170" s="46">
        <f t="shared" si="15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+'[1]4'!J171</f>
        <v>0</v>
      </c>
      <c r="F171" s="71"/>
      <c r="G171" s="46">
        <f t="shared" si="14"/>
        <v>0</v>
      </c>
      <c r="H171" s="78">
        <v>0</v>
      </c>
      <c r="I171" s="76">
        <v>0</v>
      </c>
      <c r="J171" s="46">
        <f t="shared" si="15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+'[1]4'!J172</f>
        <v>0</v>
      </c>
      <c r="F172" s="71"/>
      <c r="G172" s="46">
        <f t="shared" si="14"/>
        <v>0</v>
      </c>
      <c r="H172" s="78">
        <v>0</v>
      </c>
      <c r="I172" s="76">
        <v>0</v>
      </c>
      <c r="J172" s="46">
        <f t="shared" si="15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+'[1]4'!J174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+'[1]4'!J175</f>
        <v>9</v>
      </c>
      <c r="F175" s="71"/>
      <c r="G175" s="46">
        <f t="shared" si="14"/>
        <v>9</v>
      </c>
      <c r="H175" s="78">
        <v>0</v>
      </c>
      <c r="I175" s="76">
        <v>0</v>
      </c>
      <c r="J175" s="46">
        <f t="shared" si="15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+'[1]4'!J176</f>
        <v>0</v>
      </c>
      <c r="F176" s="71"/>
      <c r="G176" s="46">
        <f t="shared" si="14"/>
        <v>0</v>
      </c>
      <c r="H176" s="78">
        <v>0</v>
      </c>
      <c r="I176" s="76">
        <v>0</v>
      </c>
      <c r="J176" s="46">
        <f t="shared" si="15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+'[1]4'!J177</f>
        <v>0</v>
      </c>
      <c r="F177" s="71"/>
      <c r="G177" s="46">
        <f t="shared" si="14"/>
        <v>0</v>
      </c>
      <c r="H177" s="78">
        <v>0</v>
      </c>
      <c r="I177" s="76">
        <v>0</v>
      </c>
      <c r="J177" s="46">
        <f t="shared" si="15"/>
        <v>0</v>
      </c>
      <c r="K177" s="72"/>
      <c r="L177" s="20">
        <v>55</v>
      </c>
      <c r="M177" s="65">
        <f t="shared" ref="M177:M266" si="18">+L177*K177</f>
        <v>0</v>
      </c>
      <c r="N177" s="17" t="s">
        <v>16</v>
      </c>
      <c r="O177" s="18"/>
      <c r="P177" s="23">
        <f t="shared" ref="P177:P266" si="19">SUM(M177-O177)</f>
        <v>0</v>
      </c>
      <c r="Q177" s="90"/>
      <c r="R177" s="43">
        <f t="shared" ref="R177:R266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+'[1]4'!J178</f>
        <v>0</v>
      </c>
      <c r="F178" s="71"/>
      <c r="G178" s="46">
        <f t="shared" si="14"/>
        <v>0</v>
      </c>
      <c r="H178" s="78">
        <v>0</v>
      </c>
      <c r="I178" s="76">
        <v>0</v>
      </c>
      <c r="J178" s="46">
        <f t="shared" si="15"/>
        <v>0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+'[1]4'!J179</f>
        <v>0</v>
      </c>
      <c r="F179" s="71"/>
      <c r="G179" s="46">
        <f t="shared" si="14"/>
        <v>0</v>
      </c>
      <c r="H179" s="78">
        <v>0</v>
      </c>
      <c r="I179" s="76">
        <v>0</v>
      </c>
      <c r="J179" s="46">
        <f t="shared" si="15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+'[1]4'!J180</f>
        <v>0</v>
      </c>
      <c r="F180" s="71"/>
      <c r="G180" s="46">
        <f t="shared" si="14"/>
        <v>0</v>
      </c>
      <c r="H180" s="78">
        <v>0</v>
      </c>
      <c r="I180" s="76">
        <v>0</v>
      </c>
      <c r="J180" s="46">
        <f t="shared" si="15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+'[1]4'!J181</f>
        <v>0</v>
      </c>
      <c r="F181" s="71"/>
      <c r="G181" s="46">
        <f t="shared" si="14"/>
        <v>0</v>
      </c>
      <c r="H181" s="78">
        <v>0</v>
      </c>
      <c r="I181" s="76">
        <v>0</v>
      </c>
      <c r="J181" s="46">
        <f t="shared" si="15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+'[1]4'!J182</f>
        <v>0</v>
      </c>
      <c r="F182" s="71"/>
      <c r="G182" s="46">
        <f t="shared" si="14"/>
        <v>0</v>
      </c>
      <c r="H182" s="78">
        <v>0</v>
      </c>
      <c r="I182" s="76">
        <v>0</v>
      </c>
      <c r="J182" s="46">
        <f t="shared" si="15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+'[1]4'!J183</f>
        <v>0</v>
      </c>
      <c r="F183" s="71"/>
      <c r="G183" s="46">
        <f t="shared" si="14"/>
        <v>0</v>
      </c>
      <c r="H183" s="78">
        <v>0</v>
      </c>
      <c r="I183" s="76">
        <v>0</v>
      </c>
      <c r="J183" s="46">
        <f t="shared" si="15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+'[1]4'!J184</f>
        <v>0</v>
      </c>
      <c r="F184" s="71"/>
      <c r="G184" s="46">
        <f t="shared" si="14"/>
        <v>0</v>
      </c>
      <c r="H184" s="78">
        <v>0</v>
      </c>
      <c r="I184" s="76">
        <v>0</v>
      </c>
      <c r="J184" s="46">
        <f t="shared" si="15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+'[1]4'!J185</f>
        <v>0</v>
      </c>
      <c r="F185" s="71"/>
      <c r="G185" s="46">
        <f t="shared" si="14"/>
        <v>0</v>
      </c>
      <c r="H185" s="78">
        <v>0</v>
      </c>
      <c r="I185" s="76">
        <v>0</v>
      </c>
      <c r="J185" s="46">
        <f t="shared" si="15"/>
        <v>0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+'[1]4'!J186</f>
        <v>0</v>
      </c>
      <c r="F186" s="71"/>
      <c r="G186" s="46">
        <f t="shared" si="14"/>
        <v>0</v>
      </c>
      <c r="H186" s="78">
        <v>0</v>
      </c>
      <c r="I186" s="76">
        <v>0</v>
      </c>
      <c r="J186" s="46">
        <f t="shared" si="15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+'[1]4'!J188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+'[1]4'!J190</f>
        <v>0</v>
      </c>
      <c r="F190" s="71"/>
      <c r="G190" s="46">
        <f t="shared" si="14"/>
        <v>0</v>
      </c>
      <c r="H190" s="78">
        <v>0</v>
      </c>
      <c r="I190" s="76">
        <v>0</v>
      </c>
      <c r="J190" s="46">
        <f t="shared" si="15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+'[1]4'!J191</f>
        <v>0</v>
      </c>
      <c r="F191" s="71"/>
      <c r="G191" s="46">
        <f t="shared" si="14"/>
        <v>0</v>
      </c>
      <c r="H191" s="78">
        <v>0</v>
      </c>
      <c r="I191" s="76">
        <v>0</v>
      </c>
      <c r="J191" s="46">
        <f t="shared" si="15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+'[1]4'!J192</f>
        <v>0</v>
      </c>
      <c r="F192" s="71"/>
      <c r="G192" s="46">
        <f t="shared" si="14"/>
        <v>0</v>
      </c>
      <c r="H192" s="78">
        <v>0</v>
      </c>
      <c r="I192" s="76">
        <v>0</v>
      </c>
      <c r="J192" s="46">
        <f t="shared" si="15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+'[1]4'!J193</f>
        <v>3</v>
      </c>
      <c r="F193" s="71"/>
      <c r="G193" s="46">
        <f t="shared" si="14"/>
        <v>3</v>
      </c>
      <c r="H193" s="78">
        <v>0</v>
      </c>
      <c r="I193" s="76">
        <v>0</v>
      </c>
      <c r="J193" s="46">
        <f t="shared" si="15"/>
        <v>3</v>
      </c>
      <c r="K193" s="72"/>
      <c r="L193" s="20">
        <v>60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+'[1]4'!J194</f>
        <v>0</v>
      </c>
      <c r="F194" s="71"/>
      <c r="G194" s="46">
        <f t="shared" si="14"/>
        <v>0</v>
      </c>
      <c r="H194" s="78">
        <v>0</v>
      </c>
      <c r="I194" s="76">
        <v>0</v>
      </c>
      <c r="J194" s="46">
        <f t="shared" si="15"/>
        <v>0</v>
      </c>
      <c r="K194" s="72"/>
      <c r="L194" s="20">
        <v>120</v>
      </c>
      <c r="M194" s="65">
        <f t="shared" si="18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+'[1]4'!J195</f>
        <v>0</v>
      </c>
      <c r="F195" s="71"/>
      <c r="G195" s="46">
        <f t="shared" si="14"/>
        <v>0</v>
      </c>
      <c r="H195" s="78">
        <v>0</v>
      </c>
      <c r="I195" s="76">
        <v>0</v>
      </c>
      <c r="J195" s="46">
        <f t="shared" si="15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+'[1]4'!J196</f>
        <v>0</v>
      </c>
      <c r="F196" s="71"/>
      <c r="G196" s="46">
        <f t="shared" si="14"/>
        <v>0</v>
      </c>
      <c r="H196" s="78">
        <v>0</v>
      </c>
      <c r="I196" s="76">
        <v>0</v>
      </c>
      <c r="J196" s="46">
        <f t="shared" si="15"/>
        <v>0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+'[1]4'!J197</f>
        <v>0</v>
      </c>
      <c r="F197" s="71"/>
      <c r="G197" s="46">
        <f t="shared" si="14"/>
        <v>0</v>
      </c>
      <c r="H197" s="78">
        <v>0</v>
      </c>
      <c r="I197" s="76">
        <v>0</v>
      </c>
      <c r="J197" s="46">
        <f t="shared" si="15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+'[1]4'!J198</f>
        <v>0</v>
      </c>
      <c r="F198" s="71"/>
      <c r="G198" s="46">
        <f t="shared" si="14"/>
        <v>0</v>
      </c>
      <c r="H198" s="78">
        <v>0</v>
      </c>
      <c r="I198" s="76">
        <v>0</v>
      </c>
      <c r="J198" s="46">
        <f t="shared" si="15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+'[1]4'!J199</f>
        <v>0</v>
      </c>
      <c r="F199" s="71"/>
      <c r="G199" s="46">
        <f t="shared" si="14"/>
        <v>0</v>
      </c>
      <c r="H199" s="78">
        <v>0</v>
      </c>
      <c r="I199" s="76">
        <v>0</v>
      </c>
      <c r="J199" s="46">
        <f t="shared" si="15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+'[1]4'!J200</f>
        <v>0</v>
      </c>
      <c r="F200" s="71"/>
      <c r="G200" s="46">
        <f t="shared" si="14"/>
        <v>0</v>
      </c>
      <c r="H200" s="78">
        <v>0</v>
      </c>
      <c r="I200" s="76">
        <v>0</v>
      </c>
      <c r="J200" s="46">
        <f t="shared" si="15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+'[1]4'!J201</f>
        <v>0</v>
      </c>
      <c r="F201" s="71"/>
      <c r="G201" s="46">
        <f t="shared" si="14"/>
        <v>0</v>
      </c>
      <c r="H201" s="78">
        <v>0</v>
      </c>
      <c r="I201" s="76">
        <v>0</v>
      </c>
      <c r="J201" s="46">
        <f t="shared" si="15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+'[1]4'!J202</f>
        <v>0</v>
      </c>
      <c r="F202" s="71"/>
      <c r="G202" s="46">
        <f t="shared" si="14"/>
        <v>0</v>
      </c>
      <c r="H202" s="78">
        <v>0</v>
      </c>
      <c r="I202" s="76">
        <v>0</v>
      </c>
      <c r="J202" s="46">
        <f t="shared" si="15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+'[1]4'!J203</f>
        <v>0</v>
      </c>
      <c r="F203" s="71"/>
      <c r="G203" s="46">
        <f t="shared" si="14"/>
        <v>0</v>
      </c>
      <c r="H203" s="78">
        <v>0</v>
      </c>
      <c r="I203" s="76">
        <v>0</v>
      </c>
      <c r="J203" s="46">
        <f t="shared" si="15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+'[1]4'!J204</f>
        <v>0</v>
      </c>
      <c r="F204" s="71"/>
      <c r="G204" s="46">
        <f t="shared" ref="G204:G266" si="22">E204+F204</f>
        <v>0</v>
      </c>
      <c r="H204" s="78">
        <v>0</v>
      </c>
      <c r="I204" s="76">
        <v>0</v>
      </c>
      <c r="J204" s="46">
        <f t="shared" ref="J204:J266" si="23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+'[1]4'!J205</f>
        <v>7</v>
      </c>
      <c r="F205" s="71"/>
      <c r="G205" s="46">
        <f t="shared" si="22"/>
        <v>7</v>
      </c>
      <c r="H205" s="78">
        <v>0</v>
      </c>
      <c r="I205" s="76">
        <v>0</v>
      </c>
      <c r="J205" s="46">
        <f t="shared" si="23"/>
        <v>7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+'[1]4'!J206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+'[1]4'!J208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+'[1]4'!J209</f>
        <v>5</v>
      </c>
      <c r="F209" s="71"/>
      <c r="G209" s="46">
        <f t="shared" si="22"/>
        <v>5</v>
      </c>
      <c r="H209" s="78">
        <v>0</v>
      </c>
      <c r="I209" s="76">
        <v>0</v>
      </c>
      <c r="J209" s="46">
        <f t="shared" si="23"/>
        <v>4</v>
      </c>
      <c r="K209" s="72">
        <v>1</v>
      </c>
      <c r="L209" s="20">
        <v>120</v>
      </c>
      <c r="M209" s="65">
        <f t="shared" si="18"/>
        <v>120</v>
      </c>
      <c r="N209" s="17" t="s">
        <v>16</v>
      </c>
      <c r="O209" s="18"/>
      <c r="P209" s="118">
        <f t="shared" si="19"/>
        <v>120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+'[1]4'!J210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+'[1]4'!J211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+'[1]4'!J212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+'[1]4'!J213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+'[1]4'!J214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1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+'[1]4'!J215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1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+'[1]4'!J216</f>
        <v>254</v>
      </c>
      <c r="F216" s="71"/>
      <c r="G216" s="46">
        <f t="shared" si="22"/>
        <v>254</v>
      </c>
      <c r="H216" s="78">
        <v>0</v>
      </c>
      <c r="I216" s="76">
        <v>0</v>
      </c>
      <c r="J216" s="46">
        <f t="shared" si="23"/>
        <v>254</v>
      </c>
      <c r="K216" s="72"/>
      <c r="L216" s="20">
        <v>10</v>
      </c>
      <c r="M216" s="65">
        <f t="shared" si="18"/>
        <v>0</v>
      </c>
      <c r="N216" s="17" t="s">
        <v>16</v>
      </c>
      <c r="O216" s="18"/>
      <c r="P216" s="23">
        <f t="shared" si="19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+'[1]4'!J217</f>
        <v>50</v>
      </c>
      <c r="F217" s="71"/>
      <c r="G217" s="46">
        <f t="shared" si="22"/>
        <v>50</v>
      </c>
      <c r="H217" s="78">
        <v>0</v>
      </c>
      <c r="I217" s="76">
        <v>0</v>
      </c>
      <c r="J217" s="46">
        <f t="shared" si="23"/>
        <v>50</v>
      </c>
      <c r="K217" s="72"/>
      <c r="L217" s="20">
        <v>10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+'[1]4'!J218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+'[1]4'!J219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+'[1]4'!J220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+'[1]4'!J221</f>
        <v>1</v>
      </c>
      <c r="F221" s="71"/>
      <c r="G221" s="46">
        <f t="shared" si="22"/>
        <v>1</v>
      </c>
      <c r="H221" s="78">
        <v>0</v>
      </c>
      <c r="I221" s="76">
        <v>0</v>
      </c>
      <c r="J221" s="46">
        <f t="shared" si="23"/>
        <v>1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+'[1]4'!J222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+'[1]4'!J223</f>
        <v>8</v>
      </c>
      <c r="F223" s="71"/>
      <c r="G223" s="46">
        <f t="shared" si="22"/>
        <v>8</v>
      </c>
      <c r="H223" s="78">
        <v>0</v>
      </c>
      <c r="I223" s="76">
        <v>0</v>
      </c>
      <c r="J223" s="46">
        <f t="shared" si="23"/>
        <v>8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+'[1]4'!J224</f>
        <v>346</v>
      </c>
      <c r="F224" s="71"/>
      <c r="G224" s="46">
        <f t="shared" si="22"/>
        <v>346</v>
      </c>
      <c r="H224" s="78">
        <v>0</v>
      </c>
      <c r="I224" s="76">
        <v>0</v>
      </c>
      <c r="J224" s="46">
        <f t="shared" si="23"/>
        <v>346</v>
      </c>
      <c r="K224" s="72"/>
      <c r="L224" s="20">
        <v>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+'[1]4'!J225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+'[1]4'!J226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+'[1]4'!J227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+'[1]4'!J228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1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+'[1]4'!J229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+'[1]4'!J230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+'[1]4'!J231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+'[1]4'!J232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+'[1]4'!J233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+'[1]4'!J234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+'[1]4'!J235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+'[1]4'!J236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+'[1]4'!J237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+'[1]4'!J238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+'[1]4'!J239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+'[1]4'!J240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+'[1]4'!J241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+'[1]4'!J242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+'[1]4'!J243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+'[1]4'!J244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19"/>
        <v>0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+'[1]4'!J245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+'[1]4'!J246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+'[1]4'!J247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+'[1]4'!J248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+'[1]4'!J249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+'[1]4'!J250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+'[1]4'!J251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+'[1]4'!J252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+'[1]4'!J253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+'[1]4'!J254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+'[1]4'!J255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+'[1]4'!J256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+'[1]4'!J257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+'[1]4'!J258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19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+'[1]4'!J259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19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+'[1]4'!J260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19"/>
        <v>0</v>
      </c>
      <c r="Q260" s="90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+'[1]4'!J261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8"/>
        <v>0</v>
      </c>
      <c r="N261" s="17" t="s">
        <v>16</v>
      </c>
      <c r="O261" s="18"/>
      <c r="P261" s="23">
        <f t="shared" si="19"/>
        <v>0</v>
      </c>
      <c r="Q261" s="90"/>
      <c r="R261" s="43">
        <f t="shared" si="20"/>
        <v>0</v>
      </c>
    </row>
    <row r="262" spans="1:19" ht="25.5" x14ac:dyDescent="0.55000000000000004">
      <c r="A262" s="10"/>
      <c r="B262" s="10"/>
      <c r="C262" s="19"/>
      <c r="D262" s="10"/>
      <c r="E262" s="64">
        <f>+'[1]4'!J262</f>
        <v>0</v>
      </c>
      <c r="F262" s="71"/>
      <c r="G262" s="46">
        <f t="shared" si="22"/>
        <v>0</v>
      </c>
      <c r="H262" s="78">
        <v>0</v>
      </c>
      <c r="I262" s="76">
        <v>0</v>
      </c>
      <c r="J262" s="46">
        <f t="shared" si="23"/>
        <v>0</v>
      </c>
      <c r="K262" s="72"/>
      <c r="L262" s="20"/>
      <c r="M262" s="65">
        <f t="shared" si="18"/>
        <v>0</v>
      </c>
      <c r="N262" s="17" t="s">
        <v>16</v>
      </c>
      <c r="O262" s="18"/>
      <c r="P262" s="23">
        <f t="shared" si="19"/>
        <v>0</v>
      </c>
      <c r="Q262" s="90"/>
      <c r="R262" s="43">
        <f t="shared" si="20"/>
        <v>0</v>
      </c>
    </row>
    <row r="263" spans="1:19" ht="25.5" x14ac:dyDescent="0.55000000000000004">
      <c r="A263" s="10"/>
      <c r="B263" s="10"/>
      <c r="C263" s="19"/>
      <c r="D263" s="10"/>
      <c r="E263" s="64">
        <f>+'[1]4'!J263</f>
        <v>0</v>
      </c>
      <c r="F263" s="71"/>
      <c r="G263" s="46">
        <f t="shared" si="22"/>
        <v>0</v>
      </c>
      <c r="H263" s="78">
        <v>0</v>
      </c>
      <c r="I263" s="76">
        <v>0</v>
      </c>
      <c r="J263" s="46">
        <f t="shared" si="23"/>
        <v>0</v>
      </c>
      <c r="K263" s="72"/>
      <c r="L263" s="20"/>
      <c r="M263" s="65">
        <f t="shared" si="18"/>
        <v>0</v>
      </c>
      <c r="N263" s="17" t="s">
        <v>16</v>
      </c>
      <c r="O263" s="18"/>
      <c r="P263" s="23">
        <f t="shared" si="19"/>
        <v>0</v>
      </c>
      <c r="Q263" s="90"/>
      <c r="R263" s="43">
        <f t="shared" si="20"/>
        <v>0</v>
      </c>
    </row>
    <row r="264" spans="1:19" ht="25.5" x14ac:dyDescent="0.55000000000000004">
      <c r="A264" s="10"/>
      <c r="B264" s="10"/>
      <c r="C264" s="19"/>
      <c r="D264" s="10"/>
      <c r="E264" s="64">
        <f>+'[1]4'!J264</f>
        <v>0</v>
      </c>
      <c r="F264" s="71"/>
      <c r="G264" s="46">
        <f t="shared" si="22"/>
        <v>0</v>
      </c>
      <c r="H264" s="78">
        <v>0</v>
      </c>
      <c r="I264" s="76">
        <v>0</v>
      </c>
      <c r="J264" s="46">
        <f t="shared" si="23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5.5" x14ac:dyDescent="0.55000000000000004">
      <c r="A265" s="10"/>
      <c r="B265" s="10"/>
      <c r="C265" s="19"/>
      <c r="D265" s="10"/>
      <c r="E265" s="64">
        <f>+'[1]4'!J265</f>
        <v>0</v>
      </c>
      <c r="F265" s="71"/>
      <c r="G265" s="46">
        <f t="shared" si="22"/>
        <v>0</v>
      </c>
      <c r="H265" s="78">
        <v>0</v>
      </c>
      <c r="I265" s="76">
        <v>0</v>
      </c>
      <c r="J265" s="46">
        <f t="shared" si="23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4" customHeight="1" x14ac:dyDescent="0.55000000000000004">
      <c r="A266" s="10"/>
      <c r="B266" s="10"/>
      <c r="C266" s="19"/>
      <c r="D266" s="10"/>
      <c r="E266" s="64">
        <f>+'[1]4'!J266</f>
        <v>0</v>
      </c>
      <c r="F266" s="71"/>
      <c r="G266" s="46">
        <f t="shared" si="22"/>
        <v>0</v>
      </c>
      <c r="H266" s="78">
        <v>0</v>
      </c>
      <c r="I266" s="76">
        <v>0</v>
      </c>
      <c r="J266" s="46">
        <f t="shared" si="23"/>
        <v>0</v>
      </c>
      <c r="K266" s="72"/>
      <c r="L266" s="20"/>
      <c r="M266" s="65">
        <f t="shared" si="18"/>
        <v>0</v>
      </c>
      <c r="N266" s="17" t="s">
        <v>16</v>
      </c>
      <c r="O266" s="18"/>
      <c r="P266" s="23">
        <f t="shared" si="19"/>
        <v>0</v>
      </c>
      <c r="Q266" s="90"/>
      <c r="R266" s="43">
        <f t="shared" si="20"/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582.29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1400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370</v>
      </c>
      <c r="O271" s="2">
        <v>200</v>
      </c>
      <c r="P271" s="2">
        <v>170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350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680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680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3"/>
  <sheetViews>
    <sheetView zoomScale="80" zoomScaleNormal="80" workbookViewId="0">
      <pane xSplit="10" ySplit="4" topLeftCell="K26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+'[1]5'!J5</f>
        <v>13</v>
      </c>
      <c r="F5" s="71"/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8">
        <f>SUM(M5-O5)</f>
        <v>50</v>
      </c>
      <c r="Q5" s="11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+'[1]5'!J6</f>
        <v>75</v>
      </c>
      <c r="F6" s="71"/>
      <c r="G6" s="46">
        <f t="shared" si="0"/>
        <v>75</v>
      </c>
      <c r="H6" s="78">
        <v>0</v>
      </c>
      <c r="I6" s="76">
        <v>0</v>
      </c>
      <c r="J6" s="46">
        <f t="shared" si="1"/>
        <v>72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18">
        <f t="shared" ref="P6:P69" si="3">SUM(M6-O6)</f>
        <v>300</v>
      </c>
      <c r="Q6" s="11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+'[1]5'!J9</f>
        <v>0</v>
      </c>
      <c r="F9" s="71">
        <v>72</v>
      </c>
      <c r="G9" s="46">
        <f t="shared" si="0"/>
        <v>72</v>
      </c>
      <c r="H9" s="78">
        <v>0</v>
      </c>
      <c r="I9" s="76">
        <v>0</v>
      </c>
      <c r="J9" s="46">
        <f t="shared" si="1"/>
        <v>72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+'[1]5'!J21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18">
        <f t="shared" si="3"/>
        <v>400</v>
      </c>
      <c r="Q22" s="11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+'[1]5'!J27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+'[1]5'!J28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+'[1]5'!J29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+'[1]5'!J30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+'[1]5'!J31</f>
        <v>47</v>
      </c>
      <c r="F31" s="71">
        <v>5</v>
      </c>
      <c r="G31" s="46">
        <f t="shared" si="0"/>
        <v>52</v>
      </c>
      <c r="H31" s="78">
        <v>0</v>
      </c>
      <c r="I31" s="76">
        <v>0</v>
      </c>
      <c r="J31" s="46">
        <f t="shared" si="1"/>
        <v>50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18">
        <f t="shared" si="3"/>
        <v>200</v>
      </c>
      <c r="Q31" s="11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+'[1]5'!J32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18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+'[1]5'!J33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+'[1]5'!J34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+'[1]5'!J35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+'[1]5'!J36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+'[1]5'!J37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+'[1]5'!J38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+'[1]5'!J39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+'[1]5'!J40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+'[1]5'!J41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+'[1]5'!J42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+'[1]5'!J43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+'[1]5'!J44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+'[1]5'!J45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+'[1]5'!J46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+'[1]5'!J47</f>
        <v>1</v>
      </c>
      <c r="F47" s="71"/>
      <c r="G47" s="46">
        <f t="shared" si="0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+'[1]5'!J48</f>
        <v>1</v>
      </c>
      <c r="F48" s="71"/>
      <c r="G48" s="46">
        <f t="shared" si="0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+'[1]5'!J49</f>
        <v>2</v>
      </c>
      <c r="F49" s="71"/>
      <c r="G49" s="46">
        <f t="shared" si="0"/>
        <v>2</v>
      </c>
      <c r="H49" s="78">
        <v>0</v>
      </c>
      <c r="I49" s="76">
        <v>0</v>
      </c>
      <c r="J49" s="46">
        <f t="shared" si="1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+'[1]5'!J50</f>
        <v>2</v>
      </c>
      <c r="F50" s="71"/>
      <c r="G50" s="46">
        <f t="shared" si="0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+'[1]5'!J51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+'[1]5'!J52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+'[1]5'!J53</f>
        <v>2</v>
      </c>
      <c r="F53" s="71"/>
      <c r="G53" s="46">
        <f t="shared" si="0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+'[1]5'!J54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+'[1]5'!J55</f>
        <v>0</v>
      </c>
      <c r="F55" s="71">
        <v>2</v>
      </c>
      <c r="G55" s="46">
        <f t="shared" si="0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+'[1]5'!J56</f>
        <v>0</v>
      </c>
      <c r="F56" s="71">
        <v>2</v>
      </c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+'[1]5'!J57</f>
        <v>0</v>
      </c>
      <c r="F57" s="71">
        <v>2</v>
      </c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+'[1]5'!J58</f>
        <v>0</v>
      </c>
      <c r="F58" s="71">
        <v>2</v>
      </c>
      <c r="G58" s="46">
        <f t="shared" si="0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+'[1]5'!J59</f>
        <v>0</v>
      </c>
      <c r="F59" s="71">
        <v>2</v>
      </c>
      <c r="G59" s="46">
        <f t="shared" si="0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+'[1]5'!J60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+'[1]5'!J61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+'[1]5'!J62</f>
        <v>1</v>
      </c>
      <c r="F62" s="71">
        <v>2</v>
      </c>
      <c r="G62" s="46">
        <f t="shared" si="0"/>
        <v>3</v>
      </c>
      <c r="H62" s="78">
        <v>0</v>
      </c>
      <c r="I62" s="76">
        <v>0</v>
      </c>
      <c r="J62" s="46">
        <f t="shared" si="1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8">
        <f t="shared" si="3"/>
        <v>120</v>
      </c>
      <c r="Q62" s="11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+'[1]5'!J63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+'[1]5'!J64</f>
        <v>5</v>
      </c>
      <c r="F64" s="71"/>
      <c r="G64" s="46">
        <f t="shared" si="0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+'[1]5'!J65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+'[1]5'!J66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+'[1]5'!J67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+'[1]5'!J68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+'[1]5'!J69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+'[1]5'!J87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+'[1]5'!J88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+'[1]5'!J94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+'[1]5'!J95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+'[1]5'!J96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+'[1]5'!J97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+'[1]5'!J98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+'[1]5'!J99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+'[1]5'!J100</f>
        <v>0</v>
      </c>
      <c r="F100" s="71">
        <v>3</v>
      </c>
      <c r="G100" s="46">
        <f t="shared" si="5"/>
        <v>3</v>
      </c>
      <c r="H100" s="78">
        <v>0</v>
      </c>
      <c r="I100" s="76">
        <v>0</v>
      </c>
      <c r="J100" s="46">
        <f t="shared" si="6"/>
        <v>3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+'[1]5'!J101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+'[1]5'!J102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+'[1]5'!J106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+'[1]5'!J107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+'[1]5'!J108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+'[1]5'!J109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+'[1]5'!J110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+'[1]5'!J111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+'[1]5'!J112</f>
        <v>5</v>
      </c>
      <c r="F112" s="71"/>
      <c r="G112" s="46">
        <f t="shared" si="5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+'[1]5'!J113</f>
        <v>4</v>
      </c>
      <c r="F113" s="71"/>
      <c r="G113" s="46">
        <f t="shared" si="5"/>
        <v>4</v>
      </c>
      <c r="H113" s="78">
        <v>0</v>
      </c>
      <c r="I113" s="76">
        <v>0</v>
      </c>
      <c r="J113" s="46">
        <f t="shared" si="6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+'[1]5'!J114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+'[1]5'!J115</f>
        <v>6</v>
      </c>
      <c r="F115" s="71"/>
      <c r="G115" s="46">
        <f t="shared" si="5"/>
        <v>6</v>
      </c>
      <c r="H115" s="78">
        <v>0</v>
      </c>
      <c r="I115" s="76">
        <v>0</v>
      </c>
      <c r="J115" s="46">
        <f t="shared" si="6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18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+'[1]5'!J116</f>
        <v>5</v>
      </c>
      <c r="F116" s="71"/>
      <c r="G116" s="46">
        <f t="shared" si="5"/>
        <v>5</v>
      </c>
      <c r="H116" s="78">
        <v>0</v>
      </c>
      <c r="I116" s="76">
        <v>0</v>
      </c>
      <c r="J116" s="46">
        <f t="shared" si="6"/>
        <v>3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100</v>
      </c>
      <c r="P116" s="118">
        <f t="shared" si="7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+'[1]5'!J117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+'[1]5'!J118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+'[1]5'!J119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+'[1]5'!J120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+'[1]5'!J121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+'[1]5'!J122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+'[1]5'!J123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+'[1]5'!J124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+'[1]5'!J125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+'[1]5'!J126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+'[1]5'!J127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+'[1]5'!J128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+'[1]5'!J129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+'[1]5'!J130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+'[1]5'!J131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+'[1]5'!J132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+'[1]5'!J133</f>
        <v>2</v>
      </c>
      <c r="F133" s="71"/>
      <c r="G133" s="46">
        <f t="shared" si="5"/>
        <v>2</v>
      </c>
      <c r="H133" s="78">
        <v>0</v>
      </c>
      <c r="I133" s="76">
        <v>0</v>
      </c>
      <c r="J133" s="46">
        <f t="shared" si="6"/>
        <v>1</v>
      </c>
      <c r="K133" s="72">
        <v>1</v>
      </c>
      <c r="L133" s="20">
        <v>50</v>
      </c>
      <c r="M133" s="65">
        <f t="shared" si="8"/>
        <v>50</v>
      </c>
      <c r="N133" s="17" t="s">
        <v>1456</v>
      </c>
      <c r="O133" s="18">
        <v>50</v>
      </c>
      <c r="P133" s="23">
        <f t="shared" si="7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+'[1]5'!J134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72" si="13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+'[1]5'!J135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+'[1]5'!J136</f>
        <v>0</v>
      </c>
      <c r="F136" s="71"/>
      <c r="G136" s="46">
        <f t="shared" ref="G136:G203" si="14">E136+F136</f>
        <v>0</v>
      </c>
      <c r="H136" s="78">
        <v>0</v>
      </c>
      <c r="I136" s="76">
        <v>0</v>
      </c>
      <c r="J136" s="46">
        <f t="shared" ref="J136:J203" si="15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+'[1]5'!J137</f>
        <v>0</v>
      </c>
      <c r="F137" s="71"/>
      <c r="G137" s="46">
        <f t="shared" si="14"/>
        <v>0</v>
      </c>
      <c r="H137" s="78">
        <v>0</v>
      </c>
      <c r="I137" s="76">
        <v>0</v>
      </c>
      <c r="J137" s="46">
        <f t="shared" si="1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+'[1]5'!J138</f>
        <v>0</v>
      </c>
      <c r="F138" s="71"/>
      <c r="G138" s="46">
        <f t="shared" si="14"/>
        <v>0</v>
      </c>
      <c r="H138" s="78">
        <v>0</v>
      </c>
      <c r="I138" s="76">
        <v>0</v>
      </c>
      <c r="J138" s="46">
        <f t="shared" si="1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3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+'[1]5'!J139</f>
        <v>0</v>
      </c>
      <c r="F139" s="71"/>
      <c r="G139" s="46">
        <f t="shared" si="14"/>
        <v>0</v>
      </c>
      <c r="H139" s="78">
        <v>0</v>
      </c>
      <c r="I139" s="76">
        <v>0</v>
      </c>
      <c r="J139" s="46">
        <f t="shared" si="1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3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+'[1]5'!J140</f>
        <v>0</v>
      </c>
      <c r="F140" s="71"/>
      <c r="G140" s="46">
        <f t="shared" si="14"/>
        <v>0</v>
      </c>
      <c r="H140" s="78">
        <v>0</v>
      </c>
      <c r="I140" s="76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3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+'[1]5'!J141</f>
        <v>0</v>
      </c>
      <c r="F141" s="71"/>
      <c r="G141" s="46">
        <f t="shared" si="14"/>
        <v>0</v>
      </c>
      <c r="H141" s="78">
        <v>0</v>
      </c>
      <c r="I141" s="76">
        <v>0</v>
      </c>
      <c r="J141" s="46">
        <f t="shared" si="1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3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+'[1]5'!J142</f>
        <v>0</v>
      </c>
      <c r="F142" s="71"/>
      <c r="G142" s="46">
        <f t="shared" si="14"/>
        <v>0</v>
      </c>
      <c r="H142" s="78">
        <v>0</v>
      </c>
      <c r="I142" s="76">
        <v>0</v>
      </c>
      <c r="J142" s="46">
        <f t="shared" si="1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3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+'[1]5'!J143</f>
        <v>0</v>
      </c>
      <c r="F143" s="71"/>
      <c r="G143" s="46">
        <f t="shared" si="14"/>
        <v>0</v>
      </c>
      <c r="H143" s="78">
        <v>0</v>
      </c>
      <c r="I143" s="76">
        <v>0</v>
      </c>
      <c r="J143" s="46">
        <f t="shared" si="1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3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+'[1]5'!J144</f>
        <v>0</v>
      </c>
      <c r="F144" s="71"/>
      <c r="G144" s="46">
        <f t="shared" si="14"/>
        <v>0</v>
      </c>
      <c r="H144" s="78">
        <v>0</v>
      </c>
      <c r="I144" s="76">
        <v>0</v>
      </c>
      <c r="J144" s="46">
        <f t="shared" si="1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3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+'[1]5'!J145</f>
        <v>0</v>
      </c>
      <c r="F145" s="71"/>
      <c r="G145" s="46">
        <f t="shared" si="14"/>
        <v>0</v>
      </c>
      <c r="H145" s="78">
        <v>0</v>
      </c>
      <c r="I145" s="76">
        <v>0</v>
      </c>
      <c r="J145" s="46">
        <f t="shared" si="1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3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+'[1]5'!J146</f>
        <v>0</v>
      </c>
      <c r="F146" s="71"/>
      <c r="G146" s="46">
        <f t="shared" si="14"/>
        <v>0</v>
      </c>
      <c r="H146" s="78">
        <v>0</v>
      </c>
      <c r="I146" s="76">
        <v>0</v>
      </c>
      <c r="J146" s="46">
        <f t="shared" si="1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3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+'[1]5'!J147</f>
        <v>0</v>
      </c>
      <c r="F147" s="71"/>
      <c r="G147" s="46">
        <f t="shared" si="14"/>
        <v>0</v>
      </c>
      <c r="H147" s="78">
        <v>0</v>
      </c>
      <c r="I147" s="76">
        <v>0</v>
      </c>
      <c r="J147" s="46">
        <f t="shared" si="1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3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+'[1]5'!J148</f>
        <v>0</v>
      </c>
      <c r="F148" s="71"/>
      <c r="G148" s="46">
        <f t="shared" si="14"/>
        <v>0</v>
      </c>
      <c r="H148" s="78">
        <v>0</v>
      </c>
      <c r="I148" s="76">
        <v>0</v>
      </c>
      <c r="J148" s="46">
        <f t="shared" si="1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3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+'[1]5'!J149</f>
        <v>0</v>
      </c>
      <c r="F149" s="71"/>
      <c r="G149" s="46">
        <f t="shared" si="14"/>
        <v>0</v>
      </c>
      <c r="H149" s="78">
        <v>0</v>
      </c>
      <c r="I149" s="76">
        <v>0</v>
      </c>
      <c r="J149" s="46">
        <f t="shared" si="1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3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+'[1]5'!J150</f>
        <v>0</v>
      </c>
      <c r="F150" s="71"/>
      <c r="G150" s="46">
        <f t="shared" si="14"/>
        <v>0</v>
      </c>
      <c r="H150" s="78">
        <v>0</v>
      </c>
      <c r="I150" s="76">
        <v>0</v>
      </c>
      <c r="J150" s="46">
        <f t="shared" si="1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3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+'[1]5'!J151</f>
        <v>0</v>
      </c>
      <c r="F151" s="71"/>
      <c r="G151" s="46">
        <f t="shared" si="14"/>
        <v>0</v>
      </c>
      <c r="H151" s="78">
        <v>0</v>
      </c>
      <c r="I151" s="76">
        <v>0</v>
      </c>
      <c r="J151" s="46">
        <f t="shared" si="1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3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+'[1]5'!J152</f>
        <v>0</v>
      </c>
      <c r="F152" s="71"/>
      <c r="G152" s="46">
        <f t="shared" si="14"/>
        <v>0</v>
      </c>
      <c r="H152" s="78">
        <v>0</v>
      </c>
      <c r="I152" s="76">
        <v>0</v>
      </c>
      <c r="J152" s="46">
        <f t="shared" si="1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3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+'[1]5'!J153</f>
        <v>0</v>
      </c>
      <c r="F153" s="71"/>
      <c r="G153" s="46">
        <f t="shared" si="14"/>
        <v>0</v>
      </c>
      <c r="H153" s="78">
        <v>0</v>
      </c>
      <c r="I153" s="76">
        <v>0</v>
      </c>
      <c r="J153" s="46">
        <f t="shared" si="1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3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+'[1]5'!J154</f>
        <v>0</v>
      </c>
      <c r="F154" s="71"/>
      <c r="G154" s="46">
        <f t="shared" si="14"/>
        <v>0</v>
      </c>
      <c r="H154" s="78">
        <v>0</v>
      </c>
      <c r="I154" s="76">
        <v>0</v>
      </c>
      <c r="J154" s="46">
        <f t="shared" si="1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+'[1]5'!J155</f>
        <v>0</v>
      </c>
      <c r="F155" s="71"/>
      <c r="G155" s="46">
        <f t="shared" si="14"/>
        <v>0</v>
      </c>
      <c r="H155" s="78">
        <v>0</v>
      </c>
      <c r="I155" s="76">
        <v>0</v>
      </c>
      <c r="J155" s="46">
        <f t="shared" si="1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3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+'[1]5'!J156</f>
        <v>0</v>
      </c>
      <c r="F156" s="71"/>
      <c r="G156" s="46">
        <f t="shared" si="14"/>
        <v>0</v>
      </c>
      <c r="H156" s="78">
        <v>0</v>
      </c>
      <c r="I156" s="76">
        <v>0</v>
      </c>
      <c r="J156" s="46">
        <f t="shared" si="1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3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+'[1]5'!J157</f>
        <v>0</v>
      </c>
      <c r="F157" s="71"/>
      <c r="G157" s="46">
        <f t="shared" si="14"/>
        <v>0</v>
      </c>
      <c r="H157" s="78">
        <v>0</v>
      </c>
      <c r="I157" s="76">
        <v>0</v>
      </c>
      <c r="J157" s="46">
        <f t="shared" si="1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3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+'[1]5'!J158</f>
        <v>0</v>
      </c>
      <c r="F158" s="71"/>
      <c r="G158" s="46">
        <f t="shared" si="14"/>
        <v>0</v>
      </c>
      <c r="H158" s="78">
        <v>0</v>
      </c>
      <c r="I158" s="76">
        <v>0</v>
      </c>
      <c r="J158" s="46">
        <f t="shared" si="1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3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+'[1]5'!J159</f>
        <v>0</v>
      </c>
      <c r="F159" s="71"/>
      <c r="G159" s="46">
        <f t="shared" si="14"/>
        <v>0</v>
      </c>
      <c r="H159" s="78">
        <v>0</v>
      </c>
      <c r="I159" s="76">
        <v>0</v>
      </c>
      <c r="J159" s="46">
        <f t="shared" si="1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3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+'[1]5'!J160</f>
        <v>0</v>
      </c>
      <c r="F160" s="71"/>
      <c r="G160" s="46">
        <f t="shared" si="14"/>
        <v>0</v>
      </c>
      <c r="H160" s="78">
        <v>0</v>
      </c>
      <c r="I160" s="76">
        <v>0</v>
      </c>
      <c r="J160" s="46">
        <f t="shared" si="1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3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+'[1]5'!J161</f>
        <v>0</v>
      </c>
      <c r="F161" s="71"/>
      <c r="G161" s="46">
        <f t="shared" si="14"/>
        <v>0</v>
      </c>
      <c r="H161" s="78">
        <v>0</v>
      </c>
      <c r="I161" s="76">
        <v>0</v>
      </c>
      <c r="J161" s="46">
        <f t="shared" si="1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3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+'[1]5'!J162</f>
        <v>0</v>
      </c>
      <c r="F162" s="71"/>
      <c r="G162" s="46">
        <f t="shared" si="14"/>
        <v>0</v>
      </c>
      <c r="H162" s="78">
        <v>0</v>
      </c>
      <c r="I162" s="76">
        <v>0</v>
      </c>
      <c r="J162" s="46">
        <f t="shared" si="15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3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+'[1]5'!J163</f>
        <v>0</v>
      </c>
      <c r="F163" s="71"/>
      <c r="G163" s="46">
        <f t="shared" si="14"/>
        <v>0</v>
      </c>
      <c r="H163" s="78">
        <v>0</v>
      </c>
      <c r="I163" s="76">
        <v>0</v>
      </c>
      <c r="J163" s="46">
        <f t="shared" si="15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3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+'[1]5'!J164</f>
        <v>0</v>
      </c>
      <c r="F164" s="71"/>
      <c r="G164" s="46">
        <f t="shared" si="14"/>
        <v>0</v>
      </c>
      <c r="H164" s="78">
        <v>0</v>
      </c>
      <c r="I164" s="76">
        <v>0</v>
      </c>
      <c r="J164" s="46">
        <f t="shared" si="15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3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+'[1]5'!J165</f>
        <v>0</v>
      </c>
      <c r="F165" s="71"/>
      <c r="G165" s="46">
        <f t="shared" si="14"/>
        <v>0</v>
      </c>
      <c r="H165" s="78">
        <v>0</v>
      </c>
      <c r="I165" s="76">
        <v>0</v>
      </c>
      <c r="J165" s="46">
        <f t="shared" si="15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3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+'[1]5'!J166</f>
        <v>0</v>
      </c>
      <c r="F166" s="71"/>
      <c r="G166" s="46">
        <f t="shared" si="14"/>
        <v>0</v>
      </c>
      <c r="H166" s="78">
        <v>0</v>
      </c>
      <c r="I166" s="76">
        <v>0</v>
      </c>
      <c r="J166" s="46">
        <f t="shared" si="15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3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+'[1]5'!J167</f>
        <v>0</v>
      </c>
      <c r="F167" s="71"/>
      <c r="G167" s="46">
        <f t="shared" si="14"/>
        <v>0</v>
      </c>
      <c r="H167" s="78">
        <v>0</v>
      </c>
      <c r="I167" s="76">
        <v>0</v>
      </c>
      <c r="J167" s="46">
        <f t="shared" si="15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+'[1]5'!J168</f>
        <v>0</v>
      </c>
      <c r="F168" s="71"/>
      <c r="G168" s="46">
        <f t="shared" si="14"/>
        <v>0</v>
      </c>
      <c r="H168" s="78">
        <v>0</v>
      </c>
      <c r="I168" s="76">
        <v>0</v>
      </c>
      <c r="J168" s="46">
        <f t="shared" si="15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+'[1]5'!J169</f>
        <v>0</v>
      </c>
      <c r="F169" s="71"/>
      <c r="G169" s="46">
        <f t="shared" si="14"/>
        <v>0</v>
      </c>
      <c r="H169" s="78">
        <v>0</v>
      </c>
      <c r="I169" s="76">
        <v>0</v>
      </c>
      <c r="J169" s="46">
        <f t="shared" si="15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3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+'[1]5'!J170</f>
        <v>0</v>
      </c>
      <c r="F170" s="71"/>
      <c r="G170" s="46">
        <f t="shared" si="14"/>
        <v>0</v>
      </c>
      <c r="H170" s="78">
        <v>0</v>
      </c>
      <c r="I170" s="76">
        <v>0</v>
      </c>
      <c r="J170" s="46">
        <f t="shared" si="15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3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+'[1]5'!J171</f>
        <v>0</v>
      </c>
      <c r="F171" s="71"/>
      <c r="G171" s="46">
        <f t="shared" si="14"/>
        <v>0</v>
      </c>
      <c r="H171" s="78">
        <v>0</v>
      </c>
      <c r="I171" s="76">
        <v>0</v>
      </c>
      <c r="J171" s="46">
        <f t="shared" si="15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3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+'[1]5'!J172</f>
        <v>0</v>
      </c>
      <c r="F172" s="71"/>
      <c r="G172" s="46">
        <f t="shared" si="14"/>
        <v>0</v>
      </c>
      <c r="H172" s="78">
        <v>0</v>
      </c>
      <c r="I172" s="76">
        <v>0</v>
      </c>
      <c r="J172" s="46">
        <f t="shared" si="15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3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+'[1]5'!J174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+'[1]5'!J175</f>
        <v>9</v>
      </c>
      <c r="F175" s="71"/>
      <c r="G175" s="46">
        <f t="shared" si="14"/>
        <v>9</v>
      </c>
      <c r="H175" s="78">
        <v>0</v>
      </c>
      <c r="I175" s="76">
        <v>0</v>
      </c>
      <c r="J175" s="46">
        <f t="shared" si="15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+'[1]5'!J176</f>
        <v>0</v>
      </c>
      <c r="F176" s="71"/>
      <c r="G176" s="46">
        <f t="shared" si="14"/>
        <v>0</v>
      </c>
      <c r="H176" s="78">
        <v>0</v>
      </c>
      <c r="I176" s="76">
        <v>0</v>
      </c>
      <c r="J176" s="46">
        <f t="shared" si="15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+'[1]5'!J177</f>
        <v>0</v>
      </c>
      <c r="F177" s="71"/>
      <c r="G177" s="46">
        <f t="shared" si="14"/>
        <v>0</v>
      </c>
      <c r="H177" s="78">
        <v>0</v>
      </c>
      <c r="I177" s="76">
        <v>0</v>
      </c>
      <c r="J177" s="46">
        <f t="shared" si="15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+'[1]5'!J178</f>
        <v>0</v>
      </c>
      <c r="F178" s="71"/>
      <c r="G178" s="46">
        <f t="shared" si="14"/>
        <v>0</v>
      </c>
      <c r="H178" s="78">
        <v>0</v>
      </c>
      <c r="I178" s="76">
        <v>0</v>
      </c>
      <c r="J178" s="46">
        <f t="shared" si="15"/>
        <v>0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+'[1]5'!J179</f>
        <v>0</v>
      </c>
      <c r="F179" s="71"/>
      <c r="G179" s="46">
        <f t="shared" si="14"/>
        <v>0</v>
      </c>
      <c r="H179" s="78">
        <v>0</v>
      </c>
      <c r="I179" s="76">
        <v>0</v>
      </c>
      <c r="J179" s="46">
        <f t="shared" si="15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+'[1]5'!J180</f>
        <v>0</v>
      </c>
      <c r="F180" s="71"/>
      <c r="G180" s="46">
        <f t="shared" si="14"/>
        <v>0</v>
      </c>
      <c r="H180" s="78">
        <v>0</v>
      </c>
      <c r="I180" s="76">
        <v>0</v>
      </c>
      <c r="J180" s="46">
        <f t="shared" si="15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+'[1]5'!J181</f>
        <v>0</v>
      </c>
      <c r="F181" s="71"/>
      <c r="G181" s="46">
        <f t="shared" si="14"/>
        <v>0</v>
      </c>
      <c r="H181" s="78">
        <v>0</v>
      </c>
      <c r="I181" s="76">
        <v>0</v>
      </c>
      <c r="J181" s="46">
        <f t="shared" si="15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+'[1]5'!J182</f>
        <v>0</v>
      </c>
      <c r="F182" s="71"/>
      <c r="G182" s="46">
        <f t="shared" si="14"/>
        <v>0</v>
      </c>
      <c r="H182" s="78">
        <v>0</v>
      </c>
      <c r="I182" s="76">
        <v>0</v>
      </c>
      <c r="J182" s="46">
        <f t="shared" si="15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+'[1]5'!J183</f>
        <v>0</v>
      </c>
      <c r="F183" s="71"/>
      <c r="G183" s="46">
        <f t="shared" si="14"/>
        <v>0</v>
      </c>
      <c r="H183" s="78">
        <v>0</v>
      </c>
      <c r="I183" s="76">
        <v>0</v>
      </c>
      <c r="J183" s="46">
        <f t="shared" si="15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+'[1]5'!J184</f>
        <v>0</v>
      </c>
      <c r="F184" s="71"/>
      <c r="G184" s="46">
        <f t="shared" si="14"/>
        <v>0</v>
      </c>
      <c r="H184" s="78">
        <v>0</v>
      </c>
      <c r="I184" s="76">
        <v>0</v>
      </c>
      <c r="J184" s="46">
        <f t="shared" si="15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+'[1]5'!J185</f>
        <v>0</v>
      </c>
      <c r="F185" s="71"/>
      <c r="G185" s="46">
        <f t="shared" si="14"/>
        <v>0</v>
      </c>
      <c r="H185" s="78">
        <v>0</v>
      </c>
      <c r="I185" s="76">
        <v>0</v>
      </c>
      <c r="J185" s="46">
        <f t="shared" si="15"/>
        <v>0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+'[1]5'!J186</f>
        <v>0</v>
      </c>
      <c r="F186" s="71"/>
      <c r="G186" s="46">
        <f t="shared" si="14"/>
        <v>0</v>
      </c>
      <c r="H186" s="78">
        <v>0</v>
      </c>
      <c r="I186" s="76">
        <v>0</v>
      </c>
      <c r="J186" s="46">
        <f t="shared" si="15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+'[1]5'!J188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30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>
        <v>10</v>
      </c>
      <c r="P188" s="118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+'[1]5'!J190</f>
        <v>0</v>
      </c>
      <c r="F190" s="71"/>
      <c r="G190" s="46">
        <f t="shared" si="14"/>
        <v>0</v>
      </c>
      <c r="H190" s="78">
        <v>0</v>
      </c>
      <c r="I190" s="76">
        <v>0</v>
      </c>
      <c r="J190" s="46">
        <f t="shared" si="15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+'[1]5'!J191</f>
        <v>0</v>
      </c>
      <c r="F191" s="71"/>
      <c r="G191" s="46">
        <f t="shared" si="14"/>
        <v>0</v>
      </c>
      <c r="H191" s="78">
        <v>0</v>
      </c>
      <c r="I191" s="76">
        <v>0</v>
      </c>
      <c r="J191" s="46">
        <f t="shared" si="15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+'[1]5'!J192</f>
        <v>0</v>
      </c>
      <c r="F192" s="71"/>
      <c r="G192" s="46">
        <f t="shared" si="14"/>
        <v>0</v>
      </c>
      <c r="H192" s="78">
        <v>0</v>
      </c>
      <c r="I192" s="76">
        <v>0</v>
      </c>
      <c r="J192" s="46">
        <f t="shared" si="15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+'[1]5'!J193</f>
        <v>3</v>
      </c>
      <c r="F193" s="71"/>
      <c r="G193" s="46">
        <f t="shared" si="14"/>
        <v>3</v>
      </c>
      <c r="H193" s="78">
        <v>0</v>
      </c>
      <c r="I193" s="76">
        <v>0</v>
      </c>
      <c r="J193" s="46">
        <f t="shared" si="15"/>
        <v>2</v>
      </c>
      <c r="K193" s="72">
        <v>1</v>
      </c>
      <c r="L193" s="20">
        <v>60</v>
      </c>
      <c r="M193" s="65">
        <f t="shared" si="18"/>
        <v>60</v>
      </c>
      <c r="N193" s="17" t="s">
        <v>16</v>
      </c>
      <c r="O193" s="18"/>
      <c r="P193" s="118">
        <f t="shared" si="19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+'[1]5'!J194</f>
        <v>0</v>
      </c>
      <c r="F194" s="71"/>
      <c r="G194" s="46">
        <f t="shared" si="14"/>
        <v>0</v>
      </c>
      <c r="H194" s="78">
        <v>0</v>
      </c>
      <c r="I194" s="76">
        <v>0</v>
      </c>
      <c r="J194" s="46">
        <f t="shared" si="15"/>
        <v>0</v>
      </c>
      <c r="K194" s="72"/>
      <c r="L194" s="20">
        <v>120</v>
      </c>
      <c r="M194" s="65">
        <f t="shared" si="18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+'[1]5'!J195</f>
        <v>0</v>
      </c>
      <c r="F195" s="71"/>
      <c r="G195" s="46">
        <f t="shared" si="14"/>
        <v>0</v>
      </c>
      <c r="H195" s="78">
        <v>0</v>
      </c>
      <c r="I195" s="76">
        <v>0</v>
      </c>
      <c r="J195" s="46">
        <f t="shared" si="15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+'[1]5'!J196</f>
        <v>0</v>
      </c>
      <c r="F196" s="71"/>
      <c r="G196" s="46">
        <f t="shared" si="14"/>
        <v>0</v>
      </c>
      <c r="H196" s="78">
        <v>0</v>
      </c>
      <c r="I196" s="76">
        <v>0</v>
      </c>
      <c r="J196" s="46">
        <f t="shared" si="15"/>
        <v>0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+'[1]5'!J197</f>
        <v>0</v>
      </c>
      <c r="F197" s="71"/>
      <c r="G197" s="46">
        <f t="shared" si="14"/>
        <v>0</v>
      </c>
      <c r="H197" s="78">
        <v>0</v>
      </c>
      <c r="I197" s="76">
        <v>0</v>
      </c>
      <c r="J197" s="46">
        <f t="shared" si="15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+'[1]5'!J198</f>
        <v>0</v>
      </c>
      <c r="F198" s="71"/>
      <c r="G198" s="46">
        <f t="shared" si="14"/>
        <v>0</v>
      </c>
      <c r="H198" s="78">
        <v>0</v>
      </c>
      <c r="I198" s="76">
        <v>0</v>
      </c>
      <c r="J198" s="46">
        <f t="shared" si="15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+'[1]5'!J199</f>
        <v>0</v>
      </c>
      <c r="F199" s="71"/>
      <c r="G199" s="46">
        <f t="shared" si="14"/>
        <v>0</v>
      </c>
      <c r="H199" s="78">
        <v>0</v>
      </c>
      <c r="I199" s="76">
        <v>0</v>
      </c>
      <c r="J199" s="46">
        <f t="shared" si="15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+'[1]5'!J200</f>
        <v>0</v>
      </c>
      <c r="F200" s="71"/>
      <c r="G200" s="46">
        <f t="shared" si="14"/>
        <v>0</v>
      </c>
      <c r="H200" s="78">
        <v>0</v>
      </c>
      <c r="I200" s="76">
        <v>0</v>
      </c>
      <c r="J200" s="46">
        <f t="shared" si="15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+'[1]5'!J201</f>
        <v>0</v>
      </c>
      <c r="F201" s="71"/>
      <c r="G201" s="46">
        <f t="shared" si="14"/>
        <v>0</v>
      </c>
      <c r="H201" s="78">
        <v>0</v>
      </c>
      <c r="I201" s="76">
        <v>0</v>
      </c>
      <c r="J201" s="46">
        <f t="shared" si="15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+'[1]5'!J202</f>
        <v>0</v>
      </c>
      <c r="F202" s="71"/>
      <c r="G202" s="46">
        <f t="shared" si="14"/>
        <v>0</v>
      </c>
      <c r="H202" s="78">
        <v>0</v>
      </c>
      <c r="I202" s="76">
        <v>0</v>
      </c>
      <c r="J202" s="46">
        <f t="shared" si="15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+'[1]5'!J203</f>
        <v>0</v>
      </c>
      <c r="F203" s="71"/>
      <c r="G203" s="46">
        <f t="shared" si="14"/>
        <v>0</v>
      </c>
      <c r="H203" s="78">
        <v>0</v>
      </c>
      <c r="I203" s="76">
        <v>0</v>
      </c>
      <c r="J203" s="46">
        <f t="shared" si="15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+'[1]5'!J204</f>
        <v>0</v>
      </c>
      <c r="F204" s="71"/>
      <c r="G204" s="46">
        <f t="shared" ref="G204:G266" si="22">E204+F204</f>
        <v>0</v>
      </c>
      <c r="H204" s="78">
        <v>0</v>
      </c>
      <c r="I204" s="76">
        <v>0</v>
      </c>
      <c r="J204" s="46">
        <f t="shared" ref="J204:J266" si="23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+'[1]5'!J205</f>
        <v>7</v>
      </c>
      <c r="F205" s="71"/>
      <c r="G205" s="46">
        <f t="shared" si="22"/>
        <v>7</v>
      </c>
      <c r="H205" s="78">
        <v>0</v>
      </c>
      <c r="I205" s="76">
        <v>0</v>
      </c>
      <c r="J205" s="46">
        <f t="shared" si="23"/>
        <v>7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+'[1]5'!J206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9"/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+'[1]5'!J208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+'[1]5'!J209</f>
        <v>4</v>
      </c>
      <c r="F209" s="71"/>
      <c r="G209" s="46">
        <f t="shared" si="22"/>
        <v>4</v>
      </c>
      <c r="H209" s="78">
        <v>0</v>
      </c>
      <c r="I209" s="76">
        <v>0</v>
      </c>
      <c r="J209" s="46">
        <f t="shared" si="23"/>
        <v>4</v>
      </c>
      <c r="K209" s="72"/>
      <c r="L209" s="20">
        <v>120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+'[1]5'!J210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+'[1]5'!J211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+'[1]5'!J212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+'[1]5'!J213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+'[1]5'!J214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+'[1]5'!J215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+'[1]5'!J216</f>
        <v>254</v>
      </c>
      <c r="F216" s="71"/>
      <c r="G216" s="46">
        <f t="shared" si="22"/>
        <v>254</v>
      </c>
      <c r="H216" s="78">
        <v>0</v>
      </c>
      <c r="I216" s="76">
        <v>0</v>
      </c>
      <c r="J216" s="46">
        <f t="shared" si="23"/>
        <v>254</v>
      </c>
      <c r="K216" s="72"/>
      <c r="L216" s="20">
        <v>10</v>
      </c>
      <c r="M216" s="65">
        <f t="shared" si="18"/>
        <v>0</v>
      </c>
      <c r="N216" s="17" t="s">
        <v>16</v>
      </c>
      <c r="O216" s="18"/>
      <c r="P216" s="23">
        <f t="shared" si="19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+'[1]5'!J217</f>
        <v>50</v>
      </c>
      <c r="F217" s="71"/>
      <c r="G217" s="46">
        <f t="shared" si="22"/>
        <v>50</v>
      </c>
      <c r="H217" s="78">
        <v>0</v>
      </c>
      <c r="I217" s="76">
        <v>0</v>
      </c>
      <c r="J217" s="46">
        <f t="shared" si="23"/>
        <v>48</v>
      </c>
      <c r="K217" s="72">
        <v>2</v>
      </c>
      <c r="L217" s="20">
        <v>10</v>
      </c>
      <c r="M217" s="65">
        <f t="shared" si="18"/>
        <v>20</v>
      </c>
      <c r="N217" s="17" t="s">
        <v>16</v>
      </c>
      <c r="O217" s="18"/>
      <c r="P217" s="118">
        <f t="shared" si="19"/>
        <v>20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+'[1]5'!J218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+'[1]5'!J219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+'[1]5'!J220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+'[1]5'!J221</f>
        <v>1</v>
      </c>
      <c r="F221" s="71"/>
      <c r="G221" s="46">
        <f t="shared" si="22"/>
        <v>1</v>
      </c>
      <c r="H221" s="78">
        <v>0</v>
      </c>
      <c r="I221" s="76">
        <v>0</v>
      </c>
      <c r="J221" s="46">
        <f t="shared" si="23"/>
        <v>1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+'[1]5'!J222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+'[1]5'!J223</f>
        <v>8</v>
      </c>
      <c r="F223" s="71"/>
      <c r="G223" s="46">
        <f t="shared" si="22"/>
        <v>8</v>
      </c>
      <c r="H223" s="78">
        <v>0</v>
      </c>
      <c r="I223" s="76">
        <v>0</v>
      </c>
      <c r="J223" s="46">
        <f t="shared" si="23"/>
        <v>8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+'[1]5'!J224</f>
        <v>346</v>
      </c>
      <c r="F224" s="71"/>
      <c r="G224" s="46">
        <f t="shared" si="22"/>
        <v>346</v>
      </c>
      <c r="H224" s="78">
        <v>0</v>
      </c>
      <c r="I224" s="76">
        <v>0</v>
      </c>
      <c r="J224" s="46">
        <f t="shared" si="23"/>
        <v>346</v>
      </c>
      <c r="K224" s="72"/>
      <c r="L224" s="20">
        <v>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+'[1]5'!J225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+'[1]5'!J226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+'[1]5'!J227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+'[1]5'!J228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1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+'[1]5'!J229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>
        <v>100</v>
      </c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+'[1]5'!J230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+'[1]5'!J231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+'[1]5'!J232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+'[1]5'!J233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+'[1]5'!J234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+'[1]5'!J235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+'[1]5'!J236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+'[1]5'!J237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+'[1]5'!J238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+'[1]5'!J239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+'[1]5'!J240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+'[1]5'!J241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+'[1]5'!J242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+'[1]5'!J243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+'[1]5'!J244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19"/>
        <v>0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+'[1]5'!J245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+'[1]5'!J246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+'[1]5'!J247</f>
        <v>0</v>
      </c>
      <c r="F247" s="71">
        <v>10</v>
      </c>
      <c r="G247" s="46">
        <f t="shared" si="22"/>
        <v>10</v>
      </c>
      <c r="H247" s="78">
        <v>0</v>
      </c>
      <c r="I247" s="76">
        <v>0</v>
      </c>
      <c r="J247" s="46">
        <f t="shared" si="23"/>
        <v>10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+'[1]5'!J248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+'[1]5'!J249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+'[1]5'!J250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+'[1]5'!J251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+'[1]5'!J252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+'[1]5'!J253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+'[1]5'!J254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+'[1]5'!J255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+'[1]5'!J256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+'[1]5'!J257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+'[1]5'!J258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19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+'[1]5'!J259</f>
        <v>0</v>
      </c>
      <c r="F259" s="71">
        <v>3</v>
      </c>
      <c r="G259" s="46">
        <f t="shared" si="22"/>
        <v>3</v>
      </c>
      <c r="H259" s="78">
        <v>0</v>
      </c>
      <c r="I259" s="76">
        <v>0</v>
      </c>
      <c r="J259" s="46">
        <f t="shared" si="23"/>
        <v>3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19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+'[1]5'!J260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19"/>
        <v>0</v>
      </c>
      <c r="Q260" s="90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+'[1]5'!J261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8"/>
        <v>0</v>
      </c>
      <c r="N261" s="17" t="s">
        <v>16</v>
      </c>
      <c r="O261" s="18"/>
      <c r="P261" s="23">
        <f t="shared" si="19"/>
        <v>0</v>
      </c>
      <c r="Q261" s="90"/>
      <c r="R261" s="43">
        <f t="shared" si="20"/>
        <v>0</v>
      </c>
    </row>
    <row r="262" spans="1:19" ht="25.5" x14ac:dyDescent="0.55000000000000004">
      <c r="A262" s="10"/>
      <c r="B262" s="10"/>
      <c r="C262" s="19"/>
      <c r="D262" s="10"/>
      <c r="E262" s="64">
        <f>+'[1]5'!J262</f>
        <v>0</v>
      </c>
      <c r="F262" s="71"/>
      <c r="G262" s="46">
        <f t="shared" si="22"/>
        <v>0</v>
      </c>
      <c r="H262" s="78">
        <v>0</v>
      </c>
      <c r="I262" s="76">
        <v>0</v>
      </c>
      <c r="J262" s="46">
        <f t="shared" si="23"/>
        <v>0</v>
      </c>
      <c r="K262" s="72"/>
      <c r="L262" s="20"/>
      <c r="M262" s="65">
        <f t="shared" si="18"/>
        <v>0</v>
      </c>
      <c r="N262" s="17" t="s">
        <v>16</v>
      </c>
      <c r="O262" s="18"/>
      <c r="P262" s="23">
        <f t="shared" si="19"/>
        <v>0</v>
      </c>
      <c r="Q262" s="90"/>
      <c r="R262" s="43">
        <f t="shared" si="20"/>
        <v>0</v>
      </c>
    </row>
    <row r="263" spans="1:19" ht="25.5" x14ac:dyDescent="0.55000000000000004">
      <c r="A263" s="10"/>
      <c r="B263" s="10"/>
      <c r="C263" s="19"/>
      <c r="D263" s="10"/>
      <c r="E263" s="64">
        <f>+'[1]5'!J263</f>
        <v>0</v>
      </c>
      <c r="F263" s="71"/>
      <c r="G263" s="46">
        <f t="shared" si="22"/>
        <v>0</v>
      </c>
      <c r="H263" s="78">
        <v>0</v>
      </c>
      <c r="I263" s="76">
        <v>0</v>
      </c>
      <c r="J263" s="46">
        <f t="shared" si="23"/>
        <v>0</v>
      </c>
      <c r="K263" s="72"/>
      <c r="L263" s="20"/>
      <c r="M263" s="65">
        <f t="shared" si="18"/>
        <v>0</v>
      </c>
      <c r="N263" s="17" t="s">
        <v>16</v>
      </c>
      <c r="O263" s="18"/>
      <c r="P263" s="23">
        <f t="shared" si="19"/>
        <v>0</v>
      </c>
      <c r="Q263" s="90"/>
      <c r="R263" s="43">
        <f t="shared" si="20"/>
        <v>0</v>
      </c>
    </row>
    <row r="264" spans="1:19" ht="25.5" x14ac:dyDescent="0.55000000000000004">
      <c r="A264" s="10"/>
      <c r="B264" s="10"/>
      <c r="C264" s="19"/>
      <c r="D264" s="10"/>
      <c r="E264" s="64">
        <f>+'[1]5'!J264</f>
        <v>0</v>
      </c>
      <c r="F264" s="71"/>
      <c r="G264" s="46">
        <f t="shared" si="22"/>
        <v>0</v>
      </c>
      <c r="H264" s="78">
        <v>0</v>
      </c>
      <c r="I264" s="76">
        <v>0</v>
      </c>
      <c r="J264" s="46">
        <f t="shared" si="23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+'[1]5'!J265</f>
        <v>0</v>
      </c>
      <c r="F265" s="71"/>
      <c r="G265" s="46">
        <f t="shared" si="22"/>
        <v>0</v>
      </c>
      <c r="H265" s="78">
        <v>0</v>
      </c>
      <c r="I265" s="76">
        <v>0</v>
      </c>
      <c r="J265" s="46">
        <f t="shared" si="23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>
        <f>+'[1]5'!J266</f>
        <v>0</v>
      </c>
      <c r="F266" s="71"/>
      <c r="G266" s="46">
        <f t="shared" si="22"/>
        <v>0</v>
      </c>
      <c r="H266" s="78">
        <v>0</v>
      </c>
      <c r="I266" s="76">
        <v>0</v>
      </c>
      <c r="J266" s="46">
        <f t="shared" si="23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90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575.75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3"/>
      <c r="N269" s="33">
        <f>SUM(M5:M268)</f>
        <v>1850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110</v>
      </c>
      <c r="O271" s="2">
        <v>110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260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1480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1480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2"/>
  <sheetViews>
    <sheetView zoomScale="80" zoomScaleNormal="80" workbookViewId="0">
      <pane xSplit="10" ySplit="4" topLeftCell="K23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12</v>
      </c>
      <c r="F5" s="71"/>
      <c r="G5" s="46">
        <v>12</v>
      </c>
      <c r="H5" s="78">
        <v>0</v>
      </c>
      <c r="I5" s="76">
        <v>0</v>
      </c>
      <c r="J5" s="46">
        <v>5</v>
      </c>
      <c r="K5" s="72">
        <v>7</v>
      </c>
      <c r="L5" s="15">
        <v>50</v>
      </c>
      <c r="M5" s="65">
        <v>350</v>
      </c>
      <c r="N5" s="17" t="s">
        <v>16</v>
      </c>
      <c r="O5" s="18">
        <v>70</v>
      </c>
      <c r="P5" s="118">
        <v>280</v>
      </c>
      <c r="Q5" s="117">
        <v>18.97</v>
      </c>
      <c r="R5" s="43"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72</v>
      </c>
      <c r="F6" s="71"/>
      <c r="G6" s="46">
        <v>72</v>
      </c>
      <c r="H6" s="78">
        <v>0</v>
      </c>
      <c r="I6" s="76">
        <v>30</v>
      </c>
      <c r="J6" s="46">
        <v>14</v>
      </c>
      <c r="K6" s="72">
        <v>28</v>
      </c>
      <c r="L6" s="15">
        <v>100</v>
      </c>
      <c r="M6" s="65">
        <v>2800</v>
      </c>
      <c r="N6" s="17" t="s">
        <v>1460</v>
      </c>
      <c r="O6" s="18">
        <v>560</v>
      </c>
      <c r="P6" s="118">
        <v>2240</v>
      </c>
      <c r="Q6" s="117">
        <v>36.43</v>
      </c>
      <c r="R6" s="43">
        <v>1020.04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v>0</v>
      </c>
      <c r="F7" s="71"/>
      <c r="G7" s="46">
        <v>0</v>
      </c>
      <c r="H7" s="78">
        <v>0</v>
      </c>
      <c r="I7" s="76">
        <v>0</v>
      </c>
      <c r="J7" s="46">
        <v>0</v>
      </c>
      <c r="K7" s="72"/>
      <c r="L7" s="15">
        <v>50</v>
      </c>
      <c r="M7" s="65">
        <v>0</v>
      </c>
      <c r="N7" s="17" t="s">
        <v>16</v>
      </c>
      <c r="O7" s="18"/>
      <c r="P7" s="23">
        <v>0</v>
      </c>
      <c r="Q7" s="90">
        <v>26.11</v>
      </c>
      <c r="R7" s="43"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v>0</v>
      </c>
      <c r="F8" s="71"/>
      <c r="G8" s="46">
        <v>0</v>
      </c>
      <c r="H8" s="78">
        <v>0</v>
      </c>
      <c r="I8" s="76">
        <v>0</v>
      </c>
      <c r="J8" s="46">
        <v>0</v>
      </c>
      <c r="K8" s="72"/>
      <c r="L8" s="15">
        <v>100</v>
      </c>
      <c r="M8" s="65">
        <v>0</v>
      </c>
      <c r="N8" s="17" t="s">
        <v>16</v>
      </c>
      <c r="O8" s="18"/>
      <c r="P8" s="23">
        <v>0</v>
      </c>
      <c r="Q8" s="90">
        <v>33.89</v>
      </c>
      <c r="R8" s="43"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v>72</v>
      </c>
      <c r="F9" s="71"/>
      <c r="G9" s="46">
        <v>72</v>
      </c>
      <c r="H9" s="78">
        <v>0</v>
      </c>
      <c r="I9" s="76">
        <v>0</v>
      </c>
      <c r="J9" s="46">
        <v>0</v>
      </c>
      <c r="K9" s="72">
        <v>72</v>
      </c>
      <c r="L9" s="15">
        <v>10</v>
      </c>
      <c r="M9" s="65">
        <v>720</v>
      </c>
      <c r="N9" s="17" t="s">
        <v>16</v>
      </c>
      <c r="O9" s="18">
        <v>20</v>
      </c>
      <c r="P9" s="118">
        <v>700</v>
      </c>
      <c r="Q9" s="90"/>
      <c r="R9" s="43"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v>0</v>
      </c>
      <c r="F10" s="71"/>
      <c r="G10" s="46">
        <v>0</v>
      </c>
      <c r="H10" s="78">
        <v>0</v>
      </c>
      <c r="I10" s="76">
        <v>0</v>
      </c>
      <c r="J10" s="46">
        <v>0</v>
      </c>
      <c r="K10" s="72"/>
      <c r="L10" s="15">
        <v>15</v>
      </c>
      <c r="M10" s="65">
        <v>0</v>
      </c>
      <c r="N10" s="17" t="s">
        <v>16</v>
      </c>
      <c r="O10" s="18"/>
      <c r="P10" s="23">
        <v>0</v>
      </c>
      <c r="Q10" s="90"/>
      <c r="R10" s="43"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4</v>
      </c>
      <c r="F11" s="71"/>
      <c r="G11" s="46">
        <v>4</v>
      </c>
      <c r="H11" s="78">
        <v>0</v>
      </c>
      <c r="I11" s="76">
        <v>0</v>
      </c>
      <c r="J11" s="46">
        <v>1</v>
      </c>
      <c r="K11" s="72">
        <v>3</v>
      </c>
      <c r="L11" s="15">
        <v>50</v>
      </c>
      <c r="M11" s="65">
        <v>150</v>
      </c>
      <c r="N11" s="17" t="s">
        <v>16</v>
      </c>
      <c r="O11" s="18"/>
      <c r="P11" s="118">
        <v>150</v>
      </c>
      <c r="Q11" s="117">
        <v>19.36</v>
      </c>
      <c r="R11" s="43"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v>0</v>
      </c>
      <c r="F12" s="71"/>
      <c r="G12" s="46">
        <v>0</v>
      </c>
      <c r="H12" s="78">
        <v>0</v>
      </c>
      <c r="I12" s="76">
        <v>0</v>
      </c>
      <c r="J12" s="46">
        <v>0</v>
      </c>
      <c r="K12" s="72"/>
      <c r="L12" s="15">
        <v>50</v>
      </c>
      <c r="M12" s="65">
        <v>0</v>
      </c>
      <c r="N12" s="17" t="s">
        <v>16</v>
      </c>
      <c r="O12" s="18"/>
      <c r="P12" s="23">
        <v>0</v>
      </c>
      <c r="Q12" s="90"/>
      <c r="R12" s="43"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v>0</v>
      </c>
      <c r="F13" s="71"/>
      <c r="G13" s="46">
        <v>0</v>
      </c>
      <c r="H13" s="78">
        <v>0</v>
      </c>
      <c r="I13" s="76">
        <v>0</v>
      </c>
      <c r="J13" s="46">
        <v>0</v>
      </c>
      <c r="K13" s="72"/>
      <c r="L13" s="15">
        <v>50</v>
      </c>
      <c r="M13" s="65">
        <v>0</v>
      </c>
      <c r="N13" s="17" t="s">
        <v>16</v>
      </c>
      <c r="O13" s="18"/>
      <c r="P13" s="23">
        <v>0</v>
      </c>
      <c r="Q13" s="117">
        <v>19.82</v>
      </c>
      <c r="R13" s="43"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0</v>
      </c>
      <c r="F14" s="71"/>
      <c r="G14" s="46">
        <v>0</v>
      </c>
      <c r="H14" s="78">
        <v>0</v>
      </c>
      <c r="I14" s="76">
        <v>0</v>
      </c>
      <c r="J14" s="46">
        <v>0</v>
      </c>
      <c r="K14" s="72"/>
      <c r="L14" s="15">
        <v>50</v>
      </c>
      <c r="M14" s="65">
        <v>0</v>
      </c>
      <c r="N14" s="17" t="s">
        <v>16</v>
      </c>
      <c r="O14" s="18"/>
      <c r="P14" s="23">
        <v>0</v>
      </c>
      <c r="Q14" s="117">
        <v>19.41</v>
      </c>
      <c r="R14" s="43"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0</v>
      </c>
      <c r="F15" s="71"/>
      <c r="G15" s="46">
        <v>0</v>
      </c>
      <c r="H15" s="78">
        <v>0</v>
      </c>
      <c r="I15" s="76">
        <v>0</v>
      </c>
      <c r="J15" s="46">
        <v>0</v>
      </c>
      <c r="K15" s="72"/>
      <c r="L15" s="15">
        <v>50</v>
      </c>
      <c r="M15" s="65">
        <v>0</v>
      </c>
      <c r="N15" s="17" t="s">
        <v>16</v>
      </c>
      <c r="O15" s="18"/>
      <c r="P15" s="23">
        <v>0</v>
      </c>
      <c r="Q15" s="117">
        <v>22.41</v>
      </c>
      <c r="R15" s="43"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v>0</v>
      </c>
      <c r="F16" s="71"/>
      <c r="G16" s="46">
        <v>0</v>
      </c>
      <c r="H16" s="78">
        <v>0</v>
      </c>
      <c r="I16" s="76">
        <v>0</v>
      </c>
      <c r="J16" s="46">
        <v>0</v>
      </c>
      <c r="K16" s="72"/>
      <c r="L16" s="15">
        <v>50</v>
      </c>
      <c r="M16" s="65">
        <v>0</v>
      </c>
      <c r="N16" s="17" t="s">
        <v>16</v>
      </c>
      <c r="O16" s="18"/>
      <c r="P16" s="23">
        <v>0</v>
      </c>
      <c r="Q16" s="90"/>
      <c r="R16" s="43"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v>0</v>
      </c>
      <c r="F17" s="71"/>
      <c r="G17" s="46">
        <v>0</v>
      </c>
      <c r="H17" s="78">
        <v>0</v>
      </c>
      <c r="I17" s="76">
        <v>0</v>
      </c>
      <c r="J17" s="46">
        <v>0</v>
      </c>
      <c r="K17" s="72"/>
      <c r="L17" s="15">
        <v>50</v>
      </c>
      <c r="M17" s="65">
        <v>0</v>
      </c>
      <c r="N17" s="17" t="s">
        <v>16</v>
      </c>
      <c r="O17" s="18"/>
      <c r="P17" s="23">
        <v>0</v>
      </c>
      <c r="Q17" s="117">
        <v>4</v>
      </c>
      <c r="R17" s="43"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0</v>
      </c>
      <c r="F18" s="71"/>
      <c r="G18" s="46">
        <v>0</v>
      </c>
      <c r="H18" s="78">
        <v>0</v>
      </c>
      <c r="I18" s="76">
        <v>0</v>
      </c>
      <c r="J18" s="46">
        <v>0</v>
      </c>
      <c r="K18" s="72"/>
      <c r="L18" s="15">
        <v>50</v>
      </c>
      <c r="M18" s="65">
        <v>0</v>
      </c>
      <c r="N18" s="17" t="s">
        <v>16</v>
      </c>
      <c r="O18" s="18"/>
      <c r="P18" s="23">
        <v>0</v>
      </c>
      <c r="Q18" s="117">
        <v>19.12</v>
      </c>
      <c r="R18" s="43"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v>0</v>
      </c>
      <c r="F19" s="71"/>
      <c r="G19" s="46">
        <v>0</v>
      </c>
      <c r="H19" s="78">
        <v>0</v>
      </c>
      <c r="I19" s="76">
        <v>0</v>
      </c>
      <c r="J19" s="46">
        <v>0</v>
      </c>
      <c r="K19" s="72"/>
      <c r="L19" s="15">
        <v>50</v>
      </c>
      <c r="M19" s="65">
        <v>0</v>
      </c>
      <c r="N19" s="17" t="s">
        <v>16</v>
      </c>
      <c r="O19" s="18"/>
      <c r="P19" s="23">
        <v>0</v>
      </c>
      <c r="Q19" s="117">
        <v>20.37</v>
      </c>
      <c r="R19" s="43"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v>2</v>
      </c>
      <c r="H20" s="78">
        <v>0</v>
      </c>
      <c r="I20" s="76">
        <v>0</v>
      </c>
      <c r="J20" s="46">
        <v>2</v>
      </c>
      <c r="K20" s="72"/>
      <c r="L20" s="15">
        <v>65</v>
      </c>
      <c r="M20" s="65">
        <v>0</v>
      </c>
      <c r="N20" s="17" t="s">
        <v>16</v>
      </c>
      <c r="O20" s="18"/>
      <c r="P20" s="23">
        <v>0</v>
      </c>
      <c r="Q20" s="90">
        <v>22.25</v>
      </c>
      <c r="R20" s="43"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2</v>
      </c>
      <c r="F21" s="71"/>
      <c r="G21" s="46">
        <v>2</v>
      </c>
      <c r="H21" s="78">
        <v>0</v>
      </c>
      <c r="I21" s="76">
        <v>0</v>
      </c>
      <c r="J21" s="46">
        <v>0</v>
      </c>
      <c r="K21" s="72">
        <v>2</v>
      </c>
      <c r="L21" s="15">
        <v>85</v>
      </c>
      <c r="M21" s="65">
        <v>170</v>
      </c>
      <c r="N21" s="17" t="s">
        <v>16</v>
      </c>
      <c r="O21" s="18"/>
      <c r="P21" s="118">
        <v>170</v>
      </c>
      <c r="Q21" s="90">
        <v>22.85</v>
      </c>
      <c r="R21" s="43"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6</v>
      </c>
      <c r="F22" s="71"/>
      <c r="G22" s="46">
        <v>6</v>
      </c>
      <c r="H22" s="78">
        <v>0</v>
      </c>
      <c r="I22" s="76">
        <v>0</v>
      </c>
      <c r="J22" s="46">
        <v>6</v>
      </c>
      <c r="K22" s="72"/>
      <c r="L22" s="20">
        <v>100</v>
      </c>
      <c r="M22" s="65">
        <v>0</v>
      </c>
      <c r="N22" s="17" t="s">
        <v>16</v>
      </c>
      <c r="O22" s="18"/>
      <c r="P22" s="23">
        <v>0</v>
      </c>
      <c r="Q22" s="117">
        <v>27.98</v>
      </c>
      <c r="R22" s="43"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v>0</v>
      </c>
      <c r="F23" s="71"/>
      <c r="G23" s="46">
        <v>0</v>
      </c>
      <c r="H23" s="78">
        <v>0</v>
      </c>
      <c r="I23" s="76">
        <v>0</v>
      </c>
      <c r="J23" s="46">
        <v>0</v>
      </c>
      <c r="K23" s="72"/>
      <c r="L23" s="15">
        <v>100</v>
      </c>
      <c r="M23" s="65">
        <v>0</v>
      </c>
      <c r="N23" s="17" t="s">
        <v>16</v>
      </c>
      <c r="O23" s="18"/>
      <c r="P23" s="23">
        <v>0</v>
      </c>
      <c r="Q23" s="117">
        <v>29.74</v>
      </c>
      <c r="R23" s="43"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</v>
      </c>
      <c r="F24" s="71"/>
      <c r="G24" s="46">
        <v>3</v>
      </c>
      <c r="H24" s="78">
        <v>0</v>
      </c>
      <c r="I24" s="76">
        <v>0</v>
      </c>
      <c r="J24" s="46">
        <v>1</v>
      </c>
      <c r="K24" s="72">
        <v>2</v>
      </c>
      <c r="L24" s="15">
        <v>100</v>
      </c>
      <c r="M24" s="65">
        <v>200</v>
      </c>
      <c r="N24" s="17" t="s">
        <v>16</v>
      </c>
      <c r="O24" s="18"/>
      <c r="P24" s="118">
        <v>200</v>
      </c>
      <c r="Q24" s="117">
        <v>38.659999999999997</v>
      </c>
      <c r="R24" s="43"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0</v>
      </c>
      <c r="F25" s="71"/>
      <c r="G25" s="46">
        <v>0</v>
      </c>
      <c r="H25" s="78">
        <v>0</v>
      </c>
      <c r="I25" s="76">
        <v>0</v>
      </c>
      <c r="J25" s="46">
        <v>0</v>
      </c>
      <c r="K25" s="72"/>
      <c r="L25" s="15">
        <v>100</v>
      </c>
      <c r="M25" s="65">
        <v>0</v>
      </c>
      <c r="N25" s="17" t="s">
        <v>16</v>
      </c>
      <c r="O25" s="18"/>
      <c r="P25" s="23">
        <v>0</v>
      </c>
      <c r="Q25" s="90">
        <v>39.770000000000003</v>
      </c>
      <c r="R25" s="43"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v>0</v>
      </c>
      <c r="F26" s="71"/>
      <c r="G26" s="46">
        <v>0</v>
      </c>
      <c r="H26" s="78">
        <v>0</v>
      </c>
      <c r="I26" s="76">
        <v>0</v>
      </c>
      <c r="J26" s="46">
        <v>0</v>
      </c>
      <c r="K26" s="72"/>
      <c r="L26" s="15">
        <v>100</v>
      </c>
      <c r="M26" s="65">
        <v>0</v>
      </c>
      <c r="N26" s="17" t="s">
        <v>16</v>
      </c>
      <c r="O26" s="18"/>
      <c r="P26" s="23">
        <v>0</v>
      </c>
      <c r="Q26" s="117">
        <v>32.97</v>
      </c>
      <c r="R26" s="43"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v>0</v>
      </c>
      <c r="F27" s="71"/>
      <c r="G27" s="46">
        <v>0</v>
      </c>
      <c r="H27" s="78">
        <v>0</v>
      </c>
      <c r="I27" s="76">
        <v>0</v>
      </c>
      <c r="J27" s="46">
        <v>0</v>
      </c>
      <c r="K27" s="72"/>
      <c r="L27" s="15">
        <v>100</v>
      </c>
      <c r="M27" s="65">
        <v>0</v>
      </c>
      <c r="N27" s="17" t="s">
        <v>16</v>
      </c>
      <c r="O27" s="18"/>
      <c r="P27" s="23">
        <v>0</v>
      </c>
      <c r="Q27" s="117">
        <v>30.83</v>
      </c>
      <c r="R27" s="43"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</v>
      </c>
      <c r="F28" s="71"/>
      <c r="G28" s="46">
        <v>2</v>
      </c>
      <c r="H28" s="78">
        <v>0</v>
      </c>
      <c r="I28" s="76">
        <v>0</v>
      </c>
      <c r="J28" s="46">
        <v>1</v>
      </c>
      <c r="K28" s="72">
        <v>1</v>
      </c>
      <c r="L28" s="15">
        <v>100</v>
      </c>
      <c r="M28" s="65">
        <v>100</v>
      </c>
      <c r="N28" s="17" t="s">
        <v>16</v>
      </c>
      <c r="O28" s="18">
        <v>20</v>
      </c>
      <c r="P28" s="118">
        <v>80</v>
      </c>
      <c r="Q28" s="117">
        <v>30.86</v>
      </c>
      <c r="R28" s="43">
        <v>30.86</v>
      </c>
    </row>
    <row r="29" spans="1:18" ht="25.5" x14ac:dyDescent="0.55000000000000004">
      <c r="A29" s="10">
        <v>26</v>
      </c>
      <c r="B29" s="10" t="s">
        <v>1070</v>
      </c>
      <c r="C29" s="19" t="s">
        <v>295</v>
      </c>
      <c r="D29" s="10" t="s">
        <v>434</v>
      </c>
      <c r="E29" s="64">
        <v>0</v>
      </c>
      <c r="F29" s="71"/>
      <c r="G29" s="46">
        <v>0</v>
      </c>
      <c r="H29" s="78">
        <v>0</v>
      </c>
      <c r="I29" s="76">
        <v>0</v>
      </c>
      <c r="J29" s="46">
        <v>0</v>
      </c>
      <c r="K29" s="72"/>
      <c r="L29" s="15">
        <v>100</v>
      </c>
      <c r="M29" s="65">
        <v>0</v>
      </c>
      <c r="N29" s="17" t="s">
        <v>16</v>
      </c>
      <c r="O29" s="18"/>
      <c r="P29" s="23">
        <v>0</v>
      </c>
      <c r="Q29" s="117">
        <v>32.47</v>
      </c>
      <c r="R29" s="43">
        <v>0</v>
      </c>
    </row>
    <row r="30" spans="1:18" ht="25.5" x14ac:dyDescent="0.55000000000000004">
      <c r="A30" s="10">
        <v>27</v>
      </c>
      <c r="B30" s="10" t="s">
        <v>1119</v>
      </c>
      <c r="C30" s="19" t="s">
        <v>322</v>
      </c>
      <c r="D30" s="10" t="s">
        <v>434</v>
      </c>
      <c r="E30" s="64">
        <v>50</v>
      </c>
      <c r="F30" s="71"/>
      <c r="G30" s="46">
        <v>50</v>
      </c>
      <c r="H30" s="78">
        <v>0</v>
      </c>
      <c r="I30" s="76">
        <v>0</v>
      </c>
      <c r="J30" s="46">
        <v>35</v>
      </c>
      <c r="K30" s="72">
        <v>15</v>
      </c>
      <c r="L30" s="15">
        <v>100</v>
      </c>
      <c r="M30" s="65">
        <v>1500</v>
      </c>
      <c r="N30" s="17" t="s">
        <v>16</v>
      </c>
      <c r="O30" s="18">
        <v>460</v>
      </c>
      <c r="P30" s="118">
        <v>1040</v>
      </c>
      <c r="Q30" s="117">
        <v>34.64</v>
      </c>
      <c r="R30" s="43">
        <v>519.6</v>
      </c>
    </row>
    <row r="31" spans="1:18" ht="25.5" x14ac:dyDescent="0.55000000000000004">
      <c r="A31" s="10">
        <v>28</v>
      </c>
      <c r="B31" s="10" t="s">
        <v>943</v>
      </c>
      <c r="C31" s="19" t="s">
        <v>298</v>
      </c>
      <c r="D31" s="10" t="s">
        <v>434</v>
      </c>
      <c r="E31" s="64">
        <v>1</v>
      </c>
      <c r="F31" s="71"/>
      <c r="G31" s="46">
        <v>1</v>
      </c>
      <c r="H31" s="78">
        <v>0</v>
      </c>
      <c r="I31" s="76">
        <v>0</v>
      </c>
      <c r="J31" s="46">
        <v>0</v>
      </c>
      <c r="K31" s="72">
        <v>1</v>
      </c>
      <c r="L31" s="15">
        <v>130</v>
      </c>
      <c r="M31" s="65">
        <v>130</v>
      </c>
      <c r="N31" s="17" t="s">
        <v>16</v>
      </c>
      <c r="O31" s="18">
        <v>65</v>
      </c>
      <c r="P31" s="118">
        <v>65</v>
      </c>
      <c r="Q31" s="90">
        <v>46.37</v>
      </c>
      <c r="R31" s="43">
        <v>46.37</v>
      </c>
    </row>
    <row r="32" spans="1:18" ht="25.5" x14ac:dyDescent="0.55000000000000004">
      <c r="A32" s="10">
        <v>29</v>
      </c>
      <c r="B32" s="10" t="s">
        <v>1296</v>
      </c>
      <c r="C32" s="19" t="s">
        <v>306</v>
      </c>
      <c r="D32" s="10" t="s">
        <v>434</v>
      </c>
      <c r="E32" s="64">
        <v>0</v>
      </c>
      <c r="F32" s="71"/>
      <c r="G32" s="46">
        <v>0</v>
      </c>
      <c r="H32" s="78">
        <v>0</v>
      </c>
      <c r="I32" s="76">
        <v>0</v>
      </c>
      <c r="J32" s="46">
        <v>0</v>
      </c>
      <c r="K32" s="72"/>
      <c r="L32" s="15">
        <v>130</v>
      </c>
      <c r="M32" s="65">
        <v>0</v>
      </c>
      <c r="N32" s="17" t="s">
        <v>16</v>
      </c>
      <c r="O32" s="18"/>
      <c r="P32" s="23">
        <v>0</v>
      </c>
      <c r="Q32" s="90">
        <v>38.9</v>
      </c>
      <c r="R32" s="43">
        <v>0</v>
      </c>
    </row>
    <row r="33" spans="1:18" ht="25.5" x14ac:dyDescent="0.55000000000000004">
      <c r="A33" s="10">
        <v>30</v>
      </c>
      <c r="B33" s="10" t="s">
        <v>1058</v>
      </c>
      <c r="C33" s="19" t="s">
        <v>315</v>
      </c>
      <c r="D33" s="10" t="s">
        <v>434</v>
      </c>
      <c r="E33" s="64">
        <v>0</v>
      </c>
      <c r="F33" s="71"/>
      <c r="G33" s="46">
        <v>0</v>
      </c>
      <c r="H33" s="78">
        <v>0</v>
      </c>
      <c r="I33" s="76">
        <v>0</v>
      </c>
      <c r="J33" s="46">
        <v>0</v>
      </c>
      <c r="K33" s="72"/>
      <c r="L33" s="15">
        <v>130</v>
      </c>
      <c r="M33" s="65">
        <v>0</v>
      </c>
      <c r="N33" s="17" t="s">
        <v>16</v>
      </c>
      <c r="O33" s="18"/>
      <c r="P33" s="23">
        <v>0</v>
      </c>
      <c r="Q33" s="90">
        <v>38.07</v>
      </c>
      <c r="R33" s="43">
        <v>0</v>
      </c>
    </row>
    <row r="34" spans="1:18" ht="25.5" x14ac:dyDescent="0.55000000000000004">
      <c r="A34" s="10">
        <v>31</v>
      </c>
      <c r="B34" s="10" t="s">
        <v>1060</v>
      </c>
      <c r="C34" s="19" t="s">
        <v>323</v>
      </c>
      <c r="D34" s="10" t="s">
        <v>434</v>
      </c>
      <c r="E34" s="64">
        <v>0</v>
      </c>
      <c r="F34" s="71"/>
      <c r="G34" s="46">
        <v>0</v>
      </c>
      <c r="H34" s="78">
        <v>0</v>
      </c>
      <c r="I34" s="76">
        <v>0</v>
      </c>
      <c r="J34" s="46">
        <v>0</v>
      </c>
      <c r="K34" s="72"/>
      <c r="L34" s="15">
        <v>130</v>
      </c>
      <c r="M34" s="65">
        <v>0</v>
      </c>
      <c r="N34" s="17" t="s">
        <v>16</v>
      </c>
      <c r="O34" s="18"/>
      <c r="P34" s="23">
        <v>0</v>
      </c>
      <c r="Q34" s="90">
        <v>40.799999999999997</v>
      </c>
      <c r="R34" s="43">
        <v>0</v>
      </c>
    </row>
    <row r="35" spans="1:18" ht="25.5" x14ac:dyDescent="0.55000000000000004">
      <c r="A35" s="10">
        <v>32</v>
      </c>
      <c r="B35" s="10" t="s">
        <v>897</v>
      </c>
      <c r="C35" s="19" t="s">
        <v>418</v>
      </c>
      <c r="D35" s="10" t="s">
        <v>564</v>
      </c>
      <c r="E35" s="64">
        <v>0</v>
      </c>
      <c r="F35" s="71"/>
      <c r="G35" s="46">
        <v>0</v>
      </c>
      <c r="H35" s="78">
        <v>0</v>
      </c>
      <c r="I35" s="76">
        <v>0</v>
      </c>
      <c r="J35" s="46">
        <v>0</v>
      </c>
      <c r="K35" s="72"/>
      <c r="L35" s="15">
        <v>35</v>
      </c>
      <c r="M35" s="65">
        <v>0</v>
      </c>
      <c r="N35" s="17" t="s">
        <v>16</v>
      </c>
      <c r="O35" s="18"/>
      <c r="P35" s="23">
        <v>0</v>
      </c>
      <c r="Q35" s="90"/>
      <c r="R35" s="43">
        <v>0</v>
      </c>
    </row>
    <row r="36" spans="1:18" ht="25.5" x14ac:dyDescent="0.55000000000000004">
      <c r="A36" s="10">
        <v>33</v>
      </c>
      <c r="B36" s="10" t="s">
        <v>849</v>
      </c>
      <c r="C36" s="19" t="s">
        <v>419</v>
      </c>
      <c r="D36" s="10" t="s">
        <v>434</v>
      </c>
      <c r="E36" s="64">
        <v>0</v>
      </c>
      <c r="F36" s="71"/>
      <c r="G36" s="46">
        <v>0</v>
      </c>
      <c r="H36" s="78">
        <v>0</v>
      </c>
      <c r="I36" s="76">
        <v>0</v>
      </c>
      <c r="J36" s="46">
        <v>0</v>
      </c>
      <c r="K36" s="72"/>
      <c r="L36" s="15">
        <v>35</v>
      </c>
      <c r="M36" s="65">
        <v>0</v>
      </c>
      <c r="N36" s="17" t="s">
        <v>16</v>
      </c>
      <c r="O36" s="18"/>
      <c r="P36" s="23">
        <v>0</v>
      </c>
      <c r="Q36" s="90"/>
      <c r="R36" s="43">
        <v>0</v>
      </c>
    </row>
    <row r="37" spans="1:18" ht="25.5" x14ac:dyDescent="0.55000000000000004">
      <c r="A37" s="10">
        <v>34</v>
      </c>
      <c r="B37" s="87">
        <v>8857125001267</v>
      </c>
      <c r="C37" s="19" t="s">
        <v>1356</v>
      </c>
      <c r="D37" s="10" t="s">
        <v>434</v>
      </c>
      <c r="E37" s="64">
        <v>0</v>
      </c>
      <c r="F37" s="71"/>
      <c r="G37" s="46">
        <v>0</v>
      </c>
      <c r="H37" s="78">
        <v>0</v>
      </c>
      <c r="I37" s="76">
        <v>0</v>
      </c>
      <c r="J37" s="46">
        <v>0</v>
      </c>
      <c r="K37" s="72"/>
      <c r="L37" s="20">
        <v>35</v>
      </c>
      <c r="M37" s="65">
        <v>0</v>
      </c>
      <c r="N37" s="17" t="s">
        <v>16</v>
      </c>
      <c r="O37" s="18"/>
      <c r="P37" s="23">
        <v>0</v>
      </c>
      <c r="Q37" s="116">
        <v>30.43</v>
      </c>
      <c r="R37" s="43">
        <v>0</v>
      </c>
    </row>
    <row r="38" spans="1:18" ht="25.5" x14ac:dyDescent="0.55000000000000004">
      <c r="A38" s="10">
        <v>35</v>
      </c>
      <c r="B38" s="10" t="s">
        <v>982</v>
      </c>
      <c r="C38" s="19" t="s">
        <v>49</v>
      </c>
      <c r="D38" s="10" t="s">
        <v>434</v>
      </c>
      <c r="E38" s="64">
        <v>3</v>
      </c>
      <c r="F38" s="71"/>
      <c r="G38" s="46">
        <v>3</v>
      </c>
      <c r="H38" s="78">
        <v>0</v>
      </c>
      <c r="I38" s="76">
        <v>0</v>
      </c>
      <c r="J38" s="46">
        <v>0</v>
      </c>
      <c r="K38" s="72">
        <v>3</v>
      </c>
      <c r="L38" s="15">
        <v>50</v>
      </c>
      <c r="M38" s="65">
        <v>150</v>
      </c>
      <c r="N38" s="17" t="s">
        <v>16</v>
      </c>
      <c r="O38" s="18"/>
      <c r="P38" s="118">
        <v>150</v>
      </c>
      <c r="Q38" s="90">
        <v>27.84</v>
      </c>
      <c r="R38" s="43">
        <v>83.52</v>
      </c>
    </row>
    <row r="39" spans="1:18" ht="25.5" x14ac:dyDescent="0.55000000000000004">
      <c r="A39" s="10">
        <v>36</v>
      </c>
      <c r="B39" s="10" t="s">
        <v>981</v>
      </c>
      <c r="C39" s="19" t="s">
        <v>50</v>
      </c>
      <c r="D39" s="10" t="s">
        <v>434</v>
      </c>
      <c r="E39" s="64">
        <v>2</v>
      </c>
      <c r="F39" s="71"/>
      <c r="G39" s="46">
        <v>2</v>
      </c>
      <c r="H39" s="78">
        <v>0</v>
      </c>
      <c r="I39" s="76">
        <v>0</v>
      </c>
      <c r="J39" s="46">
        <v>0</v>
      </c>
      <c r="K39" s="72">
        <v>2</v>
      </c>
      <c r="L39" s="15">
        <v>50</v>
      </c>
      <c r="M39" s="65">
        <v>100</v>
      </c>
      <c r="N39" s="17" t="s">
        <v>16</v>
      </c>
      <c r="O39" s="18"/>
      <c r="P39" s="118">
        <v>100</v>
      </c>
      <c r="Q39" s="90">
        <v>27.12</v>
      </c>
      <c r="R39" s="43">
        <v>54.24</v>
      </c>
    </row>
    <row r="40" spans="1:18" ht="25.5" x14ac:dyDescent="0.55000000000000004">
      <c r="A40" s="10">
        <v>37</v>
      </c>
      <c r="B40" s="10" t="s">
        <v>980</v>
      </c>
      <c r="C40" s="19" t="s">
        <v>51</v>
      </c>
      <c r="D40" s="10" t="s">
        <v>434</v>
      </c>
      <c r="E40" s="64">
        <v>0</v>
      </c>
      <c r="F40" s="71"/>
      <c r="G40" s="46">
        <v>0</v>
      </c>
      <c r="H40" s="78">
        <v>0</v>
      </c>
      <c r="I40" s="76">
        <v>0</v>
      </c>
      <c r="J40" s="46">
        <v>0</v>
      </c>
      <c r="K40" s="72"/>
      <c r="L40" s="15">
        <v>50</v>
      </c>
      <c r="M40" s="65">
        <v>0</v>
      </c>
      <c r="N40" s="17" t="s">
        <v>16</v>
      </c>
      <c r="O40" s="18"/>
      <c r="P40" s="23">
        <v>0</v>
      </c>
      <c r="Q40" s="90">
        <v>15.42</v>
      </c>
      <c r="R40" s="43">
        <v>0</v>
      </c>
    </row>
    <row r="41" spans="1:18" ht="25.5" x14ac:dyDescent="0.55000000000000004">
      <c r="A41" s="10">
        <v>38</v>
      </c>
      <c r="B41" s="10" t="s">
        <v>1312</v>
      </c>
      <c r="C41" s="19" t="s">
        <v>308</v>
      </c>
      <c r="D41" s="10" t="s">
        <v>564</v>
      </c>
      <c r="E41" s="64">
        <v>0</v>
      </c>
      <c r="F41" s="71"/>
      <c r="G41" s="46">
        <v>0</v>
      </c>
      <c r="H41" s="78">
        <v>0</v>
      </c>
      <c r="I41" s="76">
        <v>0</v>
      </c>
      <c r="J41" s="46">
        <v>0</v>
      </c>
      <c r="K41" s="72"/>
      <c r="L41" s="15">
        <v>25</v>
      </c>
      <c r="M41" s="65">
        <v>0</v>
      </c>
      <c r="N41" s="17" t="s">
        <v>16</v>
      </c>
      <c r="O41" s="18"/>
      <c r="P41" s="23">
        <v>0</v>
      </c>
      <c r="Q41" s="90">
        <v>15.55</v>
      </c>
      <c r="R41" s="43">
        <v>0</v>
      </c>
    </row>
    <row r="42" spans="1:18" ht="25.5" x14ac:dyDescent="0.55000000000000004">
      <c r="A42" s="10">
        <v>39</v>
      </c>
      <c r="B42" s="10" t="s">
        <v>1313</v>
      </c>
      <c r="C42" s="19" t="s">
        <v>309</v>
      </c>
      <c r="D42" s="10" t="s">
        <v>564</v>
      </c>
      <c r="E42" s="64">
        <v>0</v>
      </c>
      <c r="F42" s="71"/>
      <c r="G42" s="46">
        <v>0</v>
      </c>
      <c r="H42" s="78">
        <v>0</v>
      </c>
      <c r="I42" s="76">
        <v>0</v>
      </c>
      <c r="J42" s="46">
        <v>0</v>
      </c>
      <c r="K42" s="72"/>
      <c r="L42" s="15">
        <v>25</v>
      </c>
      <c r="M42" s="65">
        <v>0</v>
      </c>
      <c r="N42" s="17" t="s">
        <v>16</v>
      </c>
      <c r="O42" s="18"/>
      <c r="P42" s="23">
        <v>0</v>
      </c>
      <c r="Q42" s="90">
        <v>15.31</v>
      </c>
      <c r="R42" s="43">
        <v>0</v>
      </c>
    </row>
    <row r="43" spans="1:18" ht="25.5" x14ac:dyDescent="0.55000000000000004">
      <c r="A43" s="10">
        <v>40</v>
      </c>
      <c r="B43" s="10" t="s">
        <v>1325</v>
      </c>
      <c r="C43" s="19" t="s">
        <v>310</v>
      </c>
      <c r="D43" s="10" t="s">
        <v>564</v>
      </c>
      <c r="E43" s="64">
        <v>0</v>
      </c>
      <c r="F43" s="71"/>
      <c r="G43" s="46">
        <v>0</v>
      </c>
      <c r="H43" s="78">
        <v>0</v>
      </c>
      <c r="I43" s="76">
        <v>0</v>
      </c>
      <c r="J43" s="46">
        <v>0</v>
      </c>
      <c r="K43" s="72"/>
      <c r="L43" s="15">
        <v>25</v>
      </c>
      <c r="M43" s="65">
        <v>0</v>
      </c>
      <c r="N43" s="17" t="s">
        <v>16</v>
      </c>
      <c r="O43" s="18"/>
      <c r="P43" s="23">
        <v>0</v>
      </c>
      <c r="Q43" s="90">
        <v>15.31</v>
      </c>
      <c r="R43" s="43">
        <v>0</v>
      </c>
    </row>
    <row r="44" spans="1:18" ht="25.5" x14ac:dyDescent="0.55000000000000004">
      <c r="A44" s="10">
        <v>41</v>
      </c>
      <c r="B44" s="10" t="s">
        <v>847</v>
      </c>
      <c r="C44" s="19" t="s">
        <v>417</v>
      </c>
      <c r="D44" s="10" t="s">
        <v>434</v>
      </c>
      <c r="E44" s="64">
        <v>0</v>
      </c>
      <c r="F44" s="71"/>
      <c r="G44" s="46">
        <v>0</v>
      </c>
      <c r="H44" s="78">
        <v>0</v>
      </c>
      <c r="I44" s="76">
        <v>0</v>
      </c>
      <c r="J44" s="46">
        <v>0</v>
      </c>
      <c r="K44" s="72"/>
      <c r="L44" s="15">
        <v>35</v>
      </c>
      <c r="M44" s="65">
        <v>0</v>
      </c>
      <c r="N44" s="17" t="s">
        <v>16</v>
      </c>
      <c r="O44" s="18"/>
      <c r="P44" s="23">
        <v>0</v>
      </c>
      <c r="Q44" s="90"/>
      <c r="R44" s="43"/>
    </row>
    <row r="45" spans="1:18" ht="25.5" x14ac:dyDescent="0.55000000000000004">
      <c r="A45" s="10">
        <v>42</v>
      </c>
      <c r="B45" s="10" t="s">
        <v>968</v>
      </c>
      <c r="C45" s="19" t="s">
        <v>335</v>
      </c>
      <c r="D45" s="10" t="s">
        <v>434</v>
      </c>
      <c r="E45" s="64">
        <v>0</v>
      </c>
      <c r="F45" s="71"/>
      <c r="G45" s="46">
        <v>0</v>
      </c>
      <c r="H45" s="78">
        <v>0</v>
      </c>
      <c r="I45" s="76">
        <v>0</v>
      </c>
      <c r="J45" s="46">
        <v>0</v>
      </c>
      <c r="K45" s="72"/>
      <c r="L45" s="15">
        <v>50</v>
      </c>
      <c r="M45" s="65">
        <v>0</v>
      </c>
      <c r="N45" s="17" t="s">
        <v>16</v>
      </c>
      <c r="O45" s="18"/>
      <c r="P45" s="23">
        <v>0</v>
      </c>
      <c r="Q45" s="117">
        <v>17.78</v>
      </c>
      <c r="R45" s="43">
        <v>0</v>
      </c>
    </row>
    <row r="46" spans="1:18" ht="25.5" x14ac:dyDescent="0.55000000000000004">
      <c r="A46" s="10">
        <v>43</v>
      </c>
      <c r="B46" s="10" t="s">
        <v>1026</v>
      </c>
      <c r="C46" s="19" t="s">
        <v>340</v>
      </c>
      <c r="D46" s="10" t="s">
        <v>434</v>
      </c>
      <c r="E46" s="64">
        <v>1</v>
      </c>
      <c r="F46" s="71"/>
      <c r="G46" s="46">
        <v>1</v>
      </c>
      <c r="H46" s="78">
        <v>0</v>
      </c>
      <c r="I46" s="76">
        <v>0</v>
      </c>
      <c r="J46" s="46">
        <v>1</v>
      </c>
      <c r="K46" s="72"/>
      <c r="L46" s="15">
        <v>50</v>
      </c>
      <c r="M46" s="65">
        <v>0</v>
      </c>
      <c r="N46" s="17" t="s">
        <v>16</v>
      </c>
      <c r="O46" s="18"/>
      <c r="P46" s="23">
        <v>0</v>
      </c>
      <c r="Q46" s="117">
        <v>17.989999999999998</v>
      </c>
      <c r="R46" s="43">
        <v>0</v>
      </c>
    </row>
    <row r="47" spans="1:18" ht="25.5" x14ac:dyDescent="0.55000000000000004">
      <c r="A47" s="10">
        <v>44</v>
      </c>
      <c r="B47" s="10" t="s">
        <v>945</v>
      </c>
      <c r="C47" s="19" t="s">
        <v>329</v>
      </c>
      <c r="D47" s="10" t="s">
        <v>434</v>
      </c>
      <c r="E47" s="64">
        <v>1</v>
      </c>
      <c r="F47" s="71"/>
      <c r="G47" s="46">
        <v>1</v>
      </c>
      <c r="H47" s="78">
        <v>0</v>
      </c>
      <c r="I47" s="76">
        <v>0</v>
      </c>
      <c r="J47" s="46">
        <v>1</v>
      </c>
      <c r="K47" s="72"/>
      <c r="L47" s="20">
        <v>50</v>
      </c>
      <c r="M47" s="65">
        <v>0</v>
      </c>
      <c r="N47" s="17" t="s">
        <v>16</v>
      </c>
      <c r="O47" s="18"/>
      <c r="P47" s="23">
        <v>0</v>
      </c>
      <c r="Q47" s="117">
        <v>18.32</v>
      </c>
      <c r="R47" s="43">
        <v>0</v>
      </c>
    </row>
    <row r="48" spans="1:18" ht="24" customHeight="1" x14ac:dyDescent="0.55000000000000004">
      <c r="A48" s="10">
        <v>45</v>
      </c>
      <c r="B48" s="10" t="s">
        <v>948</v>
      </c>
      <c r="C48" s="19" t="s">
        <v>332</v>
      </c>
      <c r="D48" s="10" t="s">
        <v>434</v>
      </c>
      <c r="E48" s="64">
        <v>2</v>
      </c>
      <c r="F48" s="71"/>
      <c r="G48" s="46">
        <v>2</v>
      </c>
      <c r="H48" s="78">
        <v>0</v>
      </c>
      <c r="I48" s="76">
        <v>0</v>
      </c>
      <c r="J48" s="46">
        <v>2</v>
      </c>
      <c r="K48" s="72"/>
      <c r="L48" s="20">
        <v>50</v>
      </c>
      <c r="M48" s="65">
        <v>0</v>
      </c>
      <c r="N48" s="17" t="s">
        <v>16</v>
      </c>
      <c r="O48" s="18"/>
      <c r="P48" s="23">
        <v>0</v>
      </c>
      <c r="Q48" s="117">
        <v>20.059999999999999</v>
      </c>
      <c r="R48" s="43">
        <v>0</v>
      </c>
    </row>
    <row r="49" spans="1:18" ht="25.5" x14ac:dyDescent="0.55000000000000004">
      <c r="A49" s="10">
        <v>46</v>
      </c>
      <c r="B49" s="10" t="s">
        <v>947</v>
      </c>
      <c r="C49" s="19" t="s">
        <v>331</v>
      </c>
      <c r="D49" s="10" t="s">
        <v>434</v>
      </c>
      <c r="E49" s="64">
        <v>2</v>
      </c>
      <c r="F49" s="71"/>
      <c r="G49" s="46">
        <v>2</v>
      </c>
      <c r="H49" s="78">
        <v>0</v>
      </c>
      <c r="I49" s="76">
        <v>0</v>
      </c>
      <c r="J49" s="46">
        <v>2</v>
      </c>
      <c r="K49" s="72"/>
      <c r="L49" s="15">
        <v>50</v>
      </c>
      <c r="M49" s="65">
        <v>0</v>
      </c>
      <c r="N49" s="17" t="s">
        <v>16</v>
      </c>
      <c r="O49" s="18"/>
      <c r="P49" s="23">
        <v>0</v>
      </c>
      <c r="Q49" s="117">
        <v>20.32</v>
      </c>
      <c r="R49" s="43">
        <v>0</v>
      </c>
    </row>
    <row r="50" spans="1:18" ht="25.5" x14ac:dyDescent="0.55000000000000004">
      <c r="A50" s="10">
        <v>47</v>
      </c>
      <c r="B50" s="10" t="s">
        <v>946</v>
      </c>
      <c r="C50" s="19" t="s">
        <v>330</v>
      </c>
      <c r="D50" s="10" t="s">
        <v>434</v>
      </c>
      <c r="E50" s="64">
        <v>0</v>
      </c>
      <c r="F50" s="71"/>
      <c r="G50" s="46">
        <v>0</v>
      </c>
      <c r="H50" s="78">
        <v>0</v>
      </c>
      <c r="I50" s="76">
        <v>0</v>
      </c>
      <c r="J50" s="46">
        <v>0</v>
      </c>
      <c r="K50" s="72"/>
      <c r="L50" s="15">
        <v>50</v>
      </c>
      <c r="M50" s="65">
        <v>0</v>
      </c>
      <c r="N50" s="17" t="s">
        <v>16</v>
      </c>
      <c r="O50" s="18"/>
      <c r="P50" s="23">
        <v>0</v>
      </c>
      <c r="Q50" s="117">
        <v>16.760000000000002</v>
      </c>
      <c r="R50" s="43">
        <v>0</v>
      </c>
    </row>
    <row r="51" spans="1:18" ht="24" customHeight="1" x14ac:dyDescent="0.55000000000000004">
      <c r="A51" s="10">
        <v>48</v>
      </c>
      <c r="B51" s="10" t="s">
        <v>1015</v>
      </c>
      <c r="C51" s="19" t="s">
        <v>339</v>
      </c>
      <c r="D51" s="10" t="s">
        <v>434</v>
      </c>
      <c r="E51" s="64">
        <v>0</v>
      </c>
      <c r="F51" s="71"/>
      <c r="G51" s="46">
        <v>0</v>
      </c>
      <c r="H51" s="78">
        <v>0</v>
      </c>
      <c r="I51" s="76">
        <v>0</v>
      </c>
      <c r="J51" s="46">
        <v>0</v>
      </c>
      <c r="K51" s="72"/>
      <c r="L51" s="20">
        <v>50</v>
      </c>
      <c r="M51" s="65">
        <v>0</v>
      </c>
      <c r="N51" s="17" t="s">
        <v>16</v>
      </c>
      <c r="O51" s="18"/>
      <c r="P51" s="23">
        <v>0</v>
      </c>
      <c r="Q51" s="117">
        <v>18.12</v>
      </c>
      <c r="R51" s="43">
        <v>0</v>
      </c>
    </row>
    <row r="52" spans="1:18" ht="25.5" x14ac:dyDescent="0.55000000000000004">
      <c r="A52" s="10">
        <v>49</v>
      </c>
      <c r="B52" s="10" t="s">
        <v>994</v>
      </c>
      <c r="C52" s="19" t="s">
        <v>337</v>
      </c>
      <c r="D52" s="10" t="s">
        <v>434</v>
      </c>
      <c r="E52" s="64">
        <v>2</v>
      </c>
      <c r="F52" s="71"/>
      <c r="G52" s="46">
        <v>2</v>
      </c>
      <c r="H52" s="78">
        <v>0</v>
      </c>
      <c r="I52" s="76">
        <v>0</v>
      </c>
      <c r="J52" s="46">
        <v>2</v>
      </c>
      <c r="K52" s="72"/>
      <c r="L52" s="20">
        <v>50</v>
      </c>
      <c r="M52" s="65">
        <v>0</v>
      </c>
      <c r="N52" s="17" t="s">
        <v>16</v>
      </c>
      <c r="O52" s="18"/>
      <c r="P52" s="23">
        <v>0</v>
      </c>
      <c r="Q52" s="117">
        <v>16.37</v>
      </c>
      <c r="R52" s="43">
        <v>0</v>
      </c>
    </row>
    <row r="53" spans="1:18" ht="25.5" x14ac:dyDescent="0.55000000000000004">
      <c r="A53" s="10">
        <v>50</v>
      </c>
      <c r="B53" s="10" t="s">
        <v>1001</v>
      </c>
      <c r="C53" s="19" t="s">
        <v>338</v>
      </c>
      <c r="D53" s="10" t="s">
        <v>434</v>
      </c>
      <c r="E53" s="64">
        <v>0</v>
      </c>
      <c r="F53" s="71"/>
      <c r="G53" s="46">
        <v>0</v>
      </c>
      <c r="H53" s="78">
        <v>0</v>
      </c>
      <c r="I53" s="76">
        <v>0</v>
      </c>
      <c r="J53" s="46">
        <v>0</v>
      </c>
      <c r="K53" s="72"/>
      <c r="L53" s="15">
        <v>50</v>
      </c>
      <c r="M53" s="65">
        <v>0</v>
      </c>
      <c r="N53" s="17" t="s">
        <v>16</v>
      </c>
      <c r="O53" s="18"/>
      <c r="P53" s="23">
        <v>0</v>
      </c>
      <c r="Q53" s="117">
        <v>16.5</v>
      </c>
      <c r="R53" s="43">
        <v>0</v>
      </c>
    </row>
    <row r="54" spans="1:18" ht="25.5" x14ac:dyDescent="0.55000000000000004">
      <c r="A54" s="10">
        <v>51</v>
      </c>
      <c r="B54" s="10" t="s">
        <v>927</v>
      </c>
      <c r="C54" s="19" t="s">
        <v>324</v>
      </c>
      <c r="D54" s="10" t="s">
        <v>434</v>
      </c>
      <c r="E54" s="64">
        <v>2</v>
      </c>
      <c r="F54" s="71"/>
      <c r="G54" s="46">
        <v>2</v>
      </c>
      <c r="H54" s="78">
        <v>0</v>
      </c>
      <c r="I54" s="76">
        <v>0</v>
      </c>
      <c r="J54" s="46">
        <v>2</v>
      </c>
      <c r="K54" s="72"/>
      <c r="L54" s="15">
        <v>120</v>
      </c>
      <c r="M54" s="65">
        <v>0</v>
      </c>
      <c r="N54" s="17" t="s">
        <v>16</v>
      </c>
      <c r="O54" s="18"/>
      <c r="P54" s="23">
        <v>0</v>
      </c>
      <c r="Q54" s="117">
        <v>25.99</v>
      </c>
      <c r="R54" s="43">
        <v>0</v>
      </c>
    </row>
    <row r="55" spans="1:18" ht="25.5" x14ac:dyDescent="0.55000000000000004">
      <c r="A55" s="10">
        <v>52</v>
      </c>
      <c r="B55" s="10" t="s">
        <v>954</v>
      </c>
      <c r="C55" s="19" t="s">
        <v>333</v>
      </c>
      <c r="D55" s="10" t="s">
        <v>434</v>
      </c>
      <c r="E55" s="64">
        <v>2</v>
      </c>
      <c r="F55" s="71"/>
      <c r="G55" s="46">
        <v>2</v>
      </c>
      <c r="H55" s="78">
        <v>0</v>
      </c>
      <c r="I55" s="76">
        <v>0</v>
      </c>
      <c r="J55" s="46">
        <v>2</v>
      </c>
      <c r="K55" s="72"/>
      <c r="L55" s="15">
        <v>120</v>
      </c>
      <c r="M55" s="65">
        <v>0</v>
      </c>
      <c r="N55" s="17" t="s">
        <v>16</v>
      </c>
      <c r="O55" s="18"/>
      <c r="P55" s="23">
        <v>0</v>
      </c>
      <c r="Q55" s="117">
        <v>28.31</v>
      </c>
      <c r="R55" s="43">
        <v>0</v>
      </c>
    </row>
    <row r="56" spans="1:18" ht="25.5" x14ac:dyDescent="0.55000000000000004">
      <c r="A56" s="10">
        <v>53</v>
      </c>
      <c r="B56" s="10" t="s">
        <v>941</v>
      </c>
      <c r="C56" s="19" t="s">
        <v>327</v>
      </c>
      <c r="D56" s="10" t="s">
        <v>434</v>
      </c>
      <c r="E56" s="64">
        <v>2</v>
      </c>
      <c r="F56" s="71"/>
      <c r="G56" s="46">
        <v>2</v>
      </c>
      <c r="H56" s="78">
        <v>0</v>
      </c>
      <c r="I56" s="76">
        <v>0</v>
      </c>
      <c r="J56" s="46">
        <v>2</v>
      </c>
      <c r="K56" s="72"/>
      <c r="L56" s="15">
        <v>120</v>
      </c>
      <c r="M56" s="65">
        <v>0</v>
      </c>
      <c r="N56" s="17" t="s">
        <v>16</v>
      </c>
      <c r="O56" s="18"/>
      <c r="P56" s="23">
        <v>0</v>
      </c>
      <c r="Q56" s="117">
        <v>31.29</v>
      </c>
      <c r="R56" s="43">
        <v>0</v>
      </c>
    </row>
    <row r="57" spans="1:18" ht="25.5" x14ac:dyDescent="0.55000000000000004">
      <c r="A57" s="10">
        <v>54</v>
      </c>
      <c r="B57" s="10" t="s">
        <v>942</v>
      </c>
      <c r="C57" s="19" t="s">
        <v>328</v>
      </c>
      <c r="D57" s="10" t="s">
        <v>434</v>
      </c>
      <c r="E57" s="64">
        <v>2</v>
      </c>
      <c r="F57" s="71"/>
      <c r="G57" s="46">
        <v>2</v>
      </c>
      <c r="H57" s="78">
        <v>0</v>
      </c>
      <c r="I57" s="76">
        <v>0</v>
      </c>
      <c r="J57" s="46">
        <v>2</v>
      </c>
      <c r="K57" s="72"/>
      <c r="L57" s="15">
        <v>120</v>
      </c>
      <c r="M57" s="65">
        <v>0</v>
      </c>
      <c r="N57" s="17" t="s">
        <v>16</v>
      </c>
      <c r="O57" s="18"/>
      <c r="P57" s="23">
        <v>0</v>
      </c>
      <c r="Q57" s="117">
        <v>31.07</v>
      </c>
      <c r="R57" s="43">
        <v>0</v>
      </c>
    </row>
    <row r="58" spans="1:18" ht="25.5" x14ac:dyDescent="0.55000000000000004">
      <c r="A58" s="10">
        <v>55</v>
      </c>
      <c r="B58" s="10" t="s">
        <v>939</v>
      </c>
      <c r="C58" s="19" t="s">
        <v>325</v>
      </c>
      <c r="D58" s="10" t="s">
        <v>434</v>
      </c>
      <c r="E58" s="64">
        <v>2</v>
      </c>
      <c r="F58" s="71"/>
      <c r="G58" s="46">
        <v>2</v>
      </c>
      <c r="H58" s="78">
        <v>0</v>
      </c>
      <c r="I58" s="76">
        <v>0</v>
      </c>
      <c r="J58" s="46">
        <v>2</v>
      </c>
      <c r="K58" s="72"/>
      <c r="L58" s="15">
        <v>120</v>
      </c>
      <c r="M58" s="65">
        <v>0</v>
      </c>
      <c r="N58" s="17" t="s">
        <v>16</v>
      </c>
      <c r="O58" s="18"/>
      <c r="P58" s="23">
        <v>0</v>
      </c>
      <c r="Q58" s="117">
        <v>29.83</v>
      </c>
      <c r="R58" s="43">
        <v>0</v>
      </c>
    </row>
    <row r="59" spans="1:18" ht="25.5" x14ac:dyDescent="0.55000000000000004">
      <c r="A59" s="10">
        <v>56</v>
      </c>
      <c r="B59" s="10" t="s">
        <v>960</v>
      </c>
      <c r="C59" s="19" t="s">
        <v>334</v>
      </c>
      <c r="D59" s="10" t="s">
        <v>434</v>
      </c>
      <c r="E59" s="64">
        <v>0</v>
      </c>
      <c r="F59" s="71"/>
      <c r="G59" s="46">
        <v>0</v>
      </c>
      <c r="H59" s="78">
        <v>0</v>
      </c>
      <c r="I59" s="76">
        <v>0</v>
      </c>
      <c r="J59" s="46">
        <v>0</v>
      </c>
      <c r="K59" s="72"/>
      <c r="L59" s="15">
        <v>120</v>
      </c>
      <c r="M59" s="65">
        <v>0</v>
      </c>
      <c r="N59" s="17" t="s">
        <v>16</v>
      </c>
      <c r="O59" s="18"/>
      <c r="P59" s="23">
        <v>0</v>
      </c>
      <c r="Q59" s="117">
        <v>27.06</v>
      </c>
      <c r="R59" s="43">
        <v>0</v>
      </c>
    </row>
    <row r="60" spans="1:18" ht="25.15" customHeight="1" x14ac:dyDescent="0.55000000000000004">
      <c r="A60" s="10">
        <v>57</v>
      </c>
      <c r="B60" s="10" t="s">
        <v>940</v>
      </c>
      <c r="C60" s="19" t="s">
        <v>326</v>
      </c>
      <c r="D60" s="10" t="s">
        <v>434</v>
      </c>
      <c r="E60" s="64">
        <v>0</v>
      </c>
      <c r="F60" s="71"/>
      <c r="G60" s="46">
        <v>0</v>
      </c>
      <c r="H60" s="78">
        <v>0</v>
      </c>
      <c r="I60" s="76">
        <v>0</v>
      </c>
      <c r="J60" s="46">
        <v>0</v>
      </c>
      <c r="K60" s="72"/>
      <c r="L60" s="15">
        <v>120</v>
      </c>
      <c r="M60" s="65">
        <v>0</v>
      </c>
      <c r="N60" s="17" t="s">
        <v>16</v>
      </c>
      <c r="O60" s="18"/>
      <c r="P60" s="23">
        <v>0</v>
      </c>
      <c r="Q60" s="117">
        <v>28.25</v>
      </c>
      <c r="R60" s="43">
        <v>0</v>
      </c>
    </row>
    <row r="61" spans="1:18" ht="25.5" x14ac:dyDescent="0.55000000000000004">
      <c r="A61" s="10">
        <v>58</v>
      </c>
      <c r="B61" s="10" t="s">
        <v>970</v>
      </c>
      <c r="C61" s="19" t="s">
        <v>336</v>
      </c>
      <c r="D61" s="10" t="s">
        <v>434</v>
      </c>
      <c r="E61" s="64">
        <v>2</v>
      </c>
      <c r="F61" s="71"/>
      <c r="G61" s="46">
        <v>2</v>
      </c>
      <c r="H61" s="78">
        <v>0</v>
      </c>
      <c r="I61" s="76">
        <v>0</v>
      </c>
      <c r="J61" s="46">
        <v>2</v>
      </c>
      <c r="K61" s="72"/>
      <c r="L61" s="15">
        <v>120</v>
      </c>
      <c r="M61" s="65">
        <v>0</v>
      </c>
      <c r="N61" s="17" t="s">
        <v>16</v>
      </c>
      <c r="O61" s="18"/>
      <c r="P61" s="23">
        <v>0</v>
      </c>
      <c r="Q61" s="117">
        <v>26.69</v>
      </c>
      <c r="R61" s="43">
        <v>0</v>
      </c>
    </row>
    <row r="62" spans="1:18" ht="25.5" x14ac:dyDescent="0.55000000000000004">
      <c r="A62" s="10">
        <v>59</v>
      </c>
      <c r="B62" s="10">
        <v>1112018</v>
      </c>
      <c r="C62" s="19" t="s">
        <v>1136</v>
      </c>
      <c r="D62" s="10" t="s">
        <v>434</v>
      </c>
      <c r="E62" s="64">
        <v>0</v>
      </c>
      <c r="F62" s="71"/>
      <c r="G62" s="46">
        <v>0</v>
      </c>
      <c r="H62" s="78">
        <v>0</v>
      </c>
      <c r="I62" s="76">
        <v>0</v>
      </c>
      <c r="J62" s="46">
        <v>0</v>
      </c>
      <c r="K62" s="72"/>
      <c r="L62" s="15">
        <v>120</v>
      </c>
      <c r="M62" s="65">
        <v>0</v>
      </c>
      <c r="N62" s="17" t="s">
        <v>16</v>
      </c>
      <c r="O62" s="18"/>
      <c r="P62" s="23">
        <v>0</v>
      </c>
      <c r="Q62" s="117">
        <v>27.55</v>
      </c>
      <c r="R62" s="43">
        <v>0</v>
      </c>
    </row>
    <row r="63" spans="1:18" ht="25.5" x14ac:dyDescent="0.55000000000000004">
      <c r="A63" s="10">
        <v>60</v>
      </c>
      <c r="B63" s="10" t="s">
        <v>1290</v>
      </c>
      <c r="C63" s="19" t="s">
        <v>343</v>
      </c>
      <c r="D63" s="10" t="s">
        <v>434</v>
      </c>
      <c r="E63" s="64">
        <v>5</v>
      </c>
      <c r="F63" s="71"/>
      <c r="G63" s="46">
        <v>5</v>
      </c>
      <c r="H63" s="78">
        <v>0</v>
      </c>
      <c r="I63" s="76">
        <v>0</v>
      </c>
      <c r="J63" s="46">
        <v>3</v>
      </c>
      <c r="K63" s="72">
        <v>2</v>
      </c>
      <c r="L63" s="15">
        <v>50</v>
      </c>
      <c r="M63" s="65">
        <v>100</v>
      </c>
      <c r="N63" s="17" t="s">
        <v>16</v>
      </c>
      <c r="O63" s="18"/>
      <c r="P63" s="118">
        <v>100</v>
      </c>
      <c r="Q63" s="90">
        <v>23.69</v>
      </c>
      <c r="R63" s="43">
        <v>47.38</v>
      </c>
    </row>
    <row r="64" spans="1:18" ht="25.5" x14ac:dyDescent="0.55000000000000004">
      <c r="A64" s="10">
        <v>61</v>
      </c>
      <c r="B64" s="10" t="s">
        <v>950</v>
      </c>
      <c r="C64" s="19" t="s">
        <v>342</v>
      </c>
      <c r="D64" s="10" t="s">
        <v>434</v>
      </c>
      <c r="E64" s="64">
        <v>5</v>
      </c>
      <c r="F64" s="71"/>
      <c r="G64" s="46">
        <v>5</v>
      </c>
      <c r="H64" s="78">
        <v>0</v>
      </c>
      <c r="I64" s="76">
        <v>0</v>
      </c>
      <c r="J64" s="46">
        <v>5</v>
      </c>
      <c r="K64" s="72"/>
      <c r="L64" s="15">
        <v>50</v>
      </c>
      <c r="M64" s="65">
        <v>0</v>
      </c>
      <c r="N64" s="17" t="s">
        <v>16</v>
      </c>
      <c r="O64" s="18"/>
      <c r="P64" s="23">
        <v>0</v>
      </c>
      <c r="Q64" s="90">
        <v>22.49</v>
      </c>
      <c r="R64" s="43">
        <v>0</v>
      </c>
    </row>
    <row r="65" spans="1:18" ht="25.5" x14ac:dyDescent="0.55000000000000004">
      <c r="A65" s="10">
        <v>62</v>
      </c>
      <c r="B65" s="10" t="s">
        <v>1289</v>
      </c>
      <c r="C65" s="19" t="s">
        <v>341</v>
      </c>
      <c r="D65" s="10" t="s">
        <v>434</v>
      </c>
      <c r="E65" s="64">
        <v>5</v>
      </c>
      <c r="F65" s="71"/>
      <c r="G65" s="46">
        <v>5</v>
      </c>
      <c r="H65" s="78">
        <v>0</v>
      </c>
      <c r="I65" s="76">
        <v>0</v>
      </c>
      <c r="J65" s="46">
        <v>5</v>
      </c>
      <c r="K65" s="72"/>
      <c r="L65" s="15">
        <v>50</v>
      </c>
      <c r="M65" s="65">
        <v>0</v>
      </c>
      <c r="N65" s="17" t="s">
        <v>16</v>
      </c>
      <c r="O65" s="18"/>
      <c r="P65" s="23">
        <v>0</v>
      </c>
      <c r="Q65" s="90">
        <v>23.12</v>
      </c>
      <c r="R65" s="43">
        <v>0</v>
      </c>
    </row>
    <row r="66" spans="1:18" ht="25.5" x14ac:dyDescent="0.55000000000000004">
      <c r="A66" s="10">
        <v>63</v>
      </c>
      <c r="B66" s="10" t="s">
        <v>1328</v>
      </c>
      <c r="C66" s="19" t="s">
        <v>344</v>
      </c>
      <c r="D66" s="10" t="s">
        <v>434</v>
      </c>
      <c r="E66" s="64">
        <v>0</v>
      </c>
      <c r="F66" s="71"/>
      <c r="G66" s="46">
        <v>0</v>
      </c>
      <c r="H66" s="78">
        <v>0</v>
      </c>
      <c r="I66" s="76">
        <v>0</v>
      </c>
      <c r="J66" s="46">
        <v>0</v>
      </c>
      <c r="K66" s="72"/>
      <c r="L66" s="15">
        <v>70</v>
      </c>
      <c r="M66" s="65">
        <v>0</v>
      </c>
      <c r="N66" s="17" t="s">
        <v>16</v>
      </c>
      <c r="O66" s="18"/>
      <c r="P66" s="23">
        <v>0</v>
      </c>
      <c r="Q66" s="90"/>
      <c r="R66" s="43">
        <v>0</v>
      </c>
    </row>
    <row r="67" spans="1:18" ht="25.5" x14ac:dyDescent="0.55000000000000004">
      <c r="A67" s="10">
        <v>64</v>
      </c>
      <c r="B67" s="10" t="s">
        <v>1329</v>
      </c>
      <c r="C67" s="19" t="s">
        <v>345</v>
      </c>
      <c r="D67" s="10" t="s">
        <v>434</v>
      </c>
      <c r="E67" s="64">
        <v>0</v>
      </c>
      <c r="F67" s="71"/>
      <c r="G67" s="46">
        <v>0</v>
      </c>
      <c r="H67" s="78">
        <v>0</v>
      </c>
      <c r="I67" s="76">
        <v>0</v>
      </c>
      <c r="J67" s="46">
        <v>0</v>
      </c>
      <c r="K67" s="72"/>
      <c r="L67" s="15">
        <v>80</v>
      </c>
      <c r="M67" s="65">
        <v>0</v>
      </c>
      <c r="N67" s="17" t="s">
        <v>16</v>
      </c>
      <c r="O67" s="18"/>
      <c r="P67" s="23">
        <v>0</v>
      </c>
      <c r="Q67" s="90"/>
      <c r="R67" s="43">
        <v>0</v>
      </c>
    </row>
    <row r="68" spans="1:18" ht="25.5" x14ac:dyDescent="0.55000000000000004">
      <c r="A68" s="10">
        <v>65</v>
      </c>
      <c r="B68" s="10" t="s">
        <v>866</v>
      </c>
      <c r="C68" s="19" t="s">
        <v>348</v>
      </c>
      <c r="D68" s="10" t="s">
        <v>434</v>
      </c>
      <c r="E68" s="64">
        <v>0</v>
      </c>
      <c r="F68" s="71"/>
      <c r="G68" s="46">
        <v>0</v>
      </c>
      <c r="H68" s="78">
        <v>0</v>
      </c>
      <c r="I68" s="76">
        <v>0</v>
      </c>
      <c r="J68" s="46">
        <v>0</v>
      </c>
      <c r="K68" s="72"/>
      <c r="L68" s="15">
        <v>150</v>
      </c>
      <c r="M68" s="65">
        <v>0</v>
      </c>
      <c r="N68" s="17" t="s">
        <v>16</v>
      </c>
      <c r="O68" s="18"/>
      <c r="P68" s="23">
        <v>0</v>
      </c>
      <c r="Q68" s="90">
        <v>67.790000000000006</v>
      </c>
      <c r="R68" s="43">
        <v>0</v>
      </c>
    </row>
    <row r="69" spans="1:18" ht="25.5" x14ac:dyDescent="0.55000000000000004">
      <c r="A69" s="10">
        <v>66</v>
      </c>
      <c r="B69" s="10" t="s">
        <v>867</v>
      </c>
      <c r="C69" s="19" t="s">
        <v>347</v>
      </c>
      <c r="D69" s="10" t="s">
        <v>434</v>
      </c>
      <c r="E69" s="64">
        <v>0</v>
      </c>
      <c r="F69" s="71"/>
      <c r="G69" s="46">
        <v>0</v>
      </c>
      <c r="H69" s="78">
        <v>0</v>
      </c>
      <c r="I69" s="76">
        <v>0</v>
      </c>
      <c r="J69" s="46">
        <v>0</v>
      </c>
      <c r="K69" s="72"/>
      <c r="L69" s="15">
        <v>150</v>
      </c>
      <c r="M69" s="65">
        <v>0</v>
      </c>
      <c r="N69" s="17" t="s">
        <v>16</v>
      </c>
      <c r="O69" s="18"/>
      <c r="P69" s="23">
        <v>0</v>
      </c>
      <c r="Q69" s="90">
        <v>68.37</v>
      </c>
      <c r="R69" s="43">
        <v>0</v>
      </c>
    </row>
    <row r="70" spans="1:18" ht="25.5" x14ac:dyDescent="0.55000000000000004">
      <c r="A70" s="10">
        <v>67</v>
      </c>
      <c r="B70" s="10" t="s">
        <v>995</v>
      </c>
      <c r="C70" s="19" t="s">
        <v>346</v>
      </c>
      <c r="D70" s="10" t="s">
        <v>434</v>
      </c>
      <c r="E70" s="64">
        <v>0</v>
      </c>
      <c r="F70" s="71"/>
      <c r="G70" s="46">
        <v>0</v>
      </c>
      <c r="H70" s="78">
        <v>0</v>
      </c>
      <c r="I70" s="76">
        <v>0</v>
      </c>
      <c r="J70" s="46">
        <v>0</v>
      </c>
      <c r="K70" s="72"/>
      <c r="L70" s="15">
        <v>150</v>
      </c>
      <c r="M70" s="65">
        <v>0</v>
      </c>
      <c r="N70" s="17" t="s">
        <v>16</v>
      </c>
      <c r="O70" s="18"/>
      <c r="P70" s="23">
        <v>0</v>
      </c>
      <c r="Q70" s="90">
        <v>67.17</v>
      </c>
      <c r="R70" s="43">
        <v>0</v>
      </c>
    </row>
    <row r="71" spans="1:18" ht="25.5" x14ac:dyDescent="0.55000000000000004">
      <c r="A71" s="10">
        <v>68</v>
      </c>
      <c r="B71" s="10" t="s">
        <v>1048</v>
      </c>
      <c r="C71" s="19" t="s">
        <v>350</v>
      </c>
      <c r="D71" s="10" t="s">
        <v>564</v>
      </c>
      <c r="E71" s="64">
        <v>0</v>
      </c>
      <c r="F71" s="71"/>
      <c r="G71" s="46">
        <v>0</v>
      </c>
      <c r="H71" s="78">
        <v>0</v>
      </c>
      <c r="I71" s="76">
        <v>0</v>
      </c>
      <c r="J71" s="46">
        <v>0</v>
      </c>
      <c r="K71" s="72"/>
      <c r="L71" s="21">
        <v>50</v>
      </c>
      <c r="M71" s="65">
        <v>0</v>
      </c>
      <c r="N71" s="17" t="s">
        <v>16</v>
      </c>
      <c r="O71" s="18"/>
      <c r="P71" s="23">
        <v>0</v>
      </c>
      <c r="Q71" s="90"/>
      <c r="R71" s="43">
        <v>0</v>
      </c>
    </row>
    <row r="72" spans="1:18" ht="25.5" x14ac:dyDescent="0.55000000000000004">
      <c r="A72" s="10">
        <v>69</v>
      </c>
      <c r="B72" s="10" t="s">
        <v>1293</v>
      </c>
      <c r="C72" s="19" t="s">
        <v>351</v>
      </c>
      <c r="D72" s="10" t="s">
        <v>564</v>
      </c>
      <c r="E72" s="64">
        <v>0</v>
      </c>
      <c r="F72" s="71"/>
      <c r="G72" s="46">
        <v>0</v>
      </c>
      <c r="H72" s="78">
        <v>0</v>
      </c>
      <c r="I72" s="76">
        <v>0</v>
      </c>
      <c r="J72" s="46">
        <v>0</v>
      </c>
      <c r="K72" s="72"/>
      <c r="L72" s="21">
        <v>120</v>
      </c>
      <c r="M72" s="65">
        <v>0</v>
      </c>
      <c r="N72" s="17" t="s">
        <v>16</v>
      </c>
      <c r="O72" s="18"/>
      <c r="P72" s="23">
        <v>0</v>
      </c>
      <c r="Q72" s="90">
        <v>15.4</v>
      </c>
      <c r="R72" s="43">
        <v>0</v>
      </c>
    </row>
    <row r="73" spans="1:18" ht="25.5" x14ac:dyDescent="0.55000000000000004">
      <c r="A73" s="10">
        <v>70</v>
      </c>
      <c r="B73" s="10" t="s">
        <v>1291</v>
      </c>
      <c r="C73" s="19" t="s">
        <v>352</v>
      </c>
      <c r="D73" s="10" t="s">
        <v>434</v>
      </c>
      <c r="E73" s="64">
        <v>3</v>
      </c>
      <c r="F73" s="71"/>
      <c r="G73" s="46">
        <v>3</v>
      </c>
      <c r="H73" s="78">
        <v>0</v>
      </c>
      <c r="I73" s="76">
        <v>0</v>
      </c>
      <c r="J73" s="46">
        <v>3</v>
      </c>
      <c r="K73" s="72"/>
      <c r="L73" s="21">
        <v>50</v>
      </c>
      <c r="M73" s="65">
        <v>0</v>
      </c>
      <c r="N73" s="17" t="s">
        <v>16</v>
      </c>
      <c r="O73" s="18"/>
      <c r="P73" s="23">
        <v>0</v>
      </c>
      <c r="Q73" s="90">
        <v>17.09</v>
      </c>
      <c r="R73" s="43">
        <v>0</v>
      </c>
    </row>
    <row r="74" spans="1:18" ht="25.5" x14ac:dyDescent="0.55000000000000004">
      <c r="A74" s="10">
        <v>71</v>
      </c>
      <c r="B74" s="10" t="s">
        <v>1292</v>
      </c>
      <c r="C74" s="19" t="s">
        <v>353</v>
      </c>
      <c r="D74" s="10" t="s">
        <v>564</v>
      </c>
      <c r="E74" s="64">
        <v>0</v>
      </c>
      <c r="F74" s="71"/>
      <c r="G74" s="46">
        <v>0</v>
      </c>
      <c r="H74" s="78">
        <v>0</v>
      </c>
      <c r="I74" s="76">
        <v>0</v>
      </c>
      <c r="J74" s="46">
        <v>0</v>
      </c>
      <c r="K74" s="72"/>
      <c r="L74" s="21">
        <v>120</v>
      </c>
      <c r="M74" s="65">
        <v>0</v>
      </c>
      <c r="N74" s="17" t="s">
        <v>16</v>
      </c>
      <c r="O74" s="18"/>
      <c r="P74" s="23">
        <v>0</v>
      </c>
      <c r="Q74" s="90">
        <v>22.51</v>
      </c>
      <c r="R74" s="43"/>
    </row>
    <row r="75" spans="1:18" ht="24" customHeight="1" x14ac:dyDescent="0.55000000000000004">
      <c r="A75" s="10">
        <v>72</v>
      </c>
      <c r="B75" s="114" t="s">
        <v>1388</v>
      </c>
      <c r="C75" s="19" t="s">
        <v>1387</v>
      </c>
      <c r="D75" s="10" t="s">
        <v>434</v>
      </c>
      <c r="E75" s="64">
        <v>0</v>
      </c>
      <c r="F75" s="71"/>
      <c r="G75" s="46">
        <v>0</v>
      </c>
      <c r="H75" s="78">
        <v>0</v>
      </c>
      <c r="I75" s="76">
        <v>0</v>
      </c>
      <c r="J75" s="46">
        <v>0</v>
      </c>
      <c r="K75" s="72"/>
      <c r="L75" s="20">
        <v>39</v>
      </c>
      <c r="M75" s="65">
        <v>0</v>
      </c>
      <c r="N75" s="17" t="s">
        <v>16</v>
      </c>
      <c r="O75" s="18"/>
      <c r="P75" s="23">
        <v>0</v>
      </c>
      <c r="Q75" s="90"/>
      <c r="R75" s="43">
        <v>0</v>
      </c>
    </row>
    <row r="76" spans="1:18" ht="25.5" x14ac:dyDescent="0.55000000000000004">
      <c r="A76" s="10">
        <v>73</v>
      </c>
      <c r="B76" s="10" t="s">
        <v>944</v>
      </c>
      <c r="C76" s="19" t="s">
        <v>280</v>
      </c>
      <c r="D76" s="10" t="s">
        <v>434</v>
      </c>
      <c r="E76" s="64">
        <v>1</v>
      </c>
      <c r="F76" s="71"/>
      <c r="G76" s="46">
        <v>1</v>
      </c>
      <c r="H76" s="78">
        <v>0</v>
      </c>
      <c r="I76" s="76">
        <v>0</v>
      </c>
      <c r="J76" s="46">
        <v>0</v>
      </c>
      <c r="K76" s="72">
        <v>1</v>
      </c>
      <c r="L76" s="21">
        <v>50</v>
      </c>
      <c r="M76" s="65">
        <v>50</v>
      </c>
      <c r="N76" s="17" t="s">
        <v>16</v>
      </c>
      <c r="O76" s="18"/>
      <c r="P76" s="118">
        <v>50</v>
      </c>
      <c r="Q76" s="90">
        <v>25.15</v>
      </c>
      <c r="R76" s="43">
        <v>25.15</v>
      </c>
    </row>
    <row r="77" spans="1:18" ht="25.5" x14ac:dyDescent="0.55000000000000004">
      <c r="A77" s="10">
        <v>74</v>
      </c>
      <c r="B77" s="114" t="s">
        <v>1321</v>
      </c>
      <c r="C77" s="19" t="s">
        <v>354</v>
      </c>
      <c r="D77" s="10" t="s">
        <v>434</v>
      </c>
      <c r="E77" s="64">
        <v>0</v>
      </c>
      <c r="F77" s="71"/>
      <c r="G77" s="46">
        <v>0</v>
      </c>
      <c r="H77" s="78">
        <v>0</v>
      </c>
      <c r="I77" s="76">
        <v>0</v>
      </c>
      <c r="J77" s="46">
        <v>0</v>
      </c>
      <c r="K77" s="72"/>
      <c r="L77" s="15">
        <v>45</v>
      </c>
      <c r="M77" s="65">
        <v>0</v>
      </c>
      <c r="N77" s="17" t="s">
        <v>16</v>
      </c>
      <c r="O77" s="18"/>
      <c r="P77" s="23">
        <v>0</v>
      </c>
      <c r="Q77" s="90"/>
      <c r="R77" s="43">
        <v>0</v>
      </c>
    </row>
    <row r="78" spans="1:18" ht="25.5" x14ac:dyDescent="0.55000000000000004">
      <c r="A78" s="10">
        <v>75</v>
      </c>
      <c r="B78" s="10" t="s">
        <v>851</v>
      </c>
      <c r="C78" s="19" t="s">
        <v>355</v>
      </c>
      <c r="D78" s="10" t="s">
        <v>434</v>
      </c>
      <c r="E78" s="64">
        <v>0</v>
      </c>
      <c r="F78" s="71"/>
      <c r="G78" s="46">
        <v>0</v>
      </c>
      <c r="H78" s="78">
        <v>0</v>
      </c>
      <c r="I78" s="76">
        <v>0</v>
      </c>
      <c r="J78" s="46">
        <v>0</v>
      </c>
      <c r="K78" s="72"/>
      <c r="L78" s="21">
        <v>35</v>
      </c>
      <c r="M78" s="65">
        <v>0</v>
      </c>
      <c r="N78" s="17" t="s">
        <v>16</v>
      </c>
      <c r="O78" s="18"/>
      <c r="P78" s="23">
        <v>0</v>
      </c>
      <c r="Q78" s="90">
        <v>30.84</v>
      </c>
      <c r="R78" s="43">
        <v>0</v>
      </c>
    </row>
    <row r="79" spans="1:18" ht="25.5" x14ac:dyDescent="0.55000000000000004">
      <c r="A79" s="10">
        <v>76</v>
      </c>
      <c r="B79" s="10" t="s">
        <v>973</v>
      </c>
      <c r="C79" s="19" t="s">
        <v>312</v>
      </c>
      <c r="D79" s="10" t="s">
        <v>434</v>
      </c>
      <c r="E79" s="64">
        <v>0</v>
      </c>
      <c r="F79" s="71"/>
      <c r="G79" s="46">
        <v>0</v>
      </c>
      <c r="H79" s="78">
        <v>0</v>
      </c>
      <c r="I79" s="76">
        <v>0</v>
      </c>
      <c r="J79" s="46">
        <v>0</v>
      </c>
      <c r="K79" s="72"/>
      <c r="L79" s="15">
        <v>55</v>
      </c>
      <c r="M79" s="65">
        <v>0</v>
      </c>
      <c r="N79" s="17" t="s">
        <v>16</v>
      </c>
      <c r="O79" s="18"/>
      <c r="P79" s="23">
        <v>0</v>
      </c>
      <c r="Q79" s="90">
        <v>14.35</v>
      </c>
      <c r="R79" s="43">
        <v>0</v>
      </c>
    </row>
    <row r="80" spans="1:18" ht="25.5" x14ac:dyDescent="0.55000000000000004">
      <c r="A80" s="10">
        <v>77</v>
      </c>
      <c r="B80" s="10" t="s">
        <v>972</v>
      </c>
      <c r="C80" s="19" t="s">
        <v>356</v>
      </c>
      <c r="D80" s="10" t="s">
        <v>434</v>
      </c>
      <c r="E80" s="64">
        <v>0</v>
      </c>
      <c r="F80" s="71"/>
      <c r="G80" s="46">
        <v>0</v>
      </c>
      <c r="H80" s="78">
        <v>0</v>
      </c>
      <c r="I80" s="76">
        <v>0</v>
      </c>
      <c r="J80" s="46">
        <v>0</v>
      </c>
      <c r="K80" s="72"/>
      <c r="L80" s="20">
        <v>55</v>
      </c>
      <c r="M80" s="65">
        <v>0</v>
      </c>
      <c r="N80" s="17" t="s">
        <v>16</v>
      </c>
      <c r="O80" s="18"/>
      <c r="P80" s="23">
        <v>0</v>
      </c>
      <c r="Q80" s="90">
        <v>11.58</v>
      </c>
      <c r="R80" s="43">
        <v>0</v>
      </c>
    </row>
    <row r="81" spans="1:18" ht="24" customHeight="1" x14ac:dyDescent="0.55000000000000004">
      <c r="A81" s="10">
        <v>78</v>
      </c>
      <c r="B81" s="114" t="s">
        <v>1318</v>
      </c>
      <c r="C81" s="19" t="s">
        <v>1376</v>
      </c>
      <c r="D81" s="10" t="s">
        <v>564</v>
      </c>
      <c r="E81" s="64">
        <v>0</v>
      </c>
      <c r="F81" s="71"/>
      <c r="G81" s="46">
        <v>0</v>
      </c>
      <c r="H81" s="78">
        <v>0</v>
      </c>
      <c r="I81" s="76">
        <v>0</v>
      </c>
      <c r="J81" s="46">
        <v>0</v>
      </c>
      <c r="K81" s="72"/>
      <c r="L81" s="20">
        <v>55</v>
      </c>
      <c r="M81" s="65">
        <v>0</v>
      </c>
      <c r="N81" s="17" t="s">
        <v>16</v>
      </c>
      <c r="O81" s="18"/>
      <c r="P81" s="23">
        <v>0</v>
      </c>
      <c r="Q81" s="90">
        <v>18.95</v>
      </c>
      <c r="R81" s="43">
        <v>0</v>
      </c>
    </row>
    <row r="82" spans="1:18" ht="25.5" x14ac:dyDescent="0.55000000000000004">
      <c r="A82" s="10">
        <v>79</v>
      </c>
      <c r="B82" s="10" t="s">
        <v>971</v>
      </c>
      <c r="C82" s="19" t="s">
        <v>101</v>
      </c>
      <c r="D82" s="10" t="s">
        <v>434</v>
      </c>
      <c r="E82" s="64">
        <v>0</v>
      </c>
      <c r="F82" s="71"/>
      <c r="G82" s="46">
        <v>0</v>
      </c>
      <c r="H82" s="78">
        <v>0</v>
      </c>
      <c r="I82" s="76">
        <v>0</v>
      </c>
      <c r="J82" s="46">
        <v>0</v>
      </c>
      <c r="K82" s="72"/>
      <c r="L82" s="22">
        <v>50</v>
      </c>
      <c r="M82" s="65">
        <v>0</v>
      </c>
      <c r="N82" s="17" t="s">
        <v>16</v>
      </c>
      <c r="O82" s="18"/>
      <c r="P82" s="23">
        <v>0</v>
      </c>
      <c r="Q82" s="90">
        <v>18.14</v>
      </c>
      <c r="R82" s="43">
        <v>0</v>
      </c>
    </row>
    <row r="83" spans="1:18" ht="25.5" x14ac:dyDescent="0.55000000000000004">
      <c r="A83" s="10">
        <v>80</v>
      </c>
      <c r="B83" s="10" t="s">
        <v>999</v>
      </c>
      <c r="C83" s="19" t="s">
        <v>102</v>
      </c>
      <c r="D83" s="10" t="s">
        <v>434</v>
      </c>
      <c r="E83" s="64">
        <v>0</v>
      </c>
      <c r="F83" s="71"/>
      <c r="G83" s="46">
        <v>0</v>
      </c>
      <c r="H83" s="78">
        <v>0</v>
      </c>
      <c r="I83" s="76">
        <v>0</v>
      </c>
      <c r="J83" s="46">
        <v>0</v>
      </c>
      <c r="K83" s="72"/>
      <c r="L83" s="22">
        <v>50</v>
      </c>
      <c r="M83" s="65">
        <v>0</v>
      </c>
      <c r="N83" s="17" t="s">
        <v>16</v>
      </c>
      <c r="O83" s="18"/>
      <c r="P83" s="23">
        <v>0</v>
      </c>
      <c r="Q83" s="90">
        <v>12.94</v>
      </c>
      <c r="R83" s="43">
        <v>0</v>
      </c>
    </row>
    <row r="84" spans="1:18" ht="25.5" x14ac:dyDescent="0.55000000000000004">
      <c r="A84" s="10">
        <v>81</v>
      </c>
      <c r="B84" s="10" t="s">
        <v>846</v>
      </c>
      <c r="C84" s="19" t="s">
        <v>373</v>
      </c>
      <c r="D84" s="10" t="s">
        <v>434</v>
      </c>
      <c r="E84" s="64">
        <v>0</v>
      </c>
      <c r="F84" s="71"/>
      <c r="G84" s="46">
        <v>0</v>
      </c>
      <c r="H84" s="78">
        <v>0</v>
      </c>
      <c r="I84" s="76">
        <v>0</v>
      </c>
      <c r="J84" s="46">
        <v>0</v>
      </c>
      <c r="K84" s="72"/>
      <c r="L84" s="20">
        <v>35</v>
      </c>
      <c r="M84" s="65">
        <v>0</v>
      </c>
      <c r="N84" s="17" t="s">
        <v>16</v>
      </c>
      <c r="O84" s="18"/>
      <c r="P84" s="23">
        <v>0</v>
      </c>
      <c r="Q84" s="90"/>
      <c r="R84" s="43">
        <v>0</v>
      </c>
    </row>
    <row r="85" spans="1:18" ht="25.5" x14ac:dyDescent="0.55000000000000004">
      <c r="A85" s="10">
        <v>82</v>
      </c>
      <c r="B85" s="114" t="s">
        <v>1390</v>
      </c>
      <c r="C85" s="19" t="s">
        <v>1389</v>
      </c>
      <c r="D85" s="10" t="s">
        <v>434</v>
      </c>
      <c r="E85" s="64">
        <v>0</v>
      </c>
      <c r="F85" s="71"/>
      <c r="G85" s="46">
        <v>0</v>
      </c>
      <c r="H85" s="78">
        <v>0</v>
      </c>
      <c r="I85" s="76">
        <v>0</v>
      </c>
      <c r="J85" s="46">
        <v>0</v>
      </c>
      <c r="K85" s="72"/>
      <c r="L85" s="20">
        <v>35</v>
      </c>
      <c r="M85" s="65">
        <v>0</v>
      </c>
      <c r="N85" s="17" t="s">
        <v>16</v>
      </c>
      <c r="O85" s="18"/>
      <c r="P85" s="23">
        <v>0</v>
      </c>
      <c r="Q85" s="116"/>
      <c r="R85" s="43">
        <v>0</v>
      </c>
    </row>
    <row r="86" spans="1:18" ht="25.5" x14ac:dyDescent="0.55000000000000004">
      <c r="A86" s="10">
        <v>83</v>
      </c>
      <c r="B86" s="10">
        <v>1300015</v>
      </c>
      <c r="C86" s="19" t="s">
        <v>1415</v>
      </c>
      <c r="D86" s="10" t="s">
        <v>434</v>
      </c>
      <c r="E86" s="64">
        <v>0</v>
      </c>
      <c r="F86" s="71"/>
      <c r="G86" s="46">
        <v>0</v>
      </c>
      <c r="H86" s="78">
        <v>0</v>
      </c>
      <c r="I86" s="76">
        <v>0</v>
      </c>
      <c r="J86" s="46">
        <v>0</v>
      </c>
      <c r="K86" s="72"/>
      <c r="L86" s="20">
        <v>45</v>
      </c>
      <c r="M86" s="65">
        <v>0</v>
      </c>
      <c r="N86" s="17" t="s">
        <v>16</v>
      </c>
      <c r="O86" s="18"/>
      <c r="P86" s="23">
        <v>0</v>
      </c>
      <c r="Q86" s="90"/>
      <c r="R86" s="43">
        <v>0</v>
      </c>
    </row>
    <row r="87" spans="1:18" ht="25.5" x14ac:dyDescent="0.55000000000000004">
      <c r="A87" s="10">
        <v>84</v>
      </c>
      <c r="B87" s="10">
        <v>1300016</v>
      </c>
      <c r="C87" s="19" t="s">
        <v>1416</v>
      </c>
      <c r="D87" s="10" t="s">
        <v>434</v>
      </c>
      <c r="E87" s="64">
        <v>0</v>
      </c>
      <c r="F87" s="71"/>
      <c r="G87" s="46">
        <v>0</v>
      </c>
      <c r="H87" s="78">
        <v>0</v>
      </c>
      <c r="I87" s="76">
        <v>0</v>
      </c>
      <c r="J87" s="46">
        <v>0</v>
      </c>
      <c r="K87" s="72"/>
      <c r="L87" s="20">
        <v>49</v>
      </c>
      <c r="M87" s="65">
        <v>0</v>
      </c>
      <c r="N87" s="17" t="s">
        <v>16</v>
      </c>
      <c r="O87" s="18"/>
      <c r="P87" s="23">
        <v>0</v>
      </c>
      <c r="Q87" s="90"/>
      <c r="R87" s="43">
        <v>0</v>
      </c>
    </row>
    <row r="88" spans="1:18" ht="25.5" x14ac:dyDescent="0.55000000000000004">
      <c r="A88" s="10">
        <v>85</v>
      </c>
      <c r="B88" s="10">
        <v>20057017</v>
      </c>
      <c r="C88" s="19" t="s">
        <v>1391</v>
      </c>
      <c r="D88" s="10" t="s">
        <v>434</v>
      </c>
      <c r="E88" s="64">
        <v>0</v>
      </c>
      <c r="F88" s="71"/>
      <c r="G88" s="46">
        <v>0</v>
      </c>
      <c r="H88" s="78">
        <v>0</v>
      </c>
      <c r="I88" s="76">
        <v>0</v>
      </c>
      <c r="J88" s="46">
        <v>0</v>
      </c>
      <c r="K88" s="72"/>
      <c r="L88" s="20">
        <v>35</v>
      </c>
      <c r="M88" s="65">
        <v>0</v>
      </c>
      <c r="N88" s="17" t="s">
        <v>16</v>
      </c>
      <c r="O88" s="18"/>
      <c r="P88" s="23">
        <v>0</v>
      </c>
      <c r="Q88" s="116"/>
      <c r="R88" s="43">
        <v>0</v>
      </c>
    </row>
    <row r="89" spans="1:18" ht="25.5" x14ac:dyDescent="0.55000000000000004">
      <c r="A89" s="10">
        <v>86</v>
      </c>
      <c r="B89" s="114" t="s">
        <v>1393</v>
      </c>
      <c r="C89" s="19" t="s">
        <v>1392</v>
      </c>
      <c r="D89" s="10" t="s">
        <v>434</v>
      </c>
      <c r="E89" s="64">
        <v>0</v>
      </c>
      <c r="F89" s="71"/>
      <c r="G89" s="46">
        <v>0</v>
      </c>
      <c r="H89" s="78">
        <v>0</v>
      </c>
      <c r="I89" s="76">
        <v>0</v>
      </c>
      <c r="J89" s="46">
        <v>0</v>
      </c>
      <c r="K89" s="72"/>
      <c r="L89" s="20">
        <v>35</v>
      </c>
      <c r="M89" s="65">
        <v>0</v>
      </c>
      <c r="N89" s="17" t="s">
        <v>16</v>
      </c>
      <c r="O89" s="18"/>
      <c r="P89" s="23">
        <v>0</v>
      </c>
      <c r="Q89" s="116"/>
      <c r="R89" s="43">
        <v>0</v>
      </c>
    </row>
    <row r="90" spans="1:18" ht="25.5" x14ac:dyDescent="0.55000000000000004">
      <c r="A90" s="10">
        <v>87</v>
      </c>
      <c r="B90" s="10" t="s">
        <v>558</v>
      </c>
      <c r="C90" s="19" t="s">
        <v>311</v>
      </c>
      <c r="D90" s="10" t="s">
        <v>434</v>
      </c>
      <c r="E90" s="64">
        <v>0</v>
      </c>
      <c r="F90" s="71"/>
      <c r="G90" s="46">
        <v>0</v>
      </c>
      <c r="H90" s="78">
        <v>0</v>
      </c>
      <c r="I90" s="76">
        <v>0</v>
      </c>
      <c r="J90" s="46">
        <v>0</v>
      </c>
      <c r="K90" s="72"/>
      <c r="L90" s="22">
        <v>45</v>
      </c>
      <c r="M90" s="65">
        <v>0</v>
      </c>
      <c r="N90" s="17" t="s">
        <v>16</v>
      </c>
      <c r="O90" s="18"/>
      <c r="P90" s="23">
        <v>0</v>
      </c>
      <c r="Q90" s="90">
        <v>30.25</v>
      </c>
      <c r="R90" s="43">
        <v>0</v>
      </c>
    </row>
    <row r="91" spans="1:18" ht="25.5" x14ac:dyDescent="0.55000000000000004">
      <c r="A91" s="10">
        <v>88</v>
      </c>
      <c r="B91" s="10" t="s">
        <v>637</v>
      </c>
      <c r="C91" s="19" t="s">
        <v>420</v>
      </c>
      <c r="D91" s="10" t="s">
        <v>434</v>
      </c>
      <c r="E91" s="64">
        <v>0</v>
      </c>
      <c r="F91" s="71"/>
      <c r="G91" s="46">
        <v>0</v>
      </c>
      <c r="H91" s="78">
        <v>0</v>
      </c>
      <c r="I91" s="76">
        <v>0</v>
      </c>
      <c r="J91" s="46">
        <v>0</v>
      </c>
      <c r="K91" s="72"/>
      <c r="L91" s="20">
        <v>45</v>
      </c>
      <c r="M91" s="65">
        <v>0</v>
      </c>
      <c r="N91" s="17" t="s">
        <v>16</v>
      </c>
      <c r="O91" s="18"/>
      <c r="P91" s="23">
        <v>0</v>
      </c>
      <c r="Q91" s="90">
        <v>18.28</v>
      </c>
      <c r="R91" s="43">
        <v>0</v>
      </c>
    </row>
    <row r="92" spans="1:18" ht="25.5" x14ac:dyDescent="0.55000000000000004">
      <c r="A92" s="10">
        <v>89</v>
      </c>
      <c r="B92" s="10" t="s">
        <v>1320</v>
      </c>
      <c r="C92" s="19" t="s">
        <v>357</v>
      </c>
      <c r="D92" s="10" t="s">
        <v>434</v>
      </c>
      <c r="E92" s="64">
        <v>0</v>
      </c>
      <c r="F92" s="71"/>
      <c r="G92" s="46">
        <v>0</v>
      </c>
      <c r="H92" s="78">
        <v>0</v>
      </c>
      <c r="I92" s="76">
        <v>0</v>
      </c>
      <c r="J92" s="46">
        <v>0</v>
      </c>
      <c r="K92" s="72"/>
      <c r="L92" s="21">
        <v>35</v>
      </c>
      <c r="M92" s="65">
        <v>0</v>
      </c>
      <c r="N92" s="17" t="s">
        <v>16</v>
      </c>
      <c r="O92" s="18"/>
      <c r="P92" s="23">
        <v>0</v>
      </c>
      <c r="Q92" s="90">
        <v>18.63</v>
      </c>
      <c r="R92" s="43">
        <v>0</v>
      </c>
    </row>
    <row r="93" spans="1:18" ht="25.5" x14ac:dyDescent="0.55000000000000004">
      <c r="A93" s="10">
        <v>90</v>
      </c>
      <c r="B93" s="10" t="s">
        <v>597</v>
      </c>
      <c r="C93" s="19" t="s">
        <v>358</v>
      </c>
      <c r="D93" s="10" t="s">
        <v>434</v>
      </c>
      <c r="E93" s="64">
        <v>0</v>
      </c>
      <c r="F93" s="71"/>
      <c r="G93" s="46">
        <v>0</v>
      </c>
      <c r="H93" s="78">
        <v>0</v>
      </c>
      <c r="I93" s="76">
        <v>0</v>
      </c>
      <c r="J93" s="46">
        <v>0</v>
      </c>
      <c r="K93" s="72"/>
      <c r="L93" s="21"/>
      <c r="M93" s="65"/>
      <c r="N93" s="17" t="s">
        <v>16</v>
      </c>
      <c r="O93" s="18"/>
      <c r="P93" s="23"/>
      <c r="Q93" s="90"/>
      <c r="R93" s="43"/>
    </row>
    <row r="94" spans="1:18" ht="25.5" x14ac:dyDescent="0.55000000000000004">
      <c r="A94" s="10">
        <v>91</v>
      </c>
      <c r="B94" s="10" t="s">
        <v>598</v>
      </c>
      <c r="C94" s="19" t="s">
        <v>359</v>
      </c>
      <c r="D94" s="10" t="s">
        <v>434</v>
      </c>
      <c r="E94" s="64">
        <v>0</v>
      </c>
      <c r="F94" s="71"/>
      <c r="G94" s="46">
        <v>0</v>
      </c>
      <c r="H94" s="78">
        <v>0</v>
      </c>
      <c r="I94" s="76">
        <v>0</v>
      </c>
      <c r="J94" s="46">
        <v>0</v>
      </c>
      <c r="K94" s="72"/>
      <c r="L94" s="21">
        <v>120</v>
      </c>
      <c r="M94" s="65">
        <v>0</v>
      </c>
      <c r="N94" s="17" t="s">
        <v>16</v>
      </c>
      <c r="O94" s="18"/>
      <c r="P94" s="23">
        <v>0</v>
      </c>
      <c r="Q94" s="90"/>
      <c r="R94" s="43">
        <v>0</v>
      </c>
    </row>
    <row r="95" spans="1:18" ht="25.5" x14ac:dyDescent="0.55000000000000004">
      <c r="A95" s="10">
        <v>92</v>
      </c>
      <c r="B95" s="10" t="s">
        <v>1322</v>
      </c>
      <c r="C95" s="19" t="s">
        <v>360</v>
      </c>
      <c r="D95" s="10" t="s">
        <v>434</v>
      </c>
      <c r="E95" s="64">
        <v>0</v>
      </c>
      <c r="F95" s="71"/>
      <c r="G95" s="46">
        <v>0</v>
      </c>
      <c r="H95" s="78">
        <v>0</v>
      </c>
      <c r="I95" s="76">
        <v>0</v>
      </c>
      <c r="J95" s="46">
        <v>0</v>
      </c>
      <c r="K95" s="72"/>
      <c r="L95" s="20">
        <v>45</v>
      </c>
      <c r="M95" s="65">
        <v>0</v>
      </c>
      <c r="N95" s="17" t="s">
        <v>16</v>
      </c>
      <c r="O95" s="18"/>
      <c r="P95" s="23">
        <v>0</v>
      </c>
      <c r="Q95" s="90"/>
      <c r="R95" s="43">
        <v>0</v>
      </c>
    </row>
    <row r="96" spans="1:18" ht="25.5" x14ac:dyDescent="0.55000000000000004">
      <c r="A96" s="10">
        <v>93</v>
      </c>
      <c r="B96" s="10" t="s">
        <v>850</v>
      </c>
      <c r="C96" s="19" t="s">
        <v>361</v>
      </c>
      <c r="D96" s="10" t="s">
        <v>434</v>
      </c>
      <c r="E96" s="64">
        <v>0</v>
      </c>
      <c r="F96" s="71"/>
      <c r="G96" s="46">
        <v>0</v>
      </c>
      <c r="H96" s="78">
        <v>0</v>
      </c>
      <c r="I96" s="76">
        <v>0</v>
      </c>
      <c r="J96" s="46">
        <v>0</v>
      </c>
      <c r="K96" s="72"/>
      <c r="L96" s="20">
        <v>35</v>
      </c>
      <c r="M96" s="65">
        <v>0</v>
      </c>
      <c r="N96" s="17" t="s">
        <v>16</v>
      </c>
      <c r="O96" s="18"/>
      <c r="P96" s="23">
        <v>0</v>
      </c>
      <c r="Q96" s="90">
        <v>18.09</v>
      </c>
      <c r="R96" s="43">
        <v>0</v>
      </c>
    </row>
    <row r="97" spans="1:18" ht="25.5" x14ac:dyDescent="0.55000000000000004">
      <c r="A97" s="10">
        <v>94</v>
      </c>
      <c r="B97" s="10" t="s">
        <v>602</v>
      </c>
      <c r="C97" s="19" t="s">
        <v>362</v>
      </c>
      <c r="D97" s="10" t="s">
        <v>434</v>
      </c>
      <c r="E97" s="64">
        <v>0</v>
      </c>
      <c r="F97" s="71"/>
      <c r="G97" s="46">
        <v>0</v>
      </c>
      <c r="H97" s="78">
        <v>0</v>
      </c>
      <c r="I97" s="76">
        <v>0</v>
      </c>
      <c r="J97" s="46">
        <v>0</v>
      </c>
      <c r="K97" s="72"/>
      <c r="L97" s="20">
        <v>35</v>
      </c>
      <c r="M97" s="65">
        <v>0</v>
      </c>
      <c r="N97" s="17" t="s">
        <v>16</v>
      </c>
      <c r="O97" s="18"/>
      <c r="P97" s="23">
        <v>0</v>
      </c>
      <c r="Q97" s="90">
        <v>15.4</v>
      </c>
      <c r="R97" s="43">
        <v>0</v>
      </c>
    </row>
    <row r="98" spans="1:18" ht="25.5" x14ac:dyDescent="0.55000000000000004">
      <c r="A98" s="10">
        <v>95</v>
      </c>
      <c r="B98" s="114" t="s">
        <v>1394</v>
      </c>
      <c r="C98" s="19" t="s">
        <v>1357</v>
      </c>
      <c r="D98" s="10" t="s">
        <v>564</v>
      </c>
      <c r="E98" s="64">
        <v>0</v>
      </c>
      <c r="F98" s="71"/>
      <c r="G98" s="46"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v>0</v>
      </c>
      <c r="N98" s="17" t="s">
        <v>16</v>
      </c>
      <c r="O98" s="18"/>
      <c r="P98" s="23">
        <v>0</v>
      </c>
      <c r="Q98" s="116">
        <v>20.350000000000001</v>
      </c>
      <c r="R98" s="43">
        <v>0</v>
      </c>
    </row>
    <row r="99" spans="1:18" ht="25.5" x14ac:dyDescent="0.55000000000000004">
      <c r="A99" s="10">
        <v>96</v>
      </c>
      <c r="B99" s="114" t="s">
        <v>1428</v>
      </c>
      <c r="C99" s="19" t="s">
        <v>1429</v>
      </c>
      <c r="D99" s="10" t="s">
        <v>434</v>
      </c>
      <c r="E99" s="64">
        <v>3</v>
      </c>
      <c r="F99" s="71"/>
      <c r="G99" s="46">
        <v>3</v>
      </c>
      <c r="H99" s="78">
        <v>0</v>
      </c>
      <c r="I99" s="76">
        <v>0</v>
      </c>
      <c r="J99" s="46">
        <v>2</v>
      </c>
      <c r="K99" s="72">
        <v>1</v>
      </c>
      <c r="L99" s="20">
        <v>25</v>
      </c>
      <c r="M99" s="65">
        <v>25</v>
      </c>
      <c r="N99" s="17" t="s">
        <v>1459</v>
      </c>
      <c r="O99" s="18"/>
      <c r="P99" s="118">
        <v>25</v>
      </c>
      <c r="Q99" s="116"/>
      <c r="R99" s="43">
        <v>0</v>
      </c>
    </row>
    <row r="100" spans="1:18" ht="25.5" x14ac:dyDescent="0.55000000000000004">
      <c r="A100" s="10">
        <v>97</v>
      </c>
      <c r="B100" s="114" t="s">
        <v>1396</v>
      </c>
      <c r="C100" s="19" t="s">
        <v>1372</v>
      </c>
      <c r="D100" s="10" t="s">
        <v>434</v>
      </c>
      <c r="E100" s="64">
        <v>0</v>
      </c>
      <c r="F100" s="71"/>
      <c r="G100" s="46">
        <v>0</v>
      </c>
      <c r="H100" s="78">
        <v>0</v>
      </c>
      <c r="I100" s="76">
        <v>0</v>
      </c>
      <c r="J100" s="46">
        <v>0</v>
      </c>
      <c r="K100" s="72"/>
      <c r="L100" s="20">
        <v>35</v>
      </c>
      <c r="M100" s="65">
        <v>0</v>
      </c>
      <c r="N100" s="17" t="s">
        <v>16</v>
      </c>
      <c r="O100" s="18"/>
      <c r="P100" s="23">
        <v>0</v>
      </c>
      <c r="Q100" s="116"/>
      <c r="R100" s="43">
        <v>0</v>
      </c>
    </row>
    <row r="101" spans="1:18" ht="25.5" x14ac:dyDescent="0.55000000000000004">
      <c r="A101" s="10">
        <v>98</v>
      </c>
      <c r="B101" s="10">
        <v>20057679</v>
      </c>
      <c r="C101" s="19" t="s">
        <v>1385</v>
      </c>
      <c r="D101" s="10" t="s">
        <v>564</v>
      </c>
      <c r="E101" s="64">
        <v>0</v>
      </c>
      <c r="F101" s="71"/>
      <c r="G101" s="46">
        <v>0</v>
      </c>
      <c r="H101" s="78">
        <v>0</v>
      </c>
      <c r="I101" s="76">
        <v>0</v>
      </c>
      <c r="J101" s="46">
        <v>0</v>
      </c>
      <c r="K101" s="72"/>
      <c r="L101" s="20">
        <v>49</v>
      </c>
      <c r="M101" s="65">
        <v>0</v>
      </c>
      <c r="N101" s="17" t="s">
        <v>16</v>
      </c>
      <c r="O101" s="18"/>
      <c r="P101" s="23">
        <v>0</v>
      </c>
      <c r="Q101" s="116"/>
      <c r="R101" s="43">
        <v>0</v>
      </c>
    </row>
    <row r="102" spans="1:18" ht="22.9" customHeight="1" x14ac:dyDescent="0.55000000000000004">
      <c r="A102" s="10">
        <v>99</v>
      </c>
      <c r="B102" s="114" t="s">
        <v>1397</v>
      </c>
      <c r="C102" s="19" t="s">
        <v>1378</v>
      </c>
      <c r="D102" s="10" t="s">
        <v>1379</v>
      </c>
      <c r="E102" s="64">
        <v>0</v>
      </c>
      <c r="F102" s="71"/>
      <c r="G102" s="46">
        <v>0</v>
      </c>
      <c r="H102" s="78">
        <v>0</v>
      </c>
      <c r="I102" s="76">
        <v>0</v>
      </c>
      <c r="J102" s="46">
        <v>0</v>
      </c>
      <c r="K102" s="72"/>
      <c r="L102" s="20">
        <v>139</v>
      </c>
      <c r="M102" s="65">
        <v>0</v>
      </c>
      <c r="N102" s="17" t="s">
        <v>16</v>
      </c>
      <c r="O102" s="18"/>
      <c r="P102" s="23">
        <v>0</v>
      </c>
      <c r="Q102" s="90"/>
      <c r="R102" s="43">
        <v>0</v>
      </c>
    </row>
    <row r="103" spans="1:18" ht="24" customHeight="1" x14ac:dyDescent="0.55000000000000004">
      <c r="A103" s="10">
        <v>100</v>
      </c>
      <c r="B103" s="114" t="s">
        <v>1398</v>
      </c>
      <c r="C103" s="19" t="s">
        <v>1377</v>
      </c>
      <c r="D103" s="10" t="s">
        <v>1379</v>
      </c>
      <c r="E103" s="64">
        <v>0</v>
      </c>
      <c r="F103" s="71"/>
      <c r="G103" s="46">
        <v>0</v>
      </c>
      <c r="H103" s="78">
        <v>0</v>
      </c>
      <c r="I103" s="76">
        <v>0</v>
      </c>
      <c r="J103" s="46">
        <v>0</v>
      </c>
      <c r="K103" s="72"/>
      <c r="L103" s="20">
        <v>89</v>
      </c>
      <c r="M103" s="65">
        <v>0</v>
      </c>
      <c r="N103" s="17" t="s">
        <v>16</v>
      </c>
      <c r="O103" s="18"/>
      <c r="P103" s="23">
        <v>0</v>
      </c>
      <c r="Q103" s="90"/>
      <c r="R103" s="43">
        <v>0</v>
      </c>
    </row>
    <row r="104" spans="1:18" ht="24" customHeight="1" x14ac:dyDescent="0.55000000000000004">
      <c r="A104" s="10">
        <v>101</v>
      </c>
      <c r="B104" s="114" t="s">
        <v>1399</v>
      </c>
      <c r="C104" s="19" t="s">
        <v>1380</v>
      </c>
      <c r="D104" s="10" t="s">
        <v>564</v>
      </c>
      <c r="E104" s="64">
        <v>0</v>
      </c>
      <c r="F104" s="71"/>
      <c r="G104" s="46">
        <v>0</v>
      </c>
      <c r="H104" s="78">
        <v>0</v>
      </c>
      <c r="I104" s="76">
        <v>0</v>
      </c>
      <c r="J104" s="46">
        <v>0</v>
      </c>
      <c r="K104" s="72"/>
      <c r="L104" s="20">
        <v>72</v>
      </c>
      <c r="M104" s="65">
        <v>0</v>
      </c>
      <c r="N104" s="17" t="s">
        <v>16</v>
      </c>
      <c r="O104" s="18"/>
      <c r="P104" s="23">
        <v>0</v>
      </c>
      <c r="Q104" s="90"/>
      <c r="R104" s="43">
        <v>0</v>
      </c>
    </row>
    <row r="105" spans="1:18" ht="25.5" x14ac:dyDescent="0.55000000000000004">
      <c r="A105" s="10">
        <v>102</v>
      </c>
      <c r="B105" s="10" t="s">
        <v>1301</v>
      </c>
      <c r="C105" s="19" t="s">
        <v>363</v>
      </c>
      <c r="D105" s="10" t="s">
        <v>564</v>
      </c>
      <c r="E105" s="64">
        <v>0</v>
      </c>
      <c r="F105" s="71"/>
      <c r="G105" s="46">
        <v>0</v>
      </c>
      <c r="H105" s="78">
        <v>0</v>
      </c>
      <c r="I105" s="76">
        <v>0</v>
      </c>
      <c r="J105" s="46">
        <v>0</v>
      </c>
      <c r="K105" s="72"/>
      <c r="L105" s="20">
        <v>35</v>
      </c>
      <c r="M105" s="65">
        <v>0</v>
      </c>
      <c r="N105" s="17" t="s">
        <v>16</v>
      </c>
      <c r="O105" s="18"/>
      <c r="P105" s="23">
        <v>0</v>
      </c>
      <c r="Q105" s="90">
        <v>10.98</v>
      </c>
      <c r="R105" s="43">
        <v>0</v>
      </c>
    </row>
    <row r="106" spans="1:18" ht="25.5" x14ac:dyDescent="0.55000000000000004">
      <c r="A106" s="10">
        <v>103</v>
      </c>
      <c r="B106" s="10" t="s">
        <v>1141</v>
      </c>
      <c r="C106" s="19" t="s">
        <v>364</v>
      </c>
      <c r="D106" s="10" t="s">
        <v>564</v>
      </c>
      <c r="E106" s="64">
        <v>0</v>
      </c>
      <c r="F106" s="71"/>
      <c r="G106" s="46">
        <v>0</v>
      </c>
      <c r="H106" s="78">
        <v>0</v>
      </c>
      <c r="I106" s="76">
        <v>0</v>
      </c>
      <c r="J106" s="46">
        <v>0</v>
      </c>
      <c r="K106" s="72"/>
      <c r="L106" s="20">
        <v>35</v>
      </c>
      <c r="M106" s="65">
        <v>0</v>
      </c>
      <c r="N106" s="17" t="s">
        <v>16</v>
      </c>
      <c r="O106" s="18"/>
      <c r="P106" s="23">
        <v>0</v>
      </c>
      <c r="Q106" s="90"/>
      <c r="R106" s="43">
        <v>0</v>
      </c>
    </row>
    <row r="107" spans="1:18" ht="25.5" x14ac:dyDescent="0.55000000000000004">
      <c r="A107" s="10">
        <v>104</v>
      </c>
      <c r="B107" s="10" t="s">
        <v>1152</v>
      </c>
      <c r="C107" s="19" t="s">
        <v>366</v>
      </c>
      <c r="D107" s="10" t="s">
        <v>564</v>
      </c>
      <c r="E107" s="64">
        <v>0</v>
      </c>
      <c r="F107" s="71"/>
      <c r="G107" s="46">
        <v>0</v>
      </c>
      <c r="H107" s="78">
        <v>0</v>
      </c>
      <c r="I107" s="76">
        <v>0</v>
      </c>
      <c r="J107" s="46">
        <v>0</v>
      </c>
      <c r="K107" s="72"/>
      <c r="L107" s="20">
        <v>100</v>
      </c>
      <c r="M107" s="65">
        <v>0</v>
      </c>
      <c r="N107" s="17" t="s">
        <v>16</v>
      </c>
      <c r="O107" s="18"/>
      <c r="P107" s="23">
        <v>0</v>
      </c>
      <c r="Q107" s="90"/>
      <c r="R107" s="43">
        <v>0</v>
      </c>
    </row>
    <row r="108" spans="1:18" ht="25.5" x14ac:dyDescent="0.55000000000000004">
      <c r="A108" s="10">
        <v>105</v>
      </c>
      <c r="B108" s="10" t="s">
        <v>1145</v>
      </c>
      <c r="C108" s="19" t="s">
        <v>365</v>
      </c>
      <c r="D108" s="10" t="s">
        <v>564</v>
      </c>
      <c r="E108" s="64">
        <v>0</v>
      </c>
      <c r="F108" s="71"/>
      <c r="G108" s="46">
        <v>0</v>
      </c>
      <c r="H108" s="78">
        <v>0</v>
      </c>
      <c r="I108" s="76">
        <v>0</v>
      </c>
      <c r="J108" s="46">
        <v>0</v>
      </c>
      <c r="K108" s="72"/>
      <c r="L108" s="20">
        <v>250</v>
      </c>
      <c r="M108" s="65">
        <v>0</v>
      </c>
      <c r="N108" s="17" t="s">
        <v>16</v>
      </c>
      <c r="O108" s="18"/>
      <c r="P108" s="23">
        <v>0</v>
      </c>
      <c r="Q108" s="90"/>
      <c r="R108" s="43"/>
    </row>
    <row r="109" spans="1:18" ht="25.5" x14ac:dyDescent="0.55000000000000004">
      <c r="A109" s="10">
        <v>106</v>
      </c>
      <c r="B109" s="10" t="s">
        <v>1253</v>
      </c>
      <c r="C109" s="19" t="s">
        <v>367</v>
      </c>
      <c r="D109" s="10" t="s">
        <v>564</v>
      </c>
      <c r="E109" s="64">
        <v>0</v>
      </c>
      <c r="F109" s="71"/>
      <c r="G109" s="46">
        <v>0</v>
      </c>
      <c r="H109" s="78">
        <v>0</v>
      </c>
      <c r="I109" s="76">
        <v>0</v>
      </c>
      <c r="J109" s="46">
        <v>0</v>
      </c>
      <c r="K109" s="72"/>
      <c r="L109" s="22">
        <v>120</v>
      </c>
      <c r="M109" s="65">
        <v>0</v>
      </c>
      <c r="N109" s="17" t="s">
        <v>16</v>
      </c>
      <c r="O109" s="18"/>
      <c r="P109" s="23">
        <v>0</v>
      </c>
      <c r="Q109" s="90"/>
      <c r="R109" s="43">
        <v>0</v>
      </c>
    </row>
    <row r="110" spans="1:18" ht="25.5" x14ac:dyDescent="0.55000000000000004">
      <c r="A110" s="10">
        <v>107</v>
      </c>
      <c r="B110" s="10" t="s">
        <v>592</v>
      </c>
      <c r="C110" s="19" t="s">
        <v>368</v>
      </c>
      <c r="D110" s="10" t="s">
        <v>564</v>
      </c>
      <c r="E110" s="64">
        <v>0</v>
      </c>
      <c r="F110" s="71"/>
      <c r="G110" s="46">
        <v>0</v>
      </c>
      <c r="H110" s="78">
        <v>0</v>
      </c>
      <c r="I110" s="76">
        <v>0</v>
      </c>
      <c r="J110" s="46">
        <v>0</v>
      </c>
      <c r="K110" s="72"/>
      <c r="L110" s="20">
        <v>250</v>
      </c>
      <c r="M110" s="65">
        <v>0</v>
      </c>
      <c r="N110" s="17" t="s">
        <v>16</v>
      </c>
      <c r="O110" s="18"/>
      <c r="P110" s="23">
        <v>0</v>
      </c>
      <c r="Q110" s="90"/>
      <c r="R110" s="43">
        <v>0</v>
      </c>
    </row>
    <row r="111" spans="1:18" ht="25.5" x14ac:dyDescent="0.55000000000000004">
      <c r="A111" s="10">
        <v>108</v>
      </c>
      <c r="B111" s="10" t="s">
        <v>949</v>
      </c>
      <c r="C111" s="19" t="s">
        <v>248</v>
      </c>
      <c r="D111" s="10" t="s">
        <v>441</v>
      </c>
      <c r="E111" s="64">
        <v>5</v>
      </c>
      <c r="F111" s="71"/>
      <c r="G111" s="46">
        <v>5</v>
      </c>
      <c r="H111" s="78">
        <v>0</v>
      </c>
      <c r="I111" s="76">
        <v>0</v>
      </c>
      <c r="J111" s="46">
        <v>4</v>
      </c>
      <c r="K111" s="72">
        <v>1</v>
      </c>
      <c r="L111" s="20">
        <v>100</v>
      </c>
      <c r="M111" s="65">
        <v>100</v>
      </c>
      <c r="N111" s="17" t="s">
        <v>16</v>
      </c>
      <c r="O111" s="18"/>
      <c r="P111" s="118">
        <v>100</v>
      </c>
      <c r="Q111" s="117">
        <v>34.25</v>
      </c>
      <c r="R111" s="43">
        <v>34.25</v>
      </c>
    </row>
    <row r="112" spans="1:18" ht="25.5" x14ac:dyDescent="0.55000000000000004">
      <c r="A112" s="10">
        <v>109</v>
      </c>
      <c r="B112" s="10" t="s">
        <v>951</v>
      </c>
      <c r="C112" s="19" t="s">
        <v>249</v>
      </c>
      <c r="D112" s="10" t="s">
        <v>434</v>
      </c>
      <c r="E112" s="64">
        <v>4</v>
      </c>
      <c r="F112" s="71"/>
      <c r="G112" s="46">
        <v>4</v>
      </c>
      <c r="H112" s="78">
        <v>0</v>
      </c>
      <c r="I112" s="76">
        <v>0</v>
      </c>
      <c r="J112" s="46">
        <v>4</v>
      </c>
      <c r="K112" s="72"/>
      <c r="L112" s="20">
        <v>55</v>
      </c>
      <c r="M112" s="65">
        <v>0</v>
      </c>
      <c r="N112" s="17" t="s">
        <v>16</v>
      </c>
      <c r="O112" s="18"/>
      <c r="P112" s="23">
        <v>0</v>
      </c>
      <c r="Q112" s="117">
        <v>22.55</v>
      </c>
      <c r="R112" s="43">
        <v>0</v>
      </c>
    </row>
    <row r="113" spans="1:18" ht="25.5" x14ac:dyDescent="0.55000000000000004">
      <c r="A113" s="10">
        <v>110</v>
      </c>
      <c r="B113" s="10" t="s">
        <v>635</v>
      </c>
      <c r="C113" s="19" t="s">
        <v>369</v>
      </c>
      <c r="D113" s="10" t="s">
        <v>636</v>
      </c>
      <c r="E113" s="64">
        <v>0</v>
      </c>
      <c r="F113" s="71"/>
      <c r="G113" s="46">
        <v>0</v>
      </c>
      <c r="H113" s="78">
        <v>0</v>
      </c>
      <c r="I113" s="76">
        <v>0</v>
      </c>
      <c r="J113" s="46">
        <v>0</v>
      </c>
      <c r="K113" s="72"/>
      <c r="L113" s="20">
        <v>200</v>
      </c>
      <c r="M113" s="65">
        <v>0</v>
      </c>
      <c r="N113" s="17" t="s">
        <v>16</v>
      </c>
      <c r="O113" s="18"/>
      <c r="P113" s="23">
        <v>0</v>
      </c>
      <c r="Q113" s="117">
        <v>96.46</v>
      </c>
      <c r="R113" s="43"/>
    </row>
    <row r="114" spans="1:18" ht="25.5" x14ac:dyDescent="0.55000000000000004">
      <c r="A114" s="10">
        <v>111</v>
      </c>
      <c r="B114" s="10" t="s">
        <v>962</v>
      </c>
      <c r="C114" s="19" t="s">
        <v>370</v>
      </c>
      <c r="D114" s="10" t="s">
        <v>601</v>
      </c>
      <c r="E114" s="64">
        <v>5</v>
      </c>
      <c r="F114" s="71"/>
      <c r="G114" s="46">
        <v>5</v>
      </c>
      <c r="H114" s="78">
        <v>0</v>
      </c>
      <c r="I114" s="76">
        <v>0</v>
      </c>
      <c r="J114" s="46">
        <v>5</v>
      </c>
      <c r="K114" s="72"/>
      <c r="L114" s="22">
        <v>60</v>
      </c>
      <c r="M114" s="65">
        <v>0</v>
      </c>
      <c r="N114" s="17" t="s">
        <v>16</v>
      </c>
      <c r="O114" s="18"/>
      <c r="P114" s="23">
        <v>0</v>
      </c>
      <c r="Q114" s="90">
        <v>23.61</v>
      </c>
      <c r="R114" s="43">
        <v>0</v>
      </c>
    </row>
    <row r="115" spans="1:18" ht="25.5" x14ac:dyDescent="0.55000000000000004">
      <c r="A115" s="10">
        <v>112</v>
      </c>
      <c r="B115" s="10" t="s">
        <v>934</v>
      </c>
      <c r="C115" s="19" t="s">
        <v>372</v>
      </c>
      <c r="D115" s="10" t="s">
        <v>613</v>
      </c>
      <c r="E115" s="64">
        <v>3</v>
      </c>
      <c r="F115" s="71"/>
      <c r="G115" s="46">
        <v>3</v>
      </c>
      <c r="H115" s="78">
        <v>0</v>
      </c>
      <c r="I115" s="76">
        <v>0</v>
      </c>
      <c r="J115" s="46">
        <v>3</v>
      </c>
      <c r="K115" s="72"/>
      <c r="L115" s="22">
        <v>100</v>
      </c>
      <c r="M115" s="65">
        <v>0</v>
      </c>
      <c r="N115" s="17" t="s">
        <v>16</v>
      </c>
      <c r="O115" s="18"/>
      <c r="P115" s="23">
        <v>0</v>
      </c>
      <c r="Q115" s="90">
        <v>13.03</v>
      </c>
      <c r="R115" s="43">
        <v>0</v>
      </c>
    </row>
    <row r="116" spans="1:18" ht="25.5" x14ac:dyDescent="0.55000000000000004">
      <c r="A116" s="10">
        <v>113</v>
      </c>
      <c r="B116" s="10" t="s">
        <v>961</v>
      </c>
      <c r="C116" s="19" t="s">
        <v>371</v>
      </c>
      <c r="D116" s="10" t="s">
        <v>601</v>
      </c>
      <c r="E116" s="64">
        <v>0</v>
      </c>
      <c r="F116" s="71"/>
      <c r="G116" s="46">
        <v>0</v>
      </c>
      <c r="H116" s="78">
        <v>0</v>
      </c>
      <c r="I116" s="76">
        <v>0</v>
      </c>
      <c r="J116" s="46">
        <v>0</v>
      </c>
      <c r="K116" s="72"/>
      <c r="L116" s="22">
        <v>55</v>
      </c>
      <c r="M116" s="65">
        <v>0</v>
      </c>
      <c r="N116" s="17" t="s">
        <v>16</v>
      </c>
      <c r="O116" s="18"/>
      <c r="P116" s="23">
        <v>0</v>
      </c>
      <c r="Q116" s="90">
        <v>11.91</v>
      </c>
      <c r="R116" s="43">
        <v>0</v>
      </c>
    </row>
    <row r="117" spans="1:18" ht="25.5" x14ac:dyDescent="0.55000000000000004">
      <c r="A117" s="10">
        <v>114</v>
      </c>
      <c r="B117" s="10" t="s">
        <v>1064</v>
      </c>
      <c r="C117" s="19" t="s">
        <v>377</v>
      </c>
      <c r="D117" s="10" t="s">
        <v>434</v>
      </c>
      <c r="E117" s="64">
        <v>0</v>
      </c>
      <c r="F117" s="71"/>
      <c r="G117" s="46">
        <v>0</v>
      </c>
      <c r="H117" s="78">
        <v>0</v>
      </c>
      <c r="I117" s="76">
        <v>0</v>
      </c>
      <c r="J117" s="46">
        <v>0</v>
      </c>
      <c r="K117" s="72"/>
      <c r="L117" s="15">
        <v>40</v>
      </c>
      <c r="M117" s="65">
        <v>0</v>
      </c>
      <c r="N117" s="17" t="s">
        <v>16</v>
      </c>
      <c r="O117" s="18"/>
      <c r="P117" s="23">
        <v>0</v>
      </c>
      <c r="Q117" s="90">
        <v>30</v>
      </c>
      <c r="R117" s="43">
        <v>0</v>
      </c>
    </row>
    <row r="118" spans="1:18" ht="25.5" x14ac:dyDescent="0.55000000000000004">
      <c r="A118" s="10">
        <v>115</v>
      </c>
      <c r="B118" s="10" t="s">
        <v>888</v>
      </c>
      <c r="C118" s="19" t="s">
        <v>374</v>
      </c>
      <c r="D118" s="10" t="s">
        <v>434</v>
      </c>
      <c r="E118" s="64">
        <v>0</v>
      </c>
      <c r="F118" s="71"/>
      <c r="G118" s="46">
        <v>0</v>
      </c>
      <c r="H118" s="78">
        <v>0</v>
      </c>
      <c r="I118" s="76">
        <v>0</v>
      </c>
      <c r="J118" s="46">
        <v>0</v>
      </c>
      <c r="K118" s="72"/>
      <c r="L118" s="22">
        <v>40</v>
      </c>
      <c r="M118" s="65">
        <v>0</v>
      </c>
      <c r="N118" s="17" t="s">
        <v>16</v>
      </c>
      <c r="O118" s="18"/>
      <c r="P118" s="23">
        <v>0</v>
      </c>
      <c r="Q118" s="90">
        <v>30</v>
      </c>
      <c r="R118" s="43">
        <v>0</v>
      </c>
    </row>
    <row r="119" spans="1:18" ht="25.5" x14ac:dyDescent="0.55000000000000004">
      <c r="A119" s="10">
        <v>116</v>
      </c>
      <c r="B119" s="10" t="s">
        <v>1193</v>
      </c>
      <c r="C119" s="19" t="s">
        <v>375</v>
      </c>
      <c r="D119" s="10" t="s">
        <v>434</v>
      </c>
      <c r="E119" s="64">
        <v>0</v>
      </c>
      <c r="F119" s="71"/>
      <c r="G119" s="46">
        <v>0</v>
      </c>
      <c r="H119" s="78">
        <v>0</v>
      </c>
      <c r="I119" s="76">
        <v>0</v>
      </c>
      <c r="J119" s="46">
        <v>0</v>
      </c>
      <c r="K119" s="72"/>
      <c r="L119" s="22">
        <v>40</v>
      </c>
      <c r="M119" s="65">
        <v>0</v>
      </c>
      <c r="N119" s="17" t="s">
        <v>16</v>
      </c>
      <c r="O119" s="18"/>
      <c r="P119" s="23">
        <v>0</v>
      </c>
      <c r="Q119" s="90">
        <v>30</v>
      </c>
      <c r="R119" s="43">
        <v>0</v>
      </c>
    </row>
    <row r="120" spans="1:18" ht="25.5" x14ac:dyDescent="0.55000000000000004">
      <c r="A120" s="10">
        <v>117</v>
      </c>
      <c r="B120" s="10" t="s">
        <v>1326</v>
      </c>
      <c r="C120" s="19" t="s">
        <v>376</v>
      </c>
      <c r="D120" s="10" t="s">
        <v>434</v>
      </c>
      <c r="E120" s="64">
        <v>0</v>
      </c>
      <c r="F120" s="71"/>
      <c r="G120" s="46">
        <v>0</v>
      </c>
      <c r="H120" s="78">
        <v>0</v>
      </c>
      <c r="I120" s="76">
        <v>0</v>
      </c>
      <c r="J120" s="46">
        <v>0</v>
      </c>
      <c r="K120" s="72"/>
      <c r="L120" s="20">
        <v>40</v>
      </c>
      <c r="M120" s="65">
        <v>0</v>
      </c>
      <c r="N120" s="17" t="s">
        <v>16</v>
      </c>
      <c r="O120" s="18"/>
      <c r="P120" s="23">
        <v>0</v>
      </c>
      <c r="Q120" s="90">
        <v>30</v>
      </c>
      <c r="R120" s="43">
        <v>0</v>
      </c>
    </row>
    <row r="121" spans="1:18" ht="25.5" x14ac:dyDescent="0.55000000000000004">
      <c r="A121" s="10">
        <v>118</v>
      </c>
      <c r="B121" s="10" t="s">
        <v>1071</v>
      </c>
      <c r="C121" s="19" t="s">
        <v>1072</v>
      </c>
      <c r="D121" s="10" t="s">
        <v>434</v>
      </c>
      <c r="E121" s="64">
        <v>0</v>
      </c>
      <c r="F121" s="71"/>
      <c r="G121" s="46">
        <v>0</v>
      </c>
      <c r="H121" s="78">
        <v>0</v>
      </c>
      <c r="I121" s="76">
        <v>0</v>
      </c>
      <c r="J121" s="46">
        <v>0</v>
      </c>
      <c r="K121" s="72"/>
      <c r="L121" s="20">
        <v>55</v>
      </c>
      <c r="M121" s="65">
        <v>0</v>
      </c>
      <c r="N121" s="17" t="s">
        <v>16</v>
      </c>
      <c r="O121" s="18"/>
      <c r="P121" s="23">
        <v>0</v>
      </c>
      <c r="Q121" s="90">
        <v>30</v>
      </c>
      <c r="R121" s="43">
        <v>0</v>
      </c>
    </row>
    <row r="122" spans="1:18" ht="25.5" x14ac:dyDescent="0.55000000000000004">
      <c r="A122" s="10">
        <v>119</v>
      </c>
      <c r="B122" s="10" t="s">
        <v>871</v>
      </c>
      <c r="C122" s="19" t="s">
        <v>378</v>
      </c>
      <c r="D122" s="10" t="s">
        <v>434</v>
      </c>
      <c r="E122" s="64">
        <v>0</v>
      </c>
      <c r="F122" s="71"/>
      <c r="G122" s="46">
        <v>0</v>
      </c>
      <c r="H122" s="78">
        <v>0</v>
      </c>
      <c r="I122" s="76">
        <v>0</v>
      </c>
      <c r="J122" s="46">
        <v>0</v>
      </c>
      <c r="K122" s="72"/>
      <c r="L122" s="22">
        <v>60</v>
      </c>
      <c r="M122" s="65">
        <v>0</v>
      </c>
      <c r="N122" s="17" t="s">
        <v>16</v>
      </c>
      <c r="O122" s="18"/>
      <c r="P122" s="23">
        <v>0</v>
      </c>
      <c r="Q122" s="90">
        <v>30</v>
      </c>
      <c r="R122" s="43">
        <v>0</v>
      </c>
    </row>
    <row r="123" spans="1:18" ht="25.5" x14ac:dyDescent="0.55000000000000004">
      <c r="A123" s="10">
        <v>120</v>
      </c>
      <c r="B123" s="10">
        <v>1113000</v>
      </c>
      <c r="C123" s="19" t="s">
        <v>1400</v>
      </c>
      <c r="D123" s="10" t="s">
        <v>434</v>
      </c>
      <c r="E123" s="64">
        <v>0</v>
      </c>
      <c r="F123" s="71"/>
      <c r="G123" s="46">
        <v>0</v>
      </c>
      <c r="H123" s="78">
        <v>0</v>
      </c>
      <c r="I123" s="76">
        <v>0</v>
      </c>
      <c r="J123" s="46">
        <v>0</v>
      </c>
      <c r="K123" s="72"/>
      <c r="L123" s="20">
        <v>40</v>
      </c>
      <c r="M123" s="65">
        <v>0</v>
      </c>
      <c r="N123" s="17" t="s">
        <v>16</v>
      </c>
      <c r="O123" s="18"/>
      <c r="P123" s="23">
        <v>0</v>
      </c>
      <c r="Q123" s="116">
        <v>20.5</v>
      </c>
      <c r="R123" s="43">
        <v>0</v>
      </c>
    </row>
    <row r="124" spans="1:18" ht="25.5" x14ac:dyDescent="0.55000000000000004">
      <c r="A124" s="10">
        <v>121</v>
      </c>
      <c r="B124" s="10" t="s">
        <v>1337</v>
      </c>
      <c r="C124" s="19" t="s">
        <v>379</v>
      </c>
      <c r="D124" s="10" t="s">
        <v>584</v>
      </c>
      <c r="E124" s="64">
        <v>0</v>
      </c>
      <c r="F124" s="71"/>
      <c r="G124" s="46">
        <v>0</v>
      </c>
      <c r="H124" s="78">
        <v>0</v>
      </c>
      <c r="I124" s="76">
        <v>0</v>
      </c>
      <c r="J124" s="46">
        <v>0</v>
      </c>
      <c r="K124" s="72"/>
      <c r="L124" s="22">
        <v>50</v>
      </c>
      <c r="M124" s="65">
        <v>0</v>
      </c>
      <c r="N124" s="17" t="s">
        <v>16</v>
      </c>
      <c r="O124" s="18"/>
      <c r="P124" s="23">
        <v>0</v>
      </c>
      <c r="Q124" s="90">
        <v>33</v>
      </c>
      <c r="R124" s="43">
        <v>0</v>
      </c>
    </row>
    <row r="125" spans="1:18" ht="25.5" x14ac:dyDescent="0.55000000000000004">
      <c r="A125" s="10">
        <v>122</v>
      </c>
      <c r="B125" s="10" t="s">
        <v>1338</v>
      </c>
      <c r="C125" s="19" t="s">
        <v>380</v>
      </c>
      <c r="D125" s="10" t="s">
        <v>584</v>
      </c>
      <c r="E125" s="64">
        <v>0</v>
      </c>
      <c r="F125" s="71"/>
      <c r="G125" s="46">
        <v>0</v>
      </c>
      <c r="H125" s="78">
        <v>0</v>
      </c>
      <c r="I125" s="76">
        <v>0</v>
      </c>
      <c r="J125" s="46">
        <v>0</v>
      </c>
      <c r="K125" s="72"/>
      <c r="L125" s="22">
        <v>100</v>
      </c>
      <c r="M125" s="65">
        <v>0</v>
      </c>
      <c r="N125" s="17" t="s">
        <v>16</v>
      </c>
      <c r="O125" s="18"/>
      <c r="P125" s="23">
        <v>0</v>
      </c>
      <c r="Q125" s="90">
        <v>68</v>
      </c>
      <c r="R125" s="43">
        <v>0</v>
      </c>
    </row>
    <row r="126" spans="1:18" ht="25.5" x14ac:dyDescent="0.55000000000000004">
      <c r="A126" s="10">
        <v>123</v>
      </c>
      <c r="B126" s="10" t="s">
        <v>604</v>
      </c>
      <c r="C126" s="19" t="s">
        <v>381</v>
      </c>
      <c r="D126" s="10" t="s">
        <v>434</v>
      </c>
      <c r="E126" s="64">
        <v>0</v>
      </c>
      <c r="F126" s="71"/>
      <c r="G126" s="46">
        <v>0</v>
      </c>
      <c r="H126" s="78">
        <v>0</v>
      </c>
      <c r="I126" s="76">
        <v>0</v>
      </c>
      <c r="J126" s="46">
        <v>0</v>
      </c>
      <c r="K126" s="72"/>
      <c r="L126" s="22">
        <v>39</v>
      </c>
      <c r="M126" s="65">
        <v>0</v>
      </c>
      <c r="N126" s="17" t="s">
        <v>16</v>
      </c>
      <c r="O126" s="18"/>
      <c r="P126" s="23">
        <v>0</v>
      </c>
      <c r="Q126" s="90">
        <v>13.67</v>
      </c>
      <c r="R126" s="43">
        <v>0</v>
      </c>
    </row>
    <row r="127" spans="1:18" ht="25.5" x14ac:dyDescent="0.55000000000000004">
      <c r="A127" s="10">
        <v>124</v>
      </c>
      <c r="B127" s="10" t="s">
        <v>606</v>
      </c>
      <c r="C127" s="19" t="s">
        <v>382</v>
      </c>
      <c r="D127" s="10" t="s">
        <v>434</v>
      </c>
      <c r="E127" s="64">
        <v>0</v>
      </c>
      <c r="F127" s="71"/>
      <c r="G127" s="46">
        <v>0</v>
      </c>
      <c r="H127" s="78">
        <v>0</v>
      </c>
      <c r="I127" s="76">
        <v>0</v>
      </c>
      <c r="J127" s="46">
        <v>0</v>
      </c>
      <c r="K127" s="72"/>
      <c r="L127" s="22">
        <v>35</v>
      </c>
      <c r="M127" s="65">
        <v>0</v>
      </c>
      <c r="N127" s="17" t="s">
        <v>16</v>
      </c>
      <c r="O127" s="18"/>
      <c r="P127" s="23">
        <v>0</v>
      </c>
      <c r="Q127" s="90">
        <v>11.48</v>
      </c>
      <c r="R127" s="43">
        <v>0</v>
      </c>
    </row>
    <row r="128" spans="1:18" ht="25.5" x14ac:dyDescent="0.55000000000000004">
      <c r="A128" s="10">
        <v>125</v>
      </c>
      <c r="B128" s="10" t="s">
        <v>1045</v>
      </c>
      <c r="C128" s="19" t="s">
        <v>385</v>
      </c>
      <c r="D128" s="10" t="s">
        <v>434</v>
      </c>
      <c r="E128" s="64">
        <v>0</v>
      </c>
      <c r="F128" s="71"/>
      <c r="G128" s="46">
        <v>0</v>
      </c>
      <c r="H128" s="78">
        <v>0</v>
      </c>
      <c r="I128" s="76">
        <v>0</v>
      </c>
      <c r="J128" s="46">
        <v>0</v>
      </c>
      <c r="K128" s="72"/>
      <c r="L128" s="22">
        <v>25</v>
      </c>
      <c r="M128" s="65">
        <v>0</v>
      </c>
      <c r="N128" s="17" t="s">
        <v>16</v>
      </c>
      <c r="O128" s="18"/>
      <c r="P128" s="23">
        <v>0</v>
      </c>
      <c r="Q128" s="90">
        <v>5.86</v>
      </c>
      <c r="R128" s="43"/>
    </row>
    <row r="129" spans="1:18" ht="25.5" x14ac:dyDescent="0.55000000000000004">
      <c r="A129" s="10">
        <v>126</v>
      </c>
      <c r="B129" s="10" t="s">
        <v>978</v>
      </c>
      <c r="C129" s="19" t="s">
        <v>383</v>
      </c>
      <c r="D129" s="10" t="s">
        <v>434</v>
      </c>
      <c r="E129" s="64">
        <v>0</v>
      </c>
      <c r="F129" s="71"/>
      <c r="G129" s="46">
        <v>0</v>
      </c>
      <c r="H129" s="78">
        <v>0</v>
      </c>
      <c r="I129" s="76">
        <v>0</v>
      </c>
      <c r="J129" s="46">
        <v>0</v>
      </c>
      <c r="K129" s="72"/>
      <c r="L129" s="22">
        <v>40</v>
      </c>
      <c r="M129" s="65">
        <v>0</v>
      </c>
      <c r="N129" s="17" t="s">
        <v>16</v>
      </c>
      <c r="O129" s="18"/>
      <c r="P129" s="23">
        <v>0</v>
      </c>
      <c r="Q129" s="90">
        <v>11.12</v>
      </c>
      <c r="R129" s="43">
        <v>0</v>
      </c>
    </row>
    <row r="130" spans="1:18" ht="25.5" x14ac:dyDescent="0.55000000000000004">
      <c r="A130" s="10">
        <v>127</v>
      </c>
      <c r="B130" s="10" t="s">
        <v>963</v>
      </c>
      <c r="C130" s="19" t="s">
        <v>384</v>
      </c>
      <c r="D130" s="10" t="s">
        <v>613</v>
      </c>
      <c r="E130" s="64">
        <v>0</v>
      </c>
      <c r="F130" s="71"/>
      <c r="G130" s="46">
        <v>0</v>
      </c>
      <c r="H130" s="78">
        <v>0</v>
      </c>
      <c r="I130" s="76">
        <v>0</v>
      </c>
      <c r="J130" s="46">
        <v>0</v>
      </c>
      <c r="K130" s="72"/>
      <c r="L130" s="22">
        <v>50</v>
      </c>
      <c r="M130" s="65">
        <v>0</v>
      </c>
      <c r="N130" s="17" t="s">
        <v>16</v>
      </c>
      <c r="O130" s="18"/>
      <c r="P130" s="23">
        <v>0</v>
      </c>
      <c r="Q130" s="90">
        <v>9.91</v>
      </c>
      <c r="R130" s="43">
        <v>0</v>
      </c>
    </row>
    <row r="131" spans="1:18" ht="25.5" x14ac:dyDescent="0.55000000000000004">
      <c r="A131" s="10">
        <v>128</v>
      </c>
      <c r="B131" s="10" t="s">
        <v>1067</v>
      </c>
      <c r="C131" s="19" t="s">
        <v>386</v>
      </c>
      <c r="D131" s="10" t="s">
        <v>434</v>
      </c>
      <c r="E131" s="64">
        <v>0</v>
      </c>
      <c r="F131" s="71"/>
      <c r="G131" s="46">
        <v>0</v>
      </c>
      <c r="H131" s="78">
        <v>0</v>
      </c>
      <c r="I131" s="76">
        <v>0</v>
      </c>
      <c r="J131" s="46">
        <v>0</v>
      </c>
      <c r="K131" s="72"/>
      <c r="L131" s="22">
        <v>60</v>
      </c>
      <c r="M131" s="65">
        <v>0</v>
      </c>
      <c r="N131" s="17" t="s">
        <v>16</v>
      </c>
      <c r="O131" s="18"/>
      <c r="P131" s="23">
        <v>0</v>
      </c>
      <c r="Q131" s="90">
        <v>16.690000000000001</v>
      </c>
      <c r="R131" s="43">
        <v>0</v>
      </c>
    </row>
    <row r="132" spans="1:18" ht="25.5" x14ac:dyDescent="0.55000000000000004">
      <c r="A132" s="10">
        <v>129</v>
      </c>
      <c r="B132" s="10" t="s">
        <v>996</v>
      </c>
      <c r="C132" s="19" t="s">
        <v>250</v>
      </c>
      <c r="D132" s="10" t="s">
        <v>434</v>
      </c>
      <c r="E132" s="64">
        <v>1</v>
      </c>
      <c r="F132" s="71"/>
      <c r="G132" s="46">
        <v>1</v>
      </c>
      <c r="H132" s="78">
        <v>0</v>
      </c>
      <c r="I132" s="76">
        <v>0</v>
      </c>
      <c r="J132" s="46">
        <v>1</v>
      </c>
      <c r="K132" s="72"/>
      <c r="L132" s="20">
        <v>50</v>
      </c>
      <c r="M132" s="65">
        <v>0</v>
      </c>
      <c r="N132" s="17" t="s">
        <v>16</v>
      </c>
      <c r="O132" s="18"/>
      <c r="P132" s="23">
        <v>0</v>
      </c>
      <c r="Q132" s="90">
        <v>24.21</v>
      </c>
      <c r="R132" s="43">
        <v>0</v>
      </c>
    </row>
    <row r="133" spans="1:18" ht="25.5" x14ac:dyDescent="0.55000000000000004">
      <c r="A133" s="10">
        <v>130</v>
      </c>
      <c r="B133" s="114" t="s">
        <v>1402</v>
      </c>
      <c r="C133" s="19" t="s">
        <v>1401</v>
      </c>
      <c r="D133" s="10" t="s">
        <v>434</v>
      </c>
      <c r="E133" s="64">
        <v>0</v>
      </c>
      <c r="F133" s="71"/>
      <c r="G133" s="46">
        <v>0</v>
      </c>
      <c r="H133" s="78">
        <v>0</v>
      </c>
      <c r="I133" s="76">
        <v>0</v>
      </c>
      <c r="J133" s="46">
        <v>0</v>
      </c>
      <c r="K133" s="72"/>
      <c r="L133" s="20">
        <v>35</v>
      </c>
      <c r="M133" s="65">
        <v>0</v>
      </c>
      <c r="N133" s="17" t="s">
        <v>16</v>
      </c>
      <c r="O133" s="18"/>
      <c r="P133" s="23">
        <v>0</v>
      </c>
      <c r="Q133" s="116"/>
      <c r="R133" s="43">
        <v>0</v>
      </c>
    </row>
    <row r="134" spans="1:18" ht="25.5" x14ac:dyDescent="0.55000000000000004">
      <c r="A134" s="10">
        <v>131</v>
      </c>
      <c r="B134" s="114" t="s">
        <v>1404</v>
      </c>
      <c r="C134" s="19" t="s">
        <v>1403</v>
      </c>
      <c r="D134" s="10" t="s">
        <v>434</v>
      </c>
      <c r="E134" s="64">
        <v>0</v>
      </c>
      <c r="F134" s="71"/>
      <c r="G134" s="46">
        <v>0</v>
      </c>
      <c r="H134" s="78">
        <v>0</v>
      </c>
      <c r="I134" s="76">
        <v>0</v>
      </c>
      <c r="J134" s="46">
        <v>0</v>
      </c>
      <c r="K134" s="72"/>
      <c r="L134" s="20">
        <v>35</v>
      </c>
      <c r="M134" s="65">
        <v>0</v>
      </c>
      <c r="N134" s="17" t="s">
        <v>16</v>
      </c>
      <c r="O134" s="18"/>
      <c r="P134" s="23">
        <v>0</v>
      </c>
      <c r="Q134" s="116"/>
      <c r="R134" s="43">
        <v>0</v>
      </c>
    </row>
    <row r="135" spans="1:18" ht="25.5" x14ac:dyDescent="0.55000000000000004">
      <c r="A135" s="10">
        <v>132</v>
      </c>
      <c r="B135" s="114" t="s">
        <v>1406</v>
      </c>
      <c r="C135" s="19" t="s">
        <v>1405</v>
      </c>
      <c r="D135" s="10" t="s">
        <v>434</v>
      </c>
      <c r="E135" s="64">
        <v>0</v>
      </c>
      <c r="F135" s="71"/>
      <c r="G135" s="46">
        <v>0</v>
      </c>
      <c r="H135" s="78">
        <v>0</v>
      </c>
      <c r="I135" s="76">
        <v>0</v>
      </c>
      <c r="J135" s="46">
        <v>0</v>
      </c>
      <c r="K135" s="72"/>
      <c r="L135" s="20">
        <v>35</v>
      </c>
      <c r="M135" s="65">
        <v>0</v>
      </c>
      <c r="N135" s="17" t="s">
        <v>16</v>
      </c>
      <c r="O135" s="18"/>
      <c r="P135" s="23">
        <v>0</v>
      </c>
      <c r="Q135" s="116"/>
      <c r="R135" s="43">
        <v>0</v>
      </c>
    </row>
    <row r="136" spans="1:18" ht="25.5" x14ac:dyDescent="0.55000000000000004">
      <c r="A136" s="10">
        <v>133</v>
      </c>
      <c r="B136" s="10">
        <v>8852124022237</v>
      </c>
      <c r="C136" s="19" t="s">
        <v>1407</v>
      </c>
      <c r="D136" s="10" t="s">
        <v>434</v>
      </c>
      <c r="E136" s="64">
        <v>0</v>
      </c>
      <c r="F136" s="71"/>
      <c r="G136" s="46">
        <v>0</v>
      </c>
      <c r="H136" s="78">
        <v>0</v>
      </c>
      <c r="I136" s="76">
        <v>0</v>
      </c>
      <c r="J136" s="46">
        <v>0</v>
      </c>
      <c r="K136" s="72"/>
      <c r="L136" s="20">
        <v>35</v>
      </c>
      <c r="M136" s="65">
        <v>0</v>
      </c>
      <c r="N136" s="17" t="s">
        <v>16</v>
      </c>
      <c r="O136" s="18"/>
      <c r="P136" s="23">
        <v>0</v>
      </c>
      <c r="Q136" s="116"/>
      <c r="R136" s="43">
        <v>0</v>
      </c>
    </row>
    <row r="137" spans="1:18" ht="25.5" x14ac:dyDescent="0.55000000000000004">
      <c r="A137" s="10">
        <v>134</v>
      </c>
      <c r="B137" s="10" t="s">
        <v>977</v>
      </c>
      <c r="C137" s="19" t="s">
        <v>279</v>
      </c>
      <c r="D137" s="10" t="s">
        <v>434</v>
      </c>
      <c r="E137" s="64">
        <v>0</v>
      </c>
      <c r="F137" s="71"/>
      <c r="G137" s="46">
        <v>0</v>
      </c>
      <c r="H137" s="78">
        <v>0</v>
      </c>
      <c r="I137" s="76">
        <v>0</v>
      </c>
      <c r="J137" s="46">
        <v>0</v>
      </c>
      <c r="K137" s="72"/>
      <c r="L137" s="20">
        <v>50</v>
      </c>
      <c r="M137" s="65">
        <v>0</v>
      </c>
      <c r="N137" s="17" t="s">
        <v>16</v>
      </c>
      <c r="O137" s="18"/>
      <c r="P137" s="23">
        <v>0</v>
      </c>
      <c r="Q137" s="90">
        <v>22.91</v>
      </c>
      <c r="R137" s="43">
        <v>0</v>
      </c>
    </row>
    <row r="138" spans="1:18" ht="25.5" x14ac:dyDescent="0.55000000000000004">
      <c r="A138" s="10">
        <v>135</v>
      </c>
      <c r="B138" s="10" t="s">
        <v>1075</v>
      </c>
      <c r="C138" s="19" t="s">
        <v>134</v>
      </c>
      <c r="D138" s="10" t="s">
        <v>434</v>
      </c>
      <c r="E138" s="64">
        <v>0</v>
      </c>
      <c r="F138" s="71"/>
      <c r="G138" s="46">
        <v>0</v>
      </c>
      <c r="H138" s="78">
        <v>0</v>
      </c>
      <c r="I138" s="76">
        <v>0</v>
      </c>
      <c r="J138" s="46">
        <v>0</v>
      </c>
      <c r="K138" s="72"/>
      <c r="L138" s="20">
        <v>35</v>
      </c>
      <c r="M138" s="65">
        <v>0</v>
      </c>
      <c r="N138" s="17" t="s">
        <v>16</v>
      </c>
      <c r="O138" s="18"/>
      <c r="P138" s="23">
        <v>0</v>
      </c>
      <c r="Q138" s="90">
        <v>3.8</v>
      </c>
      <c r="R138" s="43">
        <v>0</v>
      </c>
    </row>
    <row r="139" spans="1:18" ht="25.5" x14ac:dyDescent="0.55000000000000004">
      <c r="A139" s="10">
        <v>136</v>
      </c>
      <c r="B139" s="10" t="s">
        <v>626</v>
      </c>
      <c r="C139" s="19" t="s">
        <v>390</v>
      </c>
      <c r="D139" s="10" t="s">
        <v>564</v>
      </c>
      <c r="E139" s="64">
        <v>0</v>
      </c>
      <c r="F139" s="71"/>
      <c r="G139" s="46">
        <v>0</v>
      </c>
      <c r="H139" s="78">
        <v>0</v>
      </c>
      <c r="I139" s="76">
        <v>0</v>
      </c>
      <c r="J139" s="46">
        <v>0</v>
      </c>
      <c r="K139" s="72"/>
      <c r="L139" s="20">
        <v>10</v>
      </c>
      <c r="M139" s="65">
        <v>0</v>
      </c>
      <c r="N139" s="17" t="s">
        <v>16</v>
      </c>
      <c r="O139" s="18"/>
      <c r="P139" s="23">
        <v>0</v>
      </c>
      <c r="Q139" s="90">
        <v>2.2200000000000002</v>
      </c>
      <c r="R139" s="43">
        <v>0</v>
      </c>
    </row>
    <row r="140" spans="1:18" ht="25.5" x14ac:dyDescent="0.55000000000000004">
      <c r="A140" s="10">
        <v>137</v>
      </c>
      <c r="B140" s="10" t="s">
        <v>625</v>
      </c>
      <c r="C140" s="19" t="s">
        <v>389</v>
      </c>
      <c r="D140" s="10" t="s">
        <v>564</v>
      </c>
      <c r="E140" s="64">
        <v>0</v>
      </c>
      <c r="F140" s="71"/>
      <c r="G140" s="46">
        <v>0</v>
      </c>
      <c r="H140" s="78">
        <v>0</v>
      </c>
      <c r="I140" s="76">
        <v>0</v>
      </c>
      <c r="J140" s="46">
        <v>0</v>
      </c>
      <c r="K140" s="72"/>
      <c r="L140" s="20">
        <v>10</v>
      </c>
      <c r="M140" s="65">
        <v>0</v>
      </c>
      <c r="N140" s="17" t="s">
        <v>16</v>
      </c>
      <c r="O140" s="18"/>
      <c r="P140" s="23">
        <v>0</v>
      </c>
      <c r="Q140" s="90">
        <v>2.2200000000000002</v>
      </c>
      <c r="R140" s="43">
        <v>0</v>
      </c>
    </row>
    <row r="141" spans="1:18" ht="25.5" x14ac:dyDescent="0.55000000000000004">
      <c r="A141" s="10">
        <v>138</v>
      </c>
      <c r="B141" s="10" t="s">
        <v>1175</v>
      </c>
      <c r="C141" s="19" t="s">
        <v>388</v>
      </c>
      <c r="D141" s="10" t="s">
        <v>564</v>
      </c>
      <c r="E141" s="64">
        <v>0</v>
      </c>
      <c r="F141" s="71"/>
      <c r="G141" s="46">
        <v>0</v>
      </c>
      <c r="H141" s="78">
        <v>0</v>
      </c>
      <c r="I141" s="76">
        <v>0</v>
      </c>
      <c r="J141" s="46">
        <v>0</v>
      </c>
      <c r="K141" s="72"/>
      <c r="L141" s="20">
        <v>10</v>
      </c>
      <c r="M141" s="65">
        <v>0</v>
      </c>
      <c r="N141" s="17" t="s">
        <v>16</v>
      </c>
      <c r="O141" s="18"/>
      <c r="P141" s="23">
        <v>0</v>
      </c>
      <c r="Q141" s="90">
        <v>2.17</v>
      </c>
      <c r="R141" s="43">
        <v>0</v>
      </c>
    </row>
    <row r="142" spans="1:18" ht="25.5" x14ac:dyDescent="0.55000000000000004">
      <c r="A142" s="10">
        <v>139</v>
      </c>
      <c r="B142" s="10" t="s">
        <v>1178</v>
      </c>
      <c r="C142" s="19" t="s">
        <v>387</v>
      </c>
      <c r="D142" s="10" t="s">
        <v>564</v>
      </c>
      <c r="E142" s="64">
        <v>0</v>
      </c>
      <c r="F142" s="71"/>
      <c r="G142" s="46">
        <v>0</v>
      </c>
      <c r="H142" s="78">
        <v>0</v>
      </c>
      <c r="I142" s="76">
        <v>0</v>
      </c>
      <c r="J142" s="46">
        <v>0</v>
      </c>
      <c r="K142" s="72"/>
      <c r="L142" s="22">
        <v>10</v>
      </c>
      <c r="M142" s="65">
        <v>0</v>
      </c>
      <c r="N142" s="17" t="s">
        <v>16</v>
      </c>
      <c r="O142" s="18"/>
      <c r="P142" s="23">
        <v>0</v>
      </c>
      <c r="Q142" s="90">
        <v>2.35</v>
      </c>
      <c r="R142" s="43">
        <v>0</v>
      </c>
    </row>
    <row r="143" spans="1:18" ht="25.5" x14ac:dyDescent="0.55000000000000004">
      <c r="A143" s="10">
        <v>140</v>
      </c>
      <c r="B143" s="10" t="s">
        <v>1177</v>
      </c>
      <c r="C143" s="19" t="s">
        <v>391</v>
      </c>
      <c r="D143" s="10" t="s">
        <v>564</v>
      </c>
      <c r="E143" s="64">
        <v>0</v>
      </c>
      <c r="F143" s="71"/>
      <c r="G143" s="46">
        <v>0</v>
      </c>
      <c r="H143" s="78">
        <v>0</v>
      </c>
      <c r="I143" s="76">
        <v>0</v>
      </c>
      <c r="J143" s="46">
        <v>0</v>
      </c>
      <c r="K143" s="72"/>
      <c r="L143" s="22">
        <v>10</v>
      </c>
      <c r="M143" s="65">
        <v>0</v>
      </c>
      <c r="N143" s="17" t="s">
        <v>16</v>
      </c>
      <c r="O143" s="18"/>
      <c r="P143" s="23">
        <v>0</v>
      </c>
      <c r="Q143" s="90">
        <v>2.12</v>
      </c>
      <c r="R143" s="43">
        <v>0</v>
      </c>
    </row>
    <row r="144" spans="1:18" ht="25.5" x14ac:dyDescent="0.55000000000000004">
      <c r="A144" s="10">
        <v>141</v>
      </c>
      <c r="B144" s="10" t="s">
        <v>1179</v>
      </c>
      <c r="C144" s="19" t="s">
        <v>392</v>
      </c>
      <c r="D144" s="10" t="s">
        <v>564</v>
      </c>
      <c r="E144" s="64">
        <v>0</v>
      </c>
      <c r="F144" s="71"/>
      <c r="G144" s="46">
        <v>0</v>
      </c>
      <c r="H144" s="78">
        <v>0</v>
      </c>
      <c r="I144" s="76">
        <v>0</v>
      </c>
      <c r="J144" s="46">
        <v>0</v>
      </c>
      <c r="K144" s="72"/>
      <c r="L144" s="20">
        <v>10</v>
      </c>
      <c r="M144" s="65">
        <v>0</v>
      </c>
      <c r="N144" s="17" t="s">
        <v>16</v>
      </c>
      <c r="O144" s="18"/>
      <c r="P144" s="23">
        <v>0</v>
      </c>
      <c r="Q144" s="90">
        <v>2.17</v>
      </c>
      <c r="R144" s="43">
        <v>0</v>
      </c>
    </row>
    <row r="145" spans="1:18" ht="25.5" x14ac:dyDescent="0.55000000000000004">
      <c r="A145" s="10">
        <v>142</v>
      </c>
      <c r="B145" s="10" t="s">
        <v>1176</v>
      </c>
      <c r="C145" s="19" t="s">
        <v>393</v>
      </c>
      <c r="D145" s="10" t="s">
        <v>564</v>
      </c>
      <c r="E145" s="64">
        <v>0</v>
      </c>
      <c r="F145" s="71"/>
      <c r="G145" s="46">
        <v>0</v>
      </c>
      <c r="H145" s="78">
        <v>0</v>
      </c>
      <c r="I145" s="76">
        <v>0</v>
      </c>
      <c r="J145" s="46">
        <v>0</v>
      </c>
      <c r="K145" s="72"/>
      <c r="L145" s="20">
        <v>10</v>
      </c>
      <c r="M145" s="65">
        <v>0</v>
      </c>
      <c r="N145" s="17" t="s">
        <v>16</v>
      </c>
      <c r="O145" s="18"/>
      <c r="P145" s="23">
        <v>0</v>
      </c>
      <c r="Q145" s="90">
        <v>2.17</v>
      </c>
      <c r="R145" s="43">
        <v>0</v>
      </c>
    </row>
    <row r="146" spans="1:18" ht="25.5" x14ac:dyDescent="0.55000000000000004">
      <c r="A146" s="10">
        <v>143</v>
      </c>
      <c r="B146" s="10">
        <v>1115298</v>
      </c>
      <c r="C146" s="19" t="s">
        <v>251</v>
      </c>
      <c r="D146" s="10" t="s">
        <v>564</v>
      </c>
      <c r="E146" s="64">
        <v>0</v>
      </c>
      <c r="F146" s="71"/>
      <c r="G146" s="46">
        <v>0</v>
      </c>
      <c r="H146" s="78">
        <v>0</v>
      </c>
      <c r="I146" s="76">
        <v>0</v>
      </c>
      <c r="J146" s="46">
        <v>0</v>
      </c>
      <c r="K146" s="72"/>
      <c r="L146" s="20">
        <v>10</v>
      </c>
      <c r="M146" s="65">
        <v>0</v>
      </c>
      <c r="N146" s="17" t="s">
        <v>16</v>
      </c>
      <c r="O146" s="18"/>
      <c r="P146" s="23">
        <v>0</v>
      </c>
      <c r="Q146" s="90">
        <v>2.2200000000000002</v>
      </c>
      <c r="R146" s="43">
        <v>0</v>
      </c>
    </row>
    <row r="147" spans="1:18" ht="25.5" x14ac:dyDescent="0.55000000000000004">
      <c r="A147" s="10">
        <v>144</v>
      </c>
      <c r="B147" s="10" t="s">
        <v>1078</v>
      </c>
      <c r="C147" s="19" t="s">
        <v>1079</v>
      </c>
      <c r="D147" s="10" t="s">
        <v>434</v>
      </c>
      <c r="E147" s="64">
        <v>0</v>
      </c>
      <c r="F147" s="71"/>
      <c r="G147" s="46">
        <v>0</v>
      </c>
      <c r="H147" s="78">
        <v>0</v>
      </c>
      <c r="I147" s="76">
        <v>0</v>
      </c>
      <c r="J147" s="46">
        <v>0</v>
      </c>
      <c r="K147" s="72"/>
      <c r="L147" s="20">
        <v>40</v>
      </c>
      <c r="M147" s="65">
        <v>0</v>
      </c>
      <c r="N147" s="17" t="s">
        <v>16</v>
      </c>
      <c r="O147" s="18"/>
      <c r="P147" s="23">
        <v>0</v>
      </c>
      <c r="Q147" s="90"/>
      <c r="R147" s="43">
        <v>0</v>
      </c>
    </row>
    <row r="148" spans="1:18" ht="25.5" x14ac:dyDescent="0.55000000000000004">
      <c r="A148" s="10">
        <v>145</v>
      </c>
      <c r="B148" s="10" t="s">
        <v>985</v>
      </c>
      <c r="C148" s="19" t="s">
        <v>142</v>
      </c>
      <c r="D148" s="10" t="s">
        <v>434</v>
      </c>
      <c r="E148" s="64">
        <v>0</v>
      </c>
      <c r="F148" s="71"/>
      <c r="G148" s="46">
        <v>0</v>
      </c>
      <c r="H148" s="78">
        <v>0</v>
      </c>
      <c r="I148" s="76">
        <v>0</v>
      </c>
      <c r="J148" s="46">
        <v>0</v>
      </c>
      <c r="K148" s="72"/>
      <c r="L148" s="20">
        <v>50</v>
      </c>
      <c r="M148" s="65">
        <v>0</v>
      </c>
      <c r="N148" s="17" t="s">
        <v>16</v>
      </c>
      <c r="O148" s="18"/>
      <c r="P148" s="23">
        <v>0</v>
      </c>
      <c r="Q148" s="90">
        <v>10.48</v>
      </c>
      <c r="R148" s="43">
        <v>0</v>
      </c>
    </row>
    <row r="149" spans="1:18" ht="25.5" x14ac:dyDescent="0.55000000000000004">
      <c r="A149" s="10">
        <v>146</v>
      </c>
      <c r="B149" s="10" t="s">
        <v>986</v>
      </c>
      <c r="C149" s="19" t="s">
        <v>135</v>
      </c>
      <c r="D149" s="10" t="s">
        <v>434</v>
      </c>
      <c r="E149" s="64">
        <v>0</v>
      </c>
      <c r="F149" s="71"/>
      <c r="G149" s="46">
        <v>0</v>
      </c>
      <c r="H149" s="78">
        <v>0</v>
      </c>
      <c r="I149" s="76">
        <v>0</v>
      </c>
      <c r="J149" s="46">
        <v>0</v>
      </c>
      <c r="K149" s="72"/>
      <c r="L149" s="20">
        <v>55</v>
      </c>
      <c r="M149" s="65">
        <v>0</v>
      </c>
      <c r="N149" s="17" t="s">
        <v>16</v>
      </c>
      <c r="O149" s="18"/>
      <c r="P149" s="23">
        <v>0</v>
      </c>
      <c r="Q149" s="90">
        <v>15.28</v>
      </c>
      <c r="R149" s="43">
        <v>0</v>
      </c>
    </row>
    <row r="150" spans="1:18" ht="25.5" x14ac:dyDescent="0.55000000000000004">
      <c r="A150" s="10">
        <v>147</v>
      </c>
      <c r="B150" s="10" t="s">
        <v>988</v>
      </c>
      <c r="C150" s="19" t="s">
        <v>144</v>
      </c>
      <c r="D150" s="10" t="s">
        <v>434</v>
      </c>
      <c r="E150" s="64">
        <v>0</v>
      </c>
      <c r="F150" s="71"/>
      <c r="G150" s="46">
        <v>0</v>
      </c>
      <c r="H150" s="78">
        <v>0</v>
      </c>
      <c r="I150" s="76">
        <v>0</v>
      </c>
      <c r="J150" s="46">
        <v>0</v>
      </c>
      <c r="K150" s="72"/>
      <c r="L150" s="20">
        <v>55</v>
      </c>
      <c r="M150" s="65">
        <v>0</v>
      </c>
      <c r="N150" s="17" t="s">
        <v>16</v>
      </c>
      <c r="O150" s="18"/>
      <c r="P150" s="23">
        <v>0</v>
      </c>
      <c r="Q150" s="90">
        <v>15.28</v>
      </c>
      <c r="R150" s="43">
        <v>0</v>
      </c>
    </row>
    <row r="151" spans="1:18" ht="25.5" x14ac:dyDescent="0.55000000000000004">
      <c r="A151" s="10">
        <v>148</v>
      </c>
      <c r="B151" s="10" t="s">
        <v>987</v>
      </c>
      <c r="C151" s="19" t="s">
        <v>143</v>
      </c>
      <c r="D151" s="10" t="s">
        <v>434</v>
      </c>
      <c r="E151" s="64">
        <v>0</v>
      </c>
      <c r="F151" s="71"/>
      <c r="G151" s="46">
        <v>0</v>
      </c>
      <c r="H151" s="78">
        <v>0</v>
      </c>
      <c r="I151" s="76">
        <v>0</v>
      </c>
      <c r="J151" s="46">
        <v>0</v>
      </c>
      <c r="K151" s="72"/>
      <c r="L151" s="20">
        <v>55</v>
      </c>
      <c r="M151" s="65">
        <v>0</v>
      </c>
      <c r="N151" s="17" t="s">
        <v>16</v>
      </c>
      <c r="O151" s="18"/>
      <c r="P151" s="23">
        <v>0</v>
      </c>
      <c r="Q151" s="90">
        <v>10.55</v>
      </c>
      <c r="R151" s="43">
        <v>0</v>
      </c>
    </row>
    <row r="152" spans="1:18" ht="25.5" x14ac:dyDescent="0.55000000000000004">
      <c r="A152" s="10">
        <v>149</v>
      </c>
      <c r="B152" s="10" t="s">
        <v>967</v>
      </c>
      <c r="C152" s="19" t="s">
        <v>394</v>
      </c>
      <c r="D152" s="10" t="s">
        <v>434</v>
      </c>
      <c r="E152" s="64">
        <v>0</v>
      </c>
      <c r="F152" s="71"/>
      <c r="G152" s="46">
        <v>0</v>
      </c>
      <c r="H152" s="78">
        <v>0</v>
      </c>
      <c r="I152" s="76">
        <v>0</v>
      </c>
      <c r="J152" s="46">
        <v>0</v>
      </c>
      <c r="K152" s="72"/>
      <c r="L152" s="20">
        <v>30</v>
      </c>
      <c r="M152" s="65">
        <v>0</v>
      </c>
      <c r="N152" s="17" t="s">
        <v>16</v>
      </c>
      <c r="O152" s="18"/>
      <c r="P152" s="23">
        <v>0</v>
      </c>
      <c r="Q152" s="90">
        <v>18.5</v>
      </c>
      <c r="R152" s="43">
        <v>0</v>
      </c>
    </row>
    <row r="153" spans="1:18" ht="25.5" x14ac:dyDescent="0.55000000000000004">
      <c r="A153" s="10">
        <v>150</v>
      </c>
      <c r="B153" s="10" t="s">
        <v>1324</v>
      </c>
      <c r="C153" s="19" t="s">
        <v>396</v>
      </c>
      <c r="D153" s="10" t="s">
        <v>434</v>
      </c>
      <c r="E153" s="64">
        <v>0</v>
      </c>
      <c r="F153" s="71"/>
      <c r="G153" s="46">
        <v>0</v>
      </c>
      <c r="H153" s="78">
        <v>0</v>
      </c>
      <c r="I153" s="76">
        <v>0</v>
      </c>
      <c r="J153" s="46">
        <v>0</v>
      </c>
      <c r="K153" s="72"/>
      <c r="L153" s="20">
        <v>25</v>
      </c>
      <c r="M153" s="65">
        <v>0</v>
      </c>
      <c r="N153" s="17" t="s">
        <v>16</v>
      </c>
      <c r="O153" s="18"/>
      <c r="P153" s="23">
        <v>0</v>
      </c>
      <c r="Q153" s="90">
        <v>16.16</v>
      </c>
      <c r="R153" s="43">
        <v>0</v>
      </c>
    </row>
    <row r="154" spans="1:18" ht="25.5" x14ac:dyDescent="0.55000000000000004">
      <c r="A154" s="10">
        <v>151</v>
      </c>
      <c r="B154" s="10" t="s">
        <v>1323</v>
      </c>
      <c r="C154" s="19" t="s">
        <v>395</v>
      </c>
      <c r="D154" s="10" t="s">
        <v>434</v>
      </c>
      <c r="E154" s="64">
        <v>0</v>
      </c>
      <c r="F154" s="71"/>
      <c r="G154" s="46">
        <v>0</v>
      </c>
      <c r="H154" s="78">
        <v>0</v>
      </c>
      <c r="I154" s="76">
        <v>0</v>
      </c>
      <c r="J154" s="46">
        <v>0</v>
      </c>
      <c r="K154" s="72"/>
      <c r="L154" s="20">
        <v>25</v>
      </c>
      <c r="M154" s="65">
        <v>0</v>
      </c>
      <c r="N154" s="17" t="s">
        <v>16</v>
      </c>
      <c r="O154" s="18"/>
      <c r="P154" s="23">
        <v>0</v>
      </c>
      <c r="Q154" s="90">
        <v>18.63</v>
      </c>
      <c r="R154" s="43">
        <v>0</v>
      </c>
    </row>
    <row r="155" spans="1:18" ht="25.5" x14ac:dyDescent="0.55000000000000004">
      <c r="A155" s="10">
        <v>152</v>
      </c>
      <c r="B155" s="10" t="s">
        <v>931</v>
      </c>
      <c r="C155" s="19" t="s">
        <v>252</v>
      </c>
      <c r="D155" s="10" t="s">
        <v>434</v>
      </c>
      <c r="E155" s="64">
        <v>0</v>
      </c>
      <c r="F155" s="71"/>
      <c r="G155" s="46">
        <v>0</v>
      </c>
      <c r="H155" s="78">
        <v>0</v>
      </c>
      <c r="I155" s="76">
        <v>0</v>
      </c>
      <c r="J155" s="46">
        <v>0</v>
      </c>
      <c r="K155" s="72"/>
      <c r="L155" s="20">
        <v>55</v>
      </c>
      <c r="M155" s="65">
        <v>0</v>
      </c>
      <c r="N155" s="17" t="s">
        <v>16</v>
      </c>
      <c r="O155" s="18"/>
      <c r="P155" s="23">
        <v>0</v>
      </c>
      <c r="Q155" s="90">
        <v>11.39</v>
      </c>
      <c r="R155" s="43">
        <v>0</v>
      </c>
    </row>
    <row r="156" spans="1:18" ht="25.5" x14ac:dyDescent="0.55000000000000004">
      <c r="A156" s="10">
        <v>153</v>
      </c>
      <c r="B156" s="10" t="s">
        <v>1000</v>
      </c>
      <c r="C156" s="19" t="s">
        <v>397</v>
      </c>
      <c r="D156" s="10" t="s">
        <v>613</v>
      </c>
      <c r="E156" s="64">
        <v>0</v>
      </c>
      <c r="F156" s="71"/>
      <c r="G156" s="46">
        <v>0</v>
      </c>
      <c r="H156" s="78">
        <v>0</v>
      </c>
      <c r="I156" s="76">
        <v>0</v>
      </c>
      <c r="J156" s="46">
        <v>0</v>
      </c>
      <c r="K156" s="72"/>
      <c r="L156" s="20">
        <v>50</v>
      </c>
      <c r="M156" s="65">
        <v>0</v>
      </c>
      <c r="N156" s="17" t="s">
        <v>16</v>
      </c>
      <c r="O156" s="18"/>
      <c r="P156" s="23">
        <v>0</v>
      </c>
      <c r="Q156" s="90">
        <v>15.6</v>
      </c>
      <c r="R156" s="43">
        <v>0</v>
      </c>
    </row>
    <row r="157" spans="1:18" ht="25.5" x14ac:dyDescent="0.55000000000000004">
      <c r="A157" s="10">
        <v>154</v>
      </c>
      <c r="B157" s="10" t="s">
        <v>612</v>
      </c>
      <c r="C157" s="19" t="s">
        <v>282</v>
      </c>
      <c r="D157" s="10" t="s">
        <v>613</v>
      </c>
      <c r="E157" s="64">
        <v>0</v>
      </c>
      <c r="F157" s="71"/>
      <c r="G157" s="46">
        <v>0</v>
      </c>
      <c r="H157" s="78">
        <v>0</v>
      </c>
      <c r="I157" s="76">
        <v>0</v>
      </c>
      <c r="J157" s="46">
        <v>0</v>
      </c>
      <c r="K157" s="72"/>
      <c r="L157" s="20">
        <v>65</v>
      </c>
      <c r="M157" s="65">
        <v>0</v>
      </c>
      <c r="N157" s="17" t="s">
        <v>16</v>
      </c>
      <c r="O157" s="18"/>
      <c r="P157" s="23">
        <v>0</v>
      </c>
      <c r="Q157" s="90">
        <v>23.53</v>
      </c>
      <c r="R157" s="43">
        <v>0</v>
      </c>
    </row>
    <row r="158" spans="1:18" ht="25.5" x14ac:dyDescent="0.55000000000000004">
      <c r="A158" s="10">
        <v>155</v>
      </c>
      <c r="B158" s="10" t="s">
        <v>619</v>
      </c>
      <c r="C158" s="19" t="s">
        <v>398</v>
      </c>
      <c r="D158" s="10" t="s">
        <v>434</v>
      </c>
      <c r="E158" s="64">
        <v>0</v>
      </c>
      <c r="F158" s="71"/>
      <c r="G158" s="46">
        <v>0</v>
      </c>
      <c r="H158" s="78">
        <v>0</v>
      </c>
      <c r="I158" s="76">
        <v>0</v>
      </c>
      <c r="J158" s="46">
        <v>0</v>
      </c>
      <c r="K158" s="72"/>
      <c r="L158" s="20">
        <v>50</v>
      </c>
      <c r="M158" s="65">
        <v>0</v>
      </c>
      <c r="N158" s="17" t="s">
        <v>16</v>
      </c>
      <c r="O158" s="18"/>
      <c r="P158" s="23">
        <v>0</v>
      </c>
      <c r="Q158" s="90"/>
      <c r="R158" s="43">
        <v>0</v>
      </c>
    </row>
    <row r="159" spans="1:18" ht="25.5" x14ac:dyDescent="0.55000000000000004">
      <c r="A159" s="10">
        <v>156</v>
      </c>
      <c r="B159" s="10" t="s">
        <v>617</v>
      </c>
      <c r="C159" s="19" t="s">
        <v>399</v>
      </c>
      <c r="D159" s="10" t="s">
        <v>434</v>
      </c>
      <c r="E159" s="64">
        <v>0</v>
      </c>
      <c r="F159" s="71"/>
      <c r="G159" s="46">
        <v>0</v>
      </c>
      <c r="H159" s="78">
        <v>0</v>
      </c>
      <c r="I159" s="76">
        <v>0</v>
      </c>
      <c r="J159" s="46">
        <v>0</v>
      </c>
      <c r="K159" s="72"/>
      <c r="L159" s="20">
        <v>50</v>
      </c>
      <c r="M159" s="65">
        <v>0</v>
      </c>
      <c r="N159" s="17" t="s">
        <v>16</v>
      </c>
      <c r="O159" s="18"/>
      <c r="P159" s="23">
        <v>0</v>
      </c>
      <c r="Q159" s="90"/>
      <c r="R159" s="43">
        <v>0</v>
      </c>
    </row>
    <row r="160" spans="1:18" ht="25.5" x14ac:dyDescent="0.55000000000000004">
      <c r="A160" s="10">
        <v>157</v>
      </c>
      <c r="B160" s="10" t="s">
        <v>618</v>
      </c>
      <c r="C160" s="19" t="s">
        <v>401</v>
      </c>
      <c r="D160" s="10" t="s">
        <v>434</v>
      </c>
      <c r="E160" s="64">
        <v>0</v>
      </c>
      <c r="F160" s="71"/>
      <c r="G160" s="46">
        <v>0</v>
      </c>
      <c r="H160" s="78">
        <v>0</v>
      </c>
      <c r="I160" s="76">
        <v>0</v>
      </c>
      <c r="J160" s="46">
        <v>0</v>
      </c>
      <c r="K160" s="72"/>
      <c r="L160" s="20">
        <v>60</v>
      </c>
      <c r="M160" s="65">
        <v>0</v>
      </c>
      <c r="N160" s="17" t="s">
        <v>16</v>
      </c>
      <c r="O160" s="18"/>
      <c r="P160" s="23">
        <v>0</v>
      </c>
      <c r="Q160" s="90"/>
      <c r="R160" s="43">
        <v>0</v>
      </c>
    </row>
    <row r="161" spans="1:18" ht="25.5" x14ac:dyDescent="0.55000000000000004">
      <c r="A161" s="10">
        <v>158</v>
      </c>
      <c r="B161" s="10" t="s">
        <v>616</v>
      </c>
      <c r="C161" s="19" t="s">
        <v>400</v>
      </c>
      <c r="D161" s="10" t="s">
        <v>434</v>
      </c>
      <c r="E161" s="64">
        <v>0</v>
      </c>
      <c r="F161" s="71"/>
      <c r="G161" s="46">
        <v>0</v>
      </c>
      <c r="H161" s="78">
        <v>0</v>
      </c>
      <c r="I161" s="76">
        <v>0</v>
      </c>
      <c r="J161" s="46">
        <v>0</v>
      </c>
      <c r="K161" s="72"/>
      <c r="L161" s="20">
        <v>60</v>
      </c>
      <c r="M161" s="65">
        <v>0</v>
      </c>
      <c r="N161" s="17" t="s">
        <v>16</v>
      </c>
      <c r="O161" s="18"/>
      <c r="P161" s="23">
        <v>0</v>
      </c>
      <c r="Q161" s="90"/>
      <c r="R161" s="43">
        <v>0</v>
      </c>
    </row>
    <row r="162" spans="1:18" ht="25.5" x14ac:dyDescent="0.55000000000000004">
      <c r="A162" s="10">
        <v>159</v>
      </c>
      <c r="B162" s="10" t="s">
        <v>904</v>
      </c>
      <c r="C162" s="19" t="s">
        <v>316</v>
      </c>
      <c r="D162" s="10" t="s">
        <v>434</v>
      </c>
      <c r="E162" s="64">
        <v>0</v>
      </c>
      <c r="F162" s="71"/>
      <c r="G162" s="46">
        <v>0</v>
      </c>
      <c r="H162" s="78">
        <v>0</v>
      </c>
      <c r="I162" s="76">
        <v>0</v>
      </c>
      <c r="J162" s="46">
        <v>0</v>
      </c>
      <c r="K162" s="72"/>
      <c r="L162" s="20">
        <v>25</v>
      </c>
      <c r="M162" s="65">
        <v>0</v>
      </c>
      <c r="N162" s="17" t="s">
        <v>16</v>
      </c>
      <c r="O162" s="18"/>
      <c r="P162" s="23">
        <v>0</v>
      </c>
      <c r="Q162" s="117">
        <v>12.14</v>
      </c>
      <c r="R162" s="43">
        <v>0</v>
      </c>
    </row>
    <row r="163" spans="1:18" ht="25.5" x14ac:dyDescent="0.55000000000000004">
      <c r="A163" s="10">
        <v>160</v>
      </c>
      <c r="B163" s="10" t="s">
        <v>990</v>
      </c>
      <c r="C163" s="19" t="s">
        <v>317</v>
      </c>
      <c r="D163" s="10" t="s">
        <v>564</v>
      </c>
      <c r="E163" s="64">
        <v>0</v>
      </c>
      <c r="F163" s="71"/>
      <c r="G163" s="46">
        <v>0</v>
      </c>
      <c r="H163" s="78">
        <v>0</v>
      </c>
      <c r="I163" s="76">
        <v>0</v>
      </c>
      <c r="J163" s="46">
        <v>0</v>
      </c>
      <c r="K163" s="72"/>
      <c r="L163" s="20">
        <v>45</v>
      </c>
      <c r="M163" s="65">
        <v>0</v>
      </c>
      <c r="N163" s="17" t="s">
        <v>16</v>
      </c>
      <c r="O163" s="18"/>
      <c r="P163" s="23">
        <v>0</v>
      </c>
      <c r="Q163" s="90">
        <v>12.95</v>
      </c>
      <c r="R163" s="43">
        <v>0</v>
      </c>
    </row>
    <row r="164" spans="1:18" ht="25.5" x14ac:dyDescent="0.55000000000000004">
      <c r="A164" s="10">
        <v>161</v>
      </c>
      <c r="B164" s="10" t="s">
        <v>993</v>
      </c>
      <c r="C164" s="19" t="s">
        <v>318</v>
      </c>
      <c r="D164" s="10" t="s">
        <v>564</v>
      </c>
      <c r="E164" s="64">
        <v>0</v>
      </c>
      <c r="F164" s="71"/>
      <c r="G164" s="46">
        <v>0</v>
      </c>
      <c r="H164" s="78">
        <v>0</v>
      </c>
      <c r="I164" s="76">
        <v>0</v>
      </c>
      <c r="J164" s="46">
        <v>0</v>
      </c>
      <c r="K164" s="72"/>
      <c r="L164" s="20">
        <v>45</v>
      </c>
      <c r="M164" s="65">
        <v>0</v>
      </c>
      <c r="N164" s="17" t="s">
        <v>16</v>
      </c>
      <c r="O164" s="18"/>
      <c r="P164" s="23">
        <v>0</v>
      </c>
      <c r="Q164" s="90">
        <v>10.61</v>
      </c>
      <c r="R164" s="43">
        <v>0</v>
      </c>
    </row>
    <row r="165" spans="1:18" ht="25.5" x14ac:dyDescent="0.55000000000000004">
      <c r="A165" s="10">
        <v>162</v>
      </c>
      <c r="B165" s="10" t="s">
        <v>991</v>
      </c>
      <c r="C165" s="19" t="s">
        <v>150</v>
      </c>
      <c r="D165" s="10" t="s">
        <v>564</v>
      </c>
      <c r="E165" s="64">
        <v>0</v>
      </c>
      <c r="F165" s="71"/>
      <c r="G165" s="46">
        <v>0</v>
      </c>
      <c r="H165" s="78">
        <v>0</v>
      </c>
      <c r="I165" s="76">
        <v>0</v>
      </c>
      <c r="J165" s="46">
        <v>0</v>
      </c>
      <c r="K165" s="72"/>
      <c r="L165" s="20">
        <v>45</v>
      </c>
      <c r="M165" s="65">
        <v>0</v>
      </c>
      <c r="N165" s="17" t="s">
        <v>16</v>
      </c>
      <c r="O165" s="18"/>
      <c r="P165" s="23">
        <v>0</v>
      </c>
      <c r="Q165" s="90">
        <v>11.97</v>
      </c>
      <c r="R165" s="43">
        <v>0</v>
      </c>
    </row>
    <row r="166" spans="1:18" ht="25.5" x14ac:dyDescent="0.55000000000000004">
      <c r="A166" s="10">
        <v>163</v>
      </c>
      <c r="B166" s="10" t="s">
        <v>992</v>
      </c>
      <c r="C166" s="19" t="s">
        <v>152</v>
      </c>
      <c r="D166" s="10" t="s">
        <v>434</v>
      </c>
      <c r="E166" s="64">
        <v>0</v>
      </c>
      <c r="F166" s="71"/>
      <c r="G166" s="46">
        <v>0</v>
      </c>
      <c r="H166" s="78">
        <v>0</v>
      </c>
      <c r="I166" s="76">
        <v>0</v>
      </c>
      <c r="J166" s="46">
        <v>0</v>
      </c>
      <c r="K166" s="72"/>
      <c r="L166" s="20">
        <v>45</v>
      </c>
      <c r="M166" s="65">
        <v>0</v>
      </c>
      <c r="N166" s="17" t="s">
        <v>16</v>
      </c>
      <c r="O166" s="18"/>
      <c r="P166" s="23">
        <v>0</v>
      </c>
      <c r="Q166" s="90">
        <v>12.21</v>
      </c>
      <c r="R166" s="43">
        <v>0</v>
      </c>
    </row>
    <row r="167" spans="1:18" ht="25.5" x14ac:dyDescent="0.55000000000000004">
      <c r="A167" s="10">
        <v>164</v>
      </c>
      <c r="B167" s="10" t="s">
        <v>1055</v>
      </c>
      <c r="C167" s="19" t="s">
        <v>151</v>
      </c>
      <c r="D167" s="10" t="s">
        <v>564</v>
      </c>
      <c r="E167" s="64">
        <v>0</v>
      </c>
      <c r="F167" s="71"/>
      <c r="G167" s="46">
        <v>0</v>
      </c>
      <c r="H167" s="78">
        <v>0</v>
      </c>
      <c r="I167" s="76">
        <v>0</v>
      </c>
      <c r="J167" s="46">
        <v>0</v>
      </c>
      <c r="K167" s="72"/>
      <c r="L167" s="20">
        <v>45</v>
      </c>
      <c r="M167" s="65">
        <v>0</v>
      </c>
      <c r="N167" s="17" t="s">
        <v>16</v>
      </c>
      <c r="O167" s="18"/>
      <c r="P167" s="23">
        <v>0</v>
      </c>
      <c r="Q167" s="90">
        <v>14.27</v>
      </c>
      <c r="R167" s="43">
        <v>0</v>
      </c>
    </row>
    <row r="168" spans="1:18" ht="25.5" x14ac:dyDescent="0.55000000000000004">
      <c r="A168" s="10">
        <v>165</v>
      </c>
      <c r="B168" s="114" t="s">
        <v>1053</v>
      </c>
      <c r="C168" s="19" t="s">
        <v>1054</v>
      </c>
      <c r="D168" s="10" t="s">
        <v>564</v>
      </c>
      <c r="E168" s="64">
        <v>0</v>
      </c>
      <c r="F168" s="71"/>
      <c r="G168" s="46">
        <v>0</v>
      </c>
      <c r="H168" s="78">
        <v>0</v>
      </c>
      <c r="I168" s="76">
        <v>0</v>
      </c>
      <c r="J168" s="46">
        <v>0</v>
      </c>
      <c r="K168" s="72"/>
      <c r="L168" s="20">
        <v>45</v>
      </c>
      <c r="M168" s="65">
        <v>0</v>
      </c>
      <c r="N168" s="17" t="s">
        <v>16</v>
      </c>
      <c r="O168" s="18"/>
      <c r="P168" s="23">
        <v>0</v>
      </c>
      <c r="Q168" s="90">
        <v>14.95</v>
      </c>
      <c r="R168" s="43">
        <v>0</v>
      </c>
    </row>
    <row r="169" spans="1:18" ht="25.5" x14ac:dyDescent="0.55000000000000004">
      <c r="A169" s="10">
        <v>166</v>
      </c>
      <c r="B169" s="10" t="s">
        <v>638</v>
      </c>
      <c r="C169" s="19" t="s">
        <v>402</v>
      </c>
      <c r="D169" s="10" t="s">
        <v>434</v>
      </c>
      <c r="E169" s="64">
        <v>0</v>
      </c>
      <c r="F169" s="71"/>
      <c r="G169" s="46">
        <v>0</v>
      </c>
      <c r="H169" s="78">
        <v>0</v>
      </c>
      <c r="I169" s="76">
        <v>0</v>
      </c>
      <c r="J169" s="46">
        <v>0</v>
      </c>
      <c r="K169" s="72"/>
      <c r="L169" s="22">
        <v>35</v>
      </c>
      <c r="M169" s="65">
        <v>0</v>
      </c>
      <c r="N169" s="17" t="s">
        <v>16</v>
      </c>
      <c r="O169" s="18"/>
      <c r="P169" s="23">
        <v>0</v>
      </c>
      <c r="Q169" s="90">
        <v>17.36</v>
      </c>
      <c r="R169" s="43">
        <v>0</v>
      </c>
    </row>
    <row r="170" spans="1:18" ht="25.5" x14ac:dyDescent="0.55000000000000004">
      <c r="A170" s="10">
        <v>167</v>
      </c>
      <c r="B170" s="10" t="s">
        <v>845</v>
      </c>
      <c r="C170" s="19" t="s">
        <v>403</v>
      </c>
      <c r="D170" s="10" t="s">
        <v>434</v>
      </c>
      <c r="E170" s="64">
        <v>0</v>
      </c>
      <c r="F170" s="71"/>
      <c r="G170" s="46">
        <v>0</v>
      </c>
      <c r="H170" s="78">
        <v>0</v>
      </c>
      <c r="I170" s="76">
        <v>0</v>
      </c>
      <c r="J170" s="46">
        <v>0</v>
      </c>
      <c r="K170" s="72"/>
      <c r="L170" s="22">
        <v>25</v>
      </c>
      <c r="M170" s="65">
        <v>0</v>
      </c>
      <c r="N170" s="17" t="s">
        <v>16</v>
      </c>
      <c r="O170" s="18"/>
      <c r="P170" s="23">
        <v>0</v>
      </c>
      <c r="Q170" s="90"/>
      <c r="R170" s="43">
        <v>0</v>
      </c>
    </row>
    <row r="171" spans="1:18" ht="25.5" x14ac:dyDescent="0.55000000000000004">
      <c r="A171" s="10">
        <v>168</v>
      </c>
      <c r="B171" s="10" t="s">
        <v>1191</v>
      </c>
      <c r="C171" s="19" t="s">
        <v>118</v>
      </c>
      <c r="D171" s="10" t="s">
        <v>613</v>
      </c>
      <c r="E171" s="64">
        <v>0</v>
      </c>
      <c r="F171" s="71"/>
      <c r="G171" s="46">
        <v>0</v>
      </c>
      <c r="H171" s="78">
        <v>0</v>
      </c>
      <c r="I171" s="76">
        <v>0</v>
      </c>
      <c r="J171" s="46">
        <v>0</v>
      </c>
      <c r="K171" s="72"/>
      <c r="L171" s="20">
        <v>100</v>
      </c>
      <c r="M171" s="65">
        <v>0</v>
      </c>
      <c r="N171" s="17" t="s">
        <v>16</v>
      </c>
      <c r="O171" s="18"/>
      <c r="P171" s="23">
        <v>0</v>
      </c>
      <c r="Q171" s="90"/>
      <c r="R171" s="43">
        <v>0</v>
      </c>
    </row>
    <row r="172" spans="1:18" ht="24" customHeight="1" x14ac:dyDescent="0.55000000000000004">
      <c r="A172" s="10">
        <v>169</v>
      </c>
      <c r="B172" s="114" t="s">
        <v>1411</v>
      </c>
      <c r="C172" s="19" t="s">
        <v>1408</v>
      </c>
      <c r="D172" s="10" t="s">
        <v>564</v>
      </c>
      <c r="E172" s="64">
        <v>0</v>
      </c>
      <c r="F172" s="71"/>
      <c r="G172" s="46">
        <v>0</v>
      </c>
      <c r="H172" s="78">
        <v>0</v>
      </c>
      <c r="I172" s="76">
        <v>0</v>
      </c>
      <c r="J172" s="46">
        <v>0</v>
      </c>
      <c r="K172" s="72"/>
      <c r="L172" s="20">
        <v>35</v>
      </c>
      <c r="M172" s="65">
        <v>0</v>
      </c>
      <c r="N172" s="17" t="s">
        <v>16</v>
      </c>
      <c r="O172" s="18"/>
      <c r="P172" s="23">
        <v>0</v>
      </c>
      <c r="Q172" s="90">
        <v>19.29</v>
      </c>
      <c r="R172" s="43">
        <v>0</v>
      </c>
    </row>
    <row r="173" spans="1:18" ht="25.5" x14ac:dyDescent="0.55000000000000004">
      <c r="A173" s="10">
        <v>170</v>
      </c>
      <c r="B173" s="10" t="s">
        <v>964</v>
      </c>
      <c r="C173" s="19" t="s">
        <v>1386</v>
      </c>
      <c r="D173" s="10" t="s">
        <v>564</v>
      </c>
      <c r="E173" s="64">
        <v>0</v>
      </c>
      <c r="F173" s="71"/>
      <c r="G173" s="46">
        <v>0</v>
      </c>
      <c r="H173" s="78">
        <v>0</v>
      </c>
      <c r="I173" s="76">
        <v>0</v>
      </c>
      <c r="J173" s="46">
        <v>0</v>
      </c>
      <c r="K173" s="72"/>
      <c r="L173" s="15">
        <v>65</v>
      </c>
      <c r="M173" s="65">
        <v>0</v>
      </c>
      <c r="N173" s="17" t="s">
        <v>16</v>
      </c>
      <c r="O173" s="18"/>
      <c r="P173" s="23">
        <v>0</v>
      </c>
      <c r="Q173" s="90">
        <v>29.96</v>
      </c>
      <c r="R173" s="43">
        <v>0</v>
      </c>
    </row>
    <row r="174" spans="1:18" ht="25.5" x14ac:dyDescent="0.55000000000000004">
      <c r="A174" s="10">
        <v>171</v>
      </c>
      <c r="B174" s="10" t="s">
        <v>964</v>
      </c>
      <c r="C174" s="19" t="s">
        <v>349</v>
      </c>
      <c r="D174" s="10" t="s">
        <v>434</v>
      </c>
      <c r="E174" s="64">
        <v>9</v>
      </c>
      <c r="F174" s="71"/>
      <c r="G174" s="46">
        <v>9</v>
      </c>
      <c r="H174" s="78">
        <v>0</v>
      </c>
      <c r="I174" s="76">
        <v>0</v>
      </c>
      <c r="J174" s="46">
        <v>9</v>
      </c>
      <c r="K174" s="72"/>
      <c r="L174" s="15">
        <v>50</v>
      </c>
      <c r="M174" s="65">
        <v>0</v>
      </c>
      <c r="N174" s="17" t="s">
        <v>16</v>
      </c>
      <c r="O174" s="18"/>
      <c r="P174" s="23">
        <v>0</v>
      </c>
      <c r="Q174" s="117">
        <v>23.02</v>
      </c>
      <c r="R174" s="43">
        <v>0</v>
      </c>
    </row>
    <row r="175" spans="1:18" ht="25.5" x14ac:dyDescent="0.55000000000000004">
      <c r="A175" s="10">
        <v>172</v>
      </c>
      <c r="B175" s="114" t="s">
        <v>1410</v>
      </c>
      <c r="C175" s="19" t="s">
        <v>1409</v>
      </c>
      <c r="D175" s="10" t="s">
        <v>434</v>
      </c>
      <c r="E175" s="64">
        <v>0</v>
      </c>
      <c r="F175" s="71"/>
      <c r="G175" s="46">
        <v>0</v>
      </c>
      <c r="H175" s="78">
        <v>0</v>
      </c>
      <c r="I175" s="76">
        <v>0</v>
      </c>
      <c r="J175" s="46">
        <v>0</v>
      </c>
      <c r="K175" s="72"/>
      <c r="L175" s="20">
        <v>35</v>
      </c>
      <c r="M175" s="65">
        <v>0</v>
      </c>
      <c r="N175" s="17" t="s">
        <v>16</v>
      </c>
      <c r="O175" s="18"/>
      <c r="P175" s="23">
        <v>0</v>
      </c>
      <c r="Q175" s="116"/>
      <c r="R175" s="43">
        <v>0</v>
      </c>
    </row>
    <row r="176" spans="1:18" ht="24" customHeight="1" x14ac:dyDescent="0.55000000000000004">
      <c r="A176" s="10">
        <v>173</v>
      </c>
      <c r="B176" s="10" t="s">
        <v>1288</v>
      </c>
      <c r="C176" s="19" t="s">
        <v>404</v>
      </c>
      <c r="D176" s="10" t="s">
        <v>584</v>
      </c>
      <c r="E176" s="64">
        <v>0</v>
      </c>
      <c r="F176" s="71"/>
      <c r="G176" s="46">
        <v>0</v>
      </c>
      <c r="H176" s="78">
        <v>0</v>
      </c>
      <c r="I176" s="76">
        <v>0</v>
      </c>
      <c r="J176" s="46">
        <v>0</v>
      </c>
      <c r="K176" s="72"/>
      <c r="L176" s="20">
        <v>55</v>
      </c>
      <c r="M176" s="65">
        <v>0</v>
      </c>
      <c r="N176" s="17" t="s">
        <v>16</v>
      </c>
      <c r="O176" s="18"/>
      <c r="P176" s="23">
        <v>0</v>
      </c>
      <c r="Q176" s="90"/>
      <c r="R176" s="43">
        <v>0</v>
      </c>
    </row>
    <row r="177" spans="1:18" ht="24" customHeight="1" x14ac:dyDescent="0.55000000000000004">
      <c r="A177" s="10">
        <v>174</v>
      </c>
      <c r="B177" s="10" t="s">
        <v>879</v>
      </c>
      <c r="C177" s="19" t="s">
        <v>238</v>
      </c>
      <c r="D177" s="10" t="s">
        <v>434</v>
      </c>
      <c r="E177" s="64">
        <v>0</v>
      </c>
      <c r="F177" s="71"/>
      <c r="G177" s="46">
        <v>0</v>
      </c>
      <c r="H177" s="78">
        <v>0</v>
      </c>
      <c r="I177" s="76">
        <v>0</v>
      </c>
      <c r="J177" s="46">
        <v>0</v>
      </c>
      <c r="K177" s="72"/>
      <c r="L177" s="20">
        <v>55</v>
      </c>
      <c r="M177" s="65">
        <v>0</v>
      </c>
      <c r="N177" s="17" t="s">
        <v>16</v>
      </c>
      <c r="O177" s="18"/>
      <c r="P177" s="23">
        <v>0</v>
      </c>
      <c r="Q177" s="90">
        <v>38</v>
      </c>
      <c r="R177" s="43"/>
    </row>
    <row r="178" spans="1:18" ht="25.5" x14ac:dyDescent="0.55000000000000004">
      <c r="A178" s="10">
        <v>175</v>
      </c>
      <c r="B178" s="10" t="s">
        <v>1076</v>
      </c>
      <c r="C178" s="19" t="s">
        <v>1077</v>
      </c>
      <c r="D178" s="10" t="s">
        <v>434</v>
      </c>
      <c r="E178" s="64">
        <v>0</v>
      </c>
      <c r="F178" s="71"/>
      <c r="G178" s="46">
        <v>0</v>
      </c>
      <c r="H178" s="78">
        <v>0</v>
      </c>
      <c r="I178" s="76">
        <v>0</v>
      </c>
      <c r="J178" s="46">
        <v>0</v>
      </c>
      <c r="K178" s="72"/>
      <c r="L178" s="20">
        <v>10</v>
      </c>
      <c r="M178" s="65">
        <v>0</v>
      </c>
      <c r="N178" s="17" t="s">
        <v>16</v>
      </c>
      <c r="O178" s="18"/>
      <c r="P178" s="23">
        <v>0</v>
      </c>
      <c r="Q178" s="90">
        <v>6.82</v>
      </c>
      <c r="R178" s="43">
        <v>0</v>
      </c>
    </row>
    <row r="179" spans="1:18" ht="24" customHeight="1" x14ac:dyDescent="0.55000000000000004">
      <c r="A179" s="10">
        <v>176</v>
      </c>
      <c r="B179" s="10" t="s">
        <v>1122</v>
      </c>
      <c r="C179" s="19" t="s">
        <v>246</v>
      </c>
      <c r="D179" s="10" t="s">
        <v>613</v>
      </c>
      <c r="E179" s="64">
        <v>0</v>
      </c>
      <c r="F179" s="71"/>
      <c r="G179" s="46">
        <v>0</v>
      </c>
      <c r="H179" s="78">
        <v>0</v>
      </c>
      <c r="I179" s="76">
        <v>0</v>
      </c>
      <c r="J179" s="46">
        <v>0</v>
      </c>
      <c r="K179" s="72"/>
      <c r="L179" s="20">
        <v>35</v>
      </c>
      <c r="M179" s="65">
        <v>0</v>
      </c>
      <c r="N179" s="17" t="s">
        <v>16</v>
      </c>
      <c r="O179" s="18"/>
      <c r="P179" s="23">
        <v>0</v>
      </c>
      <c r="Q179" s="90"/>
      <c r="R179" s="43">
        <v>0</v>
      </c>
    </row>
    <row r="180" spans="1:18" ht="25.5" x14ac:dyDescent="0.55000000000000004">
      <c r="A180" s="10">
        <v>177</v>
      </c>
      <c r="B180" s="10" t="s">
        <v>1059</v>
      </c>
      <c r="C180" s="19" t="s">
        <v>179</v>
      </c>
      <c r="D180" s="10" t="s">
        <v>601</v>
      </c>
      <c r="E180" s="64">
        <v>0</v>
      </c>
      <c r="F180" s="71"/>
      <c r="G180" s="46">
        <v>0</v>
      </c>
      <c r="H180" s="78">
        <v>0</v>
      </c>
      <c r="I180" s="76">
        <v>0</v>
      </c>
      <c r="J180" s="46">
        <v>0</v>
      </c>
      <c r="K180" s="72"/>
      <c r="L180" s="20">
        <v>50</v>
      </c>
      <c r="M180" s="65">
        <v>0</v>
      </c>
      <c r="N180" s="17" t="s">
        <v>16</v>
      </c>
      <c r="O180" s="18"/>
      <c r="P180" s="23">
        <v>0</v>
      </c>
      <c r="Q180" s="90">
        <v>28.14</v>
      </c>
      <c r="R180" s="43">
        <v>0</v>
      </c>
    </row>
    <row r="181" spans="1:18" ht="25.5" x14ac:dyDescent="0.55000000000000004">
      <c r="A181" s="10">
        <v>178</v>
      </c>
      <c r="B181" s="10" t="s">
        <v>600</v>
      </c>
      <c r="C181" s="19" t="s">
        <v>247</v>
      </c>
      <c r="D181" s="10" t="s">
        <v>601</v>
      </c>
      <c r="E181" s="64">
        <v>0</v>
      </c>
      <c r="F181" s="71"/>
      <c r="G181" s="46">
        <v>0</v>
      </c>
      <c r="H181" s="78">
        <v>0</v>
      </c>
      <c r="I181" s="76">
        <v>0</v>
      </c>
      <c r="J181" s="46">
        <v>0</v>
      </c>
      <c r="K181" s="72"/>
      <c r="L181" s="20">
        <v>40</v>
      </c>
      <c r="M181" s="65">
        <v>0</v>
      </c>
      <c r="N181" s="17" t="s">
        <v>16</v>
      </c>
      <c r="O181" s="18"/>
      <c r="P181" s="23">
        <v>0</v>
      </c>
      <c r="Q181" s="90">
        <v>20</v>
      </c>
      <c r="R181" s="43">
        <v>0</v>
      </c>
    </row>
    <row r="182" spans="1:18" ht="25.5" x14ac:dyDescent="0.55000000000000004">
      <c r="A182" s="10">
        <v>179</v>
      </c>
      <c r="B182" s="10" t="s">
        <v>586</v>
      </c>
      <c r="C182" s="19" t="s">
        <v>421</v>
      </c>
      <c r="D182" s="10" t="s">
        <v>434</v>
      </c>
      <c r="E182" s="64">
        <v>0</v>
      </c>
      <c r="F182" s="71"/>
      <c r="G182" s="46">
        <v>0</v>
      </c>
      <c r="H182" s="78">
        <v>0</v>
      </c>
      <c r="I182" s="76">
        <v>0</v>
      </c>
      <c r="J182" s="46">
        <v>0</v>
      </c>
      <c r="K182" s="72"/>
      <c r="L182" s="20">
        <v>65</v>
      </c>
      <c r="M182" s="65">
        <v>0</v>
      </c>
      <c r="N182" s="17" t="s">
        <v>16</v>
      </c>
      <c r="O182" s="18"/>
      <c r="P182" s="23">
        <v>0</v>
      </c>
      <c r="Q182" s="90">
        <v>44</v>
      </c>
      <c r="R182" s="43">
        <v>0</v>
      </c>
    </row>
    <row r="183" spans="1:18" ht="25.5" x14ac:dyDescent="0.55000000000000004">
      <c r="A183" s="10">
        <v>180</v>
      </c>
      <c r="B183" s="10" t="s">
        <v>1105</v>
      </c>
      <c r="C183" s="19" t="s">
        <v>405</v>
      </c>
      <c r="D183" s="10" t="s">
        <v>601</v>
      </c>
      <c r="E183" s="64">
        <v>0</v>
      </c>
      <c r="F183" s="71"/>
      <c r="G183" s="46">
        <v>0</v>
      </c>
      <c r="H183" s="78">
        <v>0</v>
      </c>
      <c r="I183" s="76">
        <v>0</v>
      </c>
      <c r="J183" s="46">
        <v>0</v>
      </c>
      <c r="K183" s="72"/>
      <c r="L183" s="20">
        <v>50</v>
      </c>
      <c r="M183" s="65">
        <v>0</v>
      </c>
      <c r="N183" s="17" t="s">
        <v>16</v>
      </c>
      <c r="O183" s="18"/>
      <c r="P183" s="23">
        <v>0</v>
      </c>
      <c r="Q183" s="90">
        <v>24.99</v>
      </c>
      <c r="R183" s="43">
        <v>0</v>
      </c>
    </row>
    <row r="184" spans="1:18" ht="25.5" x14ac:dyDescent="0.55000000000000004">
      <c r="A184" s="10">
        <v>181</v>
      </c>
      <c r="B184" s="10" t="s">
        <v>1172</v>
      </c>
      <c r="C184" s="19" t="s">
        <v>406</v>
      </c>
      <c r="D184" s="10" t="s">
        <v>601</v>
      </c>
      <c r="E184" s="64">
        <v>0</v>
      </c>
      <c r="F184" s="71"/>
      <c r="G184" s="46">
        <v>0</v>
      </c>
      <c r="H184" s="78">
        <v>0</v>
      </c>
      <c r="I184" s="76">
        <v>0</v>
      </c>
      <c r="J184" s="46">
        <v>0</v>
      </c>
      <c r="K184" s="72"/>
      <c r="L184" s="20">
        <v>80</v>
      </c>
      <c r="M184" s="65">
        <v>0</v>
      </c>
      <c r="N184" s="17" t="s">
        <v>16</v>
      </c>
      <c r="O184" s="18"/>
      <c r="P184" s="23">
        <v>0</v>
      </c>
      <c r="Q184" s="90">
        <v>63</v>
      </c>
      <c r="R184" s="43">
        <v>0</v>
      </c>
    </row>
    <row r="185" spans="1:18" ht="25.5" x14ac:dyDescent="0.55000000000000004">
      <c r="A185" s="10">
        <v>182</v>
      </c>
      <c r="B185" s="10"/>
      <c r="C185" s="19" t="s">
        <v>1374</v>
      </c>
      <c r="D185" s="10" t="s">
        <v>564</v>
      </c>
      <c r="E185" s="64">
        <v>0</v>
      </c>
      <c r="F185" s="71"/>
      <c r="G185" s="46">
        <v>0</v>
      </c>
      <c r="H185" s="78">
        <v>0</v>
      </c>
      <c r="I185" s="76">
        <v>0</v>
      </c>
      <c r="J185" s="46">
        <v>0</v>
      </c>
      <c r="K185" s="72"/>
      <c r="L185" s="20">
        <v>15</v>
      </c>
      <c r="M185" s="65">
        <v>0</v>
      </c>
      <c r="N185" s="17" t="s">
        <v>16</v>
      </c>
      <c r="O185" s="18"/>
      <c r="P185" s="23">
        <v>0</v>
      </c>
      <c r="Q185" s="90">
        <v>3.5</v>
      </c>
      <c r="R185" s="43">
        <v>0</v>
      </c>
    </row>
    <row r="186" spans="1:18" ht="24" customHeight="1" x14ac:dyDescent="0.55000000000000004">
      <c r="A186" s="10">
        <v>183</v>
      </c>
      <c r="B186" s="114" t="s">
        <v>1412</v>
      </c>
      <c r="C186" s="19" t="s">
        <v>1381</v>
      </c>
      <c r="D186" s="10" t="s">
        <v>564</v>
      </c>
      <c r="E186" s="64">
        <v>0</v>
      </c>
      <c r="F186" s="71"/>
      <c r="G186" s="46">
        <v>0</v>
      </c>
      <c r="H186" s="78">
        <v>0</v>
      </c>
      <c r="I186" s="76">
        <v>0</v>
      </c>
      <c r="J186" s="46">
        <v>0</v>
      </c>
      <c r="K186" s="72"/>
      <c r="L186" s="20">
        <v>15</v>
      </c>
      <c r="M186" s="65">
        <v>0</v>
      </c>
      <c r="N186" s="17" t="s">
        <v>16</v>
      </c>
      <c r="O186" s="18"/>
      <c r="P186" s="23">
        <v>0</v>
      </c>
      <c r="Q186" s="90">
        <v>3.5</v>
      </c>
      <c r="R186" s="43">
        <v>0</v>
      </c>
    </row>
    <row r="187" spans="1:18" ht="23.45" customHeight="1" x14ac:dyDescent="0.55000000000000004">
      <c r="A187" s="10">
        <v>184</v>
      </c>
      <c r="B187" s="114" t="s">
        <v>1413</v>
      </c>
      <c r="C187" s="19" t="s">
        <v>1382</v>
      </c>
      <c r="D187" s="10" t="s">
        <v>564</v>
      </c>
      <c r="E187" s="64">
        <v>30</v>
      </c>
      <c r="F187" s="71"/>
      <c r="G187" s="46">
        <v>30</v>
      </c>
      <c r="H187" s="78">
        <v>0</v>
      </c>
      <c r="I187" s="76">
        <v>0</v>
      </c>
      <c r="J187" s="46">
        <v>0</v>
      </c>
      <c r="K187" s="72">
        <v>30</v>
      </c>
      <c r="L187" s="20">
        <v>15</v>
      </c>
      <c r="M187" s="65">
        <v>450</v>
      </c>
      <c r="N187" s="17" t="s">
        <v>16</v>
      </c>
      <c r="O187" s="18">
        <v>400</v>
      </c>
      <c r="P187" s="118">
        <v>50</v>
      </c>
      <c r="Q187" s="90">
        <v>3.5</v>
      </c>
      <c r="R187" s="43">
        <v>105</v>
      </c>
    </row>
    <row r="188" spans="1:18" ht="23.45" customHeight="1" x14ac:dyDescent="0.55000000000000004">
      <c r="A188" s="10">
        <v>185</v>
      </c>
      <c r="B188" s="114" t="s">
        <v>1414</v>
      </c>
      <c r="C188" s="19" t="s">
        <v>1383</v>
      </c>
      <c r="D188" s="10" t="s">
        <v>564</v>
      </c>
      <c r="E188" s="64">
        <v>0</v>
      </c>
      <c r="F188" s="71"/>
      <c r="G188" s="46">
        <v>0</v>
      </c>
      <c r="H188" s="78">
        <v>0</v>
      </c>
      <c r="I188" s="76">
        <v>0</v>
      </c>
      <c r="J188" s="46">
        <v>0</v>
      </c>
      <c r="K188" s="72"/>
      <c r="L188" s="20">
        <v>15</v>
      </c>
      <c r="M188" s="65">
        <v>0</v>
      </c>
      <c r="N188" s="17" t="s">
        <v>16</v>
      </c>
      <c r="O188" s="18"/>
      <c r="P188" s="23">
        <v>0</v>
      </c>
      <c r="Q188" s="90">
        <v>3.5</v>
      </c>
      <c r="R188" s="43">
        <v>0</v>
      </c>
    </row>
    <row r="189" spans="1:18" ht="25.5" x14ac:dyDescent="0.55000000000000004">
      <c r="A189" s="10">
        <v>186</v>
      </c>
      <c r="B189" s="114" t="s">
        <v>1192</v>
      </c>
      <c r="C189" s="19" t="s">
        <v>1373</v>
      </c>
      <c r="D189" s="10" t="s">
        <v>601</v>
      </c>
      <c r="E189" s="64">
        <v>0</v>
      </c>
      <c r="F189" s="71"/>
      <c r="G189" s="46">
        <v>0</v>
      </c>
      <c r="H189" s="78">
        <v>0</v>
      </c>
      <c r="I189" s="76">
        <v>0</v>
      </c>
      <c r="J189" s="46">
        <v>0</v>
      </c>
      <c r="K189" s="72"/>
      <c r="L189" s="20">
        <v>80</v>
      </c>
      <c r="M189" s="65">
        <v>0</v>
      </c>
      <c r="N189" s="17" t="s">
        <v>16</v>
      </c>
      <c r="O189" s="18"/>
      <c r="P189" s="23">
        <v>0</v>
      </c>
      <c r="Q189" s="90"/>
      <c r="R189" s="43">
        <v>0</v>
      </c>
    </row>
    <row r="190" spans="1:18" ht="25.5" x14ac:dyDescent="0.55000000000000004">
      <c r="A190" s="10">
        <v>187</v>
      </c>
      <c r="B190" s="10" t="s">
        <v>898</v>
      </c>
      <c r="C190" s="19" t="s">
        <v>281</v>
      </c>
      <c r="D190" s="10" t="s">
        <v>434</v>
      </c>
      <c r="E190" s="64">
        <v>0</v>
      </c>
      <c r="F190" s="71"/>
      <c r="G190" s="46">
        <v>0</v>
      </c>
      <c r="H190" s="78">
        <v>0</v>
      </c>
      <c r="I190" s="76">
        <v>0</v>
      </c>
      <c r="J190" s="46">
        <v>0</v>
      </c>
      <c r="K190" s="72"/>
      <c r="L190" s="20">
        <v>35</v>
      </c>
      <c r="M190" s="65">
        <v>0</v>
      </c>
      <c r="N190" s="17" t="s">
        <v>16</v>
      </c>
      <c r="O190" s="18"/>
      <c r="P190" s="23">
        <v>0</v>
      </c>
      <c r="Q190" s="90">
        <v>40.28</v>
      </c>
      <c r="R190" s="43">
        <v>0</v>
      </c>
    </row>
    <row r="191" spans="1:18" ht="24.75" customHeight="1" x14ac:dyDescent="0.55000000000000004">
      <c r="A191" s="10">
        <v>188</v>
      </c>
      <c r="B191" s="10" t="s">
        <v>930</v>
      </c>
      <c r="C191" s="19" t="s">
        <v>407</v>
      </c>
      <c r="D191" s="10" t="s">
        <v>564</v>
      </c>
      <c r="E191" s="64">
        <v>0</v>
      </c>
      <c r="F191" s="71"/>
      <c r="G191" s="46">
        <v>0</v>
      </c>
      <c r="H191" s="78">
        <v>0</v>
      </c>
      <c r="I191" s="76">
        <v>0</v>
      </c>
      <c r="J191" s="46">
        <v>0</v>
      </c>
      <c r="K191" s="72"/>
      <c r="L191" s="20">
        <v>35</v>
      </c>
      <c r="M191" s="65">
        <v>0</v>
      </c>
      <c r="N191" s="17" t="s">
        <v>16</v>
      </c>
      <c r="O191" s="18"/>
      <c r="P191" s="23">
        <v>0</v>
      </c>
      <c r="Q191" s="90"/>
      <c r="R191" s="43">
        <v>0</v>
      </c>
    </row>
    <row r="192" spans="1:18" ht="24.75" customHeight="1" x14ac:dyDescent="0.55000000000000004">
      <c r="A192" s="10">
        <v>189</v>
      </c>
      <c r="B192" s="10" t="s">
        <v>1333</v>
      </c>
      <c r="C192" s="19" t="s">
        <v>408</v>
      </c>
      <c r="D192" s="10" t="s">
        <v>584</v>
      </c>
      <c r="E192" s="64">
        <v>2</v>
      </c>
      <c r="F192" s="71"/>
      <c r="G192" s="46">
        <v>2</v>
      </c>
      <c r="H192" s="78">
        <v>0</v>
      </c>
      <c r="I192" s="76">
        <v>0</v>
      </c>
      <c r="J192" s="46">
        <v>2</v>
      </c>
      <c r="K192" s="72"/>
      <c r="L192" s="20">
        <v>60</v>
      </c>
      <c r="M192" s="65">
        <v>0</v>
      </c>
      <c r="N192" s="17" t="s">
        <v>16</v>
      </c>
      <c r="O192" s="18"/>
      <c r="P192" s="23">
        <v>0</v>
      </c>
      <c r="Q192" s="90">
        <v>38</v>
      </c>
      <c r="R192" s="43">
        <v>0</v>
      </c>
    </row>
    <row r="193" spans="1:18" ht="24.75" customHeight="1" x14ac:dyDescent="0.55000000000000004">
      <c r="A193" s="10">
        <v>190</v>
      </c>
      <c r="B193" s="10" t="s">
        <v>1332</v>
      </c>
      <c r="C193" s="19" t="s">
        <v>409</v>
      </c>
      <c r="D193" s="10" t="s">
        <v>584</v>
      </c>
      <c r="E193" s="64">
        <v>0</v>
      </c>
      <c r="F193" s="71"/>
      <c r="G193" s="46">
        <v>0</v>
      </c>
      <c r="H193" s="78">
        <v>0</v>
      </c>
      <c r="I193" s="76">
        <v>0</v>
      </c>
      <c r="J193" s="46">
        <v>0</v>
      </c>
      <c r="K193" s="72"/>
      <c r="L193" s="20">
        <v>120</v>
      </c>
      <c r="M193" s="65">
        <v>0</v>
      </c>
      <c r="N193" s="17" t="s">
        <v>16</v>
      </c>
      <c r="O193" s="18"/>
      <c r="P193" s="23">
        <v>0</v>
      </c>
      <c r="Q193" s="90">
        <v>73</v>
      </c>
      <c r="R193" s="43">
        <v>0</v>
      </c>
    </row>
    <row r="194" spans="1:18" ht="24.75" customHeight="1" x14ac:dyDescent="0.55000000000000004">
      <c r="A194" s="10">
        <v>191</v>
      </c>
      <c r="B194" s="10" t="s">
        <v>1261</v>
      </c>
      <c r="C194" s="19" t="s">
        <v>410</v>
      </c>
      <c r="D194" s="10" t="s">
        <v>584</v>
      </c>
      <c r="E194" s="64">
        <v>0</v>
      </c>
      <c r="F194" s="71"/>
      <c r="G194" s="46">
        <v>0</v>
      </c>
      <c r="H194" s="78">
        <v>0</v>
      </c>
      <c r="I194" s="76">
        <v>0</v>
      </c>
      <c r="J194" s="46">
        <v>0</v>
      </c>
      <c r="K194" s="72"/>
      <c r="L194" s="20">
        <v>60</v>
      </c>
      <c r="M194" s="65">
        <v>0</v>
      </c>
      <c r="N194" s="17" t="s">
        <v>16</v>
      </c>
      <c r="O194" s="18"/>
      <c r="P194" s="23">
        <v>0</v>
      </c>
      <c r="Q194" s="90">
        <v>38</v>
      </c>
      <c r="R194" s="43">
        <v>0</v>
      </c>
    </row>
    <row r="195" spans="1:18" ht="24.75" customHeight="1" x14ac:dyDescent="0.55000000000000004">
      <c r="A195" s="10">
        <v>192</v>
      </c>
      <c r="B195" s="10" t="s">
        <v>1262</v>
      </c>
      <c r="C195" s="19" t="s">
        <v>411</v>
      </c>
      <c r="D195" s="10" t="s">
        <v>434</v>
      </c>
      <c r="E195" s="64">
        <v>0</v>
      </c>
      <c r="F195" s="71"/>
      <c r="G195" s="46">
        <v>0</v>
      </c>
      <c r="H195" s="78">
        <v>0</v>
      </c>
      <c r="I195" s="76">
        <v>0</v>
      </c>
      <c r="J195" s="46">
        <v>0</v>
      </c>
      <c r="K195" s="72"/>
      <c r="L195" s="20">
        <v>120</v>
      </c>
      <c r="M195" s="65">
        <v>0</v>
      </c>
      <c r="N195" s="17" t="s">
        <v>16</v>
      </c>
      <c r="O195" s="18"/>
      <c r="P195" s="23">
        <v>0</v>
      </c>
      <c r="Q195" s="90">
        <v>73</v>
      </c>
      <c r="R195" s="43">
        <v>0</v>
      </c>
    </row>
    <row r="196" spans="1:18" ht="26.45" customHeight="1" x14ac:dyDescent="0.55000000000000004">
      <c r="A196" s="10">
        <v>193</v>
      </c>
      <c r="B196" s="10" t="s">
        <v>1106</v>
      </c>
      <c r="C196" s="19" t="s">
        <v>412</v>
      </c>
      <c r="D196" s="10" t="s">
        <v>584</v>
      </c>
      <c r="E196" s="64">
        <v>0</v>
      </c>
      <c r="F196" s="71"/>
      <c r="G196" s="46">
        <v>0</v>
      </c>
      <c r="H196" s="78">
        <v>0</v>
      </c>
      <c r="I196" s="76">
        <v>0</v>
      </c>
      <c r="J196" s="46">
        <v>0</v>
      </c>
      <c r="K196" s="72"/>
      <c r="L196" s="20">
        <v>50</v>
      </c>
      <c r="M196" s="65">
        <v>0</v>
      </c>
      <c r="N196" s="17" t="s">
        <v>16</v>
      </c>
      <c r="O196" s="18"/>
      <c r="P196" s="23">
        <v>0</v>
      </c>
      <c r="Q196" s="90">
        <v>23.74</v>
      </c>
      <c r="R196" s="43">
        <v>0</v>
      </c>
    </row>
    <row r="197" spans="1:18" ht="25.5" x14ac:dyDescent="0.55000000000000004">
      <c r="A197" s="10">
        <v>194</v>
      </c>
      <c r="B197" s="10" t="s">
        <v>1084</v>
      </c>
      <c r="C197" s="19" t="s">
        <v>413</v>
      </c>
      <c r="D197" s="10" t="s">
        <v>434</v>
      </c>
      <c r="E197" s="64">
        <v>0</v>
      </c>
      <c r="F197" s="71"/>
      <c r="G197" s="46">
        <v>0</v>
      </c>
      <c r="H197" s="78">
        <v>0</v>
      </c>
      <c r="I197" s="76">
        <v>0</v>
      </c>
      <c r="J197" s="46">
        <v>0</v>
      </c>
      <c r="K197" s="72"/>
      <c r="L197" s="20">
        <v>150</v>
      </c>
      <c r="M197" s="65">
        <v>0</v>
      </c>
      <c r="N197" s="17" t="s">
        <v>16</v>
      </c>
      <c r="O197" s="18"/>
      <c r="P197" s="23">
        <v>0</v>
      </c>
      <c r="Q197" s="90">
        <v>64.38</v>
      </c>
      <c r="R197" s="43">
        <v>0</v>
      </c>
    </row>
    <row r="198" spans="1:18" ht="25.5" x14ac:dyDescent="0.55000000000000004">
      <c r="A198" s="10">
        <v>195</v>
      </c>
      <c r="B198" s="10" t="s">
        <v>1162</v>
      </c>
      <c r="C198" s="19" t="s">
        <v>170</v>
      </c>
      <c r="D198" s="10" t="s">
        <v>613</v>
      </c>
      <c r="E198" s="64">
        <v>0</v>
      </c>
      <c r="F198" s="71"/>
      <c r="G198" s="46">
        <v>0</v>
      </c>
      <c r="H198" s="78">
        <v>0</v>
      </c>
      <c r="I198" s="76">
        <v>0</v>
      </c>
      <c r="J198" s="46">
        <v>0</v>
      </c>
      <c r="K198" s="72"/>
      <c r="L198" s="20">
        <v>135</v>
      </c>
      <c r="M198" s="65">
        <v>0</v>
      </c>
      <c r="N198" s="17" t="s">
        <v>16</v>
      </c>
      <c r="O198" s="18"/>
      <c r="P198" s="23">
        <v>0</v>
      </c>
      <c r="Q198" s="90">
        <v>105</v>
      </c>
      <c r="R198" s="43">
        <v>0</v>
      </c>
    </row>
    <row r="199" spans="1:18" ht="25.5" x14ac:dyDescent="0.55000000000000004">
      <c r="A199" s="10">
        <v>196</v>
      </c>
      <c r="B199" s="10" t="s">
        <v>1341</v>
      </c>
      <c r="C199" s="19" t="s">
        <v>115</v>
      </c>
      <c r="D199" s="10" t="s">
        <v>584</v>
      </c>
      <c r="E199" s="64">
        <v>0</v>
      </c>
      <c r="F199" s="71"/>
      <c r="G199" s="46">
        <v>0</v>
      </c>
      <c r="H199" s="78">
        <v>0</v>
      </c>
      <c r="I199" s="76">
        <v>0</v>
      </c>
      <c r="J199" s="46">
        <v>0</v>
      </c>
      <c r="K199" s="72"/>
      <c r="L199" s="20">
        <v>100</v>
      </c>
      <c r="M199" s="65">
        <v>0</v>
      </c>
      <c r="N199" s="17" t="s">
        <v>16</v>
      </c>
      <c r="O199" s="18"/>
      <c r="P199" s="23">
        <v>0</v>
      </c>
      <c r="Q199" s="90">
        <v>73</v>
      </c>
      <c r="R199" s="43">
        <v>0</v>
      </c>
    </row>
    <row r="200" spans="1:18" ht="25.5" x14ac:dyDescent="0.55000000000000004">
      <c r="A200" s="10">
        <v>197</v>
      </c>
      <c r="B200" s="10" t="s">
        <v>1156</v>
      </c>
      <c r="C200" s="19" t="s">
        <v>1157</v>
      </c>
      <c r="D200" s="10" t="s">
        <v>613</v>
      </c>
      <c r="E200" s="64">
        <v>0</v>
      </c>
      <c r="F200" s="71"/>
      <c r="G200" s="46">
        <v>0</v>
      </c>
      <c r="H200" s="78">
        <v>0</v>
      </c>
      <c r="I200" s="76">
        <v>0</v>
      </c>
      <c r="J200" s="46">
        <v>0</v>
      </c>
      <c r="K200" s="72"/>
      <c r="L200" s="20">
        <v>90</v>
      </c>
      <c r="M200" s="65">
        <v>0</v>
      </c>
      <c r="N200" s="17" t="s">
        <v>16</v>
      </c>
      <c r="O200" s="18"/>
      <c r="P200" s="23">
        <v>0</v>
      </c>
      <c r="Q200" s="90">
        <v>60</v>
      </c>
      <c r="R200" s="43">
        <v>0</v>
      </c>
    </row>
    <row r="201" spans="1:18" ht="25.5" x14ac:dyDescent="0.55000000000000004">
      <c r="A201" s="10">
        <v>198</v>
      </c>
      <c r="B201" s="10" t="s">
        <v>1159</v>
      </c>
      <c r="C201" s="19" t="s">
        <v>1160</v>
      </c>
      <c r="D201" s="10" t="s">
        <v>613</v>
      </c>
      <c r="E201" s="64">
        <v>0</v>
      </c>
      <c r="F201" s="71"/>
      <c r="G201" s="46">
        <v>0</v>
      </c>
      <c r="H201" s="78">
        <v>0</v>
      </c>
      <c r="I201" s="76">
        <v>0</v>
      </c>
      <c r="J201" s="46">
        <v>0</v>
      </c>
      <c r="K201" s="72"/>
      <c r="L201" s="20">
        <v>90</v>
      </c>
      <c r="M201" s="65">
        <v>0</v>
      </c>
      <c r="N201" s="17" t="s">
        <v>16</v>
      </c>
      <c r="O201" s="18"/>
      <c r="P201" s="23">
        <v>0</v>
      </c>
      <c r="Q201" s="90">
        <v>60</v>
      </c>
      <c r="R201" s="43">
        <v>0</v>
      </c>
    </row>
    <row r="202" spans="1:18" ht="25.5" x14ac:dyDescent="0.55000000000000004">
      <c r="A202" s="10">
        <v>199</v>
      </c>
      <c r="B202" s="10" t="s">
        <v>1161</v>
      </c>
      <c r="C202" s="19" t="s">
        <v>173</v>
      </c>
      <c r="D202" s="10" t="s">
        <v>613</v>
      </c>
      <c r="E202" s="64">
        <v>0</v>
      </c>
      <c r="F202" s="71"/>
      <c r="G202" s="46">
        <v>0</v>
      </c>
      <c r="H202" s="78">
        <v>0</v>
      </c>
      <c r="I202" s="76">
        <v>0</v>
      </c>
      <c r="J202" s="46">
        <v>0</v>
      </c>
      <c r="K202" s="72"/>
      <c r="L202" s="20">
        <v>90</v>
      </c>
      <c r="M202" s="65">
        <v>0</v>
      </c>
      <c r="N202" s="17" t="s">
        <v>16</v>
      </c>
      <c r="O202" s="18"/>
      <c r="P202" s="23">
        <v>0</v>
      </c>
      <c r="Q202" s="90">
        <v>60</v>
      </c>
      <c r="R202" s="43">
        <v>0</v>
      </c>
    </row>
    <row r="203" spans="1:18" ht="25.5" x14ac:dyDescent="0.55000000000000004">
      <c r="A203" s="10">
        <v>200</v>
      </c>
      <c r="B203" s="10" t="s">
        <v>1164</v>
      </c>
      <c r="C203" s="19" t="s">
        <v>174</v>
      </c>
      <c r="D203" s="10" t="s">
        <v>584</v>
      </c>
      <c r="E203" s="64">
        <v>0</v>
      </c>
      <c r="F203" s="71"/>
      <c r="G203" s="46">
        <v>0</v>
      </c>
      <c r="H203" s="78">
        <v>0</v>
      </c>
      <c r="I203" s="76">
        <v>0</v>
      </c>
      <c r="J203" s="46">
        <v>0</v>
      </c>
      <c r="K203" s="72"/>
      <c r="L203" s="20">
        <v>90</v>
      </c>
      <c r="M203" s="65">
        <v>0</v>
      </c>
      <c r="N203" s="17" t="s">
        <v>16</v>
      </c>
      <c r="O203" s="18"/>
      <c r="P203" s="23">
        <v>0</v>
      </c>
      <c r="Q203" s="90">
        <v>60</v>
      </c>
      <c r="R203" s="43">
        <v>0</v>
      </c>
    </row>
    <row r="204" spans="1:18" ht="25.5" x14ac:dyDescent="0.55000000000000004">
      <c r="A204" s="10">
        <v>201</v>
      </c>
      <c r="B204" s="10" t="s">
        <v>1170</v>
      </c>
      <c r="C204" s="19" t="s">
        <v>180</v>
      </c>
      <c r="D204" s="10" t="s">
        <v>441</v>
      </c>
      <c r="E204" s="64">
        <v>7</v>
      </c>
      <c r="F204" s="71"/>
      <c r="G204" s="46">
        <v>7</v>
      </c>
      <c r="H204" s="78">
        <v>0</v>
      </c>
      <c r="I204" s="76">
        <v>0</v>
      </c>
      <c r="J204" s="46">
        <v>7</v>
      </c>
      <c r="K204" s="72"/>
      <c r="L204" s="20">
        <v>55</v>
      </c>
      <c r="M204" s="65">
        <v>0</v>
      </c>
      <c r="N204" s="17" t="s">
        <v>16</v>
      </c>
      <c r="O204" s="18"/>
      <c r="P204" s="23">
        <v>0</v>
      </c>
      <c r="Q204" s="90">
        <v>40</v>
      </c>
      <c r="R204" s="43">
        <v>0</v>
      </c>
    </row>
    <row r="205" spans="1:18" ht="25.5" x14ac:dyDescent="0.55000000000000004">
      <c r="A205" s="10">
        <v>202</v>
      </c>
      <c r="B205" s="10" t="s">
        <v>1171</v>
      </c>
      <c r="C205" s="19" t="s">
        <v>181</v>
      </c>
      <c r="D205" s="10" t="s">
        <v>441</v>
      </c>
      <c r="E205" s="64">
        <v>0</v>
      </c>
      <c r="F205" s="71"/>
      <c r="G205" s="46">
        <v>0</v>
      </c>
      <c r="H205" s="78">
        <v>0</v>
      </c>
      <c r="I205" s="76">
        <v>0</v>
      </c>
      <c r="J205" s="46">
        <v>0</v>
      </c>
      <c r="K205" s="72"/>
      <c r="L205" s="20">
        <v>85</v>
      </c>
      <c r="M205" s="65">
        <v>0</v>
      </c>
      <c r="N205" s="17" t="s">
        <v>16</v>
      </c>
      <c r="O205" s="18"/>
      <c r="P205" s="23">
        <v>0</v>
      </c>
      <c r="Q205" s="90">
        <v>60</v>
      </c>
      <c r="R205" s="43">
        <v>0</v>
      </c>
    </row>
    <row r="206" spans="1:18" ht="23.45" customHeight="1" x14ac:dyDescent="0.55000000000000004">
      <c r="A206" s="10">
        <v>203</v>
      </c>
      <c r="B206" s="10">
        <v>5000002</v>
      </c>
      <c r="C206" s="19" t="s">
        <v>1384</v>
      </c>
      <c r="D206" s="10" t="s">
        <v>434</v>
      </c>
      <c r="E206" s="64">
        <v>0</v>
      </c>
      <c r="F206" s="71"/>
      <c r="G206" s="46">
        <v>0</v>
      </c>
      <c r="H206" s="78">
        <v>0</v>
      </c>
      <c r="I206" s="76">
        <v>0</v>
      </c>
      <c r="J206" s="46">
        <v>0</v>
      </c>
      <c r="K206" s="72"/>
      <c r="L206" s="20">
        <v>50</v>
      </c>
      <c r="M206" s="65">
        <v>0</v>
      </c>
      <c r="N206" s="17" t="s">
        <v>16</v>
      </c>
      <c r="O206" s="18"/>
      <c r="P206" s="23">
        <v>0</v>
      </c>
      <c r="Q206" s="90"/>
      <c r="R206" s="43">
        <v>0</v>
      </c>
    </row>
    <row r="207" spans="1:18" ht="25.5" x14ac:dyDescent="0.55000000000000004">
      <c r="A207" s="10">
        <v>204</v>
      </c>
      <c r="B207" s="10" t="s">
        <v>1336</v>
      </c>
      <c r="C207" s="19" t="s">
        <v>188</v>
      </c>
      <c r="D207" s="10" t="s">
        <v>434</v>
      </c>
      <c r="E207" s="64">
        <v>0</v>
      </c>
      <c r="F207" s="71"/>
      <c r="G207" s="46">
        <v>0</v>
      </c>
      <c r="H207" s="78">
        <v>0</v>
      </c>
      <c r="I207" s="76">
        <v>0</v>
      </c>
      <c r="J207" s="46">
        <v>0</v>
      </c>
      <c r="K207" s="72"/>
      <c r="L207" s="20">
        <v>50</v>
      </c>
      <c r="M207" s="65">
        <v>0</v>
      </c>
      <c r="N207" s="17" t="s">
        <v>16</v>
      </c>
      <c r="O207" s="18"/>
      <c r="P207" s="23">
        <v>0</v>
      </c>
      <c r="Q207" s="90">
        <v>33</v>
      </c>
      <c r="R207" s="43">
        <v>0</v>
      </c>
    </row>
    <row r="208" spans="1:18" ht="25.5" x14ac:dyDescent="0.55000000000000004">
      <c r="A208" s="10">
        <v>205</v>
      </c>
      <c r="B208" s="10" t="s">
        <v>1335</v>
      </c>
      <c r="C208" s="19" t="s">
        <v>253</v>
      </c>
      <c r="D208" s="10" t="s">
        <v>434</v>
      </c>
      <c r="E208" s="64">
        <v>4</v>
      </c>
      <c r="F208" s="71"/>
      <c r="G208" s="46">
        <v>4</v>
      </c>
      <c r="H208" s="78">
        <v>0</v>
      </c>
      <c r="I208" s="76">
        <v>0</v>
      </c>
      <c r="J208" s="46">
        <v>4</v>
      </c>
      <c r="K208" s="72"/>
      <c r="L208" s="20">
        <v>120</v>
      </c>
      <c r="M208" s="65">
        <v>0</v>
      </c>
      <c r="N208" s="17" t="s">
        <v>16</v>
      </c>
      <c r="O208" s="18"/>
      <c r="P208" s="23">
        <v>0</v>
      </c>
      <c r="Q208" s="90">
        <v>83</v>
      </c>
      <c r="R208" s="43">
        <v>0</v>
      </c>
    </row>
    <row r="209" spans="1:18" ht="25.5" x14ac:dyDescent="0.55000000000000004">
      <c r="A209" s="10">
        <v>206</v>
      </c>
      <c r="B209" s="10" t="s">
        <v>1200</v>
      </c>
      <c r="C209" s="19" t="s">
        <v>319</v>
      </c>
      <c r="D209" s="10" t="s">
        <v>792</v>
      </c>
      <c r="E209" s="64">
        <v>0</v>
      </c>
      <c r="F209" s="71"/>
      <c r="G209" s="46">
        <v>0</v>
      </c>
      <c r="H209" s="78">
        <v>0</v>
      </c>
      <c r="I209" s="76">
        <v>0</v>
      </c>
      <c r="J209" s="46">
        <v>0</v>
      </c>
      <c r="K209" s="72"/>
      <c r="L209" s="20">
        <v>25</v>
      </c>
      <c r="M209" s="65">
        <v>0</v>
      </c>
      <c r="N209" s="17" t="s">
        <v>16</v>
      </c>
      <c r="O209" s="18"/>
      <c r="P209" s="23">
        <v>0</v>
      </c>
      <c r="Q209" s="90">
        <v>15</v>
      </c>
      <c r="R209" s="43">
        <v>0</v>
      </c>
    </row>
    <row r="210" spans="1:18" ht="25.5" x14ac:dyDescent="0.55000000000000004">
      <c r="A210" s="10">
        <v>207</v>
      </c>
      <c r="B210" s="10" t="s">
        <v>1203</v>
      </c>
      <c r="C210" s="19" t="s">
        <v>254</v>
      </c>
      <c r="D210" s="10" t="s">
        <v>792</v>
      </c>
      <c r="E210" s="64">
        <v>0</v>
      </c>
      <c r="F210" s="71"/>
      <c r="G210" s="46">
        <v>0</v>
      </c>
      <c r="H210" s="78">
        <v>0</v>
      </c>
      <c r="I210" s="76">
        <v>0</v>
      </c>
      <c r="J210" s="46">
        <v>0</v>
      </c>
      <c r="K210" s="72"/>
      <c r="L210" s="20">
        <v>25</v>
      </c>
      <c r="M210" s="65">
        <v>0</v>
      </c>
      <c r="N210" s="17" t="s">
        <v>16</v>
      </c>
      <c r="O210" s="18"/>
      <c r="P210" s="23">
        <v>0</v>
      </c>
      <c r="Q210" s="90">
        <v>15</v>
      </c>
      <c r="R210" s="43">
        <v>0</v>
      </c>
    </row>
    <row r="211" spans="1:18" ht="25.5" x14ac:dyDescent="0.55000000000000004">
      <c r="A211" s="10">
        <v>208</v>
      </c>
      <c r="B211" s="10" t="s">
        <v>1220</v>
      </c>
      <c r="C211" s="19" t="s">
        <v>255</v>
      </c>
      <c r="D211" s="10" t="s">
        <v>792</v>
      </c>
      <c r="E211" s="64">
        <v>0</v>
      </c>
      <c r="F211" s="71"/>
      <c r="G211" s="46">
        <v>0</v>
      </c>
      <c r="H211" s="78">
        <v>0</v>
      </c>
      <c r="I211" s="76">
        <v>0</v>
      </c>
      <c r="J211" s="46">
        <v>0</v>
      </c>
      <c r="K211" s="72"/>
      <c r="L211" s="20">
        <v>25</v>
      </c>
      <c r="M211" s="65">
        <v>0</v>
      </c>
      <c r="N211" s="17" t="s">
        <v>16</v>
      </c>
      <c r="O211" s="18"/>
      <c r="P211" s="23">
        <v>0</v>
      </c>
      <c r="Q211" s="90">
        <v>15</v>
      </c>
      <c r="R211" s="43">
        <v>0</v>
      </c>
    </row>
    <row r="212" spans="1:18" ht="25.5" x14ac:dyDescent="0.55000000000000004">
      <c r="A212" s="10">
        <v>209</v>
      </c>
      <c r="B212" s="10" t="s">
        <v>1213</v>
      </c>
      <c r="C212" s="19" t="s">
        <v>256</v>
      </c>
      <c r="D212" s="10" t="s">
        <v>792</v>
      </c>
      <c r="E212" s="64">
        <v>0</v>
      </c>
      <c r="F212" s="71"/>
      <c r="G212" s="46">
        <v>0</v>
      </c>
      <c r="H212" s="78">
        <v>0</v>
      </c>
      <c r="I212" s="76">
        <v>0</v>
      </c>
      <c r="J212" s="46">
        <v>0</v>
      </c>
      <c r="K212" s="72"/>
      <c r="L212" s="20">
        <v>25</v>
      </c>
      <c r="M212" s="65">
        <v>0</v>
      </c>
      <c r="N212" s="17" t="s">
        <v>16</v>
      </c>
      <c r="O212" s="18"/>
      <c r="P212" s="23">
        <v>0</v>
      </c>
      <c r="Q212" s="90">
        <v>15</v>
      </c>
      <c r="R212" s="43">
        <v>0</v>
      </c>
    </row>
    <row r="213" spans="1:18" ht="25.5" x14ac:dyDescent="0.55000000000000004">
      <c r="A213" s="10">
        <v>210</v>
      </c>
      <c r="B213" s="10" t="s">
        <v>1208</v>
      </c>
      <c r="C213" s="19" t="s">
        <v>257</v>
      </c>
      <c r="D213" s="10" t="s">
        <v>792</v>
      </c>
      <c r="E213" s="64">
        <v>0</v>
      </c>
      <c r="F213" s="71"/>
      <c r="G213" s="46">
        <v>0</v>
      </c>
      <c r="H213" s="78">
        <v>0</v>
      </c>
      <c r="I213" s="76">
        <v>0</v>
      </c>
      <c r="J213" s="46">
        <v>0</v>
      </c>
      <c r="K213" s="72"/>
      <c r="L213" s="20">
        <v>25</v>
      </c>
      <c r="M213" s="65">
        <v>0</v>
      </c>
      <c r="N213" s="17" t="s">
        <v>16</v>
      </c>
      <c r="O213" s="18"/>
      <c r="P213" s="23">
        <v>0</v>
      </c>
      <c r="Q213" s="90">
        <v>15</v>
      </c>
      <c r="R213" s="43">
        <v>0</v>
      </c>
    </row>
    <row r="214" spans="1:18" ht="25.5" x14ac:dyDescent="0.55000000000000004">
      <c r="A214" s="10">
        <v>211</v>
      </c>
      <c r="B214" s="10" t="s">
        <v>543</v>
      </c>
      <c r="C214" s="19" t="s">
        <v>544</v>
      </c>
      <c r="D214" s="10" t="s">
        <v>434</v>
      </c>
      <c r="E214" s="64">
        <v>0</v>
      </c>
      <c r="F214" s="71"/>
      <c r="G214" s="46">
        <v>0</v>
      </c>
      <c r="H214" s="78">
        <v>0</v>
      </c>
      <c r="I214" s="76">
        <v>0</v>
      </c>
      <c r="J214" s="46">
        <v>0</v>
      </c>
      <c r="K214" s="72"/>
      <c r="L214" s="20">
        <v>10</v>
      </c>
      <c r="M214" s="65">
        <v>0</v>
      </c>
      <c r="N214" s="17" t="s">
        <v>16</v>
      </c>
      <c r="O214" s="18"/>
      <c r="P214" s="23">
        <v>0</v>
      </c>
      <c r="Q214" s="90">
        <v>10.4</v>
      </c>
      <c r="R214" s="43">
        <v>0</v>
      </c>
    </row>
    <row r="215" spans="1:18" ht="25.5" x14ac:dyDescent="0.55000000000000004">
      <c r="A215" s="10">
        <v>212</v>
      </c>
      <c r="B215" s="10" t="s">
        <v>841</v>
      </c>
      <c r="C215" s="19" t="s">
        <v>414</v>
      </c>
      <c r="D215" s="10" t="s">
        <v>434</v>
      </c>
      <c r="E215" s="64">
        <v>254</v>
      </c>
      <c r="F215" s="71"/>
      <c r="G215" s="46">
        <v>254</v>
      </c>
      <c r="H215" s="78">
        <v>0</v>
      </c>
      <c r="I215" s="76">
        <v>0</v>
      </c>
      <c r="J215" s="46">
        <v>254</v>
      </c>
      <c r="K215" s="72"/>
      <c r="L215" s="20">
        <v>10</v>
      </c>
      <c r="M215" s="65">
        <v>0</v>
      </c>
      <c r="N215" s="17" t="s">
        <v>16</v>
      </c>
      <c r="O215" s="18"/>
      <c r="P215" s="23">
        <v>0</v>
      </c>
      <c r="Q215" s="90">
        <v>9</v>
      </c>
      <c r="R215" s="43">
        <v>0</v>
      </c>
    </row>
    <row r="216" spans="1:18" ht="25.5" x14ac:dyDescent="0.55000000000000004">
      <c r="A216" s="10">
        <v>213</v>
      </c>
      <c r="B216" s="10" t="s">
        <v>1194</v>
      </c>
      <c r="C216" s="19" t="s">
        <v>258</v>
      </c>
      <c r="D216" s="10" t="s">
        <v>449</v>
      </c>
      <c r="E216" s="64">
        <v>48</v>
      </c>
      <c r="F216" s="71"/>
      <c r="G216" s="46">
        <v>48</v>
      </c>
      <c r="H216" s="78">
        <v>0</v>
      </c>
      <c r="I216" s="76">
        <v>0</v>
      </c>
      <c r="J216" s="46">
        <v>48</v>
      </c>
      <c r="K216" s="72"/>
      <c r="L216" s="20">
        <v>0</v>
      </c>
      <c r="M216" s="65">
        <v>0</v>
      </c>
      <c r="N216" s="17" t="s">
        <v>16</v>
      </c>
      <c r="O216" s="18"/>
      <c r="P216" s="23">
        <v>0</v>
      </c>
      <c r="Q216" s="90"/>
      <c r="R216" s="43">
        <v>0</v>
      </c>
    </row>
    <row r="217" spans="1:18" ht="25.5" x14ac:dyDescent="0.55000000000000004">
      <c r="A217" s="10">
        <v>214</v>
      </c>
      <c r="B217" s="10" t="s">
        <v>1180</v>
      </c>
      <c r="C217" s="19" t="s">
        <v>320</v>
      </c>
      <c r="D217" s="10" t="s">
        <v>584</v>
      </c>
      <c r="E217" s="64">
        <v>0</v>
      </c>
      <c r="F217" s="71"/>
      <c r="G217" s="46">
        <v>0</v>
      </c>
      <c r="H217" s="78">
        <v>0</v>
      </c>
      <c r="I217" s="76">
        <v>0</v>
      </c>
      <c r="J217" s="46">
        <v>0</v>
      </c>
      <c r="K217" s="72"/>
      <c r="L217" s="20">
        <v>20</v>
      </c>
      <c r="M217" s="65">
        <v>0</v>
      </c>
      <c r="N217" s="17" t="s">
        <v>16</v>
      </c>
      <c r="O217" s="18"/>
      <c r="P217" s="23">
        <v>0</v>
      </c>
      <c r="Q217" s="90">
        <v>16.670000000000002</v>
      </c>
      <c r="R217" s="43">
        <v>0</v>
      </c>
    </row>
    <row r="218" spans="1:18" ht="25.5" x14ac:dyDescent="0.55000000000000004">
      <c r="A218" s="10">
        <v>215</v>
      </c>
      <c r="B218" s="10"/>
      <c r="C218" s="19" t="s">
        <v>283</v>
      </c>
      <c r="D218" s="10" t="s">
        <v>441</v>
      </c>
      <c r="E218" s="64">
        <v>0</v>
      </c>
      <c r="F218" s="71"/>
      <c r="G218" s="46">
        <v>0</v>
      </c>
      <c r="H218" s="78">
        <v>0</v>
      </c>
      <c r="I218" s="76">
        <v>0</v>
      </c>
      <c r="J218" s="46">
        <v>0</v>
      </c>
      <c r="K218" s="72"/>
      <c r="L218" s="20">
        <v>800</v>
      </c>
      <c r="M218" s="65">
        <v>0</v>
      </c>
      <c r="N218" s="17" t="s">
        <v>16</v>
      </c>
      <c r="O218" s="18"/>
      <c r="P218" s="23">
        <v>0</v>
      </c>
      <c r="Q218" s="90"/>
      <c r="R218" s="43">
        <v>0</v>
      </c>
    </row>
    <row r="219" spans="1:18" ht="25.5" x14ac:dyDescent="0.55000000000000004">
      <c r="A219" s="10">
        <v>216</v>
      </c>
      <c r="B219" s="10" t="s">
        <v>918</v>
      </c>
      <c r="C219" s="19" t="s">
        <v>284</v>
      </c>
      <c r="D219" s="10" t="s">
        <v>441</v>
      </c>
      <c r="E219" s="64">
        <v>0</v>
      </c>
      <c r="F219" s="71"/>
      <c r="G219" s="46">
        <v>0</v>
      </c>
      <c r="H219" s="78">
        <v>0</v>
      </c>
      <c r="I219" s="76">
        <v>0</v>
      </c>
      <c r="J219" s="46">
        <v>0</v>
      </c>
      <c r="K219" s="72"/>
      <c r="L219" s="20">
        <v>150</v>
      </c>
      <c r="M219" s="65">
        <v>0</v>
      </c>
      <c r="N219" s="17" t="s">
        <v>16</v>
      </c>
      <c r="O219" s="18"/>
      <c r="P219" s="23">
        <v>0</v>
      </c>
      <c r="Q219" s="90">
        <v>85</v>
      </c>
      <c r="R219" s="43">
        <v>0</v>
      </c>
    </row>
    <row r="220" spans="1:18" ht="25.5" x14ac:dyDescent="0.55000000000000004">
      <c r="A220" s="10">
        <v>217</v>
      </c>
      <c r="B220" s="10" t="s">
        <v>1263</v>
      </c>
      <c r="C220" s="19" t="s">
        <v>259</v>
      </c>
      <c r="D220" s="10" t="s">
        <v>441</v>
      </c>
      <c r="E220" s="64">
        <v>1</v>
      </c>
      <c r="F220" s="71"/>
      <c r="G220" s="46">
        <v>1</v>
      </c>
      <c r="H220" s="78">
        <v>0</v>
      </c>
      <c r="I220" s="76">
        <v>0</v>
      </c>
      <c r="J220" s="46">
        <v>1</v>
      </c>
      <c r="K220" s="72"/>
      <c r="L220" s="20">
        <v>200</v>
      </c>
      <c r="M220" s="65">
        <v>0</v>
      </c>
      <c r="N220" s="17" t="s">
        <v>16</v>
      </c>
      <c r="O220" s="18"/>
      <c r="P220" s="23">
        <v>0</v>
      </c>
      <c r="Q220" s="90">
        <v>100</v>
      </c>
      <c r="R220" s="43">
        <v>0</v>
      </c>
    </row>
    <row r="221" spans="1:18" ht="25.5" x14ac:dyDescent="0.55000000000000004">
      <c r="A221" s="10">
        <v>218</v>
      </c>
      <c r="B221" s="10" t="s">
        <v>917</v>
      </c>
      <c r="C221" s="19" t="s">
        <v>285</v>
      </c>
      <c r="D221" s="10" t="s">
        <v>441</v>
      </c>
      <c r="E221" s="64">
        <v>0</v>
      </c>
      <c r="F221" s="71"/>
      <c r="G221" s="46">
        <v>0</v>
      </c>
      <c r="H221" s="78">
        <v>0</v>
      </c>
      <c r="I221" s="76">
        <v>0</v>
      </c>
      <c r="J221" s="46">
        <v>0</v>
      </c>
      <c r="K221" s="72"/>
      <c r="L221" s="20">
        <v>250</v>
      </c>
      <c r="M221" s="65">
        <v>0</v>
      </c>
      <c r="N221" s="17" t="s">
        <v>16</v>
      </c>
      <c r="O221" s="18"/>
      <c r="P221" s="23">
        <v>0</v>
      </c>
      <c r="Q221" s="90">
        <v>250</v>
      </c>
      <c r="R221" s="43">
        <v>0</v>
      </c>
    </row>
    <row r="222" spans="1:18" ht="25.5" x14ac:dyDescent="0.55000000000000004">
      <c r="A222" s="10">
        <v>219</v>
      </c>
      <c r="B222" s="10" t="s">
        <v>1266</v>
      </c>
      <c r="C222" s="19" t="s">
        <v>260</v>
      </c>
      <c r="D222" s="10" t="s">
        <v>564</v>
      </c>
      <c r="E222" s="64">
        <v>8</v>
      </c>
      <c r="F222" s="71"/>
      <c r="G222" s="46">
        <v>8</v>
      </c>
      <c r="H222" s="78">
        <v>0</v>
      </c>
      <c r="I222" s="76">
        <v>0</v>
      </c>
      <c r="J222" s="46">
        <v>8</v>
      </c>
      <c r="K222" s="72"/>
      <c r="L222" s="20">
        <v>50</v>
      </c>
      <c r="M222" s="65">
        <v>0</v>
      </c>
      <c r="N222" s="17" t="s">
        <v>16</v>
      </c>
      <c r="O222" s="18"/>
      <c r="P222" s="23">
        <v>0</v>
      </c>
      <c r="Q222" s="90"/>
      <c r="R222" s="43">
        <v>0</v>
      </c>
    </row>
    <row r="223" spans="1:18" ht="25.5" x14ac:dyDescent="0.55000000000000004">
      <c r="A223" s="10">
        <v>220</v>
      </c>
      <c r="B223" s="10" t="s">
        <v>842</v>
      </c>
      <c r="C223" s="19" t="s">
        <v>843</v>
      </c>
      <c r="D223" s="10" t="s">
        <v>434</v>
      </c>
      <c r="E223" s="64">
        <v>346</v>
      </c>
      <c r="F223" s="71"/>
      <c r="G223" s="46">
        <v>346</v>
      </c>
      <c r="H223" s="78">
        <v>0</v>
      </c>
      <c r="I223" s="76">
        <v>0</v>
      </c>
      <c r="J223" s="46">
        <v>346</v>
      </c>
      <c r="K223" s="72"/>
      <c r="L223" s="20">
        <v>0</v>
      </c>
      <c r="M223" s="65">
        <v>0</v>
      </c>
      <c r="N223" s="17" t="s">
        <v>16</v>
      </c>
      <c r="O223" s="18"/>
      <c r="P223" s="23">
        <v>0</v>
      </c>
      <c r="Q223" s="90"/>
      <c r="R223" s="43">
        <v>0</v>
      </c>
    </row>
    <row r="224" spans="1:18" ht="25.5" x14ac:dyDescent="0.55000000000000004">
      <c r="A224" s="10">
        <v>221</v>
      </c>
      <c r="B224" s="10" t="s">
        <v>1269</v>
      </c>
      <c r="C224" s="19" t="s">
        <v>276</v>
      </c>
      <c r="D224" s="10" t="s">
        <v>434</v>
      </c>
      <c r="E224" s="64">
        <v>0</v>
      </c>
      <c r="F224" s="71"/>
      <c r="G224" s="46">
        <v>0</v>
      </c>
      <c r="H224" s="78">
        <v>0</v>
      </c>
      <c r="I224" s="76">
        <v>0</v>
      </c>
      <c r="J224" s="46">
        <v>0</v>
      </c>
      <c r="K224" s="72"/>
      <c r="L224" s="20">
        <v>45</v>
      </c>
      <c r="M224" s="65">
        <v>0</v>
      </c>
      <c r="N224" s="17" t="s">
        <v>16</v>
      </c>
      <c r="O224" s="18"/>
      <c r="P224" s="23">
        <v>0</v>
      </c>
      <c r="Q224" s="90">
        <v>28.59</v>
      </c>
      <c r="R224" s="43">
        <v>0</v>
      </c>
    </row>
    <row r="225" spans="1:18" ht="25.5" x14ac:dyDescent="0.55000000000000004">
      <c r="A225" s="10">
        <v>222</v>
      </c>
      <c r="B225" s="10" t="s">
        <v>1270</v>
      </c>
      <c r="C225" s="19" t="s">
        <v>277</v>
      </c>
      <c r="D225" s="10" t="s">
        <v>434</v>
      </c>
      <c r="E225" s="64">
        <v>0</v>
      </c>
      <c r="F225" s="71"/>
      <c r="G225" s="46">
        <v>0</v>
      </c>
      <c r="H225" s="78">
        <v>0</v>
      </c>
      <c r="I225" s="76">
        <v>0</v>
      </c>
      <c r="J225" s="46">
        <v>0</v>
      </c>
      <c r="K225" s="72"/>
      <c r="L225" s="20">
        <v>35</v>
      </c>
      <c r="M225" s="65">
        <v>0</v>
      </c>
      <c r="N225" s="17" t="s">
        <v>16</v>
      </c>
      <c r="O225" s="18"/>
      <c r="P225" s="23">
        <v>0</v>
      </c>
      <c r="Q225" s="90">
        <v>23.7</v>
      </c>
      <c r="R225" s="43">
        <v>0</v>
      </c>
    </row>
    <row r="226" spans="1:18" ht="25.5" x14ac:dyDescent="0.55000000000000004">
      <c r="A226" s="10">
        <v>223</v>
      </c>
      <c r="B226" s="10" t="s">
        <v>1271</v>
      </c>
      <c r="C226" s="19" t="s">
        <v>278</v>
      </c>
      <c r="D226" s="10" t="s">
        <v>434</v>
      </c>
      <c r="E226" s="64">
        <v>0</v>
      </c>
      <c r="F226" s="71"/>
      <c r="G226" s="46">
        <v>0</v>
      </c>
      <c r="H226" s="78">
        <v>0</v>
      </c>
      <c r="I226" s="76">
        <v>0</v>
      </c>
      <c r="J226" s="46">
        <v>0</v>
      </c>
      <c r="K226" s="72"/>
      <c r="L226" s="20">
        <v>25</v>
      </c>
      <c r="M226" s="65">
        <v>0</v>
      </c>
      <c r="N226" s="17" t="s">
        <v>16</v>
      </c>
      <c r="O226" s="18"/>
      <c r="P226" s="23">
        <v>0</v>
      </c>
      <c r="Q226" s="90">
        <v>20.36</v>
      </c>
      <c r="R226" s="43">
        <v>0</v>
      </c>
    </row>
    <row r="227" spans="1:18" ht="25.5" x14ac:dyDescent="0.55000000000000004">
      <c r="A227" s="10">
        <v>224</v>
      </c>
      <c r="B227" s="10" t="s">
        <v>562</v>
      </c>
      <c r="C227" s="19" t="s">
        <v>321</v>
      </c>
      <c r="D227" s="10" t="s">
        <v>564</v>
      </c>
      <c r="E227" s="64">
        <v>0</v>
      </c>
      <c r="F227" s="71"/>
      <c r="G227" s="46">
        <v>0</v>
      </c>
      <c r="H227" s="78">
        <v>0</v>
      </c>
      <c r="I227" s="76">
        <v>0</v>
      </c>
      <c r="J227" s="46">
        <v>0</v>
      </c>
      <c r="K227" s="72"/>
      <c r="L227" s="20">
        <v>50</v>
      </c>
      <c r="M227" s="65">
        <v>0</v>
      </c>
      <c r="N227" s="17" t="s">
        <v>16</v>
      </c>
      <c r="O227" s="18"/>
      <c r="P227" s="23">
        <v>0</v>
      </c>
      <c r="Q227" s="90"/>
      <c r="R227" s="43">
        <v>0</v>
      </c>
    </row>
    <row r="228" spans="1:18" ht="25.5" x14ac:dyDescent="0.55000000000000004">
      <c r="A228" s="10">
        <v>225</v>
      </c>
      <c r="B228" s="10"/>
      <c r="C228" s="19" t="s">
        <v>271</v>
      </c>
      <c r="D228" s="10"/>
      <c r="E228" s="64">
        <v>0</v>
      </c>
      <c r="F228" s="71">
        <v>10</v>
      </c>
      <c r="G228" s="46">
        <v>10</v>
      </c>
      <c r="H228" s="78">
        <v>0</v>
      </c>
      <c r="I228" s="76">
        <v>0</v>
      </c>
      <c r="J228" s="46">
        <v>0</v>
      </c>
      <c r="K228" s="72">
        <v>10</v>
      </c>
      <c r="L228" s="20">
        <v>0</v>
      </c>
      <c r="M228" s="65">
        <v>0</v>
      </c>
      <c r="N228" s="17" t="s">
        <v>1461</v>
      </c>
      <c r="O228" s="18"/>
      <c r="P228" s="23">
        <v>0</v>
      </c>
      <c r="Q228" s="90"/>
      <c r="R228" s="43">
        <v>0</v>
      </c>
    </row>
    <row r="229" spans="1:18" ht="25.5" x14ac:dyDescent="0.55000000000000004">
      <c r="A229" s="10">
        <v>226</v>
      </c>
      <c r="B229" s="10"/>
      <c r="C229" s="19" t="s">
        <v>1417</v>
      </c>
      <c r="D229" s="10" t="s">
        <v>434</v>
      </c>
      <c r="E229" s="64">
        <v>0</v>
      </c>
      <c r="F229" s="71"/>
      <c r="G229" s="46">
        <v>0</v>
      </c>
      <c r="H229" s="78">
        <v>0</v>
      </c>
      <c r="I229" s="76">
        <v>0</v>
      </c>
      <c r="J229" s="46">
        <v>0</v>
      </c>
      <c r="K229" s="72"/>
      <c r="L229" s="20">
        <v>35</v>
      </c>
      <c r="M229" s="65">
        <v>0</v>
      </c>
      <c r="N229" s="17" t="s">
        <v>16</v>
      </c>
      <c r="O229" s="18"/>
      <c r="P229" s="23">
        <v>0</v>
      </c>
      <c r="Q229" s="90"/>
      <c r="R229" s="43">
        <v>0</v>
      </c>
    </row>
    <row r="230" spans="1:18" ht="25.5" x14ac:dyDescent="0.55000000000000004">
      <c r="A230" s="10">
        <v>227</v>
      </c>
      <c r="B230" s="10"/>
      <c r="C230" s="19" t="s">
        <v>1419</v>
      </c>
      <c r="D230" s="10" t="s">
        <v>434</v>
      </c>
      <c r="E230" s="64">
        <v>0</v>
      </c>
      <c r="F230" s="71"/>
      <c r="G230" s="46">
        <v>0</v>
      </c>
      <c r="H230" s="78">
        <v>0</v>
      </c>
      <c r="I230" s="76">
        <v>0</v>
      </c>
      <c r="J230" s="46">
        <v>0</v>
      </c>
      <c r="K230" s="72"/>
      <c r="L230" s="20">
        <v>39</v>
      </c>
      <c r="M230" s="65">
        <v>0</v>
      </c>
      <c r="N230" s="17" t="s">
        <v>16</v>
      </c>
      <c r="O230" s="18"/>
      <c r="P230" s="23">
        <v>0</v>
      </c>
      <c r="Q230" s="90"/>
      <c r="R230" s="43">
        <v>0</v>
      </c>
    </row>
    <row r="231" spans="1:18" ht="25.5" x14ac:dyDescent="0.55000000000000004">
      <c r="A231" s="10">
        <v>228</v>
      </c>
      <c r="B231" s="10"/>
      <c r="C231" s="19" t="s">
        <v>1420</v>
      </c>
      <c r="D231" s="10" t="s">
        <v>434</v>
      </c>
      <c r="E231" s="64">
        <v>0</v>
      </c>
      <c r="F231" s="71"/>
      <c r="G231" s="46">
        <v>0</v>
      </c>
      <c r="H231" s="78">
        <v>0</v>
      </c>
      <c r="I231" s="76">
        <v>0</v>
      </c>
      <c r="J231" s="46">
        <v>0</v>
      </c>
      <c r="K231" s="72"/>
      <c r="L231" s="20">
        <v>55</v>
      </c>
      <c r="M231" s="65">
        <v>0</v>
      </c>
      <c r="N231" s="17" t="s">
        <v>16</v>
      </c>
      <c r="O231" s="18"/>
      <c r="P231" s="23">
        <v>0</v>
      </c>
      <c r="Q231" s="90"/>
      <c r="R231" s="43">
        <v>0</v>
      </c>
    </row>
    <row r="232" spans="1:18" ht="25.5" x14ac:dyDescent="0.55000000000000004">
      <c r="A232" s="10">
        <v>229</v>
      </c>
      <c r="B232" s="10"/>
      <c r="C232" s="19" t="s">
        <v>1421</v>
      </c>
      <c r="D232" s="10" t="s">
        <v>434</v>
      </c>
      <c r="E232" s="64">
        <v>0</v>
      </c>
      <c r="F232" s="71"/>
      <c r="G232" s="46">
        <v>0</v>
      </c>
      <c r="H232" s="78">
        <v>0</v>
      </c>
      <c r="I232" s="76">
        <v>0</v>
      </c>
      <c r="J232" s="46">
        <v>0</v>
      </c>
      <c r="K232" s="72"/>
      <c r="L232" s="20">
        <v>40</v>
      </c>
      <c r="M232" s="65">
        <v>0</v>
      </c>
      <c r="N232" s="17" t="s">
        <v>16</v>
      </c>
      <c r="O232" s="18"/>
      <c r="P232" s="23">
        <v>0</v>
      </c>
      <c r="Q232" s="90"/>
      <c r="R232" s="43">
        <v>0</v>
      </c>
    </row>
    <row r="233" spans="1:18" ht="25.5" x14ac:dyDescent="0.55000000000000004">
      <c r="A233" s="10">
        <v>230</v>
      </c>
      <c r="B233" s="10"/>
      <c r="C233" s="19" t="s">
        <v>1422</v>
      </c>
      <c r="D233" s="10" t="s">
        <v>434</v>
      </c>
      <c r="E233" s="64">
        <v>0</v>
      </c>
      <c r="F233" s="71"/>
      <c r="G233" s="46">
        <v>0</v>
      </c>
      <c r="H233" s="78">
        <v>0</v>
      </c>
      <c r="I233" s="76">
        <v>0</v>
      </c>
      <c r="J233" s="46">
        <v>0</v>
      </c>
      <c r="K233" s="72"/>
      <c r="L233" s="20">
        <v>49</v>
      </c>
      <c r="M233" s="65">
        <v>0</v>
      </c>
      <c r="N233" s="17" t="s">
        <v>16</v>
      </c>
      <c r="O233" s="18"/>
      <c r="P233" s="23">
        <v>0</v>
      </c>
      <c r="Q233" s="90"/>
      <c r="R233" s="43">
        <v>0</v>
      </c>
    </row>
    <row r="234" spans="1:18" ht="25.5" x14ac:dyDescent="0.55000000000000004">
      <c r="A234" s="10">
        <v>231</v>
      </c>
      <c r="B234" s="10">
        <v>1007015</v>
      </c>
      <c r="C234" s="19" t="s">
        <v>1423</v>
      </c>
      <c r="D234" s="10" t="s">
        <v>564</v>
      </c>
      <c r="E234" s="64">
        <v>0</v>
      </c>
      <c r="F234" s="71"/>
      <c r="G234" s="46">
        <v>0</v>
      </c>
      <c r="H234" s="78">
        <v>0</v>
      </c>
      <c r="I234" s="76">
        <v>0</v>
      </c>
      <c r="J234" s="46">
        <v>0</v>
      </c>
      <c r="K234" s="72"/>
      <c r="L234" s="20">
        <v>39</v>
      </c>
      <c r="M234" s="65">
        <v>0</v>
      </c>
      <c r="N234" s="17" t="s">
        <v>16</v>
      </c>
      <c r="O234" s="18"/>
      <c r="P234" s="23">
        <v>0</v>
      </c>
      <c r="Q234" s="90"/>
      <c r="R234" s="43">
        <v>0</v>
      </c>
    </row>
    <row r="235" spans="1:18" ht="25.5" x14ac:dyDescent="0.55000000000000004">
      <c r="A235" s="10">
        <v>232</v>
      </c>
      <c r="B235" s="10">
        <v>1100042</v>
      </c>
      <c r="C235" s="19" t="s">
        <v>1424</v>
      </c>
      <c r="D235" s="10" t="s">
        <v>434</v>
      </c>
      <c r="E235" s="64">
        <v>0</v>
      </c>
      <c r="F235" s="71"/>
      <c r="G235" s="46">
        <v>0</v>
      </c>
      <c r="H235" s="78">
        <v>0</v>
      </c>
      <c r="I235" s="76">
        <v>0</v>
      </c>
      <c r="J235" s="46">
        <v>0</v>
      </c>
      <c r="K235" s="72"/>
      <c r="L235" s="20">
        <v>50</v>
      </c>
      <c r="M235" s="65">
        <v>0</v>
      </c>
      <c r="N235" s="17" t="s">
        <v>16</v>
      </c>
      <c r="O235" s="18"/>
      <c r="P235" s="23">
        <v>0</v>
      </c>
      <c r="Q235" s="90"/>
      <c r="R235" s="43">
        <v>0</v>
      </c>
    </row>
    <row r="236" spans="1:18" ht="25.5" x14ac:dyDescent="0.55000000000000004">
      <c r="A236" s="10">
        <v>233</v>
      </c>
      <c r="B236" s="10">
        <v>1100043</v>
      </c>
      <c r="C236" s="19" t="s">
        <v>1425</v>
      </c>
      <c r="D236" s="10" t="s">
        <v>434</v>
      </c>
      <c r="E236" s="64">
        <v>0</v>
      </c>
      <c r="F236" s="71"/>
      <c r="G236" s="46">
        <v>0</v>
      </c>
      <c r="H236" s="78">
        <v>0</v>
      </c>
      <c r="I236" s="76">
        <v>0</v>
      </c>
      <c r="J236" s="46">
        <v>0</v>
      </c>
      <c r="K236" s="72"/>
      <c r="L236" s="20">
        <v>50</v>
      </c>
      <c r="M236" s="65">
        <v>0</v>
      </c>
      <c r="N236" s="17" t="s">
        <v>16</v>
      </c>
      <c r="O236" s="18"/>
      <c r="P236" s="23">
        <v>0</v>
      </c>
      <c r="Q236" s="90"/>
      <c r="R236" s="43">
        <v>0</v>
      </c>
    </row>
    <row r="237" spans="1:18" ht="25.5" x14ac:dyDescent="0.55000000000000004">
      <c r="A237" s="10">
        <v>234</v>
      </c>
      <c r="B237" s="10">
        <v>2005827</v>
      </c>
      <c r="C237" s="19" t="s">
        <v>1426</v>
      </c>
      <c r="D237" s="10" t="s">
        <v>434</v>
      </c>
      <c r="E237" s="64">
        <v>0</v>
      </c>
      <c r="F237" s="71"/>
      <c r="G237" s="46">
        <v>0</v>
      </c>
      <c r="H237" s="78">
        <v>0</v>
      </c>
      <c r="I237" s="76">
        <v>0</v>
      </c>
      <c r="J237" s="46">
        <v>0</v>
      </c>
      <c r="K237" s="72"/>
      <c r="L237" s="20">
        <v>35</v>
      </c>
      <c r="M237" s="65">
        <v>0</v>
      </c>
      <c r="N237" s="17" t="s">
        <v>16</v>
      </c>
      <c r="O237" s="18"/>
      <c r="P237" s="23">
        <v>0</v>
      </c>
      <c r="Q237" s="90"/>
      <c r="R237" s="43">
        <v>0</v>
      </c>
    </row>
    <row r="238" spans="1:18" ht="25.5" x14ac:dyDescent="0.55000000000000004">
      <c r="A238" s="10">
        <v>235</v>
      </c>
      <c r="B238" s="10">
        <v>1200032</v>
      </c>
      <c r="C238" s="19" t="s">
        <v>1432</v>
      </c>
      <c r="D238" s="10" t="s">
        <v>434</v>
      </c>
      <c r="E238" s="64">
        <v>0</v>
      </c>
      <c r="F238" s="71"/>
      <c r="G238" s="46">
        <v>0</v>
      </c>
      <c r="H238" s="78">
        <v>0</v>
      </c>
      <c r="I238" s="76">
        <v>0</v>
      </c>
      <c r="J238" s="46">
        <v>0</v>
      </c>
      <c r="K238" s="72"/>
      <c r="L238" s="20">
        <v>80</v>
      </c>
      <c r="M238" s="65">
        <v>0</v>
      </c>
      <c r="N238" s="17" t="s">
        <v>16</v>
      </c>
      <c r="O238" s="18"/>
      <c r="P238" s="23">
        <v>0</v>
      </c>
      <c r="Q238" s="90"/>
      <c r="R238" s="43">
        <v>0</v>
      </c>
    </row>
    <row r="239" spans="1:18" ht="24" customHeight="1" x14ac:dyDescent="0.55000000000000004">
      <c r="A239" s="10">
        <v>236</v>
      </c>
      <c r="B239" s="10">
        <v>1100044</v>
      </c>
      <c r="C239" s="19" t="s">
        <v>1433</v>
      </c>
      <c r="D239" s="10" t="s">
        <v>434</v>
      </c>
      <c r="E239" s="64">
        <v>0</v>
      </c>
      <c r="F239" s="71"/>
      <c r="G239" s="46">
        <v>0</v>
      </c>
      <c r="H239" s="78">
        <v>0</v>
      </c>
      <c r="I239" s="76">
        <v>0</v>
      </c>
      <c r="J239" s="46">
        <v>0</v>
      </c>
      <c r="K239" s="72"/>
      <c r="L239" s="20">
        <v>35</v>
      </c>
      <c r="M239" s="65">
        <v>0</v>
      </c>
      <c r="N239" s="17" t="s">
        <v>16</v>
      </c>
      <c r="O239" s="18"/>
      <c r="P239" s="23">
        <v>0</v>
      </c>
      <c r="Q239" s="90"/>
      <c r="R239" s="43">
        <v>0</v>
      </c>
    </row>
    <row r="240" spans="1:18" ht="24" customHeight="1" x14ac:dyDescent="0.55000000000000004">
      <c r="A240" s="10">
        <v>237</v>
      </c>
      <c r="B240" s="10">
        <v>20060184</v>
      </c>
      <c r="C240" s="19" t="s">
        <v>1434</v>
      </c>
      <c r="D240" s="10" t="s">
        <v>434</v>
      </c>
      <c r="E240" s="64">
        <v>0</v>
      </c>
      <c r="F240" s="71"/>
      <c r="G240" s="46">
        <v>0</v>
      </c>
      <c r="H240" s="78">
        <v>0</v>
      </c>
      <c r="I240" s="76">
        <v>0</v>
      </c>
      <c r="J240" s="46">
        <v>0</v>
      </c>
      <c r="K240" s="72"/>
      <c r="L240" s="20">
        <v>19</v>
      </c>
      <c r="M240" s="65">
        <v>0</v>
      </c>
      <c r="N240" s="17" t="s">
        <v>16</v>
      </c>
      <c r="O240" s="18"/>
      <c r="P240" s="23">
        <v>0</v>
      </c>
      <c r="Q240" s="90"/>
      <c r="R240" s="43">
        <v>0</v>
      </c>
    </row>
    <row r="241" spans="1:18" ht="25.5" x14ac:dyDescent="0.55000000000000004">
      <c r="A241" s="10">
        <v>238</v>
      </c>
      <c r="B241" s="10">
        <v>1112400</v>
      </c>
      <c r="C241" s="19" t="s">
        <v>1435</v>
      </c>
      <c r="D241" s="10" t="s">
        <v>434</v>
      </c>
      <c r="E241" s="64">
        <v>0</v>
      </c>
      <c r="F241" s="71"/>
      <c r="G241" s="46">
        <v>0</v>
      </c>
      <c r="H241" s="78">
        <v>0</v>
      </c>
      <c r="I241" s="76">
        <v>0</v>
      </c>
      <c r="J241" s="46">
        <v>0</v>
      </c>
      <c r="K241" s="72"/>
      <c r="L241" s="20">
        <v>15</v>
      </c>
      <c r="M241" s="65">
        <v>0</v>
      </c>
      <c r="N241" s="17" t="s">
        <v>16</v>
      </c>
      <c r="O241" s="18"/>
      <c r="P241" s="23">
        <v>0</v>
      </c>
      <c r="Q241" s="90"/>
      <c r="R241" s="43">
        <v>0</v>
      </c>
    </row>
    <row r="242" spans="1:18" ht="25.5" x14ac:dyDescent="0.55000000000000004">
      <c r="A242" s="10">
        <v>239</v>
      </c>
      <c r="B242" s="10">
        <v>20049130</v>
      </c>
      <c r="C242" s="19" t="s">
        <v>1436</v>
      </c>
      <c r="D242" s="10" t="s">
        <v>434</v>
      </c>
      <c r="E242" s="64">
        <v>0</v>
      </c>
      <c r="F242" s="71"/>
      <c r="G242" s="46">
        <v>0</v>
      </c>
      <c r="H242" s="78">
        <v>0</v>
      </c>
      <c r="I242" s="76">
        <v>0</v>
      </c>
      <c r="J242" s="46">
        <v>0</v>
      </c>
      <c r="K242" s="72"/>
      <c r="L242" s="20">
        <v>35</v>
      </c>
      <c r="M242" s="65">
        <v>0</v>
      </c>
      <c r="N242" s="17" t="s">
        <v>16</v>
      </c>
      <c r="O242" s="18"/>
      <c r="P242" s="23">
        <v>0</v>
      </c>
      <c r="Q242" s="90"/>
      <c r="R242" s="43">
        <v>0</v>
      </c>
    </row>
    <row r="243" spans="1:18" ht="25.5" x14ac:dyDescent="0.55000000000000004">
      <c r="A243" s="10">
        <v>240</v>
      </c>
      <c r="B243" s="10">
        <v>20051101</v>
      </c>
      <c r="C243" s="19" t="s">
        <v>1437</v>
      </c>
      <c r="D243" s="10" t="s">
        <v>434</v>
      </c>
      <c r="E243" s="64">
        <v>0</v>
      </c>
      <c r="F243" s="71"/>
      <c r="G243" s="46">
        <v>0</v>
      </c>
      <c r="H243" s="78">
        <v>0</v>
      </c>
      <c r="I243" s="76">
        <v>0</v>
      </c>
      <c r="J243" s="46">
        <v>0</v>
      </c>
      <c r="K243" s="72"/>
      <c r="L243" s="20">
        <v>35</v>
      </c>
      <c r="M243" s="65">
        <v>0</v>
      </c>
      <c r="N243" s="17" t="s">
        <v>16</v>
      </c>
      <c r="O243" s="18"/>
      <c r="P243" s="23">
        <v>0</v>
      </c>
      <c r="Q243" s="90"/>
      <c r="R243" s="43">
        <v>0</v>
      </c>
    </row>
    <row r="244" spans="1:18" ht="25.5" x14ac:dyDescent="0.55000000000000004">
      <c r="A244" s="10">
        <v>241</v>
      </c>
      <c r="B244" s="10">
        <v>20059796</v>
      </c>
      <c r="C244" s="19" t="s">
        <v>1438</v>
      </c>
      <c r="D244" s="10" t="s">
        <v>434</v>
      </c>
      <c r="E244" s="64">
        <v>0</v>
      </c>
      <c r="F244" s="71"/>
      <c r="G244" s="46">
        <v>0</v>
      </c>
      <c r="H244" s="78">
        <v>0</v>
      </c>
      <c r="I244" s="76">
        <v>0</v>
      </c>
      <c r="J244" s="46">
        <v>0</v>
      </c>
      <c r="K244" s="72"/>
      <c r="L244" s="20">
        <v>22</v>
      </c>
      <c r="M244" s="65">
        <v>0</v>
      </c>
      <c r="N244" s="17" t="s">
        <v>16</v>
      </c>
      <c r="O244" s="18"/>
      <c r="P244" s="23">
        <v>0</v>
      </c>
      <c r="Q244" s="90"/>
      <c r="R244" s="43">
        <v>0</v>
      </c>
    </row>
    <row r="245" spans="1:18" ht="25.5" x14ac:dyDescent="0.55000000000000004">
      <c r="A245" s="10">
        <v>242</v>
      </c>
      <c r="B245" s="10">
        <v>20060974</v>
      </c>
      <c r="C245" s="19" t="s">
        <v>1439</v>
      </c>
      <c r="D245" s="10" t="s">
        <v>434</v>
      </c>
      <c r="E245" s="64">
        <v>0</v>
      </c>
      <c r="F245" s="71"/>
      <c r="G245" s="46">
        <v>0</v>
      </c>
      <c r="H245" s="78">
        <v>0</v>
      </c>
      <c r="I245" s="76">
        <v>0</v>
      </c>
      <c r="J245" s="46">
        <v>0</v>
      </c>
      <c r="K245" s="72"/>
      <c r="L245" s="20">
        <v>35</v>
      </c>
      <c r="M245" s="65">
        <v>0</v>
      </c>
      <c r="N245" s="17" t="s">
        <v>16</v>
      </c>
      <c r="O245" s="18"/>
      <c r="P245" s="23">
        <v>0</v>
      </c>
      <c r="Q245" s="90"/>
      <c r="R245" s="43">
        <v>0</v>
      </c>
    </row>
    <row r="246" spans="1:18" ht="24" customHeight="1" x14ac:dyDescent="0.55000000000000004">
      <c r="A246" s="10">
        <v>243</v>
      </c>
      <c r="B246" s="10">
        <v>1004050</v>
      </c>
      <c r="C246" s="19" t="s">
        <v>135</v>
      </c>
      <c r="D246" s="10" t="s">
        <v>434</v>
      </c>
      <c r="E246" s="64">
        <v>10</v>
      </c>
      <c r="F246" s="71"/>
      <c r="G246" s="46">
        <v>10</v>
      </c>
      <c r="H246" s="78">
        <v>0</v>
      </c>
      <c r="I246" s="76">
        <v>0</v>
      </c>
      <c r="J246" s="46">
        <v>9</v>
      </c>
      <c r="K246" s="72">
        <v>1</v>
      </c>
      <c r="L246" s="20">
        <v>40</v>
      </c>
      <c r="M246" s="65">
        <v>40</v>
      </c>
      <c r="N246" s="17" t="s">
        <v>1456</v>
      </c>
      <c r="O246" s="18">
        <v>40</v>
      </c>
      <c r="P246" s="23">
        <v>0</v>
      </c>
      <c r="Q246" s="90"/>
      <c r="R246" s="43">
        <v>0</v>
      </c>
    </row>
    <row r="247" spans="1:18" ht="25.5" x14ac:dyDescent="0.55000000000000004">
      <c r="A247" s="10">
        <v>244</v>
      </c>
      <c r="B247" s="10">
        <v>20060764</v>
      </c>
      <c r="C247" s="19" t="s">
        <v>1440</v>
      </c>
      <c r="D247" s="10" t="s">
        <v>434</v>
      </c>
      <c r="E247" s="64">
        <v>0</v>
      </c>
      <c r="F247" s="71"/>
      <c r="G247" s="46">
        <v>0</v>
      </c>
      <c r="H247" s="78">
        <v>0</v>
      </c>
      <c r="I247" s="76">
        <v>0</v>
      </c>
      <c r="J247" s="46">
        <v>0</v>
      </c>
      <c r="K247" s="72"/>
      <c r="L247" s="20">
        <v>15</v>
      </c>
      <c r="M247" s="65">
        <v>0</v>
      </c>
      <c r="N247" s="17" t="s">
        <v>16</v>
      </c>
      <c r="O247" s="18"/>
      <c r="P247" s="23">
        <v>0</v>
      </c>
      <c r="Q247" s="90"/>
      <c r="R247" s="43">
        <v>0</v>
      </c>
    </row>
    <row r="248" spans="1:18" ht="25.5" x14ac:dyDescent="0.55000000000000004">
      <c r="A248" s="10">
        <v>245</v>
      </c>
      <c r="B248" s="10">
        <v>1113229</v>
      </c>
      <c r="C248" s="19" t="s">
        <v>1441</v>
      </c>
      <c r="D248" s="10" t="s">
        <v>434</v>
      </c>
      <c r="E248" s="64">
        <v>0</v>
      </c>
      <c r="F248" s="71"/>
      <c r="G248" s="46">
        <v>0</v>
      </c>
      <c r="H248" s="78">
        <v>0</v>
      </c>
      <c r="I248" s="76">
        <v>0</v>
      </c>
      <c r="J248" s="46">
        <v>0</v>
      </c>
      <c r="K248" s="72"/>
      <c r="L248" s="20">
        <v>25</v>
      </c>
      <c r="M248" s="65">
        <v>0</v>
      </c>
      <c r="N248" s="17" t="s">
        <v>16</v>
      </c>
      <c r="O248" s="18"/>
      <c r="P248" s="23">
        <v>0</v>
      </c>
      <c r="Q248" s="90"/>
      <c r="R248" s="43">
        <v>0</v>
      </c>
    </row>
    <row r="249" spans="1:18" ht="25.5" x14ac:dyDescent="0.55000000000000004">
      <c r="A249" s="10"/>
      <c r="B249" s="10">
        <v>20060399</v>
      </c>
      <c r="C249" s="19" t="s">
        <v>1442</v>
      </c>
      <c r="D249" s="10" t="s">
        <v>434</v>
      </c>
      <c r="E249" s="64">
        <v>0</v>
      </c>
      <c r="F249" s="71"/>
      <c r="G249" s="46">
        <v>0</v>
      </c>
      <c r="H249" s="78">
        <v>0</v>
      </c>
      <c r="I249" s="76">
        <v>0</v>
      </c>
      <c r="J249" s="46">
        <v>0</v>
      </c>
      <c r="K249" s="72"/>
      <c r="L249" s="20">
        <v>29</v>
      </c>
      <c r="M249" s="65">
        <v>0</v>
      </c>
      <c r="N249" s="17" t="s">
        <v>16</v>
      </c>
      <c r="O249" s="18"/>
      <c r="P249" s="23">
        <v>0</v>
      </c>
      <c r="Q249" s="90"/>
      <c r="R249" s="43">
        <v>0</v>
      </c>
    </row>
    <row r="250" spans="1:18" ht="25.5" x14ac:dyDescent="0.55000000000000004">
      <c r="A250" s="10"/>
      <c r="B250" s="10">
        <v>20060400</v>
      </c>
      <c r="C250" s="19" t="s">
        <v>1443</v>
      </c>
      <c r="D250" s="10" t="s">
        <v>434</v>
      </c>
      <c r="E250" s="64">
        <v>0</v>
      </c>
      <c r="F250" s="71"/>
      <c r="G250" s="46">
        <v>0</v>
      </c>
      <c r="H250" s="78">
        <v>0</v>
      </c>
      <c r="I250" s="76">
        <v>0</v>
      </c>
      <c r="J250" s="46">
        <v>0</v>
      </c>
      <c r="K250" s="72"/>
      <c r="L250" s="20">
        <v>29</v>
      </c>
      <c r="M250" s="65">
        <v>0</v>
      </c>
      <c r="N250" s="17" t="s">
        <v>16</v>
      </c>
      <c r="O250" s="18"/>
      <c r="P250" s="23">
        <v>0</v>
      </c>
      <c r="Q250" s="90"/>
      <c r="R250" s="43">
        <v>0</v>
      </c>
    </row>
    <row r="251" spans="1:18" ht="25.5" x14ac:dyDescent="0.55000000000000004">
      <c r="A251" s="10"/>
      <c r="B251" s="10">
        <v>20060401</v>
      </c>
      <c r="C251" s="19" t="s">
        <v>1444</v>
      </c>
      <c r="D251" s="10" t="s">
        <v>434</v>
      </c>
      <c r="E251" s="64">
        <v>0</v>
      </c>
      <c r="F251" s="71"/>
      <c r="G251" s="46">
        <v>0</v>
      </c>
      <c r="H251" s="78">
        <v>0</v>
      </c>
      <c r="I251" s="76">
        <v>0</v>
      </c>
      <c r="J251" s="46">
        <v>0</v>
      </c>
      <c r="K251" s="72"/>
      <c r="L251" s="20">
        <v>29</v>
      </c>
      <c r="M251" s="65">
        <v>0</v>
      </c>
      <c r="N251" s="17" t="s">
        <v>16</v>
      </c>
      <c r="O251" s="18"/>
      <c r="P251" s="23">
        <v>0</v>
      </c>
      <c r="Q251" s="90"/>
      <c r="R251" s="43">
        <v>0</v>
      </c>
    </row>
    <row r="252" spans="1:18" ht="25.5" x14ac:dyDescent="0.55000000000000004">
      <c r="A252" s="10"/>
      <c r="B252" s="10">
        <v>20060412</v>
      </c>
      <c r="C252" s="19" t="s">
        <v>1445</v>
      </c>
      <c r="D252" s="10" t="s">
        <v>434</v>
      </c>
      <c r="E252" s="64">
        <v>0</v>
      </c>
      <c r="F252" s="71"/>
      <c r="G252" s="46">
        <v>0</v>
      </c>
      <c r="H252" s="78">
        <v>0</v>
      </c>
      <c r="I252" s="76">
        <v>0</v>
      </c>
      <c r="J252" s="46">
        <v>0</v>
      </c>
      <c r="K252" s="72"/>
      <c r="L252" s="20">
        <v>29</v>
      </c>
      <c r="M252" s="65">
        <v>0</v>
      </c>
      <c r="N252" s="17" t="s">
        <v>16</v>
      </c>
      <c r="O252" s="18"/>
      <c r="P252" s="23">
        <v>0</v>
      </c>
      <c r="Q252" s="90"/>
      <c r="R252" s="43">
        <v>0</v>
      </c>
    </row>
    <row r="253" spans="1:18" ht="25.5" x14ac:dyDescent="0.55000000000000004">
      <c r="A253" s="10"/>
      <c r="B253" s="10">
        <v>20060423</v>
      </c>
      <c r="C253" s="19" t="s">
        <v>1446</v>
      </c>
      <c r="D253" s="10" t="s">
        <v>434</v>
      </c>
      <c r="E253" s="64">
        <v>0</v>
      </c>
      <c r="F253" s="71"/>
      <c r="G253" s="46">
        <v>0</v>
      </c>
      <c r="H253" s="78">
        <v>0</v>
      </c>
      <c r="I253" s="76">
        <v>0</v>
      </c>
      <c r="J253" s="46">
        <v>0</v>
      </c>
      <c r="K253" s="72"/>
      <c r="L253" s="20">
        <v>29</v>
      </c>
      <c r="M253" s="65">
        <v>0</v>
      </c>
      <c r="N253" s="17" t="s">
        <v>16</v>
      </c>
      <c r="O253" s="18"/>
      <c r="P253" s="23">
        <v>0</v>
      </c>
      <c r="Q253" s="90"/>
      <c r="R253" s="43">
        <v>0</v>
      </c>
    </row>
    <row r="254" spans="1:18" ht="25.5" x14ac:dyDescent="0.55000000000000004">
      <c r="A254" s="10"/>
      <c r="B254" s="10">
        <v>20058428</v>
      </c>
      <c r="C254" s="19" t="s">
        <v>1447</v>
      </c>
      <c r="D254" s="10" t="s">
        <v>434</v>
      </c>
      <c r="E254" s="64">
        <v>0</v>
      </c>
      <c r="F254" s="71"/>
      <c r="G254" s="46">
        <v>0</v>
      </c>
      <c r="H254" s="78">
        <v>0</v>
      </c>
      <c r="I254" s="76">
        <v>0</v>
      </c>
      <c r="J254" s="46">
        <v>0</v>
      </c>
      <c r="K254" s="72"/>
      <c r="L254" s="20">
        <v>20</v>
      </c>
      <c r="M254" s="65">
        <v>0</v>
      </c>
      <c r="N254" s="17" t="s">
        <v>16</v>
      </c>
      <c r="O254" s="18"/>
      <c r="P254" s="23">
        <v>0</v>
      </c>
      <c r="Q254" s="90"/>
      <c r="R254" s="43">
        <v>0</v>
      </c>
    </row>
    <row r="255" spans="1:18" ht="25.5" x14ac:dyDescent="0.55000000000000004">
      <c r="A255" s="10"/>
      <c r="B255" s="10">
        <v>20059799</v>
      </c>
      <c r="C255" s="19" t="s">
        <v>1448</v>
      </c>
      <c r="D255" s="10" t="s">
        <v>434</v>
      </c>
      <c r="E255" s="64">
        <v>0</v>
      </c>
      <c r="F255" s="71"/>
      <c r="G255" s="46">
        <v>0</v>
      </c>
      <c r="H255" s="78">
        <v>0</v>
      </c>
      <c r="I255" s="76">
        <v>0</v>
      </c>
      <c r="J255" s="46">
        <v>0</v>
      </c>
      <c r="K255" s="72"/>
      <c r="L255" s="20">
        <v>20</v>
      </c>
      <c r="M255" s="65">
        <v>0</v>
      </c>
      <c r="N255" s="17" t="s">
        <v>16</v>
      </c>
      <c r="O255" s="18"/>
      <c r="P255" s="23">
        <v>0</v>
      </c>
      <c r="Q255" s="90"/>
      <c r="R255" s="43">
        <v>0</v>
      </c>
    </row>
    <row r="256" spans="1:18" ht="25.5" x14ac:dyDescent="0.55000000000000004">
      <c r="A256" s="10"/>
      <c r="B256" s="10">
        <v>1113222</v>
      </c>
      <c r="C256" s="19" t="s">
        <v>1449</v>
      </c>
      <c r="D256" s="10" t="s">
        <v>434</v>
      </c>
      <c r="E256" s="64">
        <v>0</v>
      </c>
      <c r="F256" s="71"/>
      <c r="G256" s="46">
        <v>0</v>
      </c>
      <c r="H256" s="78">
        <v>0</v>
      </c>
      <c r="I256" s="76">
        <v>0</v>
      </c>
      <c r="J256" s="46">
        <v>0</v>
      </c>
      <c r="K256" s="72"/>
      <c r="L256" s="20">
        <v>20</v>
      </c>
      <c r="M256" s="65">
        <v>0</v>
      </c>
      <c r="N256" s="17" t="s">
        <v>16</v>
      </c>
      <c r="O256" s="18"/>
      <c r="P256" s="23">
        <v>0</v>
      </c>
      <c r="Q256" s="90"/>
      <c r="R256" s="43">
        <v>0</v>
      </c>
    </row>
    <row r="257" spans="1:19" ht="25.5" x14ac:dyDescent="0.55000000000000004">
      <c r="A257" s="10"/>
      <c r="B257" s="10">
        <v>20060434</v>
      </c>
      <c r="C257" s="19" t="s">
        <v>1450</v>
      </c>
      <c r="D257" s="10" t="s">
        <v>434</v>
      </c>
      <c r="E257" s="64">
        <v>0</v>
      </c>
      <c r="F257" s="71"/>
      <c r="G257" s="46">
        <v>0</v>
      </c>
      <c r="H257" s="78">
        <v>0</v>
      </c>
      <c r="I257" s="76">
        <v>0</v>
      </c>
      <c r="J257" s="46">
        <v>0</v>
      </c>
      <c r="K257" s="72"/>
      <c r="L257" s="20">
        <v>35</v>
      </c>
      <c r="M257" s="65">
        <v>0</v>
      </c>
      <c r="N257" s="17" t="s">
        <v>16</v>
      </c>
      <c r="O257" s="18"/>
      <c r="P257" s="23">
        <v>0</v>
      </c>
      <c r="Q257" s="90"/>
      <c r="R257" s="43"/>
    </row>
    <row r="258" spans="1:19" ht="25.5" x14ac:dyDescent="0.55000000000000004">
      <c r="A258" s="10"/>
      <c r="B258" s="10">
        <v>20060765</v>
      </c>
      <c r="C258" s="19" t="s">
        <v>1451</v>
      </c>
      <c r="D258" s="10" t="s">
        <v>434</v>
      </c>
      <c r="E258" s="64">
        <v>3</v>
      </c>
      <c r="F258" s="71"/>
      <c r="G258" s="46">
        <v>3</v>
      </c>
      <c r="H258" s="78">
        <v>0</v>
      </c>
      <c r="I258" s="76">
        <v>0</v>
      </c>
      <c r="J258" s="46">
        <v>2</v>
      </c>
      <c r="K258" s="72">
        <v>1</v>
      </c>
      <c r="L258" s="20">
        <v>35</v>
      </c>
      <c r="M258" s="65">
        <v>35</v>
      </c>
      <c r="N258" s="17" t="s">
        <v>16</v>
      </c>
      <c r="O258" s="18"/>
      <c r="P258" s="118">
        <v>35</v>
      </c>
      <c r="Q258" s="90"/>
      <c r="R258" s="43"/>
    </row>
    <row r="259" spans="1:19" ht="25.5" x14ac:dyDescent="0.55000000000000004">
      <c r="A259" s="10"/>
      <c r="B259" s="10">
        <v>20060976</v>
      </c>
      <c r="C259" s="19" t="s">
        <v>1452</v>
      </c>
      <c r="D259" s="10" t="s">
        <v>434</v>
      </c>
      <c r="E259" s="64">
        <v>0</v>
      </c>
      <c r="F259" s="71"/>
      <c r="G259" s="46">
        <v>0</v>
      </c>
      <c r="H259" s="78">
        <v>0</v>
      </c>
      <c r="I259" s="76">
        <v>0</v>
      </c>
      <c r="J259" s="46">
        <v>0</v>
      </c>
      <c r="K259" s="72"/>
      <c r="L259" s="20">
        <v>29</v>
      </c>
      <c r="M259" s="65">
        <v>0</v>
      </c>
      <c r="N259" s="17" t="s">
        <v>16</v>
      </c>
      <c r="O259" s="18"/>
      <c r="P259" s="23">
        <v>0</v>
      </c>
      <c r="Q259" s="90"/>
      <c r="R259" s="43"/>
    </row>
    <row r="260" spans="1:19" ht="25.5" x14ac:dyDescent="0.55000000000000004">
      <c r="A260" s="10"/>
      <c r="B260" s="10">
        <v>1113223</v>
      </c>
      <c r="C260" s="19" t="s">
        <v>1453</v>
      </c>
      <c r="D260" s="10" t="s">
        <v>434</v>
      </c>
      <c r="E260" s="64">
        <v>0</v>
      </c>
      <c r="F260" s="71"/>
      <c r="G260" s="46">
        <v>0</v>
      </c>
      <c r="H260" s="78">
        <v>0</v>
      </c>
      <c r="I260" s="76">
        <v>0</v>
      </c>
      <c r="J260" s="46">
        <v>0</v>
      </c>
      <c r="K260" s="72"/>
      <c r="L260" s="20">
        <v>25</v>
      </c>
      <c r="M260" s="65">
        <v>0</v>
      </c>
      <c r="N260" s="17" t="s">
        <v>16</v>
      </c>
      <c r="O260" s="18"/>
      <c r="P260" s="23">
        <v>0</v>
      </c>
      <c r="Q260" s="90"/>
      <c r="R260" s="43">
        <v>0</v>
      </c>
    </row>
    <row r="261" spans="1:19" ht="25.5" x14ac:dyDescent="0.55000000000000004">
      <c r="A261" s="10"/>
      <c r="B261" s="10"/>
      <c r="C261" s="19"/>
      <c r="D261" s="10"/>
      <c r="E261" s="64">
        <v>0</v>
      </c>
      <c r="F261" s="71"/>
      <c r="G261" s="46">
        <v>0</v>
      </c>
      <c r="H261" s="78">
        <v>0</v>
      </c>
      <c r="I261" s="76">
        <v>0</v>
      </c>
      <c r="J261" s="46">
        <v>0</v>
      </c>
      <c r="K261" s="72"/>
      <c r="L261" s="20"/>
      <c r="M261" s="65">
        <v>0</v>
      </c>
      <c r="N261" s="17" t="s">
        <v>16</v>
      </c>
      <c r="O261" s="18"/>
      <c r="P261" s="23">
        <v>0</v>
      </c>
      <c r="Q261" s="90"/>
      <c r="R261" s="43"/>
    </row>
    <row r="262" spans="1:19" ht="25.5" x14ac:dyDescent="0.55000000000000004">
      <c r="A262" s="10"/>
      <c r="B262" s="10"/>
      <c r="C262" s="19"/>
      <c r="D262" s="10"/>
      <c r="E262" s="64">
        <v>0</v>
      </c>
      <c r="F262" s="71"/>
      <c r="G262" s="46">
        <v>0</v>
      </c>
      <c r="H262" s="78">
        <v>0</v>
      </c>
      <c r="I262" s="76">
        <v>0</v>
      </c>
      <c r="J262" s="46">
        <v>0</v>
      </c>
      <c r="K262" s="72"/>
      <c r="L262" s="20"/>
      <c r="M262" s="65">
        <v>0</v>
      </c>
      <c r="N262" s="17" t="s">
        <v>16</v>
      </c>
      <c r="O262" s="18"/>
      <c r="P262" s="23">
        <v>0</v>
      </c>
      <c r="Q262" s="90"/>
      <c r="R262" s="43"/>
    </row>
    <row r="263" spans="1:19" ht="24" customHeight="1" x14ac:dyDescent="0.55000000000000004">
      <c r="A263" s="10"/>
      <c r="B263" s="10"/>
      <c r="C263" s="19"/>
      <c r="D263" s="10"/>
      <c r="E263" s="64">
        <v>0</v>
      </c>
      <c r="F263" s="71"/>
      <c r="G263" s="46">
        <v>0</v>
      </c>
      <c r="H263" s="78">
        <v>0</v>
      </c>
      <c r="I263" s="76">
        <v>0</v>
      </c>
      <c r="J263" s="46">
        <v>0</v>
      </c>
      <c r="K263" s="72"/>
      <c r="L263" s="20"/>
      <c r="M263" s="65">
        <v>0</v>
      </c>
      <c r="N263" s="17" t="s">
        <v>16</v>
      </c>
      <c r="O263" s="18"/>
      <c r="P263" s="23">
        <v>0</v>
      </c>
      <c r="Q263" s="90"/>
      <c r="R263" s="43">
        <v>0</v>
      </c>
    </row>
    <row r="264" spans="1:19" ht="24" customHeight="1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v>0</v>
      </c>
      <c r="F265" s="71"/>
      <c r="G265" s="46">
        <v>0</v>
      </c>
      <c r="H265" s="78">
        <v>0</v>
      </c>
      <c r="I265" s="76">
        <v>0</v>
      </c>
      <c r="J265" s="46">
        <v>0</v>
      </c>
      <c r="K265" s="72"/>
      <c r="L265" s="20"/>
      <c r="M265" s="65">
        <v>0</v>
      </c>
      <c r="N265" s="17" t="s">
        <v>16</v>
      </c>
      <c r="O265" s="18"/>
      <c r="P265" s="23">
        <v>0</v>
      </c>
      <c r="Q265" s="90"/>
      <c r="R265" s="43"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v>2334.7799999999997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88" t="s">
        <v>212</v>
      </c>
      <c r="L267" s="189"/>
      <c r="M267" s="30"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134" t="s">
        <v>202</v>
      </c>
      <c r="M268" s="134"/>
      <c r="N268" s="33">
        <v>7370</v>
      </c>
    </row>
    <row r="269" spans="1:19" ht="25.5" x14ac:dyDescent="0.55000000000000004">
      <c r="A269" s="1"/>
      <c r="E269" s="1"/>
      <c r="F269" s="1"/>
      <c r="G269" s="31"/>
      <c r="J269" s="31"/>
      <c r="L269" s="132" t="s">
        <v>203</v>
      </c>
      <c r="M269" s="133"/>
      <c r="N269" s="36"/>
    </row>
    <row r="270" spans="1:19" ht="25.5" x14ac:dyDescent="0.55000000000000004">
      <c r="A270" s="1"/>
      <c r="E270" s="1"/>
      <c r="F270" s="1"/>
      <c r="G270" s="31"/>
      <c r="J270" s="31"/>
      <c r="L270" s="132" t="s">
        <v>204</v>
      </c>
      <c r="M270" s="133"/>
      <c r="N270" s="36">
        <v>5645</v>
      </c>
      <c r="O270" s="2">
        <v>3260</v>
      </c>
      <c r="P270" s="2">
        <v>580</v>
      </c>
      <c r="Q270" s="88">
        <v>85</v>
      </c>
      <c r="R270" s="2">
        <v>720</v>
      </c>
      <c r="S270" s="2">
        <v>1000</v>
      </c>
    </row>
    <row r="271" spans="1:19" ht="25.5" x14ac:dyDescent="0.55000000000000004">
      <c r="A271" s="1"/>
      <c r="E271" s="1"/>
      <c r="F271" s="1"/>
      <c r="G271" s="31"/>
      <c r="J271" s="31"/>
      <c r="L271" s="132" t="s">
        <v>205</v>
      </c>
      <c r="M271" s="133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206</v>
      </c>
      <c r="M272" s="133"/>
      <c r="N272" s="36"/>
    </row>
    <row r="273" spans="1:14" ht="25.5" x14ac:dyDescent="0.55000000000000004">
      <c r="A273" s="1"/>
      <c r="E273" s="1"/>
      <c r="F273" s="1"/>
      <c r="G273" s="31"/>
      <c r="J273" s="31"/>
      <c r="L273" s="132" t="s">
        <v>207</v>
      </c>
      <c r="M273" s="133"/>
      <c r="N273" s="37">
        <v>1725</v>
      </c>
    </row>
    <row r="274" spans="1:14" ht="25.5" x14ac:dyDescent="0.55000000000000004">
      <c r="A274" s="1"/>
      <c r="E274" s="1"/>
      <c r="F274" s="1"/>
      <c r="G274" s="31"/>
      <c r="J274" s="31"/>
      <c r="L274" s="132" t="s">
        <v>208</v>
      </c>
      <c r="M274" s="133"/>
      <c r="N274" s="33">
        <v>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209</v>
      </c>
      <c r="M275" s="133"/>
      <c r="N275" s="37"/>
    </row>
    <row r="276" spans="1:14" ht="25.5" x14ac:dyDescent="0.55000000000000004">
      <c r="A276" s="1"/>
      <c r="E276" s="1"/>
      <c r="F276" s="1"/>
      <c r="G276" s="31"/>
      <c r="J276" s="31"/>
      <c r="L276" s="132" t="s">
        <v>210</v>
      </c>
      <c r="M276" s="133"/>
      <c r="N276" s="33">
        <v>0</v>
      </c>
    </row>
    <row r="277" spans="1:14" ht="25.5" x14ac:dyDescent="0.55000000000000004">
      <c r="E277" s="1"/>
      <c r="F277" s="1"/>
      <c r="J277" s="2"/>
      <c r="L277" s="132" t="s">
        <v>211</v>
      </c>
      <c r="M277" s="133"/>
      <c r="N277" s="33"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80" xr:uid="{A8659A1D-7742-48A0-A8EC-0F2280F9B025}"/>
  <mergeCells count="16">
    <mergeCell ref="K267:L26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3"/>
  <sheetViews>
    <sheetView zoomScale="80" zoomScaleNormal="8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+'[1]7'!J5</f>
        <v>5</v>
      </c>
      <c r="F5" s="71">
        <v>10</v>
      </c>
      <c r="G5" s="46">
        <f t="shared" ref="G5:G68" si="0">E5+F5</f>
        <v>15</v>
      </c>
      <c r="H5" s="78">
        <v>0</v>
      </c>
      <c r="I5" s="76">
        <v>0</v>
      </c>
      <c r="J5" s="46">
        <f t="shared" ref="J5:J68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18">
        <f>SUM(M5-O5)</f>
        <v>100</v>
      </c>
      <c r="Q5" s="11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+'[1]7'!J6</f>
        <v>14</v>
      </c>
      <c r="F6" s="71">
        <v>20</v>
      </c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18">
        <f t="shared" ref="P6:P69" si="3">SUM(M6-O6)</f>
        <v>80</v>
      </c>
      <c r="Q6" s="11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18">
        <f t="shared" si="3"/>
        <v>25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+'[1]7'!J22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18">
        <f t="shared" si="3"/>
        <v>400</v>
      </c>
      <c r="Q22" s="11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+'[1]7'!J24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18">
        <f t="shared" si="3"/>
        <v>100</v>
      </c>
      <c r="Q24" s="11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+'[1]7'!J27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+'[1]7'!J28</f>
        <v>1</v>
      </c>
      <c r="F28" s="71"/>
      <c r="G28" s="46">
        <f t="shared" si="0"/>
        <v>1</v>
      </c>
      <c r="H28" s="78">
        <v>0</v>
      </c>
      <c r="I28" s="76">
        <v>0</v>
      </c>
      <c r="J28" s="46">
        <f t="shared" si="1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+'[1]7'!J29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+'[1]7'!J30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+'[1]7'!J31</f>
        <v>35</v>
      </c>
      <c r="F31" s="71"/>
      <c r="G31" s="46">
        <f t="shared" si="0"/>
        <v>35</v>
      </c>
      <c r="H31" s="78">
        <v>0</v>
      </c>
      <c r="I31" s="76">
        <v>0</v>
      </c>
      <c r="J31" s="46">
        <f t="shared" si="1"/>
        <v>35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+'[1]7'!J32</f>
        <v>0</v>
      </c>
      <c r="F32" s="71">
        <v>5</v>
      </c>
      <c r="G32" s="46">
        <f t="shared" si="0"/>
        <v>5</v>
      </c>
      <c r="H32" s="78">
        <v>0</v>
      </c>
      <c r="I32" s="76">
        <v>0</v>
      </c>
      <c r="J32" s="46">
        <f t="shared" si="1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+'[1]7'!J33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+'[1]7'!J34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+'[1]7'!J35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+'[1]7'!J36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+'[1]7'!J37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+'[1]7'!J38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+'[1]7'!J39</f>
        <v>0</v>
      </c>
      <c r="F39" s="71">
        <v>3</v>
      </c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+'[1]7'!J40</f>
        <v>0</v>
      </c>
      <c r="F40" s="71">
        <v>3</v>
      </c>
      <c r="G40" s="46">
        <f t="shared" si="0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+'[1]7'!J41</f>
        <v>0</v>
      </c>
      <c r="F41" s="71">
        <v>3</v>
      </c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+'[1]7'!J42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+'[1]7'!J43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+'[1]7'!J44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+'[1]7'!J45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+'[1]7'!J46</f>
        <v>0</v>
      </c>
      <c r="F46" s="71">
        <v>2</v>
      </c>
      <c r="G46" s="46">
        <f t="shared" si="0"/>
        <v>2</v>
      </c>
      <c r="H46" s="78">
        <v>0</v>
      </c>
      <c r="I46" s="76">
        <v>0</v>
      </c>
      <c r="J46" s="46">
        <f t="shared" si="1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20</v>
      </c>
      <c r="P46" s="118">
        <f t="shared" si="3"/>
        <v>80</v>
      </c>
      <c r="Q46" s="117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+'[1]7'!J47</f>
        <v>1</v>
      </c>
      <c r="F47" s="71">
        <v>2</v>
      </c>
      <c r="G47" s="46">
        <f t="shared" si="0"/>
        <v>3</v>
      </c>
      <c r="H47" s="78">
        <v>0</v>
      </c>
      <c r="I47" s="76">
        <v>0</v>
      </c>
      <c r="J47" s="46">
        <f t="shared" si="1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20</v>
      </c>
      <c r="P47" s="118">
        <f t="shared" si="3"/>
        <v>80</v>
      </c>
      <c r="Q47" s="117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+'[1]7'!J48</f>
        <v>1</v>
      </c>
      <c r="F48" s="71">
        <v>2</v>
      </c>
      <c r="G48" s="46">
        <f t="shared" si="0"/>
        <v>3</v>
      </c>
      <c r="H48" s="78">
        <v>0</v>
      </c>
      <c r="I48" s="76">
        <v>0</v>
      </c>
      <c r="J48" s="46">
        <f t="shared" si="1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20</v>
      </c>
      <c r="P48" s="118">
        <f t="shared" si="3"/>
        <v>80</v>
      </c>
      <c r="Q48" s="117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+'[1]7'!J49</f>
        <v>2</v>
      </c>
      <c r="F49" s="71"/>
      <c r="G49" s="46">
        <f t="shared" si="0"/>
        <v>2</v>
      </c>
      <c r="H49" s="78">
        <v>0</v>
      </c>
      <c r="I49" s="76">
        <v>0</v>
      </c>
      <c r="J49" s="46">
        <f t="shared" si="1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18">
        <f t="shared" si="3"/>
        <v>40</v>
      </c>
      <c r="Q49" s="11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+'[1]7'!J50</f>
        <v>2</v>
      </c>
      <c r="F50" s="71"/>
      <c r="G50" s="46">
        <f t="shared" si="0"/>
        <v>2</v>
      </c>
      <c r="H50" s="78">
        <v>0</v>
      </c>
      <c r="I50" s="76">
        <v>0</v>
      </c>
      <c r="J50" s="46">
        <f t="shared" si="1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10</v>
      </c>
      <c r="P50" s="118">
        <f t="shared" si="3"/>
        <v>90</v>
      </c>
      <c r="Q50" s="117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+'[1]7'!J51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+'[1]7'!J52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+'[1]7'!J53</f>
        <v>2</v>
      </c>
      <c r="F53" s="71">
        <v>2</v>
      </c>
      <c r="G53" s="46">
        <f t="shared" si="0"/>
        <v>4</v>
      </c>
      <c r="H53" s="78">
        <v>0</v>
      </c>
      <c r="I53" s="76">
        <v>0</v>
      </c>
      <c r="J53" s="46">
        <f t="shared" si="1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18">
        <f t="shared" si="3"/>
        <v>150</v>
      </c>
      <c r="Q53" s="117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+'[1]7'!J54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+'[1]7'!J55</f>
        <v>2</v>
      </c>
      <c r="F55" s="71"/>
      <c r="G55" s="46">
        <f t="shared" si="0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+'[1]7'!J56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+'[1]7'!J57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+'[1]7'!J58</f>
        <v>2</v>
      </c>
      <c r="F58" s="71"/>
      <c r="G58" s="46">
        <f t="shared" si="0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+'[1]7'!J59</f>
        <v>2</v>
      </c>
      <c r="F59" s="71"/>
      <c r="G59" s="46">
        <f t="shared" si="0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+'[1]7'!J60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+'[1]7'!J61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+'[1]7'!J62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8">
        <f t="shared" si="3"/>
        <v>120</v>
      </c>
      <c r="Q62" s="11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+'[1]7'!J63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+'[1]7'!J64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+'[1]7'!J65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+'[1]7'!J66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18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+'[1]7'!J67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+'[1]7'!J68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+'[1]7'!J69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+'[1]7'!J87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+'[1]7'!J88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+'[1]7'!J94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+'[1]7'!J95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+'[1]7'!J96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+'[1]7'!J97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+'[1]7'!J98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+'[1]7'!J99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+'[1]7'!J100</f>
        <v>2</v>
      </c>
      <c r="F100" s="71"/>
      <c r="G100" s="46">
        <f t="shared" si="5"/>
        <v>2</v>
      </c>
      <c r="H100" s="78">
        <v>0</v>
      </c>
      <c r="I100" s="76">
        <v>0</v>
      </c>
      <c r="J100" s="46">
        <f t="shared" si="6"/>
        <v>0</v>
      </c>
      <c r="K100" s="72">
        <v>2</v>
      </c>
      <c r="L100" s="20">
        <v>29</v>
      </c>
      <c r="M100" s="65">
        <f t="shared" si="8"/>
        <v>58</v>
      </c>
      <c r="N100" s="17" t="s">
        <v>1459</v>
      </c>
      <c r="O100" s="18">
        <v>8</v>
      </c>
      <c r="P100" s="118">
        <f t="shared" si="7"/>
        <v>50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+'[1]7'!J101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+'[1]7'!J102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+'[1]7'!J106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+'[1]7'!J107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+'[1]7'!J108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+'[1]7'!J109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+'[1]7'!J110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+'[1]7'!J111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+'[1]7'!J112</f>
        <v>4</v>
      </c>
      <c r="F112" s="71"/>
      <c r="G112" s="46">
        <f t="shared" si="5"/>
        <v>4</v>
      </c>
      <c r="H112" s="78">
        <v>0</v>
      </c>
      <c r="I112" s="76">
        <v>0</v>
      </c>
      <c r="J112" s="46">
        <f t="shared" si="6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20</v>
      </c>
      <c r="P112" s="118">
        <f>SUM(M112-O112)</f>
        <v>80</v>
      </c>
      <c r="Q112" s="11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+'[1]7'!J113</f>
        <v>4</v>
      </c>
      <c r="F113" s="71">
        <v>10</v>
      </c>
      <c r="G113" s="46">
        <f t="shared" si="5"/>
        <v>14</v>
      </c>
      <c r="H113" s="78">
        <v>0</v>
      </c>
      <c r="I113" s="76">
        <v>0</v>
      </c>
      <c r="J113" s="46">
        <f t="shared" si="6"/>
        <v>12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18">
        <f t="shared" si="7"/>
        <v>110</v>
      </c>
      <c r="Q113" s="117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+'[1]7'!J114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+'[1]7'!J115</f>
        <v>5</v>
      </c>
      <c r="F115" s="71"/>
      <c r="G115" s="46">
        <f t="shared" si="5"/>
        <v>5</v>
      </c>
      <c r="H115" s="78">
        <v>0</v>
      </c>
      <c r="I115" s="76">
        <v>0</v>
      </c>
      <c r="J115" s="46">
        <f t="shared" si="6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18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+'[1]7'!J116</f>
        <v>3</v>
      </c>
      <c r="F116" s="71"/>
      <c r="G116" s="46">
        <f t="shared" si="5"/>
        <v>3</v>
      </c>
      <c r="H116" s="78">
        <v>0</v>
      </c>
      <c r="I116" s="76">
        <v>0</v>
      </c>
      <c r="J116" s="46">
        <f t="shared" si="6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+'[1]7'!J117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+'[1]7'!J118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+'[1]7'!J119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+'[1]7'!J120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+'[1]7'!J121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+'[1]7'!J122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+'[1]7'!J123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+'[1]7'!J124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+'[1]7'!J125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+'[1]7'!J126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+'[1]7'!J127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+'[1]7'!J128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+'[1]7'!J129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+'[1]7'!J130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+'[1]7'!J131</f>
        <v>0</v>
      </c>
      <c r="F131" s="71">
        <v>2</v>
      </c>
      <c r="G131" s="46">
        <f t="shared" si="5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+'[1]7'!J132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+'[1]7'!J133</f>
        <v>1</v>
      </c>
      <c r="F133" s="71">
        <v>10</v>
      </c>
      <c r="G133" s="46">
        <f t="shared" si="5"/>
        <v>11</v>
      </c>
      <c r="H133" s="78">
        <v>0</v>
      </c>
      <c r="I133" s="76">
        <v>0</v>
      </c>
      <c r="J133" s="46">
        <f t="shared" si="6"/>
        <v>0</v>
      </c>
      <c r="K133" s="72">
        <v>11</v>
      </c>
      <c r="L133" s="20">
        <v>50</v>
      </c>
      <c r="M133" s="65">
        <f t="shared" si="8"/>
        <v>550</v>
      </c>
      <c r="N133" s="17" t="s">
        <v>16</v>
      </c>
      <c r="O133" s="18">
        <v>170</v>
      </c>
      <c r="P133" s="118">
        <f t="shared" si="7"/>
        <v>380</v>
      </c>
      <c r="Q133" s="90">
        <v>24.21</v>
      </c>
      <c r="R133" s="43">
        <f t="shared" si="9"/>
        <v>266.31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+'[1]7'!J134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72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+'[1]7'!J135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+'[1]7'!J136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+'[1]7'!J137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+'[1]7'!J138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+'[1]7'!J139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+'[1]7'!J140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+'[1]7'!J141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+'[1]7'!J142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+'[1]7'!J143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+'[1]7'!J144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+'[1]7'!J145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+'[1]7'!J146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+'[1]7'!J147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+'[1]7'!J148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+'[1]7'!J149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+'[1]7'!J150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+'[1]7'!J151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+'[1]7'!J152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+'[1]7'!J153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+'[1]7'!J154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+'[1]7'!J155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+'[1]7'!J156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+'[1]7'!J157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+'[1]7'!J158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+'[1]7'!J159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+'[1]7'!J160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+'[1]7'!J161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+'[1]7'!J162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+'[1]7'!J163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+'[1]7'!J164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+'[1]7'!J165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+'[1]7'!J166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+'[1]7'!J167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+'[1]7'!J168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+'[1]7'!J169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+'[1]7'!J170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+'[1]7'!J171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+'[1]7'!J172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+'[1]7'!J174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+'[1]7'!J175</f>
        <v>9</v>
      </c>
      <c r="F175" s="71"/>
      <c r="G175" s="46">
        <f t="shared" si="13"/>
        <v>9</v>
      </c>
      <c r="H175" s="78">
        <v>0</v>
      </c>
      <c r="I175" s="76">
        <v>0</v>
      </c>
      <c r="J175" s="46">
        <f t="shared" si="14"/>
        <v>2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>
        <v>100</v>
      </c>
      <c r="P175" s="118">
        <f>SUM(M175-O175)</f>
        <v>250</v>
      </c>
      <c r="Q175" s="117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+'[1]7'!J176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+'[1]7'!J177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+'[1]7'!J178</f>
        <v>0</v>
      </c>
      <c r="F178" s="71"/>
      <c r="G178" s="46">
        <f t="shared" si="13"/>
        <v>0</v>
      </c>
      <c r="H178" s="78">
        <v>0</v>
      </c>
      <c r="I178" s="76">
        <v>0</v>
      </c>
      <c r="J178" s="46">
        <f t="shared" si="14"/>
        <v>0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+'[1]7'!J179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+'[1]7'!J180</f>
        <v>0</v>
      </c>
      <c r="F180" s="71"/>
      <c r="G180" s="46">
        <f t="shared" si="13"/>
        <v>0</v>
      </c>
      <c r="H180" s="78">
        <v>0</v>
      </c>
      <c r="I180" s="76">
        <v>0</v>
      </c>
      <c r="J180" s="46">
        <f t="shared" si="14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+'[1]7'!J181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+'[1]7'!J182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+'[1]7'!J183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+'[1]7'!J184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+'[1]7'!J185</f>
        <v>0</v>
      </c>
      <c r="F185" s="71"/>
      <c r="G185" s="46">
        <f t="shared" si="13"/>
        <v>0</v>
      </c>
      <c r="H185" s="78">
        <v>0</v>
      </c>
      <c r="I185" s="76">
        <v>0</v>
      </c>
      <c r="J185" s="46">
        <f t="shared" si="14"/>
        <v>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+'[1]7'!J186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+'[1]7'!J190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0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+'[1]7'!J191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+'[1]7'!J192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+'[1]7'!J193</f>
        <v>2</v>
      </c>
      <c r="F193" s="71"/>
      <c r="G193" s="46">
        <f t="shared" si="13"/>
        <v>2</v>
      </c>
      <c r="H193" s="78">
        <v>0</v>
      </c>
      <c r="I193" s="76">
        <v>0</v>
      </c>
      <c r="J193" s="46">
        <f t="shared" si="14"/>
        <v>1</v>
      </c>
      <c r="K193" s="72">
        <v>1</v>
      </c>
      <c r="L193" s="20">
        <v>60</v>
      </c>
      <c r="M193" s="65">
        <f t="shared" si="17"/>
        <v>60</v>
      </c>
      <c r="N193" s="17" t="s">
        <v>16</v>
      </c>
      <c r="O193" s="18"/>
      <c r="P193" s="118">
        <f t="shared" si="18"/>
        <v>60</v>
      </c>
      <c r="Q193" s="90">
        <v>38</v>
      </c>
      <c r="R193" s="43">
        <f t="shared" si="19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+'[1]7'!J194</f>
        <v>0</v>
      </c>
      <c r="F194" s="71">
        <v>10</v>
      </c>
      <c r="G194" s="46">
        <f t="shared" si="13"/>
        <v>10</v>
      </c>
      <c r="H194" s="78">
        <v>0</v>
      </c>
      <c r="I194" s="76">
        <v>0</v>
      </c>
      <c r="J194" s="46">
        <f t="shared" si="14"/>
        <v>0</v>
      </c>
      <c r="K194" s="72">
        <v>10</v>
      </c>
      <c r="L194" s="20">
        <v>120</v>
      </c>
      <c r="M194" s="65">
        <f t="shared" si="17"/>
        <v>1200</v>
      </c>
      <c r="N194" s="17" t="s">
        <v>16</v>
      </c>
      <c r="O194" s="18">
        <v>200</v>
      </c>
      <c r="P194" s="118">
        <f t="shared" si="18"/>
        <v>1000</v>
      </c>
      <c r="Q194" s="90">
        <v>73</v>
      </c>
      <c r="R194" s="43">
        <f t="shared" si="19"/>
        <v>730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+'[1]7'!J195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+'[1]7'!J196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+'[1]7'!J197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+'[1]7'!J198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8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+'[1]7'!J199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+'[1]7'!J200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+'[1]7'!J201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+'[1]7'!J202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8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+'[1]7'!J203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8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+'[1]7'!J204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+'[1]7'!J205</f>
        <v>7</v>
      </c>
      <c r="F205" s="71"/>
      <c r="G205" s="46">
        <f t="shared" si="21"/>
        <v>7</v>
      </c>
      <c r="H205" s="78">
        <v>0</v>
      </c>
      <c r="I205" s="76">
        <v>0</v>
      </c>
      <c r="J205" s="46">
        <f t="shared" si="22"/>
        <v>6</v>
      </c>
      <c r="K205" s="72">
        <v>1</v>
      </c>
      <c r="L205" s="20">
        <v>55</v>
      </c>
      <c r="M205" s="65">
        <f t="shared" si="17"/>
        <v>55</v>
      </c>
      <c r="N205" s="17" t="s">
        <v>16</v>
      </c>
      <c r="O205" s="18">
        <v>25</v>
      </c>
      <c r="P205" s="118">
        <f t="shared" si="18"/>
        <v>30</v>
      </c>
      <c r="Q205" s="90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+'[1]7'!J206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+'[1]7'!J208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+'[1]7'!J209</f>
        <v>4</v>
      </c>
      <c r="F209" s="71"/>
      <c r="G209" s="46">
        <f t="shared" si="21"/>
        <v>4</v>
      </c>
      <c r="H209" s="78">
        <v>0</v>
      </c>
      <c r="I209" s="76">
        <v>0</v>
      </c>
      <c r="J209" s="46">
        <f t="shared" si="22"/>
        <v>2</v>
      </c>
      <c r="K209" s="72">
        <v>2</v>
      </c>
      <c r="L209" s="20">
        <v>120</v>
      </c>
      <c r="M209" s="65">
        <f t="shared" si="17"/>
        <v>240</v>
      </c>
      <c r="N209" s="17" t="s">
        <v>16</v>
      </c>
      <c r="O209" s="18"/>
      <c r="P209" s="118">
        <f t="shared" si="18"/>
        <v>240</v>
      </c>
      <c r="Q209" s="90">
        <v>83</v>
      </c>
      <c r="R209" s="43">
        <f t="shared" si="19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+'[1]7'!J210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+'[1]7'!J211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+'[1]7'!J212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+'[1]7'!J213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+'[1]7'!J214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+'[1]7'!J215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+'[1]7'!J216</f>
        <v>254</v>
      </c>
      <c r="F216" s="71"/>
      <c r="G216" s="46">
        <f t="shared" si="21"/>
        <v>254</v>
      </c>
      <c r="H216" s="78">
        <v>0</v>
      </c>
      <c r="I216" s="76">
        <v>0</v>
      </c>
      <c r="J216" s="46">
        <f t="shared" si="22"/>
        <v>251</v>
      </c>
      <c r="K216" s="72">
        <v>3</v>
      </c>
      <c r="L216" s="20">
        <v>10</v>
      </c>
      <c r="M216" s="65">
        <f t="shared" si="17"/>
        <v>30</v>
      </c>
      <c r="N216" s="17" t="s">
        <v>16</v>
      </c>
      <c r="O216" s="18"/>
      <c r="P216" s="118">
        <f t="shared" si="18"/>
        <v>30</v>
      </c>
      <c r="Q216" s="90">
        <v>9</v>
      </c>
      <c r="R216" s="43">
        <f t="shared" si="19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+'[1]7'!J217</f>
        <v>48</v>
      </c>
      <c r="F217" s="71"/>
      <c r="G217" s="46">
        <f t="shared" si="21"/>
        <v>48</v>
      </c>
      <c r="H217" s="78">
        <v>0</v>
      </c>
      <c r="I217" s="76">
        <v>0</v>
      </c>
      <c r="J217" s="46">
        <f t="shared" si="22"/>
        <v>48</v>
      </c>
      <c r="K217" s="72"/>
      <c r="L217" s="20">
        <v>10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+'[1]7'!J218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+'[1]7'!J219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+'[1]7'!J220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+'[1]7'!J221</f>
        <v>1</v>
      </c>
      <c r="F221" s="71"/>
      <c r="G221" s="46">
        <f t="shared" si="21"/>
        <v>1</v>
      </c>
      <c r="H221" s="78">
        <v>0</v>
      </c>
      <c r="I221" s="76">
        <v>0</v>
      </c>
      <c r="J221" s="46">
        <f t="shared" si="22"/>
        <v>0</v>
      </c>
      <c r="K221" s="72">
        <v>1</v>
      </c>
      <c r="L221" s="20">
        <v>150</v>
      </c>
      <c r="M221" s="65">
        <f t="shared" si="17"/>
        <v>150</v>
      </c>
      <c r="N221" s="17" t="s">
        <v>16</v>
      </c>
      <c r="O221" s="18"/>
      <c r="P221" s="118">
        <f t="shared" si="18"/>
        <v>150</v>
      </c>
      <c r="Q221" s="90">
        <v>100</v>
      </c>
      <c r="R221" s="43">
        <f t="shared" si="19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+'[1]7'!J222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+'[1]7'!J223</f>
        <v>8</v>
      </c>
      <c r="F223" s="71"/>
      <c r="G223" s="46">
        <f t="shared" si="21"/>
        <v>8</v>
      </c>
      <c r="H223" s="78">
        <v>0</v>
      </c>
      <c r="I223" s="76">
        <v>7</v>
      </c>
      <c r="J223" s="46">
        <f t="shared" si="22"/>
        <v>0</v>
      </c>
      <c r="K223" s="72">
        <v>1</v>
      </c>
      <c r="L223" s="20">
        <v>55</v>
      </c>
      <c r="M223" s="65">
        <f t="shared" si="17"/>
        <v>55</v>
      </c>
      <c r="N223" s="17" t="s">
        <v>1462</v>
      </c>
      <c r="O223" s="18"/>
      <c r="P223" s="118">
        <f t="shared" si="18"/>
        <v>55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+'[1]7'!J224</f>
        <v>346</v>
      </c>
      <c r="F224" s="71"/>
      <c r="G224" s="46">
        <f t="shared" si="21"/>
        <v>346</v>
      </c>
      <c r="H224" s="78">
        <v>0</v>
      </c>
      <c r="I224" s="76">
        <v>0</v>
      </c>
      <c r="J224" s="46">
        <f t="shared" si="22"/>
        <v>346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+'[1]7'!J225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+'[1]7'!J226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+'[1]7'!J227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+'[1]7'!J228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+'[1]7'!J229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+'[1]7'!J230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+'[1]7'!J231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+'[1]7'!J232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+'[1]7'!J233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+'[1]7'!J234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+'[1]7'!J235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+'[1]7'!J236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+'[1]7'!J237</f>
        <v>0</v>
      </c>
      <c r="F237" s="71"/>
      <c r="G237" s="46">
        <f t="shared" si="21"/>
        <v>0</v>
      </c>
      <c r="H237" s="78">
        <v>0</v>
      </c>
      <c r="I237" s="76">
        <v>0</v>
      </c>
      <c r="J237" s="46">
        <f t="shared" si="22"/>
        <v>0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+'[1]7'!J238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+'[1]7'!J239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+'[1]7'!J240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18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+'[1]7'!J241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18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+'[1]7'!J242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18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+'[1]7'!J243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18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+'[1]7'!J244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18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+'[1]7'!J245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18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+'[1]7'!J246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18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+'[1]7'!J247</f>
        <v>9</v>
      </c>
      <c r="F247" s="71"/>
      <c r="G247" s="46">
        <f t="shared" si="21"/>
        <v>9</v>
      </c>
      <c r="H247" s="78">
        <v>0</v>
      </c>
      <c r="I247" s="76">
        <v>0</v>
      </c>
      <c r="J247" s="46">
        <f t="shared" si="22"/>
        <v>3</v>
      </c>
      <c r="K247" s="72">
        <v>6</v>
      </c>
      <c r="L247" s="20">
        <v>40</v>
      </c>
      <c r="M247" s="65">
        <f t="shared" si="17"/>
        <v>240</v>
      </c>
      <c r="N247" s="17" t="s">
        <v>1456</v>
      </c>
      <c r="O247" s="18">
        <v>240</v>
      </c>
      <c r="P247" s="23">
        <f t="shared" si="18"/>
        <v>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+'[1]7'!J248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18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+'[1]7'!J249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18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+'[1]7'!J250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18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+'[1]7'!J251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18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+'[1]7'!J252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18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+'[1]7'!J253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18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+'[1]7'!J254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18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+'[1]7'!J255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18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+'[1]7'!J256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18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+'[1]7'!J257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18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+'[1]7'!J258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18"/>
        <v>0</v>
      </c>
      <c r="Q258" s="90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+'[1]7'!J259</f>
        <v>2</v>
      </c>
      <c r="F259" s="71"/>
      <c r="G259" s="46">
        <f t="shared" si="21"/>
        <v>2</v>
      </c>
      <c r="H259" s="78">
        <v>0</v>
      </c>
      <c r="I259" s="76">
        <v>0</v>
      </c>
      <c r="J259" s="46">
        <f t="shared" si="22"/>
        <v>0</v>
      </c>
      <c r="K259" s="72">
        <v>2</v>
      </c>
      <c r="L259" s="20">
        <v>35</v>
      </c>
      <c r="M259" s="65">
        <f t="shared" si="17"/>
        <v>70</v>
      </c>
      <c r="N259" s="17" t="s">
        <v>1456</v>
      </c>
      <c r="O259" s="18">
        <v>70</v>
      </c>
      <c r="P259" s="23">
        <f t="shared" si="18"/>
        <v>0</v>
      </c>
      <c r="Q259" s="90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+'[1]7'!J260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18"/>
        <v>0</v>
      </c>
      <c r="Q260" s="90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+'[1]7'!J261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18"/>
        <v>0</v>
      </c>
      <c r="Q261" s="90"/>
      <c r="R261" s="43">
        <f t="shared" si="19"/>
        <v>0</v>
      </c>
    </row>
    <row r="262" spans="1:19" ht="25.5" x14ac:dyDescent="0.55000000000000004">
      <c r="A262" s="10"/>
      <c r="B262" s="10"/>
      <c r="C262" s="19"/>
      <c r="D262" s="10"/>
      <c r="E262" s="64">
        <f>+'[1]7'!J262</f>
        <v>0</v>
      </c>
      <c r="F262" s="71"/>
      <c r="G262" s="46">
        <f t="shared" si="21"/>
        <v>0</v>
      </c>
      <c r="H262" s="78">
        <v>0</v>
      </c>
      <c r="I262" s="76"/>
      <c r="J262" s="46">
        <f t="shared" si="22"/>
        <v>0</v>
      </c>
      <c r="K262" s="72"/>
      <c r="L262" s="20"/>
      <c r="M262" s="65">
        <f t="shared" si="17"/>
        <v>0</v>
      </c>
      <c r="N262" s="17" t="s">
        <v>16</v>
      </c>
      <c r="O262" s="18"/>
      <c r="P262" s="23">
        <f t="shared" si="18"/>
        <v>0</v>
      </c>
      <c r="Q262" s="90"/>
      <c r="R262" s="43">
        <f t="shared" si="19"/>
        <v>0</v>
      </c>
    </row>
    <row r="263" spans="1:19" ht="25.5" x14ac:dyDescent="0.55000000000000004">
      <c r="A263" s="10"/>
      <c r="B263" s="10"/>
      <c r="C263" s="19"/>
      <c r="D263" s="10"/>
      <c r="E263" s="64">
        <f>+'[1]7'!J263</f>
        <v>0</v>
      </c>
      <c r="F263" s="71"/>
      <c r="G263" s="46">
        <f t="shared" si="21"/>
        <v>0</v>
      </c>
      <c r="H263" s="78">
        <v>0</v>
      </c>
      <c r="I263" s="76"/>
      <c r="J263" s="46">
        <f t="shared" si="22"/>
        <v>0</v>
      </c>
      <c r="K263" s="72"/>
      <c r="L263" s="20"/>
      <c r="M263" s="65">
        <f t="shared" si="17"/>
        <v>0</v>
      </c>
      <c r="N263" s="17" t="s">
        <v>16</v>
      </c>
      <c r="O263" s="18"/>
      <c r="P263" s="23">
        <f t="shared" si="18"/>
        <v>0</v>
      </c>
      <c r="Q263" s="90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4">
        <f>+'[1]7'!J264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18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+'[1]7'!J265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18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>
        <f>+'[1]7'!J266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3">+L266*K266</f>
        <v>0</v>
      </c>
      <c r="N266" s="17" t="s">
        <v>16</v>
      </c>
      <c r="O266" s="18"/>
      <c r="P266" s="23">
        <f t="shared" ref="P266" si="24">SUM(M266-O266)</f>
        <v>0</v>
      </c>
      <c r="Q266" s="90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2143.52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4848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1040</v>
      </c>
      <c r="O271" s="2">
        <v>750</v>
      </c>
      <c r="P271" s="2">
        <v>290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5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>
        <v>57</v>
      </c>
      <c r="O273" s="2" t="s">
        <v>1463</v>
      </c>
    </row>
    <row r="274" spans="1:15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958</v>
      </c>
    </row>
    <row r="275" spans="1:15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2793</v>
      </c>
    </row>
    <row r="276" spans="1:15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2793</v>
      </c>
    </row>
    <row r="277" spans="1:15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5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5" x14ac:dyDescent="0.5">
      <c r="J279" s="2"/>
      <c r="L279" s="2"/>
    </row>
    <row r="280" spans="1:15" ht="25.5" x14ac:dyDescent="0.55000000000000004">
      <c r="J280" s="2"/>
      <c r="L280" s="73" t="s">
        <v>272</v>
      </c>
      <c r="M280" s="2" t="s">
        <v>307</v>
      </c>
    </row>
    <row r="281" spans="1:15" x14ac:dyDescent="0.5">
      <c r="J281" s="2"/>
      <c r="L281" s="2"/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3"/>
  <sheetViews>
    <sheetView zoomScale="80" zoomScaleNormal="80" workbookViewId="0">
      <pane xSplit="10" ySplit="4" topLeftCell="K26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+'[1]8'!J5</f>
        <v>13</v>
      </c>
      <c r="F5" s="71"/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13</v>
      </c>
      <c r="K5" s="72"/>
      <c r="L5" s="15">
        <v>0</v>
      </c>
      <c r="M5" s="65">
        <f>+L5*K5</f>
        <v>0</v>
      </c>
      <c r="N5" s="17"/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+'[1]8'!J6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23</v>
      </c>
      <c r="K6" s="72">
        <v>10</v>
      </c>
      <c r="L6" s="15">
        <v>100</v>
      </c>
      <c r="M6" s="65">
        <f t="shared" ref="M6:M80" si="2">+L6*K6</f>
        <v>1000</v>
      </c>
      <c r="N6" s="17" t="s">
        <v>1464</v>
      </c>
      <c r="O6" s="18">
        <v>300</v>
      </c>
      <c r="P6" s="118">
        <f t="shared" ref="P6:P69" si="3">SUM(M6-O6)</f>
        <v>700</v>
      </c>
      <c r="Q6" s="11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8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+'[1]8'!J22</f>
        <v>2</v>
      </c>
      <c r="F22" s="71">
        <v>25</v>
      </c>
      <c r="G22" s="46">
        <f t="shared" si="0"/>
        <v>27</v>
      </c>
      <c r="H22" s="78">
        <v>0</v>
      </c>
      <c r="I22" s="76">
        <v>0</v>
      </c>
      <c r="J22" s="46">
        <f t="shared" si="1"/>
        <v>2</v>
      </c>
      <c r="K22" s="72">
        <v>25</v>
      </c>
      <c r="L22" s="20">
        <v>100</v>
      </c>
      <c r="M22" s="65">
        <f t="shared" si="2"/>
        <v>2500</v>
      </c>
      <c r="N22" s="17" t="s">
        <v>16</v>
      </c>
      <c r="O22" s="18">
        <v>600</v>
      </c>
      <c r="P22" s="118">
        <f t="shared" si="3"/>
        <v>1900</v>
      </c>
      <c r="Q22" s="117">
        <v>27.98</v>
      </c>
      <c r="R22" s="43">
        <f t="shared" si="4"/>
        <v>699.5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18">
        <f t="shared" si="3"/>
        <v>100</v>
      </c>
      <c r="Q24" s="11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+'[1]8'!J27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+'[1]8'!J28</f>
        <v>1</v>
      </c>
      <c r="F28" s="71"/>
      <c r="G28" s="46">
        <f t="shared" si="0"/>
        <v>1</v>
      </c>
      <c r="H28" s="78">
        <v>0</v>
      </c>
      <c r="I28" s="76">
        <v>0</v>
      </c>
      <c r="J28" s="46">
        <f t="shared" si="1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+'[1]8'!J29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+'[1]8'!J30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+'[1]8'!J31</f>
        <v>35</v>
      </c>
      <c r="F31" s="71"/>
      <c r="G31" s="46">
        <f t="shared" si="0"/>
        <v>35</v>
      </c>
      <c r="H31" s="78">
        <v>0</v>
      </c>
      <c r="I31" s="76">
        <v>0</v>
      </c>
      <c r="J31" s="46">
        <f t="shared" si="1"/>
        <v>35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+'[1]8'!J32</f>
        <v>5</v>
      </c>
      <c r="F32" s="71"/>
      <c r="G32" s="46">
        <f t="shared" si="0"/>
        <v>5</v>
      </c>
      <c r="H32" s="78">
        <v>0</v>
      </c>
      <c r="I32" s="76">
        <v>0</v>
      </c>
      <c r="J32" s="46">
        <f t="shared" si="1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18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+'[1]8'!J33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+'[1]8'!J34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+'[1]8'!J35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+'[1]8'!J36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+'[1]8'!J37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+'[1]8'!J38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+'[1]8'!J39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+'[1]8'!J40</f>
        <v>3</v>
      </c>
      <c r="F40" s="71"/>
      <c r="G40" s="46">
        <f t="shared" si="0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+'[1]8'!J41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+'[1]8'!J42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+'[1]8'!J43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+'[1]8'!J44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+'[1]8'!J45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+'[1]8'!J46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+'[1]8'!J47</f>
        <v>1</v>
      </c>
      <c r="F47" s="71"/>
      <c r="G47" s="46">
        <f t="shared" si="0"/>
        <v>1</v>
      </c>
      <c r="H47" s="78">
        <v>0</v>
      </c>
      <c r="I47" s="76">
        <v>0</v>
      </c>
      <c r="J47" s="46">
        <f t="shared" si="1"/>
        <v>0</v>
      </c>
      <c r="K47" s="72">
        <v>1</v>
      </c>
      <c r="L47" s="15">
        <v>50</v>
      </c>
      <c r="M47" s="65">
        <f t="shared" si="2"/>
        <v>50</v>
      </c>
      <c r="N47" s="17" t="s">
        <v>1456</v>
      </c>
      <c r="O47" s="18">
        <v>50</v>
      </c>
      <c r="P47" s="23">
        <f t="shared" si="3"/>
        <v>0</v>
      </c>
      <c r="Q47" s="11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+'[1]8'!J48</f>
        <v>1</v>
      </c>
      <c r="F48" s="71"/>
      <c r="G48" s="46">
        <f t="shared" si="0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+'[1]8'!J49</f>
        <v>1</v>
      </c>
      <c r="F49" s="71"/>
      <c r="G49" s="46">
        <f t="shared" si="0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+'[1]8'!J50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+'[1]8'!J51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+'[1]8'!J52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+'[1]8'!J53</f>
        <v>1</v>
      </c>
      <c r="F53" s="71"/>
      <c r="G53" s="46">
        <f t="shared" si="0"/>
        <v>1</v>
      </c>
      <c r="H53" s="78">
        <v>0</v>
      </c>
      <c r="I53" s="76">
        <v>0</v>
      </c>
      <c r="J53" s="46">
        <f t="shared" si="1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8">
        <f t="shared" si="3"/>
        <v>50</v>
      </c>
      <c r="Q53" s="11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+'[1]8'!J54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+'[1]8'!J55</f>
        <v>2</v>
      </c>
      <c r="F55" s="71"/>
      <c r="G55" s="46">
        <f t="shared" si="0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+'[1]8'!J56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+'[1]8'!J57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+'[1]8'!J58</f>
        <v>2</v>
      </c>
      <c r="F58" s="71"/>
      <c r="G58" s="46">
        <f t="shared" si="0"/>
        <v>2</v>
      </c>
      <c r="H58" s="78">
        <v>0</v>
      </c>
      <c r="I58" s="76">
        <v>0</v>
      </c>
      <c r="J58" s="46">
        <f t="shared" si="1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18">
        <f t="shared" si="3"/>
        <v>85</v>
      </c>
      <c r="Q58" s="11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+'[1]8'!J59</f>
        <v>2</v>
      </c>
      <c r="F59" s="71"/>
      <c r="G59" s="46">
        <f t="shared" si="0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+'[1]8'!J60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+'[1]8'!J61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+'[1]8'!J62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18">
        <f t="shared" si="3"/>
        <v>85</v>
      </c>
      <c r="Q62" s="11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+'[1]8'!J63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+'[1]8'!J64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18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+'[1]8'!J65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18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+'[1]8'!J66</f>
        <v>4</v>
      </c>
      <c r="F66" s="71"/>
      <c r="G66" s="46">
        <f t="shared" si="0"/>
        <v>4</v>
      </c>
      <c r="H66" s="78">
        <v>0</v>
      </c>
      <c r="I66" s="76">
        <v>0</v>
      </c>
      <c r="J66" s="46">
        <f t="shared" si="1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18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+'[1]8'!J67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+'[1]8'!J68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+'[1]8'!J69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+'[1]8'!J77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+'[1]8'!J87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+'[1]8'!J88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+'[1]8'!J94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+'[1]8'!J95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+'[1]8'!J96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+'[1]8'!J97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+'[1]8'!J98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+'[1]8'!J99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+'[1]8'!J100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+'[1]8'!J101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+'[1]8'!J102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+'[1]8'!J106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+'[1]8'!J107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+'[1]8'!J108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+'[1]8'!J109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+'[1]8'!J110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+'[1]8'!J111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+'[1]8'!J112</f>
        <v>3</v>
      </c>
      <c r="F112" s="71"/>
      <c r="G112" s="46">
        <f t="shared" si="5"/>
        <v>3</v>
      </c>
      <c r="H112" s="78">
        <v>0</v>
      </c>
      <c r="I112" s="76">
        <v>0</v>
      </c>
      <c r="J112" s="46">
        <f t="shared" si="6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+'[1]8'!J113</f>
        <v>12</v>
      </c>
      <c r="F113" s="71"/>
      <c r="G113" s="46">
        <f t="shared" si="5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+'[1]8'!J114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+'[1]8'!J115</f>
        <v>4</v>
      </c>
      <c r="F115" s="71"/>
      <c r="G115" s="46">
        <f t="shared" si="5"/>
        <v>4</v>
      </c>
      <c r="H115" s="78">
        <v>0</v>
      </c>
      <c r="I115" s="76">
        <v>0</v>
      </c>
      <c r="J115" s="46">
        <f t="shared" si="6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+'[1]8'!J116</f>
        <v>3</v>
      </c>
      <c r="F116" s="71"/>
      <c r="G116" s="46">
        <f t="shared" si="5"/>
        <v>3</v>
      </c>
      <c r="H116" s="78">
        <v>0</v>
      </c>
      <c r="I116" s="76">
        <v>0</v>
      </c>
      <c r="J116" s="46">
        <f t="shared" si="6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+'[1]8'!J117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+'[1]8'!J118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+'[1]8'!J119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+'[1]8'!J120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+'[1]8'!J121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+'[1]8'!J122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+'[1]8'!J123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+'[1]8'!J124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+'[1]8'!J125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+'[1]8'!J126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+'[1]8'!J127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+'[1]8'!J128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+'[1]8'!J129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+'[1]8'!J130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+'[1]8'!J131</f>
        <v>2</v>
      </c>
      <c r="F131" s="71"/>
      <c r="G131" s="46">
        <f t="shared" si="5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+'[1]8'!J132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+'[1]8'!J133</f>
        <v>0</v>
      </c>
      <c r="F133" s="71"/>
      <c r="G133" s="46">
        <f t="shared" si="5"/>
        <v>0</v>
      </c>
      <c r="H133" s="78">
        <v>0</v>
      </c>
      <c r="I133" s="76">
        <v>0</v>
      </c>
      <c r="J133" s="46">
        <f t="shared" si="6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+'[1]8'!J134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72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+'[1]8'!J135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+'[1]8'!J136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+'[1]8'!J137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+'[1]8'!J138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+'[1]8'!J139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+'[1]8'!J140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+'[1]8'!J141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+'[1]8'!J142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+'[1]8'!J143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+'[1]8'!J144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+'[1]8'!J145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+'[1]8'!J146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+'[1]8'!J147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+'[1]8'!J148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+'[1]8'!J149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+'[1]8'!J150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+'[1]8'!J151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+'[1]8'!J152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+'[1]8'!J153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+'[1]8'!J154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+'[1]8'!J155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ref="P155:P162" si="15">SUM(M155-O155)</f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+'[1]8'!J156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5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+'[1]8'!J157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5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+'[1]8'!J158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5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+'[1]8'!J159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5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+'[1]8'!J160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5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+'[1]8'!J161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5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+'[1]8'!J162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5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+'[1]8'!J163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+'[1]8'!J164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+'[1]8'!J165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+'[1]8'!J166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+'[1]8'!J167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+'[1]8'!J168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+'[1]8'!J169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+'[1]8'!J170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+'[1]8'!J171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+'[1]8'!J172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+'[1]8'!J174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+'[1]8'!J175</f>
        <v>2</v>
      </c>
      <c r="F175" s="71"/>
      <c r="G175" s="46">
        <f t="shared" si="13"/>
        <v>2</v>
      </c>
      <c r="H175" s="78">
        <v>0</v>
      </c>
      <c r="I175" s="76">
        <v>0</v>
      </c>
      <c r="J175" s="46">
        <f t="shared" si="14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+'[1]8'!J176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+'[1]8'!J177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+'[1]8'!J178</f>
        <v>0</v>
      </c>
      <c r="F178" s="71"/>
      <c r="G178" s="46">
        <f t="shared" si="13"/>
        <v>0</v>
      </c>
      <c r="H178" s="78">
        <v>0</v>
      </c>
      <c r="I178" s="76">
        <v>0</v>
      </c>
      <c r="J178" s="46">
        <f t="shared" si="14"/>
        <v>0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+'[1]8'!J179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+'[1]8'!J180</f>
        <v>0</v>
      </c>
      <c r="F180" s="71"/>
      <c r="G180" s="46">
        <f t="shared" si="13"/>
        <v>0</v>
      </c>
      <c r="H180" s="78">
        <v>0</v>
      </c>
      <c r="I180" s="76">
        <v>0</v>
      </c>
      <c r="J180" s="46">
        <f t="shared" si="14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+'[1]8'!J181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+'[1]8'!J182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+'[1]8'!J183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+'[1]8'!J184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ref="P184:P199" si="21">SUM(M184-O184)</f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+'[1]8'!J185</f>
        <v>0</v>
      </c>
      <c r="F185" s="71"/>
      <c r="G185" s="46">
        <f t="shared" si="13"/>
        <v>0</v>
      </c>
      <c r="H185" s="78">
        <v>0</v>
      </c>
      <c r="I185" s="76">
        <v>0</v>
      </c>
      <c r="J185" s="46">
        <f t="shared" si="14"/>
        <v>0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+'[1]8'!J186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1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1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1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+'[1]8'!J190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21"/>
        <v>0</v>
      </c>
      <c r="Q190" s="90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+'[1]8'!J191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+'[1]8'!J192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+'[1]8'!J193</f>
        <v>1</v>
      </c>
      <c r="F193" s="71"/>
      <c r="G193" s="46">
        <f t="shared" si="13"/>
        <v>1</v>
      </c>
      <c r="H193" s="78">
        <v>0</v>
      </c>
      <c r="I193" s="76">
        <v>0</v>
      </c>
      <c r="J193" s="46">
        <f t="shared" si="14"/>
        <v>1</v>
      </c>
      <c r="K193" s="72"/>
      <c r="L193" s="20">
        <v>60</v>
      </c>
      <c r="M193" s="65">
        <f t="shared" si="18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+'[1]8'!J194</f>
        <v>0</v>
      </c>
      <c r="F194" s="71"/>
      <c r="G194" s="46">
        <f t="shared" si="13"/>
        <v>0</v>
      </c>
      <c r="H194" s="78">
        <v>0</v>
      </c>
      <c r="I194" s="76">
        <v>0</v>
      </c>
      <c r="J194" s="46">
        <f t="shared" si="14"/>
        <v>0</v>
      </c>
      <c r="K194" s="72"/>
      <c r="L194" s="20">
        <v>120</v>
      </c>
      <c r="M194" s="65">
        <f t="shared" si="18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+'[1]8'!J195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+'[1]8'!J196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+'[1]8'!J197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+'[1]8'!J198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+'[1]8'!J199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+'[1]8'!J200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+'[1]8'!J201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+'[1]8'!J202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+'[1]8'!J203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+'[1]8'!J204</f>
        <v>0</v>
      </c>
      <c r="F204" s="71"/>
      <c r="G204" s="46">
        <f t="shared" ref="G204:G266" si="23">E204+F204</f>
        <v>0</v>
      </c>
      <c r="H204" s="78">
        <v>0</v>
      </c>
      <c r="I204" s="76">
        <v>0</v>
      </c>
      <c r="J204" s="46">
        <f t="shared" ref="J204:J266" si="24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+'[1]8'!J205</f>
        <v>6</v>
      </c>
      <c r="F205" s="71"/>
      <c r="G205" s="46">
        <f t="shared" si="23"/>
        <v>6</v>
      </c>
      <c r="H205" s="78">
        <v>0</v>
      </c>
      <c r="I205" s="76">
        <v>0</v>
      </c>
      <c r="J205" s="46">
        <f t="shared" si="24"/>
        <v>6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+'[1]8'!J206</f>
        <v>0</v>
      </c>
      <c r="F206" s="71"/>
      <c r="G206" s="46">
        <f t="shared" si="23"/>
        <v>0</v>
      </c>
      <c r="H206" s="78">
        <v>0</v>
      </c>
      <c r="I206" s="76">
        <v>0</v>
      </c>
      <c r="J206" s="46">
        <f t="shared" si="24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9"/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+'[1]8'!J208</f>
        <v>0</v>
      </c>
      <c r="F208" s="71"/>
      <c r="G208" s="46">
        <f t="shared" si="23"/>
        <v>0</v>
      </c>
      <c r="H208" s="78">
        <v>0</v>
      </c>
      <c r="I208" s="76">
        <v>0</v>
      </c>
      <c r="J208" s="46">
        <f t="shared" si="24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+'[1]8'!J209</f>
        <v>2</v>
      </c>
      <c r="F209" s="71"/>
      <c r="G209" s="46">
        <f t="shared" si="23"/>
        <v>2</v>
      </c>
      <c r="H209" s="78">
        <v>0</v>
      </c>
      <c r="I209" s="76">
        <v>0</v>
      </c>
      <c r="J209" s="46">
        <f t="shared" si="24"/>
        <v>1</v>
      </c>
      <c r="K209" s="72">
        <v>1</v>
      </c>
      <c r="L209" s="20">
        <v>120</v>
      </c>
      <c r="M209" s="65">
        <f t="shared" si="18"/>
        <v>120</v>
      </c>
      <c r="N209" s="17" t="s">
        <v>16</v>
      </c>
      <c r="O209" s="18"/>
      <c r="P209" s="118">
        <f t="shared" si="19"/>
        <v>120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+'[1]8'!J210</f>
        <v>0</v>
      </c>
      <c r="F210" s="71"/>
      <c r="G210" s="46">
        <f t="shared" si="23"/>
        <v>0</v>
      </c>
      <c r="H210" s="78">
        <v>0</v>
      </c>
      <c r="I210" s="76">
        <v>0</v>
      </c>
      <c r="J210" s="46">
        <f t="shared" si="2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+'[1]8'!J211</f>
        <v>0</v>
      </c>
      <c r="F211" s="71"/>
      <c r="G211" s="46">
        <f t="shared" si="23"/>
        <v>0</v>
      </c>
      <c r="H211" s="78">
        <v>0</v>
      </c>
      <c r="I211" s="76">
        <v>0</v>
      </c>
      <c r="J211" s="46">
        <f t="shared" si="24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+'[1]8'!J212</f>
        <v>0</v>
      </c>
      <c r="F212" s="71"/>
      <c r="G212" s="46">
        <f t="shared" si="23"/>
        <v>0</v>
      </c>
      <c r="H212" s="78">
        <v>0</v>
      </c>
      <c r="I212" s="76">
        <v>0</v>
      </c>
      <c r="J212" s="46">
        <f t="shared" si="24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+'[1]8'!J213</f>
        <v>0</v>
      </c>
      <c r="F213" s="71"/>
      <c r="G213" s="46">
        <f t="shared" si="23"/>
        <v>0</v>
      </c>
      <c r="H213" s="78">
        <v>0</v>
      </c>
      <c r="I213" s="76">
        <v>0</v>
      </c>
      <c r="J213" s="46">
        <f t="shared" si="24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+'[1]8'!J214</f>
        <v>0</v>
      </c>
      <c r="F214" s="71"/>
      <c r="G214" s="46">
        <f t="shared" si="23"/>
        <v>0</v>
      </c>
      <c r="H214" s="78">
        <v>0</v>
      </c>
      <c r="I214" s="76">
        <v>0</v>
      </c>
      <c r="J214" s="46">
        <f t="shared" si="2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1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+'[1]8'!J215</f>
        <v>0</v>
      </c>
      <c r="F215" s="71"/>
      <c r="G215" s="46">
        <f t="shared" si="23"/>
        <v>0</v>
      </c>
      <c r="H215" s="78">
        <v>0</v>
      </c>
      <c r="I215" s="76">
        <v>0</v>
      </c>
      <c r="J215" s="46">
        <f t="shared" si="24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1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+'[1]8'!J216</f>
        <v>251</v>
      </c>
      <c r="F216" s="71"/>
      <c r="G216" s="46">
        <f t="shared" si="23"/>
        <v>251</v>
      </c>
      <c r="H216" s="78">
        <v>0</v>
      </c>
      <c r="I216" s="76">
        <v>0</v>
      </c>
      <c r="J216" s="46">
        <f t="shared" si="24"/>
        <v>251</v>
      </c>
      <c r="K216" s="72"/>
      <c r="L216" s="20">
        <v>0</v>
      </c>
      <c r="M216" s="65">
        <f t="shared" si="18"/>
        <v>0</v>
      </c>
      <c r="N216" s="17" t="s">
        <v>16</v>
      </c>
      <c r="O216" s="18"/>
      <c r="P216" s="23">
        <f t="shared" si="19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+'[1]8'!J217</f>
        <v>48</v>
      </c>
      <c r="F217" s="71"/>
      <c r="G217" s="46">
        <f t="shared" si="23"/>
        <v>48</v>
      </c>
      <c r="H217" s="78">
        <v>0</v>
      </c>
      <c r="I217" s="76">
        <v>0</v>
      </c>
      <c r="J217" s="46">
        <f t="shared" si="24"/>
        <v>47</v>
      </c>
      <c r="K217" s="72">
        <v>1</v>
      </c>
      <c r="L217" s="20">
        <v>10</v>
      </c>
      <c r="M217" s="65">
        <f t="shared" si="18"/>
        <v>10</v>
      </c>
      <c r="N217" s="17" t="s">
        <v>16</v>
      </c>
      <c r="O217" s="18"/>
      <c r="P217" s="118">
        <f t="shared" si="19"/>
        <v>10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+'[1]8'!J218</f>
        <v>0</v>
      </c>
      <c r="F218" s="71"/>
      <c r="G218" s="46">
        <f t="shared" si="23"/>
        <v>0</v>
      </c>
      <c r="H218" s="78">
        <v>0</v>
      </c>
      <c r="I218" s="76">
        <v>0</v>
      </c>
      <c r="J218" s="46">
        <f t="shared" si="24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+'[1]8'!J219</f>
        <v>0</v>
      </c>
      <c r="F219" s="71"/>
      <c r="G219" s="46">
        <f t="shared" si="23"/>
        <v>0</v>
      </c>
      <c r="H219" s="78">
        <v>0</v>
      </c>
      <c r="I219" s="76">
        <v>0</v>
      </c>
      <c r="J219" s="46">
        <f t="shared" si="24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+'[1]8'!J220</f>
        <v>0</v>
      </c>
      <c r="F220" s="71"/>
      <c r="G220" s="46">
        <f t="shared" si="23"/>
        <v>0</v>
      </c>
      <c r="H220" s="78">
        <v>0</v>
      </c>
      <c r="I220" s="76">
        <v>0</v>
      </c>
      <c r="J220" s="46">
        <f t="shared" si="24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+'[1]8'!J221</f>
        <v>0</v>
      </c>
      <c r="F221" s="71"/>
      <c r="G221" s="46">
        <f t="shared" si="23"/>
        <v>0</v>
      </c>
      <c r="H221" s="78">
        <v>0</v>
      </c>
      <c r="I221" s="76">
        <v>0</v>
      </c>
      <c r="J221" s="46">
        <f t="shared" si="24"/>
        <v>0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+'[1]8'!J222</f>
        <v>0</v>
      </c>
      <c r="F222" s="71"/>
      <c r="G222" s="46">
        <f t="shared" si="23"/>
        <v>0</v>
      </c>
      <c r="H222" s="78">
        <v>0</v>
      </c>
      <c r="I222" s="76">
        <v>0</v>
      </c>
      <c r="J222" s="46">
        <f t="shared" si="24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+'[1]8'!J223</f>
        <v>0</v>
      </c>
      <c r="F223" s="71"/>
      <c r="G223" s="46">
        <f t="shared" si="23"/>
        <v>0</v>
      </c>
      <c r="H223" s="78">
        <v>0</v>
      </c>
      <c r="I223" s="76">
        <v>0</v>
      </c>
      <c r="J223" s="46">
        <f t="shared" si="24"/>
        <v>0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+'[1]8'!J224</f>
        <v>346</v>
      </c>
      <c r="F224" s="71"/>
      <c r="G224" s="46">
        <f t="shared" si="23"/>
        <v>346</v>
      </c>
      <c r="H224" s="78">
        <v>0</v>
      </c>
      <c r="I224" s="76">
        <v>0</v>
      </c>
      <c r="J224" s="46">
        <f t="shared" si="24"/>
        <v>346</v>
      </c>
      <c r="K224" s="72"/>
      <c r="L224" s="20">
        <v>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+'[1]8'!J225</f>
        <v>0</v>
      </c>
      <c r="F225" s="71"/>
      <c r="G225" s="46">
        <f t="shared" si="23"/>
        <v>0</v>
      </c>
      <c r="H225" s="78">
        <v>0</v>
      </c>
      <c r="I225" s="76">
        <v>0</v>
      </c>
      <c r="J225" s="46">
        <f t="shared" si="24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+'[1]8'!J226</f>
        <v>0</v>
      </c>
      <c r="F226" s="71"/>
      <c r="G226" s="46">
        <f t="shared" si="23"/>
        <v>0</v>
      </c>
      <c r="H226" s="78">
        <v>0</v>
      </c>
      <c r="I226" s="76">
        <v>0</v>
      </c>
      <c r="J226" s="46">
        <f t="shared" si="24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+'[1]8'!J227</f>
        <v>0</v>
      </c>
      <c r="F227" s="71"/>
      <c r="G227" s="46">
        <f t="shared" si="23"/>
        <v>0</v>
      </c>
      <c r="H227" s="78">
        <v>0</v>
      </c>
      <c r="I227" s="76">
        <v>0</v>
      </c>
      <c r="J227" s="46">
        <f t="shared" si="24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+'[1]8'!J228</f>
        <v>0</v>
      </c>
      <c r="F228" s="71"/>
      <c r="G228" s="46">
        <f t="shared" si="23"/>
        <v>0</v>
      </c>
      <c r="H228" s="78">
        <v>0</v>
      </c>
      <c r="I228" s="76">
        <v>0</v>
      </c>
      <c r="J228" s="46">
        <f t="shared" si="2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1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+'[1]8'!J229</f>
        <v>0</v>
      </c>
      <c r="F229" s="71"/>
      <c r="G229" s="46">
        <f t="shared" si="23"/>
        <v>0</v>
      </c>
      <c r="H229" s="78">
        <v>0</v>
      </c>
      <c r="I229" s="76">
        <v>0</v>
      </c>
      <c r="J229" s="46">
        <f t="shared" si="24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+'[1]8'!J230</f>
        <v>0</v>
      </c>
      <c r="F230" s="71"/>
      <c r="G230" s="46">
        <f t="shared" si="23"/>
        <v>0</v>
      </c>
      <c r="H230" s="78">
        <v>0</v>
      </c>
      <c r="I230" s="76">
        <v>0</v>
      </c>
      <c r="J230" s="46">
        <f t="shared" si="24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+'[1]8'!J231</f>
        <v>0</v>
      </c>
      <c r="F231" s="71"/>
      <c r="G231" s="46">
        <f t="shared" si="23"/>
        <v>0</v>
      </c>
      <c r="H231" s="78">
        <v>0</v>
      </c>
      <c r="I231" s="76">
        <v>0</v>
      </c>
      <c r="J231" s="46">
        <f t="shared" si="24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+'[1]8'!J232</f>
        <v>0</v>
      </c>
      <c r="F232" s="71"/>
      <c r="G232" s="46">
        <f t="shared" si="23"/>
        <v>0</v>
      </c>
      <c r="H232" s="78">
        <v>0</v>
      </c>
      <c r="I232" s="76">
        <v>0</v>
      </c>
      <c r="J232" s="46">
        <f t="shared" si="24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+'[1]8'!J233</f>
        <v>0</v>
      </c>
      <c r="F233" s="71"/>
      <c r="G233" s="46">
        <f t="shared" si="23"/>
        <v>0</v>
      </c>
      <c r="H233" s="78">
        <v>0</v>
      </c>
      <c r="I233" s="76">
        <v>0</v>
      </c>
      <c r="J233" s="46">
        <f t="shared" si="24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+'[1]8'!J234</f>
        <v>0</v>
      </c>
      <c r="F234" s="71"/>
      <c r="G234" s="46">
        <f t="shared" si="23"/>
        <v>0</v>
      </c>
      <c r="H234" s="78">
        <v>0</v>
      </c>
      <c r="I234" s="76">
        <v>0</v>
      </c>
      <c r="J234" s="46">
        <f t="shared" si="24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+'[1]8'!J235</f>
        <v>0</v>
      </c>
      <c r="F235" s="71"/>
      <c r="G235" s="46">
        <f t="shared" si="23"/>
        <v>0</v>
      </c>
      <c r="H235" s="78">
        <v>0</v>
      </c>
      <c r="I235" s="76">
        <v>0</v>
      </c>
      <c r="J235" s="46">
        <f t="shared" si="24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+'[1]8'!J236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+'[1]8'!J237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+'[1]8'!J238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+'[1]8'!J239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+'[1]8'!J240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+'[1]8'!J241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+'[1]8'!J242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+'[1]8'!J243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+'[1]8'!J244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19"/>
        <v>0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+'[1]8'!J245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+'[1]8'!J246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+'[1]8'!J247</f>
        <v>3</v>
      </c>
      <c r="F247" s="71"/>
      <c r="G247" s="46">
        <f t="shared" si="23"/>
        <v>3</v>
      </c>
      <c r="H247" s="78">
        <v>0</v>
      </c>
      <c r="I247" s="76">
        <v>0</v>
      </c>
      <c r="J247" s="46">
        <f t="shared" si="24"/>
        <v>3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+'[1]8'!J248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+'[1]8'!J249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+'[1]8'!J250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+'[1]8'!J251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+'[1]8'!J252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+'[1]8'!J253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+'[1]8'!J254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+'[1]8'!J255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+'[1]8'!J256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+'[1]8'!J257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+'[1]8'!J258</f>
        <v>0</v>
      </c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19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+'[1]8'!J259</f>
        <v>0</v>
      </c>
      <c r="F259" s="71"/>
      <c r="G259" s="46">
        <f t="shared" si="23"/>
        <v>0</v>
      </c>
      <c r="H259" s="78">
        <v>0</v>
      </c>
      <c r="I259" s="76">
        <v>0</v>
      </c>
      <c r="J259" s="46">
        <f t="shared" si="24"/>
        <v>0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19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+'[1]8'!J260</f>
        <v>0</v>
      </c>
      <c r="F260" s="71"/>
      <c r="G260" s="46">
        <f t="shared" si="23"/>
        <v>0</v>
      </c>
      <c r="H260" s="78">
        <v>0</v>
      </c>
      <c r="I260" s="76">
        <v>0</v>
      </c>
      <c r="J260" s="46">
        <f t="shared" si="24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19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+'[1]8'!J261</f>
        <v>0</v>
      </c>
      <c r="F261" s="71"/>
      <c r="G261" s="46">
        <f t="shared" si="23"/>
        <v>0</v>
      </c>
      <c r="H261" s="78">
        <v>0</v>
      </c>
      <c r="I261" s="76">
        <v>0</v>
      </c>
      <c r="J261" s="46">
        <f t="shared" si="24"/>
        <v>0</v>
      </c>
      <c r="K261" s="72"/>
      <c r="L261" s="20">
        <v>25</v>
      </c>
      <c r="M261" s="65">
        <f t="shared" si="18"/>
        <v>0</v>
      </c>
      <c r="N261" s="17" t="s">
        <v>16</v>
      </c>
      <c r="O261" s="18"/>
      <c r="P261" s="23">
        <f t="shared" si="19"/>
        <v>0</v>
      </c>
      <c r="Q261" s="90"/>
      <c r="R261" s="43"/>
    </row>
    <row r="262" spans="1:19" ht="25.5" x14ac:dyDescent="0.55000000000000004">
      <c r="A262" s="10"/>
      <c r="B262" s="10"/>
      <c r="C262" s="19"/>
      <c r="D262" s="10"/>
      <c r="E262" s="64">
        <f>+'[1]8'!J262</f>
        <v>0</v>
      </c>
      <c r="F262" s="71"/>
      <c r="G262" s="46">
        <f t="shared" si="23"/>
        <v>0</v>
      </c>
      <c r="H262" s="78">
        <v>0</v>
      </c>
      <c r="I262" s="76">
        <v>0</v>
      </c>
      <c r="J262" s="46">
        <f t="shared" si="24"/>
        <v>0</v>
      </c>
      <c r="K262" s="72"/>
      <c r="L262" s="20"/>
      <c r="M262" s="65">
        <f t="shared" si="18"/>
        <v>0</v>
      </c>
      <c r="N262" s="17" t="s">
        <v>16</v>
      </c>
      <c r="O262" s="18"/>
      <c r="P262" s="23">
        <f t="shared" si="19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+'[1]8'!J263</f>
        <v>0</v>
      </c>
      <c r="F263" s="71"/>
      <c r="G263" s="46">
        <f t="shared" si="23"/>
        <v>0</v>
      </c>
      <c r="H263" s="78">
        <v>0</v>
      </c>
      <c r="I263" s="76">
        <v>0</v>
      </c>
      <c r="J263" s="46">
        <f t="shared" si="24"/>
        <v>0</v>
      </c>
      <c r="K263" s="72"/>
      <c r="L263" s="20"/>
      <c r="M263" s="65">
        <f t="shared" si="18"/>
        <v>0</v>
      </c>
      <c r="N263" s="17" t="s">
        <v>16</v>
      </c>
      <c r="O263" s="18"/>
      <c r="P263" s="23">
        <f t="shared" si="19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+'[1]8'!J264</f>
        <v>0</v>
      </c>
      <c r="F264" s="71"/>
      <c r="G264" s="46">
        <f t="shared" si="23"/>
        <v>0</v>
      </c>
      <c r="H264" s="78">
        <v>0</v>
      </c>
      <c r="I264" s="76">
        <v>0</v>
      </c>
      <c r="J264" s="46">
        <f t="shared" si="24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+'[1]8'!J265</f>
        <v>0</v>
      </c>
      <c r="F265" s="71"/>
      <c r="G265" s="46">
        <f t="shared" si="23"/>
        <v>0</v>
      </c>
      <c r="H265" s="78">
        <v>0</v>
      </c>
      <c r="I265" s="76">
        <v>0</v>
      </c>
      <c r="J265" s="46">
        <f t="shared" si="24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>
        <f>+'[1]8'!J266</f>
        <v>0</v>
      </c>
      <c r="F266" s="71"/>
      <c r="G266" s="46">
        <f t="shared" si="23"/>
        <v>0</v>
      </c>
      <c r="H266" s="78">
        <v>0</v>
      </c>
      <c r="I266" s="76">
        <v>0</v>
      </c>
      <c r="J266" s="46">
        <f t="shared" si="24"/>
        <v>0</v>
      </c>
      <c r="K266" s="72"/>
      <c r="L266" s="20"/>
      <c r="M266" s="65">
        <f t="shared" ref="M266" si="25">+L266*K266</f>
        <v>0</v>
      </c>
      <c r="N266" s="17" t="s">
        <v>16</v>
      </c>
      <c r="O266" s="18"/>
      <c r="P266" s="23">
        <f t="shared" ref="P266" si="26">SUM(M266-O266)</f>
        <v>0</v>
      </c>
      <c r="Q266" s="90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1484.99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4595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2090</v>
      </c>
      <c r="O271" s="2">
        <v>1260</v>
      </c>
      <c r="P271" s="2">
        <v>330</v>
      </c>
      <c r="Q271" s="88">
        <v>500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1120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1385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1385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3"/>
  <sheetViews>
    <sheetView zoomScale="90" zoomScaleNormal="9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+'[1]9'!J5</f>
        <v>13</v>
      </c>
      <c r="F5" s="71"/>
      <c r="G5" s="46">
        <f t="shared" ref="G5:G68" si="0">E5+F5</f>
        <v>13</v>
      </c>
      <c r="H5" s="78">
        <v>0</v>
      </c>
      <c r="I5" s="76">
        <v>0</v>
      </c>
      <c r="J5" s="46">
        <f t="shared" ref="J5:J68" si="1">+G5-H5-K5-I5</f>
        <v>4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105</v>
      </c>
      <c r="P5" s="118">
        <f>SUM(M5-O5)</f>
        <v>345</v>
      </c>
      <c r="Q5" s="117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+'[1]9'!J6</f>
        <v>23</v>
      </c>
      <c r="F6" s="71">
        <v>50</v>
      </c>
      <c r="G6" s="46">
        <f t="shared" si="0"/>
        <v>73</v>
      </c>
      <c r="H6" s="78">
        <v>0</v>
      </c>
      <c r="I6" s="76">
        <v>4</v>
      </c>
      <c r="J6" s="46">
        <f t="shared" si="1"/>
        <v>66</v>
      </c>
      <c r="K6" s="72">
        <v>3</v>
      </c>
      <c r="L6" s="15">
        <v>100</v>
      </c>
      <c r="M6" s="65">
        <f t="shared" ref="M6:M80" si="2">+L6*K6</f>
        <v>300</v>
      </c>
      <c r="N6" s="17" t="s">
        <v>1465</v>
      </c>
      <c r="O6" s="18"/>
      <c r="P6" s="118">
        <f t="shared" ref="P6:P69" si="3">SUM(M6-O6)</f>
        <v>300</v>
      </c>
      <c r="Q6" s="11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+'[1]9'!J11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18">
        <f t="shared" si="3"/>
        <v>200</v>
      </c>
      <c r="Q11" s="117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+'[1]9'!J18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40</v>
      </c>
      <c r="P18" s="118">
        <f t="shared" si="3"/>
        <v>160</v>
      </c>
      <c r="Q18" s="117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+'[1]9'!J22</f>
        <v>2</v>
      </c>
      <c r="F22" s="71">
        <v>10</v>
      </c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0</v>
      </c>
      <c r="M22" s="65">
        <f t="shared" si="2"/>
        <v>0</v>
      </c>
      <c r="N22" s="17" t="s">
        <v>1465</v>
      </c>
      <c r="O22" s="18"/>
      <c r="P22" s="23">
        <f t="shared" si="3"/>
        <v>0</v>
      </c>
      <c r="Q22" s="11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18">
        <f t="shared" si="3"/>
        <v>200</v>
      </c>
      <c r="Q24" s="11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+'[1]9'!J27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+'[1]9'!J28</f>
        <v>1</v>
      </c>
      <c r="F28" s="71"/>
      <c r="G28" s="46">
        <f t="shared" si="0"/>
        <v>1</v>
      </c>
      <c r="H28" s="78">
        <v>0</v>
      </c>
      <c r="I28" s="76">
        <v>0</v>
      </c>
      <c r="J28" s="46">
        <f t="shared" si="1"/>
        <v>0</v>
      </c>
      <c r="K28" s="72">
        <v>1</v>
      </c>
      <c r="L28" s="15">
        <v>0</v>
      </c>
      <c r="M28" s="65">
        <f t="shared" si="2"/>
        <v>0</v>
      </c>
      <c r="N28" s="17" t="s">
        <v>1465</v>
      </c>
      <c r="O28" s="18"/>
      <c r="P28" s="23">
        <f t="shared" si="3"/>
        <v>0</v>
      </c>
      <c r="Q28" s="11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+'[1]9'!J29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+'[1]9'!J30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+'[1]9'!J31</f>
        <v>35</v>
      </c>
      <c r="F31" s="71"/>
      <c r="G31" s="46">
        <f t="shared" si="0"/>
        <v>35</v>
      </c>
      <c r="H31" s="78">
        <v>0</v>
      </c>
      <c r="I31" s="76">
        <v>0</v>
      </c>
      <c r="J31" s="46">
        <f t="shared" si="1"/>
        <v>35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+'[1]9'!J32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+'[1]9'!J33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+'[1]9'!J34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+'[1]9'!J35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+'[1]9'!J36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+'[1]9'!J37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+'[1]9'!J38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+'[1]9'!J39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+'[1]9'!J40</f>
        <v>3</v>
      </c>
      <c r="F40" s="71"/>
      <c r="G40" s="46">
        <f t="shared" si="0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+'[1]9'!J41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18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+'[1]9'!J42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+'[1]9'!J43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+'[1]9'!J44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+'[1]9'!J45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+'[1]9'!J46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+'[1]9'!J47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+'[1]9'!J48</f>
        <v>1</v>
      </c>
      <c r="F48" s="71"/>
      <c r="G48" s="46">
        <f t="shared" si="0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+'[1]9'!J49</f>
        <v>1</v>
      </c>
      <c r="F49" s="71"/>
      <c r="G49" s="46">
        <f t="shared" si="0"/>
        <v>1</v>
      </c>
      <c r="H49" s="78">
        <v>0</v>
      </c>
      <c r="I49" s="76">
        <v>0</v>
      </c>
      <c r="J49" s="46">
        <f t="shared" si="1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18">
        <f t="shared" si="3"/>
        <v>50</v>
      </c>
      <c r="Q49" s="11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+'[1]9'!J50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+'[1]9'!J51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+'[1]9'!J52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+'[1]9'!J53</f>
        <v>0</v>
      </c>
      <c r="F53" s="71"/>
      <c r="G53" s="46">
        <f t="shared" si="0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+'[1]9'!J54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+'[1]9'!J55</f>
        <v>2</v>
      </c>
      <c r="F55" s="71"/>
      <c r="G55" s="46">
        <f t="shared" si="0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+'[1]9'!J56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+'[1]9'!J57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+'[1]9'!J58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+'[1]9'!J59</f>
        <v>2</v>
      </c>
      <c r="F59" s="71"/>
      <c r="G59" s="46">
        <f t="shared" si="0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+'[1]9'!J60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+'[1]9'!J61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+'[1]9'!J62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+'[1]9'!J63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+'[1]9'!J64</f>
        <v>2</v>
      </c>
      <c r="F64" s="71">
        <v>3</v>
      </c>
      <c r="G64" s="46">
        <f t="shared" si="0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+'[1]9'!J65</f>
        <v>4</v>
      </c>
      <c r="F65" s="71">
        <v>3</v>
      </c>
      <c r="G65" s="46">
        <f t="shared" si="0"/>
        <v>7</v>
      </c>
      <c r="H65" s="78">
        <v>0</v>
      </c>
      <c r="I65" s="76">
        <v>0</v>
      </c>
      <c r="J65" s="46">
        <f t="shared" si="1"/>
        <v>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18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+'[1]9'!J66</f>
        <v>2</v>
      </c>
      <c r="F66" s="71">
        <v>3</v>
      </c>
      <c r="G66" s="46">
        <f t="shared" si="0"/>
        <v>5</v>
      </c>
      <c r="H66" s="78">
        <v>0</v>
      </c>
      <c r="I66" s="76">
        <v>0</v>
      </c>
      <c r="J66" s="46">
        <f t="shared" si="1"/>
        <v>2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18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+'[1]9'!J67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+'[1]9'!J68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+'[1]9'!J69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+'[1]9'!J74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18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+'[1]9'!J77</f>
        <v>4</v>
      </c>
      <c r="F77" s="71"/>
      <c r="G77" s="46">
        <f t="shared" si="5"/>
        <v>4</v>
      </c>
      <c r="H77" s="78">
        <v>1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1466</v>
      </c>
      <c r="O77" s="18">
        <v>150</v>
      </c>
      <c r="P77" s="23">
        <f t="shared" si="7"/>
        <v>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+'[1]9'!J87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+'[1]9'!J88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+'[1]9'!J94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+'[1]9'!J95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+'[1]9'!J96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+'[1]9'!J97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+'[1]9'!J98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+'[1]9'!J99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+'[1]9'!J100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+'[1]9'!J101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+'[1]9'!J102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+'[1]9'!J106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+'[1]9'!J107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+'[1]9'!J108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+'[1]9'!J109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+'[1]9'!J110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+'[1]9'!J111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+'[1]9'!J112</f>
        <v>3</v>
      </c>
      <c r="F112" s="71"/>
      <c r="G112" s="46">
        <f t="shared" si="5"/>
        <v>3</v>
      </c>
      <c r="H112" s="78">
        <v>0</v>
      </c>
      <c r="I112" s="76">
        <v>0</v>
      </c>
      <c r="J112" s="46">
        <f t="shared" si="6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+'[1]9'!J113</f>
        <v>12</v>
      </c>
      <c r="F113" s="71"/>
      <c r="G113" s="46">
        <f t="shared" si="5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ref="P113:P119" si="12">SUM(M113-O113)</f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+'[1]9'!J114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+'[1]9'!J115</f>
        <v>4</v>
      </c>
      <c r="F115" s="71"/>
      <c r="G115" s="46">
        <f t="shared" si="5"/>
        <v>4</v>
      </c>
      <c r="H115" s="78">
        <v>0</v>
      </c>
      <c r="I115" s="76">
        <v>0</v>
      </c>
      <c r="J115" s="46">
        <f t="shared" si="6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18">
        <f t="shared" si="12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+'[1]9'!J116</f>
        <v>3</v>
      </c>
      <c r="F116" s="71"/>
      <c r="G116" s="46">
        <f t="shared" si="5"/>
        <v>3</v>
      </c>
      <c r="H116" s="78">
        <v>0</v>
      </c>
      <c r="I116" s="76">
        <v>0</v>
      </c>
      <c r="J116" s="46">
        <f t="shared" si="6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+'[1]9'!J117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+'[1]9'!J118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+'[1]9'!J119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+'[1]9'!J120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+'[1]9'!J121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+'[1]9'!J122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+'[1]9'!J123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+'[1]9'!J124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+'[1]9'!J125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+'[1]9'!J126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+'[1]9'!J127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+'[1]9'!J128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+'[1]9'!J129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+'[1]9'!J130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+'[1]9'!J131</f>
        <v>2</v>
      </c>
      <c r="F131" s="71"/>
      <c r="G131" s="46">
        <f t="shared" si="5"/>
        <v>2</v>
      </c>
      <c r="H131" s="78">
        <v>0</v>
      </c>
      <c r="I131" s="76">
        <v>0</v>
      </c>
      <c r="J131" s="46">
        <f t="shared" si="6"/>
        <v>1</v>
      </c>
      <c r="K131" s="72">
        <v>1</v>
      </c>
      <c r="L131" s="22">
        <v>50</v>
      </c>
      <c r="M131" s="65">
        <f t="shared" si="8"/>
        <v>50</v>
      </c>
      <c r="N131" s="17" t="s">
        <v>1456</v>
      </c>
      <c r="O131" s="18">
        <v>50</v>
      </c>
      <c r="P131" s="23">
        <f t="shared" si="7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+'[1]9'!J132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+'[1]9'!J133</f>
        <v>0</v>
      </c>
      <c r="F133" s="71">
        <v>5</v>
      </c>
      <c r="G133" s="46">
        <f t="shared" si="5"/>
        <v>5</v>
      </c>
      <c r="H133" s="78">
        <v>0</v>
      </c>
      <c r="I133" s="76">
        <v>0</v>
      </c>
      <c r="J133" s="46">
        <f t="shared" si="6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18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+'[1]9'!J134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72" si="13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+'[1]9'!J135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+'[1]9'!J136</f>
        <v>0</v>
      </c>
      <c r="F136" s="71"/>
      <c r="G136" s="46">
        <f t="shared" ref="G136:G203" si="14">E136+F136</f>
        <v>0</v>
      </c>
      <c r="H136" s="78">
        <v>0</v>
      </c>
      <c r="I136" s="76">
        <v>0</v>
      </c>
      <c r="J136" s="46">
        <f t="shared" ref="J136:J203" si="15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+'[1]9'!J137</f>
        <v>0</v>
      </c>
      <c r="F137" s="71"/>
      <c r="G137" s="46">
        <f t="shared" si="14"/>
        <v>0</v>
      </c>
      <c r="H137" s="78">
        <v>0</v>
      </c>
      <c r="I137" s="76">
        <v>0</v>
      </c>
      <c r="J137" s="46">
        <f t="shared" si="1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+'[1]9'!J138</f>
        <v>0</v>
      </c>
      <c r="F138" s="71"/>
      <c r="G138" s="46">
        <f t="shared" si="14"/>
        <v>0</v>
      </c>
      <c r="H138" s="78">
        <v>0</v>
      </c>
      <c r="I138" s="76">
        <v>0</v>
      </c>
      <c r="J138" s="46">
        <f t="shared" si="1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3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+'[1]9'!J139</f>
        <v>0</v>
      </c>
      <c r="F139" s="71"/>
      <c r="G139" s="46">
        <f t="shared" si="14"/>
        <v>0</v>
      </c>
      <c r="H139" s="78">
        <v>0</v>
      </c>
      <c r="I139" s="76">
        <v>0</v>
      </c>
      <c r="J139" s="46">
        <f t="shared" si="1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3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+'[1]9'!J140</f>
        <v>0</v>
      </c>
      <c r="F140" s="71"/>
      <c r="G140" s="46">
        <f t="shared" si="14"/>
        <v>0</v>
      </c>
      <c r="H140" s="78">
        <v>0</v>
      </c>
      <c r="I140" s="76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3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+'[1]9'!J141</f>
        <v>0</v>
      </c>
      <c r="F141" s="71"/>
      <c r="G141" s="46">
        <f t="shared" si="14"/>
        <v>0</v>
      </c>
      <c r="H141" s="78">
        <v>0</v>
      </c>
      <c r="I141" s="76">
        <v>0</v>
      </c>
      <c r="J141" s="46">
        <f t="shared" si="1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3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+'[1]9'!J142</f>
        <v>0</v>
      </c>
      <c r="F142" s="71"/>
      <c r="G142" s="46">
        <f t="shared" si="14"/>
        <v>0</v>
      </c>
      <c r="H142" s="78">
        <v>0</v>
      </c>
      <c r="I142" s="76">
        <v>0</v>
      </c>
      <c r="J142" s="46">
        <f t="shared" si="1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3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+'[1]9'!J143</f>
        <v>0</v>
      </c>
      <c r="F143" s="71"/>
      <c r="G143" s="46">
        <f t="shared" si="14"/>
        <v>0</v>
      </c>
      <c r="H143" s="78">
        <v>0</v>
      </c>
      <c r="I143" s="76">
        <v>0</v>
      </c>
      <c r="J143" s="46">
        <f t="shared" si="1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3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+'[1]9'!J144</f>
        <v>0</v>
      </c>
      <c r="F144" s="71"/>
      <c r="G144" s="46">
        <f t="shared" si="14"/>
        <v>0</v>
      </c>
      <c r="H144" s="78">
        <v>0</v>
      </c>
      <c r="I144" s="76">
        <v>0</v>
      </c>
      <c r="J144" s="46">
        <f t="shared" si="1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3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+'[1]9'!J145</f>
        <v>0</v>
      </c>
      <c r="F145" s="71"/>
      <c r="G145" s="46">
        <f t="shared" si="14"/>
        <v>0</v>
      </c>
      <c r="H145" s="78">
        <v>0</v>
      </c>
      <c r="I145" s="76">
        <v>0</v>
      </c>
      <c r="J145" s="46">
        <f t="shared" si="1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3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+'[1]9'!J146</f>
        <v>0</v>
      </c>
      <c r="F146" s="71"/>
      <c r="G146" s="46">
        <f t="shared" si="14"/>
        <v>0</v>
      </c>
      <c r="H146" s="78">
        <v>0</v>
      </c>
      <c r="I146" s="76">
        <v>0</v>
      </c>
      <c r="J146" s="46">
        <f t="shared" si="1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3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+'[1]9'!J147</f>
        <v>0</v>
      </c>
      <c r="F147" s="71"/>
      <c r="G147" s="46">
        <f t="shared" si="14"/>
        <v>0</v>
      </c>
      <c r="H147" s="78">
        <v>0</v>
      </c>
      <c r="I147" s="76">
        <v>0</v>
      </c>
      <c r="J147" s="46">
        <f t="shared" si="1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3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+'[1]9'!J148</f>
        <v>0</v>
      </c>
      <c r="F148" s="71"/>
      <c r="G148" s="46">
        <f t="shared" si="14"/>
        <v>0</v>
      </c>
      <c r="H148" s="78">
        <v>0</v>
      </c>
      <c r="I148" s="76">
        <v>0</v>
      </c>
      <c r="J148" s="46">
        <f t="shared" si="1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3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+'[1]9'!J149</f>
        <v>0</v>
      </c>
      <c r="F149" s="71"/>
      <c r="G149" s="46">
        <f t="shared" si="14"/>
        <v>0</v>
      </c>
      <c r="H149" s="78">
        <v>0</v>
      </c>
      <c r="I149" s="76">
        <v>0</v>
      </c>
      <c r="J149" s="46">
        <f t="shared" si="1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3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+'[1]9'!J150</f>
        <v>0</v>
      </c>
      <c r="F150" s="71"/>
      <c r="G150" s="46">
        <f t="shared" si="14"/>
        <v>0</v>
      </c>
      <c r="H150" s="78">
        <v>0</v>
      </c>
      <c r="I150" s="76">
        <v>0</v>
      </c>
      <c r="J150" s="46">
        <f t="shared" si="1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3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+'[1]9'!J151</f>
        <v>0</v>
      </c>
      <c r="F151" s="71"/>
      <c r="G151" s="46">
        <f t="shared" si="14"/>
        <v>0</v>
      </c>
      <c r="H151" s="78">
        <v>0</v>
      </c>
      <c r="I151" s="76">
        <v>0</v>
      </c>
      <c r="J151" s="46">
        <f t="shared" si="1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3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+'[1]9'!J152</f>
        <v>0</v>
      </c>
      <c r="F152" s="71"/>
      <c r="G152" s="46">
        <f t="shared" si="14"/>
        <v>0</v>
      </c>
      <c r="H152" s="78">
        <v>0</v>
      </c>
      <c r="I152" s="76">
        <v>0</v>
      </c>
      <c r="J152" s="46">
        <f t="shared" si="1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3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+'[1]9'!J153</f>
        <v>0</v>
      </c>
      <c r="F153" s="71"/>
      <c r="G153" s="46">
        <f t="shared" si="14"/>
        <v>0</v>
      </c>
      <c r="H153" s="78">
        <v>0</v>
      </c>
      <c r="I153" s="76">
        <v>0</v>
      </c>
      <c r="J153" s="46">
        <f t="shared" si="1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3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+'[1]9'!J154</f>
        <v>0</v>
      </c>
      <c r="F154" s="71"/>
      <c r="G154" s="46">
        <f t="shared" si="14"/>
        <v>0</v>
      </c>
      <c r="H154" s="78">
        <v>0</v>
      </c>
      <c r="I154" s="76">
        <v>0</v>
      </c>
      <c r="J154" s="46">
        <f t="shared" si="1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3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+'[1]9'!J155</f>
        <v>0</v>
      </c>
      <c r="F155" s="71"/>
      <c r="G155" s="46">
        <f t="shared" si="14"/>
        <v>0</v>
      </c>
      <c r="H155" s="78">
        <v>0</v>
      </c>
      <c r="I155" s="76">
        <v>0</v>
      </c>
      <c r="J155" s="46">
        <f t="shared" si="1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3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+'[1]9'!J156</f>
        <v>0</v>
      </c>
      <c r="F156" s="71"/>
      <c r="G156" s="46">
        <f t="shared" si="14"/>
        <v>0</v>
      </c>
      <c r="H156" s="78">
        <v>0</v>
      </c>
      <c r="I156" s="76">
        <v>0</v>
      </c>
      <c r="J156" s="46">
        <f t="shared" si="15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3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+'[1]9'!J157</f>
        <v>0</v>
      </c>
      <c r="F157" s="71"/>
      <c r="G157" s="46">
        <f t="shared" si="14"/>
        <v>0</v>
      </c>
      <c r="H157" s="78">
        <v>0</v>
      </c>
      <c r="I157" s="76">
        <v>0</v>
      </c>
      <c r="J157" s="46">
        <f t="shared" si="15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3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+'[1]9'!J158</f>
        <v>0</v>
      </c>
      <c r="F158" s="71"/>
      <c r="G158" s="46">
        <f t="shared" si="14"/>
        <v>0</v>
      </c>
      <c r="H158" s="78">
        <v>0</v>
      </c>
      <c r="I158" s="76">
        <v>0</v>
      </c>
      <c r="J158" s="46">
        <f t="shared" si="1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3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+'[1]9'!J159</f>
        <v>0</v>
      </c>
      <c r="F159" s="71"/>
      <c r="G159" s="46">
        <f t="shared" si="14"/>
        <v>0</v>
      </c>
      <c r="H159" s="78">
        <v>0</v>
      </c>
      <c r="I159" s="76">
        <v>0</v>
      </c>
      <c r="J159" s="46">
        <f t="shared" si="1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3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+'[1]9'!J160</f>
        <v>0</v>
      </c>
      <c r="F160" s="71"/>
      <c r="G160" s="46">
        <f t="shared" si="14"/>
        <v>0</v>
      </c>
      <c r="H160" s="78">
        <v>0</v>
      </c>
      <c r="I160" s="76">
        <v>0</v>
      </c>
      <c r="J160" s="46">
        <f t="shared" si="1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3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+'[1]9'!J161</f>
        <v>0</v>
      </c>
      <c r="F161" s="71"/>
      <c r="G161" s="46">
        <f t="shared" si="14"/>
        <v>0</v>
      </c>
      <c r="H161" s="78">
        <v>0</v>
      </c>
      <c r="I161" s="76">
        <v>0</v>
      </c>
      <c r="J161" s="46">
        <f t="shared" si="1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3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+'[1]9'!J162</f>
        <v>0</v>
      </c>
      <c r="F162" s="71"/>
      <c r="G162" s="46">
        <f t="shared" si="14"/>
        <v>0</v>
      </c>
      <c r="H162" s="78">
        <v>0</v>
      </c>
      <c r="I162" s="76">
        <v>0</v>
      </c>
      <c r="J162" s="46">
        <f t="shared" si="15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3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+'[1]9'!J163</f>
        <v>0</v>
      </c>
      <c r="F163" s="71"/>
      <c r="G163" s="46">
        <f t="shared" si="14"/>
        <v>0</v>
      </c>
      <c r="H163" s="78">
        <v>0</v>
      </c>
      <c r="I163" s="76">
        <v>0</v>
      </c>
      <c r="J163" s="46">
        <f t="shared" si="15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3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+'[1]9'!J164</f>
        <v>0</v>
      </c>
      <c r="F164" s="71"/>
      <c r="G164" s="46">
        <f t="shared" si="14"/>
        <v>0</v>
      </c>
      <c r="H164" s="78">
        <v>0</v>
      </c>
      <c r="I164" s="76">
        <v>0</v>
      </c>
      <c r="J164" s="46">
        <f t="shared" si="15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3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+'[1]9'!J165</f>
        <v>0</v>
      </c>
      <c r="F165" s="71"/>
      <c r="G165" s="46">
        <f t="shared" si="14"/>
        <v>0</v>
      </c>
      <c r="H165" s="78">
        <v>0</v>
      </c>
      <c r="I165" s="76">
        <v>0</v>
      </c>
      <c r="J165" s="46">
        <f t="shared" si="15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3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+'[1]9'!J166</f>
        <v>0</v>
      </c>
      <c r="F166" s="71"/>
      <c r="G166" s="46">
        <f t="shared" si="14"/>
        <v>0</v>
      </c>
      <c r="H166" s="78">
        <v>0</v>
      </c>
      <c r="I166" s="76">
        <v>0</v>
      </c>
      <c r="J166" s="46">
        <f t="shared" si="15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3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+'[1]9'!J167</f>
        <v>0</v>
      </c>
      <c r="F167" s="71"/>
      <c r="G167" s="46">
        <f t="shared" si="14"/>
        <v>0</v>
      </c>
      <c r="H167" s="78">
        <v>0</v>
      </c>
      <c r="I167" s="76">
        <v>0</v>
      </c>
      <c r="J167" s="46">
        <f t="shared" si="15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+'[1]9'!J168</f>
        <v>0</v>
      </c>
      <c r="F168" s="71"/>
      <c r="G168" s="46">
        <f t="shared" si="14"/>
        <v>0</v>
      </c>
      <c r="H168" s="78">
        <v>0</v>
      </c>
      <c r="I168" s="76">
        <v>0</v>
      </c>
      <c r="J168" s="46">
        <f t="shared" si="15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+'[1]9'!J169</f>
        <v>0</v>
      </c>
      <c r="F169" s="71"/>
      <c r="G169" s="46">
        <f t="shared" si="14"/>
        <v>0</v>
      </c>
      <c r="H169" s="78">
        <v>0</v>
      </c>
      <c r="I169" s="76">
        <v>0</v>
      </c>
      <c r="J169" s="46">
        <f t="shared" si="15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3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+'[1]9'!J170</f>
        <v>0</v>
      </c>
      <c r="F170" s="71"/>
      <c r="G170" s="46">
        <f t="shared" si="14"/>
        <v>0</v>
      </c>
      <c r="H170" s="78">
        <v>0</v>
      </c>
      <c r="I170" s="76">
        <v>0</v>
      </c>
      <c r="J170" s="46">
        <f t="shared" si="15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3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+'[1]9'!J171</f>
        <v>0</v>
      </c>
      <c r="F171" s="71"/>
      <c r="G171" s="46">
        <f t="shared" si="14"/>
        <v>0</v>
      </c>
      <c r="H171" s="78">
        <v>0</v>
      </c>
      <c r="I171" s="76">
        <v>0</v>
      </c>
      <c r="J171" s="46">
        <f t="shared" si="15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3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+'[1]9'!J172</f>
        <v>0</v>
      </c>
      <c r="F172" s="71"/>
      <c r="G172" s="46">
        <f t="shared" si="14"/>
        <v>0</v>
      </c>
      <c r="H172" s="78">
        <v>0</v>
      </c>
      <c r="I172" s="76">
        <v>0</v>
      </c>
      <c r="J172" s="46">
        <f t="shared" si="15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3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+'[1]9'!J174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+'[1]9'!J175</f>
        <v>2</v>
      </c>
      <c r="F175" s="71"/>
      <c r="G175" s="46">
        <f t="shared" si="14"/>
        <v>2</v>
      </c>
      <c r="H175" s="78">
        <v>0</v>
      </c>
      <c r="I175" s="76">
        <v>0</v>
      </c>
      <c r="J175" s="46">
        <f t="shared" si="15"/>
        <v>2</v>
      </c>
      <c r="K175" s="72"/>
      <c r="L175" s="15">
        <v>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+'[1]9'!J176</f>
        <v>0</v>
      </c>
      <c r="F176" s="71"/>
      <c r="G176" s="46">
        <f t="shared" si="14"/>
        <v>0</v>
      </c>
      <c r="H176" s="78">
        <v>0</v>
      </c>
      <c r="I176" s="76">
        <v>0</v>
      </c>
      <c r="J176" s="46">
        <f t="shared" si="15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+'[1]9'!J177</f>
        <v>0</v>
      </c>
      <c r="F177" s="71"/>
      <c r="G177" s="46">
        <f t="shared" si="14"/>
        <v>0</v>
      </c>
      <c r="H177" s="78">
        <v>0</v>
      </c>
      <c r="I177" s="76">
        <v>0</v>
      </c>
      <c r="J177" s="46">
        <f t="shared" si="15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+'[1]9'!J178</f>
        <v>0</v>
      </c>
      <c r="F178" s="71">
        <v>5</v>
      </c>
      <c r="G178" s="46">
        <f t="shared" si="14"/>
        <v>5</v>
      </c>
      <c r="H178" s="78">
        <v>0</v>
      </c>
      <c r="I178" s="76">
        <v>0</v>
      </c>
      <c r="J178" s="46">
        <f t="shared" si="15"/>
        <v>5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+'[1]9'!J179</f>
        <v>0</v>
      </c>
      <c r="F179" s="71"/>
      <c r="G179" s="46">
        <f t="shared" si="14"/>
        <v>0</v>
      </c>
      <c r="H179" s="78">
        <v>0</v>
      </c>
      <c r="I179" s="76">
        <v>0</v>
      </c>
      <c r="J179" s="46">
        <f t="shared" si="15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+'[1]9'!J180</f>
        <v>0</v>
      </c>
      <c r="F180" s="71"/>
      <c r="G180" s="46">
        <f t="shared" si="14"/>
        <v>0</v>
      </c>
      <c r="H180" s="78">
        <v>0</v>
      </c>
      <c r="I180" s="76"/>
      <c r="J180" s="46">
        <f t="shared" si="15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+'[1]9'!J181</f>
        <v>0</v>
      </c>
      <c r="F181" s="71"/>
      <c r="G181" s="46">
        <f t="shared" si="14"/>
        <v>0</v>
      </c>
      <c r="H181" s="78">
        <v>0</v>
      </c>
      <c r="I181" s="76">
        <v>0</v>
      </c>
      <c r="J181" s="46">
        <f t="shared" si="15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+'[1]9'!J182</f>
        <v>0</v>
      </c>
      <c r="F182" s="71"/>
      <c r="G182" s="46">
        <f t="shared" si="14"/>
        <v>0</v>
      </c>
      <c r="H182" s="78">
        <v>0</v>
      </c>
      <c r="I182" s="76">
        <v>0</v>
      </c>
      <c r="J182" s="46">
        <f t="shared" si="15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+'[1]9'!J183</f>
        <v>0</v>
      </c>
      <c r="F183" s="71"/>
      <c r="G183" s="46">
        <f t="shared" si="14"/>
        <v>0</v>
      </c>
      <c r="H183" s="78">
        <v>0</v>
      </c>
      <c r="I183" s="76">
        <v>0</v>
      </c>
      <c r="J183" s="46">
        <f t="shared" si="15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+'[1]9'!J184</f>
        <v>0</v>
      </c>
      <c r="F184" s="71"/>
      <c r="G184" s="46">
        <f t="shared" si="14"/>
        <v>0</v>
      </c>
      <c r="H184" s="78">
        <v>0</v>
      </c>
      <c r="I184" s="76">
        <v>0</v>
      </c>
      <c r="J184" s="46">
        <f t="shared" si="15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+'[1]9'!J185</f>
        <v>0</v>
      </c>
      <c r="F185" s="71">
        <v>10</v>
      </c>
      <c r="G185" s="46">
        <f t="shared" si="14"/>
        <v>10</v>
      </c>
      <c r="H185" s="78">
        <v>0</v>
      </c>
      <c r="I185" s="76">
        <v>0</v>
      </c>
      <c r="J185" s="46">
        <f t="shared" si="15"/>
        <v>10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+'[1]9'!J186</f>
        <v>0</v>
      </c>
      <c r="F186" s="71"/>
      <c r="G186" s="46">
        <f t="shared" si="14"/>
        <v>0</v>
      </c>
      <c r="H186" s="78">
        <v>0</v>
      </c>
      <c r="I186" s="76">
        <v>0</v>
      </c>
      <c r="J186" s="46">
        <f t="shared" si="15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+'[1]9'!J190</f>
        <v>0</v>
      </c>
      <c r="F190" s="71"/>
      <c r="G190" s="46">
        <f t="shared" si="14"/>
        <v>0</v>
      </c>
      <c r="H190" s="78">
        <v>0</v>
      </c>
      <c r="I190" s="76">
        <v>0</v>
      </c>
      <c r="J190" s="46">
        <f t="shared" si="15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+'[1]9'!J191</f>
        <v>0</v>
      </c>
      <c r="F191" s="71"/>
      <c r="G191" s="46">
        <f t="shared" si="14"/>
        <v>0</v>
      </c>
      <c r="H191" s="78">
        <v>0</v>
      </c>
      <c r="I191" s="76">
        <v>0</v>
      </c>
      <c r="J191" s="46">
        <f t="shared" si="15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+'[1]9'!J192</f>
        <v>0</v>
      </c>
      <c r="F192" s="71"/>
      <c r="G192" s="46">
        <f t="shared" si="14"/>
        <v>0</v>
      </c>
      <c r="H192" s="78">
        <v>0</v>
      </c>
      <c r="I192" s="76">
        <v>0</v>
      </c>
      <c r="J192" s="46">
        <f t="shared" si="15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+'[1]9'!J193</f>
        <v>1</v>
      </c>
      <c r="F193" s="71"/>
      <c r="G193" s="46">
        <f t="shared" si="14"/>
        <v>1</v>
      </c>
      <c r="H193" s="78">
        <v>0</v>
      </c>
      <c r="I193" s="76">
        <v>0</v>
      </c>
      <c r="J193" s="46">
        <f t="shared" si="15"/>
        <v>1</v>
      </c>
      <c r="K193" s="72"/>
      <c r="L193" s="20">
        <v>60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+'[1]9'!J194</f>
        <v>0</v>
      </c>
      <c r="F194" s="71">
        <v>5</v>
      </c>
      <c r="G194" s="46">
        <f t="shared" si="14"/>
        <v>5</v>
      </c>
      <c r="H194" s="78">
        <v>0</v>
      </c>
      <c r="I194" s="76">
        <v>0</v>
      </c>
      <c r="J194" s="46">
        <f t="shared" si="15"/>
        <v>5</v>
      </c>
      <c r="K194" s="72"/>
      <c r="L194" s="20">
        <v>120</v>
      </c>
      <c r="M194" s="65">
        <f t="shared" si="18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+'[1]9'!J195</f>
        <v>0</v>
      </c>
      <c r="F195" s="71"/>
      <c r="G195" s="46">
        <f t="shared" si="14"/>
        <v>0</v>
      </c>
      <c r="H195" s="78">
        <v>0</v>
      </c>
      <c r="I195" s="76">
        <v>0</v>
      </c>
      <c r="J195" s="46">
        <f t="shared" si="15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+'[1]9'!J196</f>
        <v>0</v>
      </c>
      <c r="F196" s="71"/>
      <c r="G196" s="46">
        <f t="shared" si="14"/>
        <v>0</v>
      </c>
      <c r="H196" s="78">
        <v>0</v>
      </c>
      <c r="I196" s="76">
        <v>0</v>
      </c>
      <c r="J196" s="46">
        <f t="shared" si="15"/>
        <v>0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+'[1]9'!J197</f>
        <v>0</v>
      </c>
      <c r="F197" s="71"/>
      <c r="G197" s="46">
        <f t="shared" si="14"/>
        <v>0</v>
      </c>
      <c r="H197" s="78">
        <v>0</v>
      </c>
      <c r="I197" s="76">
        <v>0</v>
      </c>
      <c r="J197" s="46">
        <f t="shared" si="15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+'[1]9'!J198</f>
        <v>0</v>
      </c>
      <c r="F198" s="71"/>
      <c r="G198" s="46">
        <f t="shared" si="14"/>
        <v>0</v>
      </c>
      <c r="H198" s="78">
        <v>0</v>
      </c>
      <c r="I198" s="76">
        <v>0</v>
      </c>
      <c r="J198" s="46">
        <f t="shared" si="15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+'[1]9'!J199</f>
        <v>0</v>
      </c>
      <c r="F199" s="71"/>
      <c r="G199" s="46">
        <f t="shared" si="14"/>
        <v>0</v>
      </c>
      <c r="H199" s="78">
        <v>0</v>
      </c>
      <c r="I199" s="76">
        <v>0</v>
      </c>
      <c r="J199" s="46">
        <f t="shared" si="15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+'[1]9'!J200</f>
        <v>0</v>
      </c>
      <c r="F200" s="71"/>
      <c r="G200" s="46">
        <f t="shared" si="14"/>
        <v>0</v>
      </c>
      <c r="H200" s="78">
        <v>0</v>
      </c>
      <c r="I200" s="76">
        <v>0</v>
      </c>
      <c r="J200" s="46">
        <f t="shared" si="15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+'[1]9'!J201</f>
        <v>0</v>
      </c>
      <c r="F201" s="71"/>
      <c r="G201" s="46">
        <f t="shared" si="14"/>
        <v>0</v>
      </c>
      <c r="H201" s="78">
        <v>0</v>
      </c>
      <c r="I201" s="76">
        <v>0</v>
      </c>
      <c r="J201" s="46">
        <f t="shared" si="15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+'[1]9'!J202</f>
        <v>0</v>
      </c>
      <c r="F202" s="71"/>
      <c r="G202" s="46">
        <f t="shared" si="14"/>
        <v>0</v>
      </c>
      <c r="H202" s="78">
        <v>0</v>
      </c>
      <c r="I202" s="76">
        <v>0</v>
      </c>
      <c r="J202" s="46">
        <f t="shared" si="15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+'[1]9'!J203</f>
        <v>0</v>
      </c>
      <c r="F203" s="71"/>
      <c r="G203" s="46">
        <f t="shared" si="14"/>
        <v>0</v>
      </c>
      <c r="H203" s="78">
        <v>0</v>
      </c>
      <c r="I203" s="76">
        <v>0</v>
      </c>
      <c r="J203" s="46">
        <f t="shared" si="15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+'[1]9'!J204</f>
        <v>0</v>
      </c>
      <c r="F204" s="71"/>
      <c r="G204" s="46">
        <f t="shared" ref="G204:G266" si="22">E204+F204</f>
        <v>0</v>
      </c>
      <c r="H204" s="78">
        <v>0</v>
      </c>
      <c r="I204" s="76">
        <v>0</v>
      </c>
      <c r="J204" s="46">
        <f t="shared" ref="J204:J266" si="23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+'[1]9'!J205</f>
        <v>6</v>
      </c>
      <c r="F205" s="71">
        <v>10</v>
      </c>
      <c r="G205" s="46">
        <f t="shared" si="22"/>
        <v>16</v>
      </c>
      <c r="H205" s="78">
        <v>0</v>
      </c>
      <c r="I205" s="76">
        <v>0</v>
      </c>
      <c r="J205" s="46">
        <f t="shared" si="23"/>
        <v>15</v>
      </c>
      <c r="K205" s="72">
        <v>1</v>
      </c>
      <c r="L205" s="20">
        <v>55</v>
      </c>
      <c r="M205" s="65">
        <f t="shared" si="18"/>
        <v>55</v>
      </c>
      <c r="N205" s="17" t="s">
        <v>16</v>
      </c>
      <c r="O205" s="18"/>
      <c r="P205" s="118">
        <f t="shared" si="19"/>
        <v>55</v>
      </c>
      <c r="Q205" s="90">
        <v>40</v>
      </c>
      <c r="R205" s="43">
        <f t="shared" si="20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+'[1]9'!J206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9"/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+'[1]9'!J208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+'[1]9'!J209</f>
        <v>1</v>
      </c>
      <c r="F209" s="71">
        <v>5</v>
      </c>
      <c r="G209" s="46">
        <f t="shared" si="22"/>
        <v>6</v>
      </c>
      <c r="H209" s="78">
        <v>0</v>
      </c>
      <c r="I209" s="76">
        <v>0</v>
      </c>
      <c r="J209" s="46">
        <f t="shared" si="23"/>
        <v>6</v>
      </c>
      <c r="K209" s="72"/>
      <c r="L209" s="20">
        <v>120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+'[1]9'!J210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+'[1]9'!J211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+'[1]9'!J212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+'[1]9'!J213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+'[1]9'!J214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1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+'[1]9'!J215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1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+'[1]9'!J216</f>
        <v>251</v>
      </c>
      <c r="F216" s="71"/>
      <c r="G216" s="46">
        <f t="shared" si="22"/>
        <v>251</v>
      </c>
      <c r="H216" s="78">
        <v>0</v>
      </c>
      <c r="I216" s="76">
        <v>0</v>
      </c>
      <c r="J216" s="46">
        <f t="shared" si="23"/>
        <v>201</v>
      </c>
      <c r="K216" s="72">
        <v>50</v>
      </c>
      <c r="L216" s="20">
        <v>0</v>
      </c>
      <c r="M216" s="65">
        <f t="shared" si="18"/>
        <v>0</v>
      </c>
      <c r="N216" s="17" t="s">
        <v>1465</v>
      </c>
      <c r="O216" s="18"/>
      <c r="P216" s="23">
        <f t="shared" si="19"/>
        <v>0</v>
      </c>
      <c r="Q216" s="90">
        <v>9</v>
      </c>
      <c r="R216" s="43">
        <f t="shared" si="20"/>
        <v>450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+'[1]9'!J217</f>
        <v>47</v>
      </c>
      <c r="F217" s="71"/>
      <c r="G217" s="46">
        <f t="shared" si="22"/>
        <v>47</v>
      </c>
      <c r="H217" s="78">
        <v>0</v>
      </c>
      <c r="I217" s="76">
        <v>0</v>
      </c>
      <c r="J217" s="46">
        <f t="shared" si="23"/>
        <v>47</v>
      </c>
      <c r="K217" s="72"/>
      <c r="L217" s="20">
        <v>10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+'[1]9'!J218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+'[1]9'!J219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+'[1]9'!J220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+'[1]9'!J221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+'[1]9'!J222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+'[1]9'!J223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+'[1]9'!J224</f>
        <v>346</v>
      </c>
      <c r="F224" s="71"/>
      <c r="G224" s="46">
        <f t="shared" si="22"/>
        <v>346</v>
      </c>
      <c r="H224" s="78">
        <v>0</v>
      </c>
      <c r="I224" s="76">
        <v>0</v>
      </c>
      <c r="J224" s="46">
        <f t="shared" si="23"/>
        <v>296</v>
      </c>
      <c r="K224" s="72">
        <v>50</v>
      </c>
      <c r="L224" s="20">
        <v>0</v>
      </c>
      <c r="M224" s="65">
        <f t="shared" si="18"/>
        <v>0</v>
      </c>
      <c r="N224" s="17" t="s">
        <v>1465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+'[1]9'!J225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+'[1]9'!J226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+'[1]9'!J227</f>
        <v>0</v>
      </c>
      <c r="F227" s="71">
        <v>50</v>
      </c>
      <c r="G227" s="46">
        <f t="shared" si="22"/>
        <v>50</v>
      </c>
      <c r="H227" s="78">
        <v>0</v>
      </c>
      <c r="I227" s="76">
        <v>0</v>
      </c>
      <c r="J227" s="46">
        <f t="shared" si="23"/>
        <v>0</v>
      </c>
      <c r="K227" s="72">
        <v>50</v>
      </c>
      <c r="L227" s="20">
        <v>25</v>
      </c>
      <c r="M227" s="65">
        <f t="shared" si="18"/>
        <v>1250</v>
      </c>
      <c r="N227" s="17" t="s">
        <v>16</v>
      </c>
      <c r="O227" s="18"/>
      <c r="P227" s="118">
        <f t="shared" si="19"/>
        <v>1250</v>
      </c>
      <c r="Q227" s="90">
        <v>20.36</v>
      </c>
      <c r="R227" s="43">
        <f t="shared" si="20"/>
        <v>1018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+'[1]9'!J228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1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+'[1]9'!J229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>
        <v>0</v>
      </c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+'[1]9'!J230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+'[1]9'!J231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+'[1]9'!J232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+'[1]9'!J233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+'[1]9'!J234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+'[1]9'!J235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+'[1]9'!J236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+'[1]9'!J237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+'[1]9'!J238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+'[1]9'!J239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+'[1]9'!J240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0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+'[1]9'!J241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+'[1]9'!J242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0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+'[1]9'!J243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+'[1]9'!J244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19"/>
        <v>0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+'[1]9'!J245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+'[1]9'!J246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+'[1]9'!J247</f>
        <v>3</v>
      </c>
      <c r="F247" s="71"/>
      <c r="G247" s="46">
        <f t="shared" si="22"/>
        <v>3</v>
      </c>
      <c r="H247" s="78">
        <v>0</v>
      </c>
      <c r="I247" s="76">
        <v>0</v>
      </c>
      <c r="J247" s="46">
        <f t="shared" si="23"/>
        <v>2</v>
      </c>
      <c r="K247" s="72">
        <v>1</v>
      </c>
      <c r="L247" s="20">
        <v>40</v>
      </c>
      <c r="M247" s="65">
        <f t="shared" si="18"/>
        <v>40</v>
      </c>
      <c r="N247" s="17" t="s">
        <v>16</v>
      </c>
      <c r="O247" s="18">
        <v>40</v>
      </c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+'[1]9'!J248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+'[1]9'!J249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+'[1]9'!J250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+'[1]9'!J251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+'[1]9'!J252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+'[1]9'!J253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+'[1]9'!J254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+'[1]9'!J255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+'[1]9'!J256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+'[1]9'!J257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+'[1]9'!J258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19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+'[1]9'!J259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19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+'[1]9'!J260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19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+'[1]9'!J261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8"/>
        <v>0</v>
      </c>
      <c r="N261" s="17" t="s">
        <v>16</v>
      </c>
      <c r="O261" s="18"/>
      <c r="P261" s="23">
        <f t="shared" si="19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+'[1]9'!J262</f>
        <v>0</v>
      </c>
      <c r="F262" s="71"/>
      <c r="G262" s="46">
        <f t="shared" si="22"/>
        <v>0</v>
      </c>
      <c r="H262" s="78">
        <v>0</v>
      </c>
      <c r="I262" s="76">
        <v>0</v>
      </c>
      <c r="J262" s="46">
        <f t="shared" si="23"/>
        <v>0</v>
      </c>
      <c r="K262" s="72"/>
      <c r="L262" s="20">
        <v>15</v>
      </c>
      <c r="M262" s="65">
        <f t="shared" si="18"/>
        <v>0</v>
      </c>
      <c r="N262" s="17" t="s">
        <v>16</v>
      </c>
      <c r="O262" s="18"/>
      <c r="P262" s="23">
        <f t="shared" si="19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+'[1]9'!J263</f>
        <v>0</v>
      </c>
      <c r="F263" s="71"/>
      <c r="G263" s="46">
        <f t="shared" si="22"/>
        <v>0</v>
      </c>
      <c r="H263" s="78">
        <v>0</v>
      </c>
      <c r="I263" s="76">
        <v>0</v>
      </c>
      <c r="J263" s="46">
        <f t="shared" si="23"/>
        <v>0</v>
      </c>
      <c r="K263" s="72"/>
      <c r="L263" s="20"/>
      <c r="M263" s="65">
        <f t="shared" si="18"/>
        <v>0</v>
      </c>
      <c r="N263" s="17" t="s">
        <v>16</v>
      </c>
      <c r="O263" s="18"/>
      <c r="P263" s="23">
        <f t="shared" si="19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+'[1]9'!J264</f>
        <v>0</v>
      </c>
      <c r="F264" s="71"/>
      <c r="G264" s="46">
        <f t="shared" si="22"/>
        <v>0</v>
      </c>
      <c r="H264" s="78">
        <v>0</v>
      </c>
      <c r="I264" s="76">
        <v>0</v>
      </c>
      <c r="J264" s="46">
        <f t="shared" si="23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+'[1]9'!J265</f>
        <v>0</v>
      </c>
      <c r="F265" s="71"/>
      <c r="G265" s="46">
        <f t="shared" si="22"/>
        <v>0</v>
      </c>
      <c r="H265" s="78">
        <v>0</v>
      </c>
      <c r="I265" s="76">
        <v>0</v>
      </c>
      <c r="J265" s="46">
        <f t="shared" si="23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>
        <f>+'[1]9'!J266</f>
        <v>0</v>
      </c>
      <c r="F266" s="71"/>
      <c r="G266" s="46">
        <f t="shared" si="22"/>
        <v>0</v>
      </c>
      <c r="H266" s="78">
        <v>0</v>
      </c>
      <c r="I266" s="76">
        <v>0</v>
      </c>
      <c r="J266" s="46">
        <f t="shared" si="23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90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2459.71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3"/>
      <c r="N269" s="33">
        <f>SUM(M5:M268)</f>
        <v>3555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2285</v>
      </c>
      <c r="O271" s="2">
        <v>1250</v>
      </c>
      <c r="P271" s="2">
        <v>55</v>
      </c>
      <c r="Q271" s="88">
        <v>680</v>
      </c>
      <c r="R271" s="2">
        <v>150</v>
      </c>
      <c r="S271" s="2">
        <v>150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560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710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710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53"/>
  <sheetViews>
    <sheetView zoomScale="80" zoomScaleNormal="8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+'[1]10'!J5</f>
        <v>4</v>
      </c>
      <c r="F5" s="71">
        <v>8</v>
      </c>
      <c r="G5" s="46">
        <f t="shared" ref="G5:G68" si="0">E5+F5</f>
        <v>12</v>
      </c>
      <c r="H5" s="78">
        <v>0</v>
      </c>
      <c r="I5" s="76">
        <v>0</v>
      </c>
      <c r="J5" s="46">
        <f t="shared" ref="J5:J68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+'[1]10'!J6</f>
        <v>66</v>
      </c>
      <c r="F6" s="71">
        <v>9</v>
      </c>
      <c r="G6" s="46">
        <f t="shared" si="0"/>
        <v>75</v>
      </c>
      <c r="H6" s="78">
        <v>0</v>
      </c>
      <c r="I6" s="76">
        <v>0</v>
      </c>
      <c r="J6" s="46">
        <f t="shared" si="1"/>
        <v>74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8">
        <f t="shared" ref="P6:P80" si="3">SUM(M6-O6)</f>
        <v>100</v>
      </c>
      <c r="Q6" s="11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+'[1]10'!J11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+'[1]10'!J15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+'[1]10'!J18</f>
        <v>1</v>
      </c>
      <c r="F18" s="71">
        <v>1</v>
      </c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+'[1]10'!J22</f>
        <v>10</v>
      </c>
      <c r="F22" s="71">
        <v>1</v>
      </c>
      <c r="G22" s="46">
        <f t="shared" si="0"/>
        <v>11</v>
      </c>
      <c r="H22" s="78">
        <v>0</v>
      </c>
      <c r="I22" s="76">
        <v>0</v>
      </c>
      <c r="J22" s="46">
        <f t="shared" si="1"/>
        <v>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18">
        <f t="shared" si="3"/>
        <v>500</v>
      </c>
      <c r="Q22" s="11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+'[1]10'!J24</f>
        <v>2</v>
      </c>
      <c r="F24" s="71">
        <v>2</v>
      </c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+'[1]10'!J27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+'[1]10'!J28</f>
        <v>0</v>
      </c>
      <c r="F28" s="71">
        <v>3</v>
      </c>
      <c r="G28" s="46">
        <f t="shared" si="0"/>
        <v>3</v>
      </c>
      <c r="H28" s="78">
        <v>0</v>
      </c>
      <c r="I28" s="76">
        <v>0</v>
      </c>
      <c r="J28" s="46">
        <f t="shared" si="1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18">
        <f t="shared" si="3"/>
        <v>100</v>
      </c>
      <c r="Q28" s="11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+'[1]10'!J29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+'[1]10'!J30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+'[1]10'!J31</f>
        <v>35</v>
      </c>
      <c r="F31" s="71">
        <v>3</v>
      </c>
      <c r="G31" s="46">
        <f t="shared" si="0"/>
        <v>38</v>
      </c>
      <c r="H31" s="78">
        <v>0</v>
      </c>
      <c r="I31" s="76">
        <v>0</v>
      </c>
      <c r="J31" s="46">
        <f t="shared" si="1"/>
        <v>38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+'[1]10'!J32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+'[1]10'!J33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+'[1]10'!J34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+'[1]10'!J35</f>
        <v>0</v>
      </c>
      <c r="F35" s="71">
        <v>3</v>
      </c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+'[1]10'!J36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+'[1]10'!J37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+'[1]10'!J38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+'[1]10'!J39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+'[1]10'!J40</f>
        <v>3</v>
      </c>
      <c r="F40" s="71"/>
      <c r="G40" s="46">
        <f t="shared" si="0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+'[1]10'!J41</f>
        <v>2</v>
      </c>
      <c r="F41" s="71"/>
      <c r="G41" s="46">
        <f t="shared" si="0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+'[1]10'!J42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+'[1]10'!J43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+'[1]10'!J44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+'[1]10'!J45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+'[1]10'!J46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+'[1]10'!J47</f>
        <v>0</v>
      </c>
      <c r="F47" s="71">
        <v>1</v>
      </c>
      <c r="G47" s="46">
        <f t="shared" si="0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+'[1]10'!J48</f>
        <v>1</v>
      </c>
      <c r="F48" s="71"/>
      <c r="G48" s="46">
        <f t="shared" si="0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+'[1]10'!J49</f>
        <v>0</v>
      </c>
      <c r="F49" s="71">
        <v>1</v>
      </c>
      <c r="G49" s="46">
        <f t="shared" si="0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+'[1]10'!J50</f>
        <v>0</v>
      </c>
      <c r="F50" s="71">
        <v>2</v>
      </c>
      <c r="G50" s="46">
        <f t="shared" si="0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+'[1]10'!J51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+'[1]10'!J52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+'[1]10'!J53</f>
        <v>0</v>
      </c>
      <c r="F53" s="71">
        <v>1</v>
      </c>
      <c r="G53" s="46">
        <f t="shared" si="0"/>
        <v>1</v>
      </c>
      <c r="H53" s="78">
        <v>0</v>
      </c>
      <c r="I53" s="76">
        <v>0</v>
      </c>
      <c r="J53" s="46">
        <f t="shared" si="1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+'[1]10'!J54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+'[1]10'!J55</f>
        <v>2</v>
      </c>
      <c r="F55" s="71">
        <v>2</v>
      </c>
      <c r="G55" s="46">
        <f t="shared" si="0"/>
        <v>4</v>
      </c>
      <c r="H55" s="78">
        <v>0</v>
      </c>
      <c r="I55" s="76">
        <v>0</v>
      </c>
      <c r="J55" s="46">
        <f t="shared" si="1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18">
        <f>SUM(M55-O55)</f>
        <v>120</v>
      </c>
      <c r="Q55" s="117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+'[1]10'!J56</f>
        <v>2</v>
      </c>
      <c r="F56" s="71">
        <v>1</v>
      </c>
      <c r="G56" s="46">
        <f t="shared" si="0"/>
        <v>3</v>
      </c>
      <c r="H56" s="78">
        <v>0</v>
      </c>
      <c r="I56" s="76">
        <v>0</v>
      </c>
      <c r="J56" s="46">
        <f t="shared" si="1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18">
        <f>SUM(M56-O56)</f>
        <v>120</v>
      </c>
      <c r="Q56" s="117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+'[1]10'!J57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+'[1]10'!J58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+'[1]10'!J59</f>
        <v>2</v>
      </c>
      <c r="F59" s="71">
        <v>2</v>
      </c>
      <c r="G59" s="46">
        <f t="shared" si="0"/>
        <v>4</v>
      </c>
      <c r="H59" s="78">
        <v>0</v>
      </c>
      <c r="I59" s="76">
        <v>0</v>
      </c>
      <c r="J59" s="46">
        <f t="shared" si="1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18">
        <f t="shared" si="3"/>
        <v>240</v>
      </c>
      <c r="Q59" s="117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+'[1]10'!J60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+'[1]10'!J61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+'[1]10'!J62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+'[1]10'!J63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+'[1]10'!J64</f>
        <v>5</v>
      </c>
      <c r="F64" s="71"/>
      <c r="G64" s="46">
        <f t="shared" si="0"/>
        <v>5</v>
      </c>
      <c r="H64" s="78">
        <v>0</v>
      </c>
      <c r="I64" s="76">
        <v>0</v>
      </c>
      <c r="J64" s="46">
        <f t="shared" si="1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18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+'[1]10'!J65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18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+'[1]10'!J66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+'[1]10'!J67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+'[1]10'!J68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+'[1]10'!J69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+'[1]10'!J87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8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+'[1]10'!J88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8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+'[1]10'!J94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+'[1]10'!J95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+'[1]10'!J96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+'[1]10'!J97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+'[1]10'!J98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+'[1]10'!J99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+'[1]10'!J100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+'[1]10'!J101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+'[1]10'!J102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+'[1]10'!J106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+'[1]10'!J107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+'[1]10'!J108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+'[1]10'!J109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+'[1]10'!J110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+'[1]10'!J111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+'[1]10'!J112</f>
        <v>3</v>
      </c>
      <c r="F112" s="71">
        <v>3</v>
      </c>
      <c r="G112" s="46">
        <f t="shared" si="5"/>
        <v>6</v>
      </c>
      <c r="H112" s="78">
        <v>0</v>
      </c>
      <c r="I112" s="76">
        <v>0</v>
      </c>
      <c r="J112" s="46">
        <f t="shared" si="6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8">
        <f>SUM(M112-O112)</f>
        <v>100</v>
      </c>
      <c r="Q112" s="11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+'[1]10'!J113</f>
        <v>12</v>
      </c>
      <c r="F113" s="71"/>
      <c r="G113" s="46">
        <f t="shared" si="5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+'[1]10'!J114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+'[1]10'!J115</f>
        <v>3</v>
      </c>
      <c r="F115" s="71">
        <v>9</v>
      </c>
      <c r="G115" s="46">
        <f t="shared" si="5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+'[1]10'!J116</f>
        <v>3</v>
      </c>
      <c r="F116" s="71">
        <v>8</v>
      </c>
      <c r="G116" s="46">
        <f t="shared" si="5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+'[1]10'!J117</f>
        <v>0</v>
      </c>
      <c r="F117" s="71">
        <v>10</v>
      </c>
      <c r="G117" s="46">
        <f t="shared" si="5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+'[1]10'!J118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+'[1]10'!J119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+'[1]10'!J120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+'[1]10'!J121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+'[1]10'!J122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+'[1]10'!J123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+'[1]10'!J124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+'[1]10'!J125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+'[1]10'!J126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+'[1]10'!J127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+'[1]10'!J128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+'[1]10'!J129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+'[1]10'!J130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+'[1]10'!J131</f>
        <v>1</v>
      </c>
      <c r="F131" s="71"/>
      <c r="G131" s="46">
        <f t="shared" si="5"/>
        <v>1</v>
      </c>
      <c r="H131" s="78">
        <v>0</v>
      </c>
      <c r="I131" s="76">
        <v>0</v>
      </c>
      <c r="J131" s="46">
        <f t="shared" si="6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+'[1]10'!J132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+'[1]10'!J133</f>
        <v>4</v>
      </c>
      <c r="F133" s="71"/>
      <c r="G133" s="46">
        <f t="shared" si="5"/>
        <v>4</v>
      </c>
      <c r="H133" s="78">
        <v>0</v>
      </c>
      <c r="I133" s="76">
        <v>0</v>
      </c>
      <c r="J133" s="46">
        <f t="shared" si="6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+'[1]10'!J134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+'[1]10'!J135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+'[1]10'!J136</f>
        <v>0</v>
      </c>
      <c r="F136" s="71"/>
      <c r="G136" s="46">
        <f t="shared" ref="G136:G203" si="12">E136+F136</f>
        <v>0</v>
      </c>
      <c r="H136" s="78">
        <v>0</v>
      </c>
      <c r="I136" s="76">
        <v>0</v>
      </c>
      <c r="J136" s="46">
        <f t="shared" ref="J136:J203" si="13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+'[1]10'!J137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+'[1]10'!J138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+'[1]10'!J139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+'[1]10'!J140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+'[1]10'!J141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+'[1]10'!J142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+'[1]10'!J143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+'[1]10'!J144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+'[1]10'!J145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172" si="14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+'[1]10'!J146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14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+'[1]10'!J147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14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+'[1]10'!J148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14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+'[1]10'!J149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14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+'[1]10'!J150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14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+'[1]10'!J151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14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+'[1]10'!J152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14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+'[1]10'!J153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14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+'[1]10'!J154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+'[1]10'!J155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14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+'[1]10'!J156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14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+'[1]10'!J157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14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+'[1]10'!J158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14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+'[1]10'!J159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14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+'[1]10'!J160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14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+'[1]10'!J161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14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+'[1]10'!J162</f>
        <v>0</v>
      </c>
      <c r="F162" s="71"/>
      <c r="G162" s="46">
        <f t="shared" si="12"/>
        <v>0</v>
      </c>
      <c r="H162" s="78">
        <v>0</v>
      </c>
      <c r="I162" s="76">
        <v>0</v>
      </c>
      <c r="J162" s="46">
        <f t="shared" si="13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14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+'[1]10'!J163</f>
        <v>0</v>
      </c>
      <c r="F163" s="71">
        <v>1</v>
      </c>
      <c r="G163" s="46">
        <f t="shared" si="12"/>
        <v>1</v>
      </c>
      <c r="H163" s="78">
        <v>0</v>
      </c>
      <c r="I163" s="76">
        <v>0</v>
      </c>
      <c r="J163" s="46">
        <f t="shared" si="13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14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+'[1]10'!J164</f>
        <v>0</v>
      </c>
      <c r="F164" s="71"/>
      <c r="G164" s="46">
        <f t="shared" si="12"/>
        <v>0</v>
      </c>
      <c r="H164" s="78">
        <v>0</v>
      </c>
      <c r="I164" s="76">
        <v>0</v>
      </c>
      <c r="J164" s="46">
        <f t="shared" si="13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14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+'[1]10'!J165</f>
        <v>0</v>
      </c>
      <c r="F165" s="71"/>
      <c r="G165" s="46">
        <f t="shared" si="12"/>
        <v>0</v>
      </c>
      <c r="H165" s="78">
        <v>0</v>
      </c>
      <c r="I165" s="76">
        <v>0</v>
      </c>
      <c r="J165" s="46">
        <f t="shared" si="13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14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+'[1]10'!J166</f>
        <v>0</v>
      </c>
      <c r="F166" s="71"/>
      <c r="G166" s="46">
        <f t="shared" si="12"/>
        <v>0</v>
      </c>
      <c r="H166" s="78">
        <v>0</v>
      </c>
      <c r="I166" s="76">
        <v>0</v>
      </c>
      <c r="J166" s="46">
        <f t="shared" si="13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14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+'[1]10'!J167</f>
        <v>0</v>
      </c>
      <c r="F167" s="71"/>
      <c r="G167" s="46">
        <f t="shared" si="12"/>
        <v>0</v>
      </c>
      <c r="H167" s="78">
        <v>0</v>
      </c>
      <c r="I167" s="76">
        <v>0</v>
      </c>
      <c r="J167" s="46">
        <f t="shared" si="1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+'[1]10'!J168</f>
        <v>0</v>
      </c>
      <c r="F168" s="71"/>
      <c r="G168" s="46">
        <f t="shared" si="12"/>
        <v>0</v>
      </c>
      <c r="H168" s="78">
        <v>0</v>
      </c>
      <c r="I168" s="76">
        <v>0</v>
      </c>
      <c r="J168" s="46">
        <f t="shared" si="1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+'[1]10'!J169</f>
        <v>0</v>
      </c>
      <c r="F169" s="71"/>
      <c r="G169" s="46">
        <f t="shared" si="12"/>
        <v>0</v>
      </c>
      <c r="H169" s="78">
        <v>0</v>
      </c>
      <c r="I169" s="76">
        <v>0</v>
      </c>
      <c r="J169" s="46">
        <f t="shared" si="13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14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+'[1]10'!J170</f>
        <v>0</v>
      </c>
      <c r="F170" s="71"/>
      <c r="G170" s="46">
        <f t="shared" si="12"/>
        <v>0</v>
      </c>
      <c r="H170" s="78">
        <v>0</v>
      </c>
      <c r="I170" s="76">
        <v>0</v>
      </c>
      <c r="J170" s="46">
        <f t="shared" si="13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14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+'[1]10'!J171</f>
        <v>0</v>
      </c>
      <c r="F171" s="71"/>
      <c r="G171" s="46">
        <f t="shared" si="12"/>
        <v>0</v>
      </c>
      <c r="H171" s="78">
        <v>0</v>
      </c>
      <c r="I171" s="76">
        <v>0</v>
      </c>
      <c r="J171" s="46">
        <f t="shared" si="13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14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+'[1]10'!J172</f>
        <v>0</v>
      </c>
      <c r="F172" s="71"/>
      <c r="G172" s="46">
        <f t="shared" si="12"/>
        <v>0</v>
      </c>
      <c r="H172" s="78">
        <v>0</v>
      </c>
      <c r="I172" s="76">
        <v>0</v>
      </c>
      <c r="J172" s="46">
        <f t="shared" si="13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14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+'[1]10'!J174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+'[1]10'!J175</f>
        <v>2</v>
      </c>
      <c r="F175" s="71">
        <v>5</v>
      </c>
      <c r="G175" s="46">
        <f t="shared" si="12"/>
        <v>7</v>
      </c>
      <c r="H175" s="78">
        <v>0</v>
      </c>
      <c r="I175" s="76">
        <v>0</v>
      </c>
      <c r="J175" s="46">
        <f t="shared" si="13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+'[1]10'!J176</f>
        <v>0</v>
      </c>
      <c r="F176" s="71"/>
      <c r="G176" s="46">
        <f t="shared" si="12"/>
        <v>0</v>
      </c>
      <c r="H176" s="78">
        <v>0</v>
      </c>
      <c r="I176" s="76">
        <v>0</v>
      </c>
      <c r="J176" s="46">
        <f t="shared" si="1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+'[1]10'!J177</f>
        <v>0</v>
      </c>
      <c r="F177" s="71"/>
      <c r="G177" s="46">
        <f t="shared" si="12"/>
        <v>0</v>
      </c>
      <c r="H177" s="78">
        <v>0</v>
      </c>
      <c r="I177" s="76">
        <v>0</v>
      </c>
      <c r="J177" s="46">
        <f t="shared" si="13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+'[1]10'!J178</f>
        <v>5</v>
      </c>
      <c r="F178" s="71"/>
      <c r="G178" s="46">
        <f t="shared" si="12"/>
        <v>5</v>
      </c>
      <c r="H178" s="78">
        <v>0</v>
      </c>
      <c r="I178" s="76">
        <v>0</v>
      </c>
      <c r="J178" s="46">
        <f t="shared" si="13"/>
        <v>5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+'[1]10'!J179</f>
        <v>0</v>
      </c>
      <c r="F179" s="71"/>
      <c r="G179" s="46">
        <f t="shared" si="12"/>
        <v>0</v>
      </c>
      <c r="H179" s="78">
        <v>0</v>
      </c>
      <c r="I179" s="76">
        <v>0</v>
      </c>
      <c r="J179" s="46">
        <f t="shared" si="13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+'[1]10'!J180</f>
        <v>0</v>
      </c>
      <c r="F180" s="71">
        <v>2</v>
      </c>
      <c r="G180" s="46">
        <f t="shared" si="12"/>
        <v>2</v>
      </c>
      <c r="H180" s="78">
        <v>0</v>
      </c>
      <c r="I180" s="76">
        <v>0</v>
      </c>
      <c r="J180" s="46">
        <f t="shared" si="13"/>
        <v>2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+'[1]10'!J181</f>
        <v>0</v>
      </c>
      <c r="F181" s="71"/>
      <c r="G181" s="46">
        <f t="shared" si="12"/>
        <v>0</v>
      </c>
      <c r="H181" s="78">
        <v>0</v>
      </c>
      <c r="I181" s="76">
        <v>0</v>
      </c>
      <c r="J181" s="46">
        <f t="shared" si="1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+'[1]10'!J182</f>
        <v>0</v>
      </c>
      <c r="F182" s="71"/>
      <c r="G182" s="46">
        <f t="shared" si="12"/>
        <v>0</v>
      </c>
      <c r="H182" s="78">
        <v>0</v>
      </c>
      <c r="I182" s="76">
        <v>0</v>
      </c>
      <c r="J182" s="46">
        <f t="shared" si="13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+'[1]10'!J183</f>
        <v>0</v>
      </c>
      <c r="F183" s="71"/>
      <c r="G183" s="46">
        <f t="shared" si="12"/>
        <v>0</v>
      </c>
      <c r="H183" s="78">
        <v>0</v>
      </c>
      <c r="I183" s="76">
        <v>0</v>
      </c>
      <c r="J183" s="46">
        <f t="shared" si="1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+'[1]10'!J184</f>
        <v>0</v>
      </c>
      <c r="F184" s="71"/>
      <c r="G184" s="46">
        <f t="shared" si="12"/>
        <v>0</v>
      </c>
      <c r="H184" s="78">
        <v>0</v>
      </c>
      <c r="I184" s="76">
        <v>0</v>
      </c>
      <c r="J184" s="46">
        <f t="shared" si="13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+'[1]10'!J185</f>
        <v>10</v>
      </c>
      <c r="F185" s="71"/>
      <c r="G185" s="46">
        <f t="shared" si="12"/>
        <v>10</v>
      </c>
      <c r="H185" s="78">
        <v>0</v>
      </c>
      <c r="I185" s="76">
        <v>0</v>
      </c>
      <c r="J185" s="46">
        <f t="shared" si="13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+'[1]10'!J186</f>
        <v>0</v>
      </c>
      <c r="F186" s="71"/>
      <c r="G186" s="46">
        <f t="shared" si="12"/>
        <v>0</v>
      </c>
      <c r="H186" s="78">
        <v>0</v>
      </c>
      <c r="I186" s="76">
        <v>0</v>
      </c>
      <c r="J186" s="46">
        <f t="shared" si="13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+'[1]10'!J190</f>
        <v>0</v>
      </c>
      <c r="F190" s="71"/>
      <c r="G190" s="46">
        <f t="shared" si="12"/>
        <v>0</v>
      </c>
      <c r="H190" s="78">
        <v>0</v>
      </c>
      <c r="I190" s="76">
        <v>0</v>
      </c>
      <c r="J190" s="46">
        <f t="shared" si="13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0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+'[1]10'!J191</f>
        <v>0</v>
      </c>
      <c r="F191" s="71"/>
      <c r="G191" s="46">
        <f t="shared" si="12"/>
        <v>0</v>
      </c>
      <c r="H191" s="78">
        <v>0</v>
      </c>
      <c r="I191" s="76">
        <v>0</v>
      </c>
      <c r="J191" s="46">
        <f t="shared" si="13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+'[1]10'!J192</f>
        <v>0</v>
      </c>
      <c r="F192" s="71"/>
      <c r="G192" s="46">
        <f t="shared" si="12"/>
        <v>0</v>
      </c>
      <c r="H192" s="78">
        <v>0</v>
      </c>
      <c r="I192" s="76">
        <v>0</v>
      </c>
      <c r="J192" s="46">
        <f t="shared" si="13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+'[1]10'!J193</f>
        <v>1</v>
      </c>
      <c r="F193" s="71"/>
      <c r="G193" s="46">
        <f t="shared" si="12"/>
        <v>1</v>
      </c>
      <c r="H193" s="78">
        <v>0</v>
      </c>
      <c r="I193" s="76">
        <v>0</v>
      </c>
      <c r="J193" s="46">
        <f t="shared" si="13"/>
        <v>1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0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+'[1]10'!J194</f>
        <v>5</v>
      </c>
      <c r="F194" s="71"/>
      <c r="G194" s="46">
        <f t="shared" si="12"/>
        <v>5</v>
      </c>
      <c r="H194" s="78">
        <v>0</v>
      </c>
      <c r="I194" s="76">
        <v>0</v>
      </c>
      <c r="J194" s="46">
        <f t="shared" si="13"/>
        <v>5</v>
      </c>
      <c r="K194" s="72"/>
      <c r="L194" s="20">
        <v>120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0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+'[1]10'!J195</f>
        <v>0</v>
      </c>
      <c r="F195" s="71"/>
      <c r="G195" s="46">
        <f t="shared" si="12"/>
        <v>0</v>
      </c>
      <c r="H195" s="78">
        <v>0</v>
      </c>
      <c r="I195" s="76">
        <v>0</v>
      </c>
      <c r="J195" s="46">
        <f t="shared" si="13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+'[1]10'!J196</f>
        <v>0</v>
      </c>
      <c r="F196" s="71"/>
      <c r="G196" s="46">
        <f t="shared" si="12"/>
        <v>0</v>
      </c>
      <c r="H196" s="78">
        <v>0</v>
      </c>
      <c r="I196" s="76">
        <v>0</v>
      </c>
      <c r="J196" s="46">
        <f t="shared" si="13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+'[1]10'!J197</f>
        <v>0</v>
      </c>
      <c r="F197" s="71"/>
      <c r="G197" s="46">
        <f t="shared" si="12"/>
        <v>0</v>
      </c>
      <c r="H197" s="78">
        <v>0</v>
      </c>
      <c r="I197" s="76">
        <v>0</v>
      </c>
      <c r="J197" s="46">
        <f t="shared" si="13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+'[1]10'!J198</f>
        <v>0</v>
      </c>
      <c r="F198" s="71"/>
      <c r="G198" s="46">
        <f t="shared" si="12"/>
        <v>0</v>
      </c>
      <c r="H198" s="78">
        <v>0</v>
      </c>
      <c r="I198" s="76">
        <v>0</v>
      </c>
      <c r="J198" s="46">
        <f t="shared" si="13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8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+'[1]10'!J199</f>
        <v>0</v>
      </c>
      <c r="F199" s="71"/>
      <c r="G199" s="46">
        <f t="shared" si="12"/>
        <v>0</v>
      </c>
      <c r="H199" s="78">
        <v>0</v>
      </c>
      <c r="I199" s="76">
        <v>0</v>
      </c>
      <c r="J199" s="46">
        <f t="shared" si="13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+'[1]10'!J200</f>
        <v>0</v>
      </c>
      <c r="F200" s="71"/>
      <c r="G200" s="46">
        <f t="shared" si="12"/>
        <v>0</v>
      </c>
      <c r="H200" s="78">
        <v>0</v>
      </c>
      <c r="I200" s="76">
        <v>0</v>
      </c>
      <c r="J200" s="46">
        <f t="shared" si="13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+'[1]10'!J201</f>
        <v>0</v>
      </c>
      <c r="F201" s="71"/>
      <c r="G201" s="46">
        <f t="shared" si="12"/>
        <v>0</v>
      </c>
      <c r="H201" s="78">
        <v>0</v>
      </c>
      <c r="I201" s="76">
        <v>0</v>
      </c>
      <c r="J201" s="46">
        <f t="shared" si="13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+'[1]10'!J202</f>
        <v>0</v>
      </c>
      <c r="F202" s="71"/>
      <c r="G202" s="46">
        <f t="shared" si="12"/>
        <v>0</v>
      </c>
      <c r="H202" s="78">
        <v>0</v>
      </c>
      <c r="I202" s="76">
        <v>0</v>
      </c>
      <c r="J202" s="46">
        <f t="shared" si="13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8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+'[1]10'!J203</f>
        <v>0</v>
      </c>
      <c r="F203" s="71"/>
      <c r="G203" s="46">
        <f t="shared" si="12"/>
        <v>0</v>
      </c>
      <c r="H203" s="78">
        <v>0</v>
      </c>
      <c r="I203" s="76">
        <v>0</v>
      </c>
      <c r="J203" s="46">
        <f t="shared" si="13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8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+'[1]10'!J204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+'[1]10'!J205</f>
        <v>15</v>
      </c>
      <c r="F205" s="71"/>
      <c r="G205" s="46">
        <f t="shared" si="21"/>
        <v>15</v>
      </c>
      <c r="H205" s="78">
        <v>0</v>
      </c>
      <c r="I205" s="76">
        <v>0</v>
      </c>
      <c r="J205" s="46">
        <f t="shared" si="22"/>
        <v>15</v>
      </c>
      <c r="K205" s="72"/>
      <c r="L205" s="20">
        <v>55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0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+'[1]10'!J206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8"/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+'[1]10'!J208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+'[1]10'!J209</f>
        <v>6</v>
      </c>
      <c r="F209" s="71"/>
      <c r="G209" s="46">
        <f t="shared" si="21"/>
        <v>6</v>
      </c>
      <c r="H209" s="78">
        <v>0</v>
      </c>
      <c r="I209" s="76">
        <v>0</v>
      </c>
      <c r="J209" s="46">
        <f t="shared" si="22"/>
        <v>6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0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+'[1]10'!J210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+'[1]10'!J211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+'[1]10'!J212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+'[1]10'!J213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+'[1]10'!J214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+'[1]10'!J215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+'[1]10'!J216</f>
        <v>201</v>
      </c>
      <c r="F216" s="71"/>
      <c r="G216" s="46">
        <f t="shared" si="21"/>
        <v>201</v>
      </c>
      <c r="H216" s="78">
        <v>0</v>
      </c>
      <c r="I216" s="76">
        <v>0</v>
      </c>
      <c r="J216" s="46">
        <f t="shared" si="22"/>
        <v>201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18"/>
        <v>0</v>
      </c>
      <c r="Q216" s="90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+'[1]10'!J217</f>
        <v>47</v>
      </c>
      <c r="F217" s="71"/>
      <c r="G217" s="46">
        <f t="shared" si="21"/>
        <v>47</v>
      </c>
      <c r="H217" s="78">
        <v>0</v>
      </c>
      <c r="I217" s="76">
        <v>0</v>
      </c>
      <c r="J217" s="46">
        <f t="shared" si="22"/>
        <v>47</v>
      </c>
      <c r="K217" s="72"/>
      <c r="L217" s="20">
        <v>10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+'[1]10'!J218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+'[1]10'!J219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+'[1]10'!J220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+'[1]10'!J221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+'[1]10'!J222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+'[1]10'!J223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+'[1]10'!J224</f>
        <v>296</v>
      </c>
      <c r="F224" s="71"/>
      <c r="G224" s="46">
        <f t="shared" si="21"/>
        <v>296</v>
      </c>
      <c r="H224" s="78">
        <v>0</v>
      </c>
      <c r="I224" s="76">
        <v>0</v>
      </c>
      <c r="J224" s="46">
        <f t="shared" si="22"/>
        <v>296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+'[1]10'!J225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+'[1]10'!J226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+'[1]10'!J227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+'[1]10'!J228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+'[1]10'!J229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+'[1]10'!J230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+'[1]10'!J231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+'[1]10'!J232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+'[1]10'!J233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+'[1]10'!J234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+'[1]10'!J235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+'[1]10'!J236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+'[1]10'!J237</f>
        <v>0</v>
      </c>
      <c r="F237" s="71"/>
      <c r="G237" s="46">
        <f t="shared" si="21"/>
        <v>0</v>
      </c>
      <c r="H237" s="78">
        <v>0</v>
      </c>
      <c r="I237" s="76">
        <v>0</v>
      </c>
      <c r="J237" s="46">
        <f t="shared" si="22"/>
        <v>0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+'[1]10'!J238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+'[1]10'!J239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+'[1]10'!J240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18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+'[1]10'!J241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18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+'[1]10'!J242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18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+'[1]10'!J243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18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+'[1]10'!J244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18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+'[1]10'!J245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18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+'[1]10'!J246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18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+'[1]10'!J247</f>
        <v>2</v>
      </c>
      <c r="F247" s="71"/>
      <c r="G247" s="46">
        <f t="shared" si="21"/>
        <v>2</v>
      </c>
      <c r="H247" s="78">
        <v>0</v>
      </c>
      <c r="I247" s="76">
        <v>0</v>
      </c>
      <c r="J247" s="46">
        <f t="shared" si="22"/>
        <v>0</v>
      </c>
      <c r="K247" s="72">
        <v>2</v>
      </c>
      <c r="L247" s="20">
        <v>40</v>
      </c>
      <c r="M247" s="65">
        <f t="shared" si="17"/>
        <v>80</v>
      </c>
      <c r="N247" s="17" t="s">
        <v>16</v>
      </c>
      <c r="O247" s="18">
        <v>30</v>
      </c>
      <c r="P247" s="118">
        <f t="shared" si="18"/>
        <v>50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+'[1]10'!J248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18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+'[1]10'!J249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18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+'[1]10'!J250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18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+'[1]10'!J251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18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+'[1]10'!J252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18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+'[1]10'!J253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18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+'[1]10'!J254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18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+'[1]10'!J255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18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+'[1]10'!J256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18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+'[1]10'!J257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18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+'[1]10'!J258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18"/>
        <v>0</v>
      </c>
      <c r="Q258" s="90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+'[1]10'!J259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18"/>
        <v>0</v>
      </c>
      <c r="Q259" s="90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+'[1]10'!J260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18"/>
        <v>0</v>
      </c>
      <c r="Q260" s="90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+'[1]10'!J261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18"/>
        <v>0</v>
      </c>
      <c r="Q261" s="90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+'[1]9'!J262</f>
        <v>0</v>
      </c>
      <c r="F262" s="71">
        <v>20</v>
      </c>
      <c r="G262" s="46">
        <f t="shared" si="21"/>
        <v>20</v>
      </c>
      <c r="H262" s="78">
        <v>0</v>
      </c>
      <c r="I262" s="76">
        <v>0</v>
      </c>
      <c r="J262" s="46">
        <f t="shared" si="22"/>
        <v>16</v>
      </c>
      <c r="K262" s="72">
        <v>4</v>
      </c>
      <c r="L262" s="20">
        <v>15</v>
      </c>
      <c r="M262" s="65">
        <f t="shared" si="17"/>
        <v>60</v>
      </c>
      <c r="N262" s="17" t="s">
        <v>16</v>
      </c>
      <c r="O262" s="18"/>
      <c r="P262" s="118">
        <f t="shared" si="18"/>
        <v>60</v>
      </c>
      <c r="Q262" s="90"/>
      <c r="R262" s="43">
        <f t="shared" si="19"/>
        <v>0</v>
      </c>
    </row>
    <row r="263" spans="1:19" ht="25.5" x14ac:dyDescent="0.55000000000000004">
      <c r="A263" s="10"/>
      <c r="B263" s="10"/>
      <c r="C263" s="19"/>
      <c r="D263" s="10"/>
      <c r="E263" s="64">
        <f>+'[1]10'!J263</f>
        <v>0</v>
      </c>
      <c r="F263" s="71"/>
      <c r="G263" s="46">
        <f t="shared" si="21"/>
        <v>0</v>
      </c>
      <c r="H263" s="78">
        <v>0</v>
      </c>
      <c r="I263" s="76">
        <v>0</v>
      </c>
      <c r="J263" s="46">
        <f t="shared" si="22"/>
        <v>0</v>
      </c>
      <c r="K263" s="72"/>
      <c r="L263" s="20"/>
      <c r="M263" s="65">
        <f t="shared" si="17"/>
        <v>0</v>
      </c>
      <c r="N263" s="17" t="s">
        <v>16</v>
      </c>
      <c r="O263" s="18"/>
      <c r="P263" s="23">
        <f t="shared" si="18"/>
        <v>0</v>
      </c>
      <c r="Q263" s="90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4">
        <f>+'[1]10'!J264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18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+'[1]10'!J265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18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>
        <f>+'[1]10'!J266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3">+L266*K266</f>
        <v>0</v>
      </c>
      <c r="N266" s="17" t="s">
        <v>16</v>
      </c>
      <c r="O266" s="18"/>
      <c r="P266" s="23">
        <f t="shared" ref="P266" si="24">SUM(M266-O266)</f>
        <v>0</v>
      </c>
      <c r="Q266" s="90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425.27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3"/>
      <c r="N269" s="33">
        <f>SUM(M5:M268)</f>
        <v>1570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780</v>
      </c>
      <c r="O271" s="2">
        <v>300</v>
      </c>
      <c r="P271" s="2">
        <v>480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30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760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760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53"/>
  <sheetViews>
    <sheetView zoomScale="80" zoomScaleNormal="80" workbookViewId="0">
      <pane xSplit="10" ySplit="4" topLeftCell="K262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+'[1]11'!J5</f>
        <v>12</v>
      </c>
      <c r="F5" s="71"/>
      <c r="G5" s="46">
        <f t="shared" ref="G5:G68" si="0">E5+F5</f>
        <v>12</v>
      </c>
      <c r="H5" s="78">
        <v>0</v>
      </c>
      <c r="I5" s="76">
        <v>0</v>
      </c>
      <c r="J5" s="46">
        <f t="shared" ref="J5:J68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+'[1]11'!J6</f>
        <v>74</v>
      </c>
      <c r="F6" s="71"/>
      <c r="G6" s="46">
        <f t="shared" si="0"/>
        <v>74</v>
      </c>
      <c r="H6" s="78">
        <v>0</v>
      </c>
      <c r="I6" s="76">
        <v>11</v>
      </c>
      <c r="J6" s="46">
        <f t="shared" si="1"/>
        <v>61</v>
      </c>
      <c r="K6" s="72">
        <v>2</v>
      </c>
      <c r="L6" s="15">
        <v>100</v>
      </c>
      <c r="M6" s="65">
        <f t="shared" ref="M6:M80" si="3">+L6*K6</f>
        <v>200</v>
      </c>
      <c r="N6" s="17" t="s">
        <v>1465</v>
      </c>
      <c r="O6" s="18"/>
      <c r="P6" s="118">
        <f t="shared" si="2"/>
        <v>200</v>
      </c>
      <c r="Q6" s="11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18">
        <f t="shared" si="2"/>
        <v>50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0</v>
      </c>
      <c r="M22" s="65">
        <f t="shared" si="3"/>
        <v>0</v>
      </c>
      <c r="N22" s="17" t="s">
        <v>1465</v>
      </c>
      <c r="O22" s="18"/>
      <c r="P22" s="23">
        <f t="shared" si="2"/>
        <v>0</v>
      </c>
      <c r="Q22" s="11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+'[1]11'!J27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+'[1]11'!J28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18">
        <f t="shared" si="2"/>
        <v>100</v>
      </c>
      <c r="Q28" s="11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+'[1]11'!J29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+'[1]11'!J30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+'[1]11'!J31</f>
        <v>38</v>
      </c>
      <c r="F31" s="71"/>
      <c r="G31" s="46">
        <f t="shared" si="0"/>
        <v>38</v>
      </c>
      <c r="H31" s="78">
        <v>0</v>
      </c>
      <c r="I31" s="76">
        <v>0</v>
      </c>
      <c r="J31" s="46">
        <f t="shared" si="1"/>
        <v>35</v>
      </c>
      <c r="K31" s="72">
        <v>3</v>
      </c>
      <c r="L31" s="15">
        <v>0</v>
      </c>
      <c r="M31" s="65">
        <f t="shared" si="3"/>
        <v>0</v>
      </c>
      <c r="N31" s="17" t="s">
        <v>1465</v>
      </c>
      <c r="O31" s="18"/>
      <c r="P31" s="23">
        <f t="shared" si="2"/>
        <v>0</v>
      </c>
      <c r="Q31" s="11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+'[1]11'!J32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+'[1]11'!J33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+'[1]11'!J34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+'[1]11'!J35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+'[1]11'!J36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+'[1]11'!J37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+'[1]11'!J38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+'[1]11'!J39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+'[1]11'!J40</f>
        <v>3</v>
      </c>
      <c r="F40" s="71"/>
      <c r="G40" s="46">
        <f t="shared" si="0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18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+'[1]11'!J41</f>
        <v>2</v>
      </c>
      <c r="F41" s="71"/>
      <c r="G41" s="46">
        <f t="shared" si="0"/>
        <v>2</v>
      </c>
      <c r="H41" s="78">
        <v>0</v>
      </c>
      <c r="I41" s="76">
        <v>0</v>
      </c>
      <c r="J41" s="46">
        <f t="shared" si="1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18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+'[1]11'!J42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+'[1]11'!J43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+'[1]11'!J44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+'[1]11'!J45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+'[1]11'!J46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+'[1]11'!J47</f>
        <v>1</v>
      </c>
      <c r="F47" s="71"/>
      <c r="G47" s="46">
        <f t="shared" si="0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+'[1]11'!J48</f>
        <v>1</v>
      </c>
      <c r="F48" s="71"/>
      <c r="G48" s="46">
        <f t="shared" si="0"/>
        <v>1</v>
      </c>
      <c r="H48" s="78">
        <v>0</v>
      </c>
      <c r="I48" s="76">
        <v>0</v>
      </c>
      <c r="J48" s="46">
        <f t="shared" si="1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18">
        <f>SUM(M48-O48)</f>
        <v>50</v>
      </c>
      <c r="Q48" s="11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+'[1]11'!J49</f>
        <v>1</v>
      </c>
      <c r="F49" s="71"/>
      <c r="G49" s="46">
        <f t="shared" si="0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+'[1]11'!J50</f>
        <v>2</v>
      </c>
      <c r="F50" s="71"/>
      <c r="G50" s="46">
        <f t="shared" si="0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+'[1]11'!J51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+'[1]11'!J52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+'[1]11'!J53</f>
        <v>1</v>
      </c>
      <c r="F53" s="71"/>
      <c r="G53" s="46">
        <f t="shared" si="0"/>
        <v>1</v>
      </c>
      <c r="H53" s="78">
        <v>0</v>
      </c>
      <c r="I53" s="76">
        <v>0</v>
      </c>
      <c r="J53" s="46">
        <f t="shared" si="1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+'[1]11'!J54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+'[1]11'!J55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+'[1]11'!J56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+'[1]11'!J57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+'[1]11'!J58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+'[1]11'!J59</f>
        <v>2</v>
      </c>
      <c r="F59" s="71"/>
      <c r="G59" s="46">
        <f t="shared" si="0"/>
        <v>2</v>
      </c>
      <c r="H59" s="78">
        <v>0</v>
      </c>
      <c r="I59" s="76">
        <v>0</v>
      </c>
      <c r="J59" s="46">
        <f t="shared" si="1"/>
        <v>1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/>
      <c r="P59" s="118">
        <f t="shared" si="2"/>
        <v>120</v>
      </c>
      <c r="Q59" s="11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+'[1]11'!J60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+'[1]11'!J61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+'[1]11'!J62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+'[1]11'!J63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+'[1]11'!J64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2</v>
      </c>
      <c r="K64" s="72">
        <v>1</v>
      </c>
      <c r="L64" s="15">
        <v>50</v>
      </c>
      <c r="M64" s="65">
        <f t="shared" si="3"/>
        <v>50</v>
      </c>
      <c r="N64" s="17" t="s">
        <v>16</v>
      </c>
      <c r="O64" s="18"/>
      <c r="P64" s="118">
        <f t="shared" si="2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+'[1]11'!J65</f>
        <v>4</v>
      </c>
      <c r="F65" s="71"/>
      <c r="G65" s="46">
        <f t="shared" si="0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+'[1]11'!J66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+'[1]11'!J67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+'[1]11'!J68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+'[1]11'!J69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3"/>
        <v>50</v>
      </c>
      <c r="N74" s="17" t="s">
        <v>1456</v>
      </c>
      <c r="O74" s="18">
        <v>50</v>
      </c>
      <c r="P74" s="23">
        <f t="shared" si="2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+'[1]11'!J87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+'[1]11'!J88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+'[1]11'!J94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+'[1]11'!J95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+'[1]11'!J96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+'[1]11'!J97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+'[1]11'!J98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+'[1]11'!J99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+'[1]11'!J100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+'[1]11'!J101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+'[1]11'!J102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+'[1]11'!J106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+'[1]11'!J107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+'[1]11'!J108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+'[1]11'!J109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+'[1]11'!J110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+'[1]11'!J111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+'[1]11'!J112</f>
        <v>5</v>
      </c>
      <c r="F112" s="71"/>
      <c r="G112" s="46">
        <f t="shared" si="5"/>
        <v>5</v>
      </c>
      <c r="H112" s="78">
        <v>0</v>
      </c>
      <c r="I112" s="76">
        <v>0</v>
      </c>
      <c r="J112" s="46">
        <f t="shared" si="6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8">
        <f>SUM(M112-O112)</f>
        <v>100</v>
      </c>
      <c r="Q112" s="11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+'[1]11'!J113</f>
        <v>12</v>
      </c>
      <c r="F113" s="71"/>
      <c r="G113" s="46">
        <f t="shared" si="5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+'[1]11'!J114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+'[1]11'!J115</f>
        <v>12</v>
      </c>
      <c r="F115" s="71"/>
      <c r="G115" s="46">
        <f t="shared" si="5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+'[1]11'!J116</f>
        <v>11</v>
      </c>
      <c r="F116" s="71"/>
      <c r="G116" s="46">
        <f t="shared" si="5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+'[1]11'!J117</f>
        <v>10</v>
      </c>
      <c r="F117" s="71"/>
      <c r="G117" s="46">
        <f t="shared" si="5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+'[1]11'!J118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+'[1]11'!J119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+'[1]11'!J120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+'[1]11'!J121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+'[1]11'!J122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+'[1]11'!J123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+'[1]11'!J124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+'[1]11'!J125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+'[1]11'!J126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+'[1]11'!J127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+'[1]11'!J128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+'[1]11'!J129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+'[1]11'!J130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+'[1]11'!J131</f>
        <v>1</v>
      </c>
      <c r="F131" s="71"/>
      <c r="G131" s="46">
        <f t="shared" si="5"/>
        <v>1</v>
      </c>
      <c r="H131" s="78">
        <v>0</v>
      </c>
      <c r="I131" s="76">
        <v>0</v>
      </c>
      <c r="J131" s="46">
        <f t="shared" si="6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8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+'[1]11'!J132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+'[1]11'!J133</f>
        <v>4</v>
      </c>
      <c r="F133" s="71"/>
      <c r="G133" s="46">
        <f t="shared" si="5"/>
        <v>4</v>
      </c>
      <c r="H133" s="78">
        <v>0</v>
      </c>
      <c r="I133" s="76">
        <v>0</v>
      </c>
      <c r="J133" s="46">
        <f t="shared" si="6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8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+'[1]11'!J134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+'[1]11'!J135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+'[1]11'!J136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+'[1]11'!J137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+'[1]11'!J138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+'[1]11'!J139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+'[1]11'!J140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+'[1]11'!J141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+'[1]11'!J142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+'[1]11'!J143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+'[1]11'!J144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+'[1]11'!J145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+'[1]11'!J146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+'[1]11'!J147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+'[1]11'!J148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+'[1]11'!J149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+'[1]11'!J150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+'[1]11'!J151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+'[1]11'!J152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+'[1]11'!J153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+'[1]11'!J154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+'[1]11'!J155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+'[1]11'!J156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+'[1]11'!J157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+'[1]11'!J158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+'[1]11'!J159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+'[1]11'!J160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+'[1]11'!J161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+'[1]11'!J162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+'[1]11'!J163</f>
        <v>1</v>
      </c>
      <c r="F163" s="71"/>
      <c r="G163" s="46">
        <f t="shared" si="13"/>
        <v>1</v>
      </c>
      <c r="H163" s="78">
        <v>0</v>
      </c>
      <c r="I163" s="76">
        <v>0</v>
      </c>
      <c r="J163" s="46">
        <f t="shared" si="14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+'[1]11'!J164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+'[1]11'!J165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+'[1]11'!J166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+'[1]11'!J167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+'[1]11'!J168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+'[1]11'!J169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+'[1]11'!J170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+'[1]11'!J171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+'[1]11'!J172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+'[1]11'!J174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+'[1]11'!J175</f>
        <v>7</v>
      </c>
      <c r="F175" s="71"/>
      <c r="G175" s="46">
        <f t="shared" si="13"/>
        <v>7</v>
      </c>
      <c r="H175" s="78">
        <v>0</v>
      </c>
      <c r="I175" s="76">
        <v>0</v>
      </c>
      <c r="J175" s="46">
        <f t="shared" si="14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+'[1]11'!J176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+'[1]11'!J177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+'[1]11'!J178</f>
        <v>5</v>
      </c>
      <c r="F178" s="71"/>
      <c r="G178" s="46">
        <f t="shared" si="13"/>
        <v>5</v>
      </c>
      <c r="H178" s="78">
        <v>0</v>
      </c>
      <c r="I178" s="76">
        <v>0</v>
      </c>
      <c r="J178" s="46">
        <f t="shared" si="14"/>
        <v>5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+'[1]11'!J179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+'[1]11'!J180</f>
        <v>2</v>
      </c>
      <c r="F180" s="71"/>
      <c r="G180" s="46">
        <f t="shared" si="13"/>
        <v>2</v>
      </c>
      <c r="H180" s="78">
        <v>0</v>
      </c>
      <c r="I180" s="76">
        <v>0</v>
      </c>
      <c r="J180" s="46">
        <f t="shared" si="14"/>
        <v>2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+'[1]11'!J181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+'[1]11'!J182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+'[1]11'!J183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+'[1]11'!J184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ref="P184:P204" si="20">SUM(M184-O184)</f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+'[1]11'!J185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20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+'[1]11'!J186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20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+'[1]11'!J190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20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+'[1]11'!J191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+'[1]11'!J192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+'[1]11'!J193</f>
        <v>1</v>
      </c>
      <c r="F193" s="71"/>
      <c r="G193" s="46">
        <f t="shared" si="13"/>
        <v>1</v>
      </c>
      <c r="H193" s="78">
        <v>0</v>
      </c>
      <c r="I193" s="76">
        <v>0</v>
      </c>
      <c r="J193" s="46">
        <f t="shared" si="14"/>
        <v>1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+'[1]11'!J194</f>
        <v>5</v>
      </c>
      <c r="F194" s="71"/>
      <c r="G194" s="46">
        <f t="shared" si="13"/>
        <v>5</v>
      </c>
      <c r="H194" s="78">
        <v>0</v>
      </c>
      <c r="I194" s="76">
        <v>0</v>
      </c>
      <c r="J194" s="46">
        <f t="shared" si="14"/>
        <v>4</v>
      </c>
      <c r="K194" s="72">
        <v>1</v>
      </c>
      <c r="L194" s="20">
        <v>120</v>
      </c>
      <c r="M194" s="65">
        <f t="shared" si="17"/>
        <v>120</v>
      </c>
      <c r="N194" s="17" t="s">
        <v>16</v>
      </c>
      <c r="O194" s="18"/>
      <c r="P194" s="118">
        <f t="shared" si="20"/>
        <v>120</v>
      </c>
      <c r="Q194" s="90">
        <v>73</v>
      </c>
      <c r="R194" s="43">
        <f t="shared" si="1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+'[1]11'!J195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+'[1]11'!J196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>SUM(M196-O196)</f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+'[1]11'!J197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+'[1]11'!J198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+'[1]11'!J199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+'[1]11'!J200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+'[1]11'!J201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+'[1]11'!J202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+'[1]11'!J203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+'[1]11'!J204</f>
        <v>0</v>
      </c>
      <c r="F204" s="71"/>
      <c r="G204" s="46">
        <f t="shared" ref="G204:G262" si="22">E204+F204</f>
        <v>0</v>
      </c>
      <c r="H204" s="78">
        <v>0</v>
      </c>
      <c r="I204" s="76">
        <v>0</v>
      </c>
      <c r="J204" s="46">
        <f t="shared" ref="J204:J262" si="23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+'[1]11'!J205</f>
        <v>15</v>
      </c>
      <c r="F205" s="71"/>
      <c r="G205" s="46">
        <f t="shared" si="22"/>
        <v>15</v>
      </c>
      <c r="H205" s="78">
        <v>0</v>
      </c>
      <c r="I205" s="76">
        <v>0</v>
      </c>
      <c r="J205" s="46">
        <f t="shared" si="23"/>
        <v>14</v>
      </c>
      <c r="K205" s="72">
        <v>1</v>
      </c>
      <c r="L205" s="20">
        <v>55</v>
      </c>
      <c r="M205" s="65">
        <f t="shared" si="17"/>
        <v>55</v>
      </c>
      <c r="N205" s="17" t="s">
        <v>16</v>
      </c>
      <c r="O205" s="18"/>
      <c r="P205" s="118">
        <f t="shared" si="18"/>
        <v>55</v>
      </c>
      <c r="Q205" s="90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+'[1]11'!J206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+'[1]11'!J208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+'[1]11'!J209</f>
        <v>6</v>
      </c>
      <c r="F209" s="71"/>
      <c r="G209" s="46">
        <f t="shared" si="22"/>
        <v>6</v>
      </c>
      <c r="H209" s="78">
        <v>0</v>
      </c>
      <c r="I209" s="76">
        <v>0</v>
      </c>
      <c r="J209" s="46">
        <f t="shared" si="23"/>
        <v>5</v>
      </c>
      <c r="K209" s="72">
        <v>1</v>
      </c>
      <c r="L209" s="20">
        <v>120</v>
      </c>
      <c r="M209" s="65">
        <f t="shared" si="17"/>
        <v>120</v>
      </c>
      <c r="N209" s="17" t="s">
        <v>16</v>
      </c>
      <c r="O209" s="18">
        <v>20</v>
      </c>
      <c r="P209" s="118">
        <f t="shared" si="18"/>
        <v>100</v>
      </c>
      <c r="Q209" s="90">
        <v>83</v>
      </c>
      <c r="R209" s="43">
        <f t="shared" si="19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+'[1]11'!J210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+'[1]11'!J211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+'[1]11'!J212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+'[1]11'!J213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+'[1]11'!J214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1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+'[1]11'!J215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1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+'[1]11'!J216</f>
        <v>201</v>
      </c>
      <c r="F216" s="71"/>
      <c r="G216" s="46">
        <f t="shared" si="22"/>
        <v>201</v>
      </c>
      <c r="H216" s="78">
        <v>0</v>
      </c>
      <c r="I216" s="76">
        <v>0</v>
      </c>
      <c r="J216" s="46">
        <f t="shared" si="23"/>
        <v>51</v>
      </c>
      <c r="K216" s="72">
        <v>150</v>
      </c>
      <c r="L216" s="20">
        <v>0</v>
      </c>
      <c r="M216" s="65">
        <f t="shared" si="17"/>
        <v>0</v>
      </c>
      <c r="N216" s="17" t="s">
        <v>1465</v>
      </c>
      <c r="O216" s="18"/>
      <c r="P216" s="23">
        <f t="shared" si="18"/>
        <v>0</v>
      </c>
      <c r="Q216" s="90">
        <v>9</v>
      </c>
      <c r="R216" s="43">
        <f t="shared" si="19"/>
        <v>1350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+'[1]11'!J217</f>
        <v>47</v>
      </c>
      <c r="F217" s="71"/>
      <c r="G217" s="46">
        <f t="shared" si="22"/>
        <v>47</v>
      </c>
      <c r="H217" s="78">
        <v>0</v>
      </c>
      <c r="I217" s="76">
        <v>0</v>
      </c>
      <c r="J217" s="46">
        <f t="shared" si="23"/>
        <v>46</v>
      </c>
      <c r="K217" s="72">
        <v>1</v>
      </c>
      <c r="L217" s="20">
        <v>0</v>
      </c>
      <c r="M217" s="65">
        <f t="shared" si="17"/>
        <v>0</v>
      </c>
      <c r="N217" s="17" t="s">
        <v>1465</v>
      </c>
      <c r="O217" s="18"/>
      <c r="P217" s="23">
        <f t="shared" si="18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+'[1]11'!J218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+'[1]11'!J219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+'[1]11'!J220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+'[1]11'!J221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+'[1]11'!J222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+'[1]11'!J223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+'[1]11'!J224</f>
        <v>296</v>
      </c>
      <c r="F224" s="71"/>
      <c r="G224" s="46">
        <f t="shared" si="22"/>
        <v>296</v>
      </c>
      <c r="H224" s="78">
        <v>0</v>
      </c>
      <c r="I224" s="76">
        <v>0</v>
      </c>
      <c r="J224" s="46">
        <f t="shared" si="23"/>
        <v>146</v>
      </c>
      <c r="K224" s="72">
        <v>150</v>
      </c>
      <c r="L224" s="20">
        <v>0</v>
      </c>
      <c r="M224" s="65">
        <f t="shared" si="17"/>
        <v>0</v>
      </c>
      <c r="N224" s="17" t="s">
        <v>1465</v>
      </c>
      <c r="O224" s="18"/>
      <c r="P224" s="23">
        <f t="shared" si="18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+'[1]11'!J225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+'[1]11'!J226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+'[1]11'!J227</f>
        <v>0</v>
      </c>
      <c r="F227" s="71">
        <v>150</v>
      </c>
      <c r="G227" s="46">
        <f t="shared" si="22"/>
        <v>150</v>
      </c>
      <c r="H227" s="78">
        <v>0</v>
      </c>
      <c r="I227" s="76">
        <v>0</v>
      </c>
      <c r="J227" s="46">
        <f t="shared" si="23"/>
        <v>0</v>
      </c>
      <c r="K227" s="72">
        <v>150</v>
      </c>
      <c r="L227" s="20">
        <v>25</v>
      </c>
      <c r="M227" s="65">
        <f t="shared" si="17"/>
        <v>3750</v>
      </c>
      <c r="N227" s="17" t="s">
        <v>16</v>
      </c>
      <c r="O227" s="18">
        <v>450</v>
      </c>
      <c r="P227" s="118">
        <f t="shared" si="18"/>
        <v>3300</v>
      </c>
      <c r="Q227" s="90">
        <v>20.36</v>
      </c>
      <c r="R227" s="43">
        <f t="shared" si="19"/>
        <v>3054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+'[1]11'!J228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+'[1]11'!J229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+'[1]11'!J230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+'[1]11'!J231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+'[1]11'!J232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+'[1]11'!J233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+'[1]11'!J234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+'[1]11'!J235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+'[1]11'!J236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+'[1]11'!J237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+'[1]11'!J238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+'[1]11'!J239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+'[1]11'!J240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18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+'[1]11'!J241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18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+'[1]11'!J242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18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+'[1]11'!J243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18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+'[1]11'!J244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18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+'[1]11'!J245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18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+'[1]11'!J246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18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+'[1]11'!J247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18"/>
        <v>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+'[1]11'!J248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18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+'[1]11'!J249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18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+'[1]11'!J250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18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+'[1]11'!J251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18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+'[1]11'!J252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18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+'[1]11'!J253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18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+'[1]11'!J254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18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+'[1]11'!J255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18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+'[1]11'!J256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18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+'[1]11'!J257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18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+'[1]11'!J258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18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+'[1]11'!J259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18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+'[1]11'!J260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18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+'[1]11'!J261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18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+'[1]11'!J262</f>
        <v>16</v>
      </c>
      <c r="F262" s="71"/>
      <c r="G262" s="46">
        <f t="shared" si="22"/>
        <v>16</v>
      </c>
      <c r="H262" s="78">
        <v>0</v>
      </c>
      <c r="I262" s="76">
        <v>0</v>
      </c>
      <c r="J262" s="46">
        <f t="shared" si="23"/>
        <v>14</v>
      </c>
      <c r="K262" s="72">
        <v>2</v>
      </c>
      <c r="L262" s="20">
        <v>15</v>
      </c>
      <c r="M262" s="65">
        <f t="shared" si="17"/>
        <v>30</v>
      </c>
      <c r="N262" s="17" t="s">
        <v>16</v>
      </c>
      <c r="O262" s="18">
        <v>10</v>
      </c>
      <c r="P262" s="118">
        <f t="shared" si="18"/>
        <v>20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+'[1]11'!J263</f>
        <v>0</v>
      </c>
      <c r="F263" s="71"/>
      <c r="G263" s="46"/>
      <c r="H263" s="78"/>
      <c r="I263" s="76"/>
      <c r="J263" s="46"/>
      <c r="K263" s="72"/>
      <c r="L263" s="20"/>
      <c r="M263" s="65">
        <f t="shared" si="17"/>
        <v>0</v>
      </c>
      <c r="N263" s="17" t="s">
        <v>16</v>
      </c>
      <c r="O263" s="18"/>
      <c r="P263" s="23">
        <f t="shared" si="18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+'[1]11'!J264</f>
        <v>0</v>
      </c>
      <c r="F264" s="71"/>
      <c r="G264" s="46">
        <f t="shared" ref="G264:G266" si="24">E264+F264</f>
        <v>0</v>
      </c>
      <c r="H264" s="78">
        <v>0</v>
      </c>
      <c r="I264" s="76">
        <v>0</v>
      </c>
      <c r="J264" s="46">
        <f t="shared" ref="J264:J266" si="25">+G264-H264-K264-I264</f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18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+'[1]11'!J265</f>
        <v>0</v>
      </c>
      <c r="F265" s="71"/>
      <c r="G265" s="46">
        <f t="shared" si="24"/>
        <v>0</v>
      </c>
      <c r="H265" s="78">
        <v>0</v>
      </c>
      <c r="I265" s="76">
        <v>0</v>
      </c>
      <c r="J265" s="46">
        <f t="shared" si="25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18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>
        <f>+'[1]11'!J266</f>
        <v>0</v>
      </c>
      <c r="F266" s="71"/>
      <c r="G266" s="46">
        <f t="shared" si="24"/>
        <v>0</v>
      </c>
      <c r="H266" s="78">
        <v>0</v>
      </c>
      <c r="I266" s="76">
        <v>0</v>
      </c>
      <c r="J266" s="46">
        <f t="shared" si="25"/>
        <v>0</v>
      </c>
      <c r="K266" s="72"/>
      <c r="L266" s="20"/>
      <c r="M266" s="65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90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5054.82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4995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4165</v>
      </c>
      <c r="O271" s="2">
        <v>170</v>
      </c>
      <c r="P271" s="2">
        <v>555</v>
      </c>
      <c r="Q271" s="88">
        <v>140</v>
      </c>
      <c r="R271" s="2">
        <v>3300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530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300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300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3"/>
  <sheetViews>
    <sheetView zoomScale="80" zoomScaleNormal="80" workbookViewId="0">
      <pane xSplit="10" ySplit="4" topLeftCell="K262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+'[1]12'!J5</f>
        <v>12</v>
      </c>
      <c r="F5" s="71">
        <v>10</v>
      </c>
      <c r="G5" s="46">
        <f t="shared" ref="G5:G68" si="0">E5+F5</f>
        <v>22</v>
      </c>
      <c r="H5" s="78">
        <v>0</v>
      </c>
      <c r="I5" s="76">
        <v>0</v>
      </c>
      <c r="J5" s="46">
        <f t="shared" ref="J5:J68" si="1">+G5-H5-K5-I5</f>
        <v>17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18">
        <f>SUM(M5-O5)</f>
        <v>250</v>
      </c>
      <c r="Q5" s="117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+'[1]12'!J6</f>
        <v>61</v>
      </c>
      <c r="F6" s="71">
        <v>30</v>
      </c>
      <c r="G6" s="46">
        <f t="shared" si="0"/>
        <v>91</v>
      </c>
      <c r="H6" s="78">
        <v>0</v>
      </c>
      <c r="I6" s="76">
        <v>0</v>
      </c>
      <c r="J6" s="46">
        <f t="shared" si="1"/>
        <v>78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240</v>
      </c>
      <c r="P6" s="118">
        <f t="shared" ref="P6:P69" si="3">SUM(M6-O6)</f>
        <v>1060</v>
      </c>
      <c r="Q6" s="117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+'[1]12'!J18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+'[1]12'!J20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+'[1]12'!J21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+'[1]12'!J22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8">
        <f t="shared" si="3"/>
        <v>100</v>
      </c>
      <c r="Q22" s="11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+'[1]12'!J27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+'[1]12'!J28</f>
        <v>1</v>
      </c>
      <c r="F28" s="71">
        <v>2</v>
      </c>
      <c r="G28" s="46">
        <f t="shared" si="0"/>
        <v>3</v>
      </c>
      <c r="H28" s="78">
        <v>0</v>
      </c>
      <c r="I28" s="76">
        <v>0</v>
      </c>
      <c r="J28" s="46">
        <f t="shared" si="1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+'[1]12'!J29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+'[1]12'!J30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>
        <v>10</v>
      </c>
      <c r="G31" s="46">
        <f t="shared" si="0"/>
        <v>10</v>
      </c>
      <c r="H31" s="78">
        <v>0</v>
      </c>
      <c r="I31" s="76">
        <v>5</v>
      </c>
      <c r="J31" s="46">
        <f t="shared" si="1"/>
        <v>5</v>
      </c>
      <c r="K31" s="72"/>
      <c r="L31" s="15">
        <v>100</v>
      </c>
      <c r="M31" s="65">
        <f t="shared" si="2"/>
        <v>0</v>
      </c>
      <c r="N31" s="17" t="s">
        <v>1467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+'[1]12'!J32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+'[1]12'!J33</f>
        <v>0</v>
      </c>
      <c r="F33" s="71">
        <v>5</v>
      </c>
      <c r="G33" s="46">
        <f t="shared" si="0"/>
        <v>5</v>
      </c>
      <c r="H33" s="78">
        <v>0</v>
      </c>
      <c r="I33" s="76">
        <v>0</v>
      </c>
      <c r="J33" s="46">
        <f t="shared" si="1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+'[1]12'!J34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+'[1]12'!J35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+'[1]12'!J36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+'[1]12'!J37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+'[1]12'!J38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+'[1]12'!J39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+'[1]12'!J40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+'[1]12'!J41</f>
        <v>1</v>
      </c>
      <c r="F41" s="71"/>
      <c r="G41" s="46">
        <f t="shared" si="0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+'[1]12'!J42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+'[1]12'!J43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+'[1]12'!J44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+'[1]12'!J45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+'[1]12'!J46</f>
        <v>0</v>
      </c>
      <c r="F46" s="71">
        <v>5</v>
      </c>
      <c r="G46" s="46">
        <f t="shared" si="0"/>
        <v>5</v>
      </c>
      <c r="H46" s="78">
        <v>0</v>
      </c>
      <c r="I46" s="76">
        <v>2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1467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+'[1]12'!J47</f>
        <v>1</v>
      </c>
      <c r="F47" s="71">
        <v>5</v>
      </c>
      <c r="G47" s="46">
        <f t="shared" si="0"/>
        <v>6</v>
      </c>
      <c r="H47" s="78">
        <v>0</v>
      </c>
      <c r="I47" s="76">
        <v>2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1467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+'[1]12'!J48</f>
        <v>0</v>
      </c>
      <c r="F48" s="71">
        <v>5</v>
      </c>
      <c r="G48" s="46">
        <f t="shared" si="0"/>
        <v>5</v>
      </c>
      <c r="H48" s="78">
        <v>0</v>
      </c>
      <c r="I48" s="76">
        <v>2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1467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+'[1]12'!J49</f>
        <v>1</v>
      </c>
      <c r="F49" s="71">
        <v>5</v>
      </c>
      <c r="G49" s="46">
        <f t="shared" si="0"/>
        <v>6</v>
      </c>
      <c r="H49" s="78">
        <v>0</v>
      </c>
      <c r="I49" s="76">
        <v>2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1467</v>
      </c>
      <c r="O49" s="18"/>
      <c r="P49" s="23">
        <f t="shared" si="3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+'[1]12'!J50</f>
        <v>2</v>
      </c>
      <c r="F50" s="71">
        <v>5</v>
      </c>
      <c r="G50" s="46">
        <f t="shared" si="0"/>
        <v>7</v>
      </c>
      <c r="H50" s="78">
        <v>0</v>
      </c>
      <c r="I50" s="76">
        <v>2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1467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+'[1]12'!J51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+'[1]12'!J52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+'[1]12'!J53</f>
        <v>1</v>
      </c>
      <c r="F53" s="71">
        <v>5</v>
      </c>
      <c r="G53" s="46">
        <f t="shared" si="0"/>
        <v>6</v>
      </c>
      <c r="H53" s="78">
        <v>0</v>
      </c>
      <c r="I53" s="76">
        <v>2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1467</v>
      </c>
      <c r="O53" s="18"/>
      <c r="P53" s="23">
        <f t="shared" si="3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+'[1]12'!J54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+'[1]12'!J55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+'[1]12'!J56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+'[1]12'!J57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+'[1]12'!J58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+'[1]12'!J59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+'[1]12'!J60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+'[1]12'!J61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+'[1]12'!J62</f>
        <v>0</v>
      </c>
      <c r="F62" s="71">
        <v>2</v>
      </c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+'[1]12'!J63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+'[1]12'!J64</f>
        <v>2</v>
      </c>
      <c r="F64" s="71"/>
      <c r="G64" s="46">
        <f t="shared" si="0"/>
        <v>2</v>
      </c>
      <c r="H64" s="78">
        <v>0</v>
      </c>
      <c r="I64" s="76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+'[1]12'!J65</f>
        <v>4</v>
      </c>
      <c r="F65" s="71"/>
      <c r="G65" s="46">
        <f t="shared" si="0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+'[1]12'!J66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+'[1]12'!J67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+'[1]12'!J68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+'[1]12'!J69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+'[1]12'!J87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+'[1]12'!J88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+'[1]12'!J94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+'[1]12'!J95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+'[1]12'!J96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+'[1]12'!J97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+'[1]12'!J98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+'[1]12'!J99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+'[1]12'!J100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+'[1]12'!J101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+'[1]12'!J102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+'[1]12'!J106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+'[1]12'!J107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+'[1]12'!J108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+'[1]12'!J109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+'[1]12'!J110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+'[1]12'!J111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+'[1]12'!J112</f>
        <v>4</v>
      </c>
      <c r="F112" s="71"/>
      <c r="G112" s="46">
        <f t="shared" si="5"/>
        <v>4</v>
      </c>
      <c r="H112" s="78">
        <v>0</v>
      </c>
      <c r="I112" s="76">
        <v>0</v>
      </c>
      <c r="J112" s="46">
        <f t="shared" si="6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+'[1]12'!J113</f>
        <v>12</v>
      </c>
      <c r="F113" s="71"/>
      <c r="G113" s="46">
        <f t="shared" si="5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+'[1]12'!J114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+'[1]12'!J115</f>
        <v>12</v>
      </c>
      <c r="F115" s="71"/>
      <c r="G115" s="46">
        <f t="shared" si="5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+'[1]12'!J116</f>
        <v>11</v>
      </c>
      <c r="F116" s="71"/>
      <c r="G116" s="46">
        <f t="shared" si="5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+'[1]12'!J117</f>
        <v>10</v>
      </c>
      <c r="F117" s="71"/>
      <c r="G117" s="46">
        <f t="shared" si="5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+'[1]12'!J118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+'[1]12'!J119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+'[1]12'!J120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+'[1]12'!J121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+'[1]12'!J122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+'[1]12'!J123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+'[1]12'!J124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+'[1]12'!J125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+'[1]12'!J126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+'[1]12'!J127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+'[1]12'!J128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+'[1]12'!J129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+'[1]12'!J130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+'[1]12'!J131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+'[1]12'!J132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+'[1]12'!J133</f>
        <v>3</v>
      </c>
      <c r="F133" s="71"/>
      <c r="G133" s="46">
        <f t="shared" si="5"/>
        <v>3</v>
      </c>
      <c r="H133" s="78">
        <v>0</v>
      </c>
      <c r="I133" s="76">
        <v>0</v>
      </c>
      <c r="J133" s="46">
        <f t="shared" si="6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+'[1]12'!J134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72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+'[1]12'!J135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+'[1]12'!J136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+'[1]12'!J137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+'[1]12'!J138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+'[1]12'!J139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+'[1]12'!J140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+'[1]12'!J141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+'[1]12'!J142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+'[1]12'!J143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+'[1]12'!J144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+'[1]12'!J145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+'[1]12'!J146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+'[1]12'!J147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+'[1]12'!J148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+'[1]12'!J149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+'[1]12'!J150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+'[1]12'!J151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+'[1]12'!J152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+'[1]12'!J153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+'[1]12'!J154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+'[1]12'!J155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+'[1]12'!J156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+'[1]12'!J157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+'[1]12'!J158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+'[1]12'!J159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+'[1]12'!J160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+'[1]12'!J161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+'[1]12'!J162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+'[1]12'!J163</f>
        <v>1</v>
      </c>
      <c r="F163" s="71"/>
      <c r="G163" s="46">
        <f t="shared" si="13"/>
        <v>1</v>
      </c>
      <c r="H163" s="78">
        <v>0</v>
      </c>
      <c r="I163" s="76">
        <v>0</v>
      </c>
      <c r="J163" s="46">
        <f t="shared" si="14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+'[1]12'!J164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+'[1]12'!J165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+'[1]12'!J166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+'[1]12'!J167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+'[1]12'!J168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+'[1]12'!J169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+'[1]12'!J170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+'[1]12'!J171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+'[1]12'!J172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+'[1]12'!J174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+'[1]12'!J175</f>
        <v>7</v>
      </c>
      <c r="F175" s="71"/>
      <c r="G175" s="46">
        <f t="shared" si="13"/>
        <v>7</v>
      </c>
      <c r="H175" s="78">
        <v>0</v>
      </c>
      <c r="I175" s="76">
        <v>0</v>
      </c>
      <c r="J175" s="46">
        <f t="shared" si="14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+'[1]12'!J176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+'[1]12'!J177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+'[1]12'!J178</f>
        <v>5</v>
      </c>
      <c r="F178" s="71"/>
      <c r="G178" s="46">
        <f t="shared" si="13"/>
        <v>5</v>
      </c>
      <c r="H178" s="78">
        <v>0</v>
      </c>
      <c r="I178" s="76">
        <v>0</v>
      </c>
      <c r="J178" s="46">
        <f t="shared" si="14"/>
        <v>5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+'[1]12'!J179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+'[1]12'!J180</f>
        <v>2</v>
      </c>
      <c r="F180" s="71"/>
      <c r="G180" s="46">
        <f t="shared" si="13"/>
        <v>2</v>
      </c>
      <c r="H180" s="78">
        <v>0</v>
      </c>
      <c r="I180" s="76">
        <v>0</v>
      </c>
      <c r="J180" s="46">
        <f t="shared" si="14"/>
        <v>2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+'[1]12'!J181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+'[1]12'!J182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+'[1]12'!J183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+'[1]12'!J184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+'[1]12'!J185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8</v>
      </c>
      <c r="K185" s="72">
        <v>2</v>
      </c>
      <c r="L185" s="20">
        <v>80</v>
      </c>
      <c r="M185" s="65">
        <f t="shared" si="17"/>
        <v>160</v>
      </c>
      <c r="N185" s="17" t="s">
        <v>16</v>
      </c>
      <c r="O185" s="18"/>
      <c r="P185" s="118">
        <f t="shared" si="18"/>
        <v>160</v>
      </c>
      <c r="Q185" s="90">
        <v>63</v>
      </c>
      <c r="R185" s="43">
        <f t="shared" si="19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+'[1]12'!J186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+'[1]12'!J190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0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+'[1]12'!J191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+'[1]12'!J192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+'[1]12'!J193</f>
        <v>1</v>
      </c>
      <c r="F193" s="71"/>
      <c r="G193" s="46">
        <f t="shared" si="13"/>
        <v>1</v>
      </c>
      <c r="H193" s="78">
        <v>0</v>
      </c>
      <c r="I193" s="76">
        <v>0</v>
      </c>
      <c r="J193" s="46">
        <f t="shared" si="14"/>
        <v>1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0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+'[1]12'!J194</f>
        <v>4</v>
      </c>
      <c r="F194" s="71"/>
      <c r="G194" s="46">
        <f t="shared" si="13"/>
        <v>4</v>
      </c>
      <c r="H194" s="78">
        <v>0</v>
      </c>
      <c r="I194" s="76">
        <v>0</v>
      </c>
      <c r="J194" s="46">
        <f t="shared" si="14"/>
        <v>4</v>
      </c>
      <c r="K194" s="72"/>
      <c r="L194" s="20">
        <v>120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0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+'[1]12'!J195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+'[1]12'!J196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+'[1]12'!J197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+'[1]12'!J198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8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+'[1]12'!J199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+'[1]12'!J200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+'[1]12'!J201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+'[1]12'!J202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8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+'[1]12'!J203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8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+'[1]12'!J204</f>
        <v>0</v>
      </c>
      <c r="F204" s="71"/>
      <c r="G204" s="46">
        <f t="shared" ref="G204:G262" si="21">E204+F204</f>
        <v>0</v>
      </c>
      <c r="H204" s="78">
        <v>0</v>
      </c>
      <c r="I204" s="76">
        <v>0</v>
      </c>
      <c r="J204" s="46">
        <f t="shared" ref="J204:J262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+'[1]12'!J205</f>
        <v>14</v>
      </c>
      <c r="F205" s="71"/>
      <c r="G205" s="46">
        <f t="shared" si="21"/>
        <v>14</v>
      </c>
      <c r="H205" s="78">
        <v>0</v>
      </c>
      <c r="I205" s="76">
        <v>0</v>
      </c>
      <c r="J205" s="46">
        <f t="shared" si="22"/>
        <v>13</v>
      </c>
      <c r="K205" s="72">
        <v>1</v>
      </c>
      <c r="L205" s="20">
        <v>55</v>
      </c>
      <c r="M205" s="65">
        <f t="shared" si="17"/>
        <v>55</v>
      </c>
      <c r="N205" s="17" t="s">
        <v>16</v>
      </c>
      <c r="O205" s="18">
        <v>15</v>
      </c>
      <c r="P205" s="118">
        <f t="shared" si="18"/>
        <v>40</v>
      </c>
      <c r="Q205" s="90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+'[1]12'!J206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+'[1]12'!J208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ref="P208:P215" si="23">SUM(M208-O208)</f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+'[1]12'!J209</f>
        <v>5</v>
      </c>
      <c r="F209" s="71"/>
      <c r="G209" s="46">
        <f t="shared" si="21"/>
        <v>5</v>
      </c>
      <c r="H209" s="78">
        <v>0</v>
      </c>
      <c r="I209" s="76">
        <v>0</v>
      </c>
      <c r="J209" s="46">
        <f t="shared" si="22"/>
        <v>5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23"/>
        <v>0</v>
      </c>
      <c r="Q209" s="90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+'[1]12'!J210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+'[1]12'!J211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3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+'[1]12'!J212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3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+'[1]12'!J213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3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+'[1]12'!J214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3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+'[1]12'!J215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3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+'[1]12'!J216</f>
        <v>51</v>
      </c>
      <c r="F216" s="71"/>
      <c r="G216" s="46">
        <f t="shared" si="21"/>
        <v>51</v>
      </c>
      <c r="H216" s="78">
        <v>0</v>
      </c>
      <c r="I216" s="76">
        <v>0</v>
      </c>
      <c r="J216" s="46">
        <f t="shared" si="22"/>
        <v>51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18"/>
        <v>0</v>
      </c>
      <c r="Q216" s="90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+'[1]12'!J217</f>
        <v>46</v>
      </c>
      <c r="F217" s="71"/>
      <c r="G217" s="46">
        <f t="shared" si="21"/>
        <v>46</v>
      </c>
      <c r="H217" s="78">
        <v>0</v>
      </c>
      <c r="I217" s="76">
        <v>0</v>
      </c>
      <c r="J217" s="46">
        <f t="shared" si="22"/>
        <v>45</v>
      </c>
      <c r="K217" s="72">
        <v>1</v>
      </c>
      <c r="L217" s="20">
        <v>0</v>
      </c>
      <c r="M217" s="65">
        <f t="shared" si="17"/>
        <v>0</v>
      </c>
      <c r="N217" s="17" t="s">
        <v>1457</v>
      </c>
      <c r="O217" s="18"/>
      <c r="P217" s="23">
        <f t="shared" si="18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+'[1]12'!J218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+'[1]12'!J219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+'[1]12'!J220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+'[1]12'!J221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+'[1]12'!J222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+'[1]12'!J223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+'[1]12'!J224</f>
        <v>146</v>
      </c>
      <c r="F224" s="71"/>
      <c r="G224" s="46">
        <f t="shared" si="21"/>
        <v>146</v>
      </c>
      <c r="H224" s="78">
        <v>0</v>
      </c>
      <c r="I224" s="76">
        <v>0</v>
      </c>
      <c r="J224" s="46">
        <f t="shared" si="22"/>
        <v>146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+'[1]12'!J225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+'[1]12'!J226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+'[1]12'!J227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+'[1]12'!J228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+'[1]12'!J229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>
        <v>100</v>
      </c>
      <c r="M229" s="65">
        <f t="shared" si="17"/>
        <v>0</v>
      </c>
      <c r="N229" s="17" t="s">
        <v>16</v>
      </c>
      <c r="O229" s="18"/>
      <c r="P229" s="23">
        <f t="shared" ref="P229:P247" si="24">SUM(M229-O229)</f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+'[1]12'!J230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4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+'[1]12'!J231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4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+'[1]12'!J232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4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+'[1]12'!J233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4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+'[1]12'!J234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4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+'[1]12'!J235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4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+'[1]12'!J236</f>
        <v>0</v>
      </c>
      <c r="F236" s="71">
        <v>5</v>
      </c>
      <c r="G236" s="46">
        <f t="shared" si="21"/>
        <v>5</v>
      </c>
      <c r="H236" s="78">
        <v>0</v>
      </c>
      <c r="I236" s="76">
        <v>0</v>
      </c>
      <c r="J236" s="46">
        <f t="shared" si="22"/>
        <v>5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4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+'[1]12'!J237</f>
        <v>0</v>
      </c>
      <c r="F237" s="71">
        <v>5</v>
      </c>
      <c r="G237" s="46">
        <f t="shared" si="21"/>
        <v>5</v>
      </c>
      <c r="H237" s="78">
        <v>0</v>
      </c>
      <c r="I237" s="76">
        <v>0</v>
      </c>
      <c r="J237" s="46">
        <f t="shared" si="22"/>
        <v>5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4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+'[1]12'!J238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4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+'[1]12'!J239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4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+'[1]12'!J240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4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+'[1]12'!J241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4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+'[1]12'!J242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4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+'[1]12'!J243</f>
        <v>0</v>
      </c>
      <c r="F243" s="71">
        <v>3</v>
      </c>
      <c r="G243" s="46">
        <f t="shared" si="21"/>
        <v>3</v>
      </c>
      <c r="H243" s="78">
        <v>0</v>
      </c>
      <c r="I243" s="76">
        <v>0</v>
      </c>
      <c r="J243" s="46">
        <f t="shared" si="22"/>
        <v>3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4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+'[1]12'!J244</f>
        <v>0</v>
      </c>
      <c r="F244" s="71">
        <v>3</v>
      </c>
      <c r="G244" s="46">
        <f t="shared" si="21"/>
        <v>3</v>
      </c>
      <c r="H244" s="78">
        <v>0</v>
      </c>
      <c r="I244" s="76">
        <v>0</v>
      </c>
      <c r="J244" s="46">
        <f t="shared" si="22"/>
        <v>3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4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+'[1]12'!J245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4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+'[1]12'!J246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4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+'[1]12'!J247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4"/>
        <v>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+'[1]12'!J248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18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+'[1]12'!J249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18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+'[1]12'!J250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18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+'[1]12'!J251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18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+'[1]12'!J252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18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+'[1]12'!J253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18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+'[1]12'!J254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18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+'[1]12'!J255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18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+'[1]12'!J256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18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+'[1]12'!J257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18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+'[1]12'!J258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18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+'[1]12'!J259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18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+'[1]12'!J260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18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+'[1]12'!J261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18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+'[1]12'!J262</f>
        <v>14</v>
      </c>
      <c r="F262" s="71"/>
      <c r="G262" s="46">
        <f t="shared" si="21"/>
        <v>14</v>
      </c>
      <c r="H262" s="78">
        <v>0</v>
      </c>
      <c r="I262" s="76">
        <v>0</v>
      </c>
      <c r="J262" s="46">
        <f t="shared" si="22"/>
        <v>13</v>
      </c>
      <c r="K262" s="72">
        <v>1</v>
      </c>
      <c r="L262" s="20">
        <v>0</v>
      </c>
      <c r="M262" s="65">
        <f t="shared" si="17"/>
        <v>0</v>
      </c>
      <c r="N262" s="17" t="s">
        <v>1468</v>
      </c>
      <c r="O262" s="18"/>
      <c r="P262" s="23">
        <f t="shared" si="18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+'[1]12'!J263</f>
        <v>0</v>
      </c>
      <c r="F263" s="71"/>
      <c r="G263" s="46"/>
      <c r="H263" s="78"/>
      <c r="I263" s="76"/>
      <c r="J263" s="46"/>
      <c r="K263" s="72"/>
      <c r="L263" s="20"/>
      <c r="M263" s="65">
        <f t="shared" si="17"/>
        <v>0</v>
      </c>
      <c r="N263" s="17" t="s">
        <v>16</v>
      </c>
      <c r="O263" s="18"/>
      <c r="P263" s="23">
        <f t="shared" si="18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+'[1]12'!J264</f>
        <v>0</v>
      </c>
      <c r="F264" s="71"/>
      <c r="G264" s="46">
        <f t="shared" ref="G264:G266" si="25">E264+F264</f>
        <v>0</v>
      </c>
      <c r="H264" s="78">
        <v>0</v>
      </c>
      <c r="I264" s="76">
        <v>0</v>
      </c>
      <c r="J264" s="46">
        <f t="shared" ref="J264:J266" si="26">+G264-H264-K264-I264</f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18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+'[1]12'!J265</f>
        <v>0</v>
      </c>
      <c r="F265" s="71"/>
      <c r="G265" s="46">
        <f t="shared" si="25"/>
        <v>0</v>
      </c>
      <c r="H265" s="78">
        <v>0</v>
      </c>
      <c r="I265" s="76">
        <v>0</v>
      </c>
      <c r="J265" s="46">
        <f t="shared" si="26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18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25"/>
        <v>0</v>
      </c>
      <c r="H266" s="78">
        <v>0</v>
      </c>
      <c r="I266" s="76">
        <v>0</v>
      </c>
      <c r="J266" s="46">
        <f t="shared" si="26"/>
        <v>0</v>
      </c>
      <c r="K266" s="72"/>
      <c r="L266" s="20"/>
      <c r="M266" s="65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90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762.42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1865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1610</v>
      </c>
      <c r="O271" s="2">
        <v>200</v>
      </c>
      <c r="P271" s="2">
        <v>1000</v>
      </c>
      <c r="Q271" s="88">
        <v>80</v>
      </c>
      <c r="R271" s="2">
        <v>330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255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/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3"/>
  <sheetViews>
    <sheetView zoomScale="80" zoomScaleNormal="80" workbookViewId="0">
      <pane xSplit="10" ySplit="4" topLeftCell="K26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+'[1]13'!J5</f>
        <v>17</v>
      </c>
      <c r="F5" s="71"/>
      <c r="G5" s="46">
        <f t="shared" ref="G5:G68" si="0">E5+F5</f>
        <v>17</v>
      </c>
      <c r="H5" s="78">
        <v>0</v>
      </c>
      <c r="I5" s="76">
        <v>0</v>
      </c>
      <c r="J5" s="46">
        <f t="shared" ref="J5:J68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+'[1]13'!J6</f>
        <v>78</v>
      </c>
      <c r="F6" s="71"/>
      <c r="G6" s="46">
        <f t="shared" si="0"/>
        <v>78</v>
      </c>
      <c r="H6" s="78">
        <v>0</v>
      </c>
      <c r="I6" s="76">
        <v>0</v>
      </c>
      <c r="J6" s="46">
        <f t="shared" si="1"/>
        <v>78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1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+'[1]13'!J27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+'[1]13'!J28</f>
        <v>3</v>
      </c>
      <c r="F28" s="71"/>
      <c r="G28" s="46">
        <f t="shared" si="0"/>
        <v>3</v>
      </c>
      <c r="H28" s="78">
        <v>0</v>
      </c>
      <c r="I28" s="76">
        <v>0</v>
      </c>
      <c r="J28" s="46">
        <f t="shared" si="1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+'[1]13'!J29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+'[1]13'!J30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+'[1]13'!J31</f>
        <v>5</v>
      </c>
      <c r="F31" s="71"/>
      <c r="G31" s="46">
        <f t="shared" si="0"/>
        <v>5</v>
      </c>
      <c r="H31" s="78">
        <v>0</v>
      </c>
      <c r="I31" s="76">
        <v>0</v>
      </c>
      <c r="J31" s="46">
        <f t="shared" si="1"/>
        <v>5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+'[1]13'!J32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+'[1]13'!J33</f>
        <v>5</v>
      </c>
      <c r="F33" s="71"/>
      <c r="G33" s="46">
        <f t="shared" si="0"/>
        <v>5</v>
      </c>
      <c r="H33" s="78">
        <v>0</v>
      </c>
      <c r="I33" s="76">
        <v>0</v>
      </c>
      <c r="J33" s="46">
        <f t="shared" si="1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+'[1]13'!J34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+'[1]13'!J35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+'[1]13'!J36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+'[1]13'!J37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+'[1]13'!J38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+'[1]13'!J39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+'[1]13'!J40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+'[1]13'!J41</f>
        <v>1</v>
      </c>
      <c r="F41" s="71"/>
      <c r="G41" s="46">
        <f t="shared" si="0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+'[1]13'!J42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+'[1]13'!J43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+'[1]13'!J44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+'[1]13'!J45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+'[1]13'!J46</f>
        <v>3</v>
      </c>
      <c r="F46" s="71"/>
      <c r="G46" s="46">
        <f t="shared" si="0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+'[1]13'!J47</f>
        <v>4</v>
      </c>
      <c r="F47" s="71"/>
      <c r="G47" s="46">
        <f t="shared" si="0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+'[1]13'!J48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+'[1]13'!J49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+'[1]13'!J50</f>
        <v>5</v>
      </c>
      <c r="F50" s="71"/>
      <c r="G50" s="46">
        <f t="shared" si="0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+'[1]13'!J51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+'[1]13'!J52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+'[1]13'!J53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+'[1]13'!J54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+'[1]13'!J55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+'[1]13'!J56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+'[1]13'!J57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+'[1]13'!J58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+'[1]13'!J59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+'[1]13'!J60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+'[1]13'!J61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+'[1]13'!J62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+'[1]13'!J63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+'[1]13'!J64</f>
        <v>2</v>
      </c>
      <c r="F64" s="71"/>
      <c r="G64" s="46">
        <f t="shared" si="0"/>
        <v>2</v>
      </c>
      <c r="H64" s="78">
        <v>0</v>
      </c>
      <c r="I64" s="76">
        <v>0</v>
      </c>
      <c r="J64" s="46">
        <f t="shared" si="1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+'[1]13'!J65</f>
        <v>4</v>
      </c>
      <c r="F65" s="71"/>
      <c r="G65" s="46">
        <f t="shared" si="0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+'[1]13'!J66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+'[1]13'!J67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+'[1]13'!J68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+'[1]13'!J69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2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+'[1]13'!J87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+'[1]13'!J88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+'[1]13'!J94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+'[1]13'!J95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+'[1]13'!J96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+'[1]13'!J97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+'[1]13'!J98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+'[1]13'!J99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+'[1]13'!J100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+'[1]13'!J101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+'[1]13'!J102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+'[1]13'!J106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+'[1]13'!J107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+'[1]13'!J108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+'[1]13'!J109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+'[1]13'!J110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+'[1]13'!J111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+'[1]13'!J112</f>
        <v>4</v>
      </c>
      <c r="F112" s="71"/>
      <c r="G112" s="46">
        <f t="shared" si="5"/>
        <v>4</v>
      </c>
      <c r="H112" s="78">
        <v>0</v>
      </c>
      <c r="I112" s="76">
        <v>0</v>
      </c>
      <c r="J112" s="46">
        <f t="shared" si="6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+'[1]13'!J113</f>
        <v>12</v>
      </c>
      <c r="F113" s="71"/>
      <c r="G113" s="46">
        <f t="shared" si="5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+'[1]13'!J114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+'[1]13'!J115</f>
        <v>12</v>
      </c>
      <c r="F115" s="71"/>
      <c r="G115" s="46">
        <f t="shared" si="5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+'[1]13'!J116</f>
        <v>11</v>
      </c>
      <c r="F116" s="71"/>
      <c r="G116" s="46">
        <f t="shared" si="5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+'[1]13'!J117</f>
        <v>10</v>
      </c>
      <c r="F117" s="71"/>
      <c r="G117" s="46">
        <f t="shared" si="5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+'[1]13'!J118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+'[1]13'!J119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+'[1]13'!J120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+'[1]13'!J121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+'[1]13'!J122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+'[1]13'!J123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+'[1]13'!J124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+'[1]13'!J125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+'[1]13'!J126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+'[1]13'!J127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+'[1]13'!J128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+'[1]13'!J129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+'[1]13'!J130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+'[1]13'!J131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+'[1]13'!J132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+'[1]13'!J133</f>
        <v>3</v>
      </c>
      <c r="F133" s="71"/>
      <c r="G133" s="46">
        <f t="shared" si="5"/>
        <v>3</v>
      </c>
      <c r="H133" s="78">
        <v>0</v>
      </c>
      <c r="I133" s="76">
        <v>0</v>
      </c>
      <c r="J133" s="46">
        <f t="shared" si="6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+'[1]13'!J134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+'[1]13'!J135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+'[1]13'!J136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+'[1]13'!J137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+'[1]13'!J138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+'[1]13'!J139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+'[1]13'!J140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+'[1]13'!J141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+'[1]13'!J142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+'[1]13'!J143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+'[1]13'!J144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+'[1]13'!J145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+'[1]13'!J146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+'[1]13'!J147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+'[1]13'!J148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+'[1]13'!J149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+'[1]13'!J150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+'[1]13'!J151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+'[1]13'!J152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+'[1]13'!J153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+'[1]13'!J154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+'[1]13'!J155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+'[1]13'!J156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+'[1]13'!J157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+'[1]13'!J158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+'[1]13'!J159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+'[1]13'!J160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+'[1]13'!J161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+'[1]13'!J162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+'[1]13'!J163</f>
        <v>1</v>
      </c>
      <c r="F163" s="71"/>
      <c r="G163" s="46">
        <f t="shared" si="13"/>
        <v>1</v>
      </c>
      <c r="H163" s="78">
        <v>0</v>
      </c>
      <c r="I163" s="76">
        <v>0</v>
      </c>
      <c r="J163" s="46">
        <f t="shared" si="14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+'[1]13'!J164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+'[1]13'!J165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+'[1]13'!J166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+'[1]13'!J167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+'[1]13'!J168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+'[1]13'!J169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+'[1]13'!J170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+'[1]13'!J171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+'[1]13'!J172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+'[1]13'!J174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+'[1]13'!J175</f>
        <v>7</v>
      </c>
      <c r="F175" s="71"/>
      <c r="G175" s="46">
        <f t="shared" si="13"/>
        <v>7</v>
      </c>
      <c r="H175" s="78">
        <v>0</v>
      </c>
      <c r="I175" s="76">
        <v>0</v>
      </c>
      <c r="J175" s="46">
        <f t="shared" si="14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+'[1]13'!J176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+'[1]13'!J177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ref="P177:P186" si="18">SUM(M177-O177)</f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+'[1]13'!J178</f>
        <v>5</v>
      </c>
      <c r="F178" s="71"/>
      <c r="G178" s="46">
        <f t="shared" si="13"/>
        <v>5</v>
      </c>
      <c r="H178" s="78">
        <v>0</v>
      </c>
      <c r="I178" s="76">
        <v>0</v>
      </c>
      <c r="J178" s="46">
        <f t="shared" si="14"/>
        <v>5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+'[1]13'!J179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+'[1]13'!J180</f>
        <v>2</v>
      </c>
      <c r="F180" s="71"/>
      <c r="G180" s="46">
        <f t="shared" si="13"/>
        <v>2</v>
      </c>
      <c r="H180" s="78">
        <v>0</v>
      </c>
      <c r="I180" s="76">
        <v>0</v>
      </c>
      <c r="J180" s="46">
        <f t="shared" si="14"/>
        <v>2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+'[1]13'!J181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+'[1]13'!J182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+'[1]13'!J183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+'[1]13'!J184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+'[1]13'!J185</f>
        <v>8</v>
      </c>
      <c r="F185" s="71"/>
      <c r="G185" s="46">
        <f t="shared" si="13"/>
        <v>8</v>
      </c>
      <c r="H185" s="78">
        <v>0</v>
      </c>
      <c r="I185" s="76">
        <v>0</v>
      </c>
      <c r="J185" s="46">
        <f t="shared" si="14"/>
        <v>8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+'[1]13'!J186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+'[1]13'!J190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ref="P190:P265" si="20">SUM(M190-O190)</f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+'[1]13'!J191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+'[1]13'!J192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+'[1]13'!J193</f>
        <v>1</v>
      </c>
      <c r="F193" s="71"/>
      <c r="G193" s="46">
        <f t="shared" si="13"/>
        <v>1</v>
      </c>
      <c r="H193" s="78">
        <v>0</v>
      </c>
      <c r="I193" s="76">
        <v>0</v>
      </c>
      <c r="J193" s="46">
        <f t="shared" si="14"/>
        <v>1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+'[1]13'!J194</f>
        <v>4</v>
      </c>
      <c r="F194" s="71"/>
      <c r="G194" s="46">
        <f t="shared" si="13"/>
        <v>4</v>
      </c>
      <c r="H194" s="78">
        <v>0</v>
      </c>
      <c r="I194" s="76">
        <v>0</v>
      </c>
      <c r="J194" s="46">
        <f t="shared" si="14"/>
        <v>4</v>
      </c>
      <c r="K194" s="72"/>
      <c r="L194" s="20">
        <v>120</v>
      </c>
      <c r="M194" s="65">
        <f t="shared" si="17"/>
        <v>0</v>
      </c>
      <c r="N194" s="17" t="s">
        <v>16</v>
      </c>
      <c r="O194" s="18"/>
      <c r="P194" s="23">
        <f t="shared" si="20"/>
        <v>0</v>
      </c>
      <c r="Q194" s="90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+'[1]13'!J195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+'[1]13'!J196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+'[1]13'!J197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+'[1]13'!J198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+'[1]13'!J199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+'[1]13'!J200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+'[1]13'!J201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+'[1]13'!J202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+'[1]13'!J203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+'[1]13'!J204</f>
        <v>0</v>
      </c>
      <c r="F204" s="71"/>
      <c r="G204" s="46">
        <f t="shared" ref="G204:G262" si="22">E204+F204</f>
        <v>0</v>
      </c>
      <c r="H204" s="78">
        <v>0</v>
      </c>
      <c r="I204" s="76">
        <v>0</v>
      </c>
      <c r="J204" s="46">
        <f t="shared" ref="J204:J262" si="23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+'[1]13'!J205</f>
        <v>13</v>
      </c>
      <c r="F205" s="71"/>
      <c r="G205" s="46">
        <f t="shared" si="22"/>
        <v>13</v>
      </c>
      <c r="H205" s="78">
        <v>0</v>
      </c>
      <c r="I205" s="76">
        <v>0</v>
      </c>
      <c r="J205" s="46">
        <f t="shared" si="23"/>
        <v>13</v>
      </c>
      <c r="K205" s="72"/>
      <c r="L205" s="20">
        <v>55</v>
      </c>
      <c r="M205" s="65">
        <f t="shared" si="17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+'[1]13'!J206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+'[1]13'!J208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+'[1]13'!J209</f>
        <v>5</v>
      </c>
      <c r="F209" s="71"/>
      <c r="G209" s="46">
        <f t="shared" si="22"/>
        <v>5</v>
      </c>
      <c r="H209" s="78">
        <v>0</v>
      </c>
      <c r="I209" s="76">
        <v>0</v>
      </c>
      <c r="J209" s="46">
        <f t="shared" si="23"/>
        <v>5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+'[1]13'!J210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+'[1]13'!J211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+'[1]13'!J212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+'[1]13'!J213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+'[1]13'!J214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+'[1]13'!J215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+'[1]13'!J216</f>
        <v>51</v>
      </c>
      <c r="F216" s="71"/>
      <c r="G216" s="46">
        <f t="shared" si="22"/>
        <v>51</v>
      </c>
      <c r="H216" s="78">
        <v>0</v>
      </c>
      <c r="I216" s="76">
        <v>0</v>
      </c>
      <c r="J216" s="46">
        <f t="shared" si="23"/>
        <v>51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20"/>
        <v>0</v>
      </c>
      <c r="Q216" s="90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+'[1]13'!J217</f>
        <v>45</v>
      </c>
      <c r="F217" s="71"/>
      <c r="G217" s="46">
        <f t="shared" si="22"/>
        <v>45</v>
      </c>
      <c r="H217" s="78">
        <v>0</v>
      </c>
      <c r="I217" s="76">
        <v>0</v>
      </c>
      <c r="J217" s="46">
        <f t="shared" si="23"/>
        <v>45</v>
      </c>
      <c r="K217" s="72"/>
      <c r="L217" s="20">
        <v>10</v>
      </c>
      <c r="M217" s="65">
        <f t="shared" si="17"/>
        <v>0</v>
      </c>
      <c r="N217" s="17" t="s">
        <v>16</v>
      </c>
      <c r="O217" s="18"/>
      <c r="P217" s="23">
        <f t="shared" si="20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+'[1]13'!J218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+'[1]13'!J219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+'[1]13'!J220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+'[1]13'!J221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+'[1]13'!J222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+'[1]13'!J223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+'[1]13'!J224</f>
        <v>146</v>
      </c>
      <c r="F224" s="71"/>
      <c r="G224" s="46">
        <f t="shared" si="22"/>
        <v>146</v>
      </c>
      <c r="H224" s="78">
        <v>0</v>
      </c>
      <c r="I224" s="76">
        <v>0</v>
      </c>
      <c r="J224" s="46">
        <f t="shared" si="23"/>
        <v>146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+'[1]13'!J225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+'[1]13'!J226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+'[1]13'!J227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+'[1]13'!J228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+'[1]13'!J229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+'[1]13'!J230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+'[1]13'!J231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+'[1]13'!J232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+'[1]13'!J233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+'[1]13'!J234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+'[1]13'!J235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+'[1]13'!J236</f>
        <v>5</v>
      </c>
      <c r="F236" s="71"/>
      <c r="G236" s="46">
        <f t="shared" si="22"/>
        <v>5</v>
      </c>
      <c r="H236" s="78">
        <v>0</v>
      </c>
      <c r="I236" s="76">
        <v>0</v>
      </c>
      <c r="J236" s="46">
        <f t="shared" si="23"/>
        <v>5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+'[1]13'!J237</f>
        <v>5</v>
      </c>
      <c r="F237" s="71"/>
      <c r="G237" s="46">
        <f t="shared" si="22"/>
        <v>5</v>
      </c>
      <c r="H237" s="78">
        <v>0</v>
      </c>
      <c r="I237" s="76">
        <v>0</v>
      </c>
      <c r="J237" s="46">
        <f t="shared" si="23"/>
        <v>5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+'[1]13'!J238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+'[1]13'!J239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+'[1]13'!J240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+'[1]13'!J241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+'[1]13'!J242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+'[1]13'!J243</f>
        <v>3</v>
      </c>
      <c r="F243" s="71"/>
      <c r="G243" s="46">
        <f t="shared" si="22"/>
        <v>3</v>
      </c>
      <c r="H243" s="78">
        <v>0</v>
      </c>
      <c r="I243" s="76">
        <v>0</v>
      </c>
      <c r="J243" s="46">
        <f t="shared" si="23"/>
        <v>3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0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+'[1]13'!J244</f>
        <v>3</v>
      </c>
      <c r="F244" s="71"/>
      <c r="G244" s="46">
        <f t="shared" si="22"/>
        <v>3</v>
      </c>
      <c r="H244" s="78">
        <v>0</v>
      </c>
      <c r="I244" s="76">
        <v>0</v>
      </c>
      <c r="J244" s="46">
        <f t="shared" si="23"/>
        <v>3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0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+'[1]13'!J245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0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+'[1]13'!J246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0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+'[1]13'!J247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+'[1]13'!J248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+'[1]13'!J249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+'[1]13'!J250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+'[1]13'!J251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+'[1]13'!J252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+'[1]13'!J253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0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+'[1]13'!J254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+'[1]13'!J255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+'[1]13'!J256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+'[1]13'!J257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0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+'[1]13'!J258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0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+'[1]13'!J259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0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+'[1]13'!J260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0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+'[1]13'!J261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20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+'[1]13'!J262</f>
        <v>13</v>
      </c>
      <c r="F262" s="71"/>
      <c r="G262" s="46">
        <f t="shared" si="22"/>
        <v>13</v>
      </c>
      <c r="H262" s="78">
        <v>0</v>
      </c>
      <c r="I262" s="76">
        <v>0</v>
      </c>
      <c r="J262" s="46">
        <f t="shared" si="23"/>
        <v>13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20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+'[1]13'!J263</f>
        <v>0</v>
      </c>
      <c r="F263" s="71"/>
      <c r="G263" s="46"/>
      <c r="H263" s="78"/>
      <c r="I263" s="76"/>
      <c r="J263" s="46"/>
      <c r="K263" s="72"/>
      <c r="L263" s="20"/>
      <c r="M263" s="65">
        <f t="shared" si="17"/>
        <v>0</v>
      </c>
      <c r="N263" s="17" t="s">
        <v>16</v>
      </c>
      <c r="O263" s="18"/>
      <c r="P263" s="23">
        <f t="shared" si="20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+'[1]13'!J264</f>
        <v>0</v>
      </c>
      <c r="F264" s="71"/>
      <c r="G264" s="46">
        <f t="shared" ref="G264:G266" si="24">E264+F264</f>
        <v>0</v>
      </c>
      <c r="H264" s="78">
        <v>0</v>
      </c>
      <c r="I264" s="76">
        <v>0</v>
      </c>
      <c r="J264" s="46">
        <f t="shared" ref="J264:J266" si="25">+G264-H264-K264-I264</f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0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+'[1]13'!J265</f>
        <v>0</v>
      </c>
      <c r="F265" s="71"/>
      <c r="G265" s="46">
        <f t="shared" si="24"/>
        <v>0</v>
      </c>
      <c r="H265" s="78">
        <v>0</v>
      </c>
      <c r="I265" s="76">
        <v>0</v>
      </c>
      <c r="J265" s="46">
        <f t="shared" si="25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20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>
        <f>+'[1]13'!J266</f>
        <v>0</v>
      </c>
      <c r="F266" s="71"/>
      <c r="G266" s="46">
        <f t="shared" si="24"/>
        <v>0</v>
      </c>
      <c r="H266" s="78">
        <v>0</v>
      </c>
      <c r="I266" s="76">
        <v>0</v>
      </c>
      <c r="J266" s="46">
        <f t="shared" si="25"/>
        <v>0</v>
      </c>
      <c r="K266" s="72"/>
      <c r="L266" s="20"/>
      <c r="M266" s="65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90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0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/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3"/>
  <sheetViews>
    <sheetView zoomScale="80" zoomScaleNormal="80" workbookViewId="0">
      <pane xSplit="10" ySplit="4" topLeftCell="K26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+'[1]14'!J5</f>
        <v>17</v>
      </c>
      <c r="F5" s="71"/>
      <c r="G5" s="46">
        <f t="shared" ref="G5:G68" si="0">E5+F5</f>
        <v>17</v>
      </c>
      <c r="H5" s="78">
        <v>0</v>
      </c>
      <c r="I5" s="76">
        <v>0</v>
      </c>
      <c r="J5" s="46">
        <f t="shared" ref="J5:J68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+'[1]14'!J6</f>
        <v>78</v>
      </c>
      <c r="F6" s="71">
        <v>4</v>
      </c>
      <c r="G6" s="46">
        <f t="shared" si="0"/>
        <v>82</v>
      </c>
      <c r="H6" s="78">
        <v>0</v>
      </c>
      <c r="I6" s="76">
        <v>0</v>
      </c>
      <c r="J6" s="46">
        <f t="shared" si="1"/>
        <v>77</v>
      </c>
      <c r="K6" s="72">
        <v>5</v>
      </c>
      <c r="L6" s="15">
        <v>0</v>
      </c>
      <c r="M6" s="65">
        <f t="shared" ref="M6:M80" si="2">+L6*K6</f>
        <v>0</v>
      </c>
      <c r="N6" s="17" t="s">
        <v>1465</v>
      </c>
      <c r="O6" s="18"/>
      <c r="P6" s="23">
        <f t="shared" ref="P6:P69" si="3">SUM(M6-O6)</f>
        <v>0</v>
      </c>
      <c r="Q6" s="11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+'[1]14'!J11</f>
        <v>2</v>
      </c>
      <c r="F11" s="71">
        <v>4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+'[1]14'!J22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0</v>
      </c>
      <c r="M22" s="65">
        <f t="shared" si="2"/>
        <v>0</v>
      </c>
      <c r="N22" s="17" t="s">
        <v>1465</v>
      </c>
      <c r="O22" s="18"/>
      <c r="P22" s="23">
        <f t="shared" si="3"/>
        <v>0</v>
      </c>
      <c r="Q22" s="11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+'[1]14'!J24</f>
        <v>4</v>
      </c>
      <c r="F24" s="71">
        <v>2</v>
      </c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0</v>
      </c>
      <c r="M24" s="65">
        <f t="shared" si="2"/>
        <v>0</v>
      </c>
      <c r="N24" s="17" t="s">
        <v>1465</v>
      </c>
      <c r="O24" s="18"/>
      <c r="P24" s="23">
        <f t="shared" si="3"/>
        <v>0</v>
      </c>
      <c r="Q24" s="11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+'[1]14'!J25</f>
        <v>0</v>
      </c>
      <c r="F25" s="71">
        <v>2</v>
      </c>
      <c r="G25" s="46">
        <f t="shared" si="0"/>
        <v>2</v>
      </c>
      <c r="H25" s="78">
        <v>0</v>
      </c>
      <c r="I25" s="76">
        <v>0</v>
      </c>
      <c r="J25" s="46">
        <f t="shared" si="1"/>
        <v>0</v>
      </c>
      <c r="K25" s="72">
        <v>2</v>
      </c>
      <c r="L25" s="15">
        <v>0</v>
      </c>
      <c r="M25" s="65">
        <f t="shared" si="2"/>
        <v>0</v>
      </c>
      <c r="N25" s="17" t="s">
        <v>1465</v>
      </c>
      <c r="O25" s="18"/>
      <c r="P25" s="23">
        <f t="shared" si="3"/>
        <v>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+'[1]14'!J27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+'[1]14'!J28</f>
        <v>3</v>
      </c>
      <c r="F28" s="71"/>
      <c r="G28" s="46">
        <f t="shared" si="0"/>
        <v>3</v>
      </c>
      <c r="H28" s="78">
        <v>0</v>
      </c>
      <c r="I28" s="76">
        <v>0</v>
      </c>
      <c r="J28" s="46">
        <f t="shared" si="1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+'[1]14'!J29</f>
        <v>0</v>
      </c>
      <c r="F29" s="71">
        <v>2</v>
      </c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+'[1]14'!J30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+'[1]14'!J31</f>
        <v>5</v>
      </c>
      <c r="F31" s="71">
        <v>1</v>
      </c>
      <c r="G31" s="46">
        <f t="shared" si="0"/>
        <v>6</v>
      </c>
      <c r="H31" s="78">
        <v>0</v>
      </c>
      <c r="I31" s="76">
        <v>0</v>
      </c>
      <c r="J31" s="46">
        <f t="shared" si="1"/>
        <v>3</v>
      </c>
      <c r="K31" s="72">
        <v>3</v>
      </c>
      <c r="L31" s="15">
        <v>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+'[1]14'!J32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18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+'[1]14'!J33</f>
        <v>5</v>
      </c>
      <c r="F33" s="71"/>
      <c r="G33" s="46">
        <f t="shared" si="0"/>
        <v>5</v>
      </c>
      <c r="H33" s="78">
        <v>0</v>
      </c>
      <c r="I33" s="76">
        <v>0</v>
      </c>
      <c r="J33" s="46">
        <f t="shared" si="1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+'[1]14'!J34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+'[1]14'!J35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+'[1]14'!J36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+'[1]14'!J37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+'[1]14'!J38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+'[1]14'!J39</f>
        <v>3</v>
      </c>
      <c r="F39" s="71">
        <v>3</v>
      </c>
      <c r="G39" s="46">
        <f t="shared" si="0"/>
        <v>6</v>
      </c>
      <c r="H39" s="78">
        <v>0</v>
      </c>
      <c r="I39" s="76">
        <v>0</v>
      </c>
      <c r="J39" s="46">
        <f t="shared" si="1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18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+'[1]14'!J40</f>
        <v>2</v>
      </c>
      <c r="F40" s="71">
        <v>3</v>
      </c>
      <c r="G40" s="46">
        <f t="shared" si="0"/>
        <v>5</v>
      </c>
      <c r="H40" s="78">
        <v>0</v>
      </c>
      <c r="I40" s="76">
        <v>0</v>
      </c>
      <c r="J40" s="46">
        <f t="shared" si="1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18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+'[1]14'!J41</f>
        <v>1</v>
      </c>
      <c r="F41" s="71">
        <v>6</v>
      </c>
      <c r="G41" s="46">
        <f t="shared" si="0"/>
        <v>7</v>
      </c>
      <c r="H41" s="78">
        <v>0</v>
      </c>
      <c r="I41" s="76">
        <v>0</v>
      </c>
      <c r="J41" s="46">
        <f t="shared" si="1"/>
        <v>3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18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+'[1]14'!J42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+'[1]14'!J43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+'[1]14'!J44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+'[1]14'!J45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+'[1]14'!J46</f>
        <v>3</v>
      </c>
      <c r="F46" s="71"/>
      <c r="G46" s="46">
        <f t="shared" si="0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+'[1]14'!J47</f>
        <v>4</v>
      </c>
      <c r="F47" s="71"/>
      <c r="G47" s="46">
        <f t="shared" si="0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+'[1]14'!J48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+'[1]14'!J49</f>
        <v>4</v>
      </c>
      <c r="F49" s="71">
        <v>2</v>
      </c>
      <c r="G49" s="46">
        <f t="shared" si="0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+'[1]14'!J50</f>
        <v>5</v>
      </c>
      <c r="F50" s="71"/>
      <c r="G50" s="46">
        <f t="shared" si="0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+'[1]14'!J51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+'[1]14'!J52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+'[1]14'!J53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+'[1]14'!J54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+'[1]14'!J55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+'[1]14'!J56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+'[1]14'!J57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+'[1]14'!J58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+'[1]14'!J59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+'[1]14'!J60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+'[1]14'!J61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+'[1]14'!J62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+'[1]14'!J63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+'[1]14'!J64</f>
        <v>2</v>
      </c>
      <c r="F64" s="71">
        <v>5</v>
      </c>
      <c r="G64" s="46">
        <f t="shared" si="0"/>
        <v>7</v>
      </c>
      <c r="H64" s="78">
        <v>0</v>
      </c>
      <c r="I64" s="76">
        <v>0</v>
      </c>
      <c r="J64" s="46">
        <f t="shared" si="1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+'[1]14'!J65</f>
        <v>4</v>
      </c>
      <c r="F65" s="71">
        <v>5</v>
      </c>
      <c r="G65" s="46">
        <f t="shared" si="0"/>
        <v>9</v>
      </c>
      <c r="H65" s="78">
        <v>0</v>
      </c>
      <c r="I65" s="76">
        <v>0</v>
      </c>
      <c r="J65" s="46">
        <f t="shared" si="1"/>
        <v>8</v>
      </c>
      <c r="K65" s="72">
        <v>1</v>
      </c>
      <c r="L65" s="15">
        <v>50</v>
      </c>
      <c r="M65" s="65">
        <f t="shared" si="2"/>
        <v>50</v>
      </c>
      <c r="N65" s="17" t="s">
        <v>1456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+'[1]14'!J66</f>
        <v>2</v>
      </c>
      <c r="F66" s="71">
        <v>5</v>
      </c>
      <c r="G66" s="46">
        <f t="shared" si="0"/>
        <v>7</v>
      </c>
      <c r="H66" s="78">
        <v>0</v>
      </c>
      <c r="I66" s="76">
        <v>0</v>
      </c>
      <c r="J66" s="46">
        <f t="shared" si="1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+'[1]14'!J67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+'[1]14'!J68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+'[1]14'!J69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+'[1]14'!J74</f>
        <v>4</v>
      </c>
      <c r="F74" s="71">
        <v>1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18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+'[1]14'!J77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1456</v>
      </c>
      <c r="O77" s="18">
        <v>100</v>
      </c>
      <c r="P77" s="23">
        <f t="shared" si="7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+'[1]14'!J87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+'[1]14'!J88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+'[1]14'!J94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+'[1]14'!J95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+'[1]14'!J96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+'[1]14'!J97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+'[1]14'!J98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+'[1]14'!J99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+'[1]14'!J100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+'[1]14'!J101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+'[1]14'!J102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+'[1]14'!J106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+'[1]14'!J107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+'[1]14'!J108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+'[1]14'!J109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+'[1]14'!J110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9" si="13">SUM(M110-O110)</f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+'[1]14'!J111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3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+'[1]14'!J112</f>
        <v>4</v>
      </c>
      <c r="F112" s="71">
        <v>5</v>
      </c>
      <c r="G112" s="46">
        <f t="shared" si="5"/>
        <v>9</v>
      </c>
      <c r="H112" s="78">
        <v>0</v>
      </c>
      <c r="I112" s="76">
        <v>0</v>
      </c>
      <c r="J112" s="46">
        <f t="shared" si="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3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+'[1]14'!J113</f>
        <v>12</v>
      </c>
      <c r="F113" s="71">
        <v>10</v>
      </c>
      <c r="G113" s="46">
        <f t="shared" si="5"/>
        <v>22</v>
      </c>
      <c r="H113" s="78">
        <v>0</v>
      </c>
      <c r="I113" s="76">
        <v>0</v>
      </c>
      <c r="J113" s="46">
        <f t="shared" si="6"/>
        <v>22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3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+'[1]14'!J114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3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+'[1]14'!J115</f>
        <v>12</v>
      </c>
      <c r="F115" s="71">
        <v>10</v>
      </c>
      <c r="G115" s="46">
        <f t="shared" si="5"/>
        <v>22</v>
      </c>
      <c r="H115" s="78">
        <v>0</v>
      </c>
      <c r="I115" s="76">
        <v>0</v>
      </c>
      <c r="J115" s="46">
        <f t="shared" si="6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3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+'[1]14'!J116</f>
        <v>11</v>
      </c>
      <c r="F116" s="71">
        <v>5</v>
      </c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3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+'[1]14'!J117</f>
        <v>10</v>
      </c>
      <c r="F117" s="71"/>
      <c r="G117" s="46">
        <f t="shared" si="5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3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+'[1]14'!J118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3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+'[1]14'!J119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3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+'[1]14'!J120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+'[1]14'!J121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+'[1]14'!J122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+'[1]14'!J123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+'[1]14'!J124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+'[1]14'!J125</f>
        <v>0</v>
      </c>
      <c r="F125" s="71">
        <v>1</v>
      </c>
      <c r="G125" s="46">
        <f t="shared" si="5"/>
        <v>1</v>
      </c>
      <c r="H125" s="78">
        <v>0</v>
      </c>
      <c r="I125" s="76">
        <v>0</v>
      </c>
      <c r="J125" s="46">
        <f t="shared" si="6"/>
        <v>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25</v>
      </c>
      <c r="P125" s="118">
        <f t="shared" si="7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+'[1]14'!J126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+'[1]14'!J127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+'[1]14'!J128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+'[1]14'!J129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+'[1]14'!J130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+'[1]14'!J131</f>
        <v>0</v>
      </c>
      <c r="F131" s="71">
        <v>2</v>
      </c>
      <c r="G131" s="46">
        <f t="shared" si="5"/>
        <v>2</v>
      </c>
      <c r="H131" s="78">
        <v>0</v>
      </c>
      <c r="I131" s="76">
        <v>0</v>
      </c>
      <c r="J131" s="46">
        <f t="shared" si="6"/>
        <v>0</v>
      </c>
      <c r="K131" s="72">
        <v>2</v>
      </c>
      <c r="L131" s="22">
        <v>50</v>
      </c>
      <c r="M131" s="65">
        <f t="shared" si="8"/>
        <v>100</v>
      </c>
      <c r="N131" s="17" t="s">
        <v>1456</v>
      </c>
      <c r="O131" s="18">
        <v>100</v>
      </c>
      <c r="P131" s="23">
        <f t="shared" si="7"/>
        <v>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+'[1]14'!J132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+'[1]14'!J133</f>
        <v>3</v>
      </c>
      <c r="F133" s="71">
        <v>11</v>
      </c>
      <c r="G133" s="46">
        <f t="shared" si="5"/>
        <v>14</v>
      </c>
      <c r="H133" s="78">
        <v>0</v>
      </c>
      <c r="I133" s="76">
        <v>0</v>
      </c>
      <c r="J133" s="46">
        <f t="shared" si="6"/>
        <v>10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>
        <v>100</v>
      </c>
      <c r="P133" s="118">
        <f t="shared" si="7"/>
        <v>100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+'[1]14'!J134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72" si="14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+'[1]14'!J135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4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+'[1]14'!J136</f>
        <v>0</v>
      </c>
      <c r="F136" s="71"/>
      <c r="G136" s="46">
        <f t="shared" ref="G136:G203" si="15">E136+F136</f>
        <v>0</v>
      </c>
      <c r="H136" s="78">
        <v>0</v>
      </c>
      <c r="I136" s="76">
        <v>0</v>
      </c>
      <c r="J136" s="46">
        <f t="shared" ref="J136:J203" si="16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4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+'[1]14'!J137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+'[1]14'!J138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6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4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+'[1]14'!J139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6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4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+'[1]14'!J140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6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4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+'[1]14'!J141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6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4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+'[1]14'!J142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6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4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+'[1]14'!J143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6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4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+'[1]14'!J144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6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4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+'[1]14'!J145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6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4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+'[1]14'!J146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6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4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+'[1]14'!J147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6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4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+'[1]14'!J148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6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4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+'[1]14'!J149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6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4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+'[1]14'!J150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6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4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+'[1]14'!J151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6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4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+'[1]14'!J152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6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4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+'[1]14'!J153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6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4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+'[1]14'!J154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+'[1]14'!J155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6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4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+'[1]14'!J156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6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4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+'[1]14'!J157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6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4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+'[1]14'!J158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6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4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+'[1]14'!J159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6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4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+'[1]14'!J160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6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4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+'[1]14'!J161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6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4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+'[1]14'!J162</f>
        <v>0</v>
      </c>
      <c r="F162" s="71"/>
      <c r="G162" s="46">
        <f t="shared" si="15"/>
        <v>0</v>
      </c>
      <c r="H162" s="78">
        <v>0</v>
      </c>
      <c r="I162" s="76">
        <v>0</v>
      </c>
      <c r="J162" s="46">
        <f t="shared" si="16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4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+'[1]14'!J163</f>
        <v>1</v>
      </c>
      <c r="F163" s="71"/>
      <c r="G163" s="46">
        <f t="shared" si="15"/>
        <v>1</v>
      </c>
      <c r="H163" s="78">
        <v>0</v>
      </c>
      <c r="I163" s="76">
        <v>0</v>
      </c>
      <c r="J163" s="46">
        <f t="shared" si="16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4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+'[1]14'!J164</f>
        <v>0</v>
      </c>
      <c r="F164" s="71"/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4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+'[1]14'!J165</f>
        <v>0</v>
      </c>
      <c r="F165" s="71"/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4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+'[1]14'!J166</f>
        <v>0</v>
      </c>
      <c r="F166" s="71"/>
      <c r="G166" s="46">
        <f t="shared" si="15"/>
        <v>0</v>
      </c>
      <c r="H166" s="78">
        <v>0</v>
      </c>
      <c r="I166" s="76">
        <v>0</v>
      </c>
      <c r="J166" s="46">
        <f t="shared" si="16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4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+'[1]14'!J167</f>
        <v>0</v>
      </c>
      <c r="F167" s="71"/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+'[1]14'!J168</f>
        <v>0</v>
      </c>
      <c r="F168" s="71"/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+'[1]14'!J169</f>
        <v>0</v>
      </c>
      <c r="F169" s="71"/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4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+'[1]14'!J170</f>
        <v>0</v>
      </c>
      <c r="F170" s="71"/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4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+'[1]14'!J171</f>
        <v>0</v>
      </c>
      <c r="F171" s="71"/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4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+'[1]14'!J172</f>
        <v>0</v>
      </c>
      <c r="F172" s="71"/>
      <c r="G172" s="46">
        <f t="shared" si="15"/>
        <v>0</v>
      </c>
      <c r="H172" s="78">
        <v>0</v>
      </c>
      <c r="I172" s="76">
        <v>0</v>
      </c>
      <c r="J172" s="46">
        <f t="shared" si="16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4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+'[1]14'!J174</f>
        <v>0</v>
      </c>
      <c r="F174" s="71"/>
      <c r="G174" s="46">
        <f t="shared" ref="G174" si="17">E174+F174</f>
        <v>0</v>
      </c>
      <c r="H174" s="78">
        <v>0</v>
      </c>
      <c r="I174" s="76">
        <v>0</v>
      </c>
      <c r="J174" s="46">
        <f t="shared" ref="J174" si="18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+'[1]14'!J175</f>
        <v>7</v>
      </c>
      <c r="F175" s="71">
        <v>10</v>
      </c>
      <c r="G175" s="46">
        <f t="shared" si="15"/>
        <v>17</v>
      </c>
      <c r="H175" s="78">
        <v>0</v>
      </c>
      <c r="I175" s="76">
        <v>0</v>
      </c>
      <c r="J175" s="46">
        <f t="shared" si="16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+'[1]14'!J176</f>
        <v>0</v>
      </c>
      <c r="F176" s="71"/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+'[1]14'!J177</f>
        <v>0</v>
      </c>
      <c r="F177" s="71"/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2"/>
      <c r="L177" s="20">
        <v>55</v>
      </c>
      <c r="M177" s="65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90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+'[1]14'!J178</f>
        <v>5</v>
      </c>
      <c r="F178" s="71"/>
      <c r="G178" s="46">
        <f t="shared" si="15"/>
        <v>5</v>
      </c>
      <c r="H178" s="78">
        <v>0</v>
      </c>
      <c r="I178" s="76">
        <v>0</v>
      </c>
      <c r="J178" s="46">
        <f t="shared" si="16"/>
        <v>5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+'[1]14'!J179</f>
        <v>0</v>
      </c>
      <c r="F179" s="71"/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+'[1]14'!J180</f>
        <v>2</v>
      </c>
      <c r="F180" s="71"/>
      <c r="G180" s="46">
        <f t="shared" si="15"/>
        <v>2</v>
      </c>
      <c r="H180" s="78">
        <v>0</v>
      </c>
      <c r="I180" s="76">
        <v>0</v>
      </c>
      <c r="J180" s="46">
        <f t="shared" si="16"/>
        <v>2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+'[1]14'!J181</f>
        <v>0</v>
      </c>
      <c r="F181" s="71"/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+'[1]14'!J182</f>
        <v>0</v>
      </c>
      <c r="F182" s="71"/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+'[1]14'!J183</f>
        <v>0</v>
      </c>
      <c r="F183" s="71"/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+'[1]14'!J184</f>
        <v>0</v>
      </c>
      <c r="F184" s="71"/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+'[1]14'!J185</f>
        <v>8</v>
      </c>
      <c r="F185" s="71"/>
      <c r="G185" s="46">
        <f t="shared" si="15"/>
        <v>8</v>
      </c>
      <c r="H185" s="78">
        <v>0</v>
      </c>
      <c r="I185" s="76">
        <v>0</v>
      </c>
      <c r="J185" s="46">
        <f t="shared" si="16"/>
        <v>8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0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+'[1]14'!J186</f>
        <v>0</v>
      </c>
      <c r="F186" s="71"/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0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+'[1]14'!J190</f>
        <v>0</v>
      </c>
      <c r="F190" s="71"/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0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+'[1]14'!J191</f>
        <v>0</v>
      </c>
      <c r="F191" s="71"/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+'[1]14'!J192</f>
        <v>0</v>
      </c>
      <c r="F192" s="71"/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+'[1]14'!J193</f>
        <v>1</v>
      </c>
      <c r="F193" s="71">
        <v>3</v>
      </c>
      <c r="G193" s="46">
        <f t="shared" si="15"/>
        <v>4</v>
      </c>
      <c r="H193" s="78">
        <v>0</v>
      </c>
      <c r="I193" s="76">
        <v>0</v>
      </c>
      <c r="J193" s="46">
        <f t="shared" si="16"/>
        <v>4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+'[1]14'!J194</f>
        <v>4</v>
      </c>
      <c r="F194" s="71">
        <v>15</v>
      </c>
      <c r="G194" s="46">
        <f t="shared" si="15"/>
        <v>19</v>
      </c>
      <c r="H194" s="78">
        <v>0</v>
      </c>
      <c r="I194" s="76">
        <v>0</v>
      </c>
      <c r="J194" s="46">
        <f t="shared" si="16"/>
        <v>8</v>
      </c>
      <c r="K194" s="72">
        <v>11</v>
      </c>
      <c r="L194" s="20">
        <v>120</v>
      </c>
      <c r="M194" s="65">
        <f t="shared" si="19"/>
        <v>1320</v>
      </c>
      <c r="N194" s="17" t="s">
        <v>16</v>
      </c>
      <c r="O194" s="18">
        <v>220</v>
      </c>
      <c r="P194" s="118">
        <f t="shared" si="20"/>
        <v>1100</v>
      </c>
      <c r="Q194" s="90">
        <v>73</v>
      </c>
      <c r="R194" s="43">
        <f t="shared" si="21"/>
        <v>803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+'[1]14'!J195</f>
        <v>0</v>
      </c>
      <c r="F195" s="71"/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+'[1]14'!J196</f>
        <v>0</v>
      </c>
      <c r="F196" s="71">
        <v>4</v>
      </c>
      <c r="G196" s="46">
        <f t="shared" si="15"/>
        <v>4</v>
      </c>
      <c r="H196" s="78">
        <v>0</v>
      </c>
      <c r="I196" s="76">
        <v>0</v>
      </c>
      <c r="J196" s="46">
        <f t="shared" si="16"/>
        <v>3</v>
      </c>
      <c r="K196" s="72">
        <v>1</v>
      </c>
      <c r="L196" s="20">
        <v>120</v>
      </c>
      <c r="M196" s="65">
        <f t="shared" si="19"/>
        <v>120</v>
      </c>
      <c r="N196" s="17" t="s">
        <v>16</v>
      </c>
      <c r="O196" s="18">
        <v>20</v>
      </c>
      <c r="P196" s="118">
        <f t="shared" si="20"/>
        <v>100</v>
      </c>
      <c r="Q196" s="90">
        <v>73</v>
      </c>
      <c r="R196" s="43">
        <f t="shared" si="21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+'[1]14'!J197</f>
        <v>0</v>
      </c>
      <c r="F197" s="71"/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+'[1]14'!J198</f>
        <v>0</v>
      </c>
      <c r="F198" s="71"/>
      <c r="G198" s="46">
        <f t="shared" si="15"/>
        <v>0</v>
      </c>
      <c r="H198" s="78">
        <v>0</v>
      </c>
      <c r="I198" s="76">
        <v>0</v>
      </c>
      <c r="J198" s="46">
        <f t="shared" si="16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+'[1]14'!J199</f>
        <v>0</v>
      </c>
      <c r="F199" s="71"/>
      <c r="G199" s="46">
        <f t="shared" si="15"/>
        <v>0</v>
      </c>
      <c r="H199" s="78">
        <v>0</v>
      </c>
      <c r="I199" s="76">
        <v>0</v>
      </c>
      <c r="J199" s="46">
        <f t="shared" si="16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+'[1]14'!J200</f>
        <v>0</v>
      </c>
      <c r="F200" s="71"/>
      <c r="G200" s="46">
        <f t="shared" si="15"/>
        <v>0</v>
      </c>
      <c r="H200" s="78">
        <v>0</v>
      </c>
      <c r="I200" s="76">
        <v>0</v>
      </c>
      <c r="J200" s="46">
        <f t="shared" si="16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+'[1]14'!J201</f>
        <v>0</v>
      </c>
      <c r="F201" s="71"/>
      <c r="G201" s="46">
        <f t="shared" si="15"/>
        <v>0</v>
      </c>
      <c r="H201" s="78">
        <v>0</v>
      </c>
      <c r="I201" s="76">
        <v>0</v>
      </c>
      <c r="J201" s="46">
        <f t="shared" si="16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+'[1]14'!J202</f>
        <v>0</v>
      </c>
      <c r="F202" s="71"/>
      <c r="G202" s="46">
        <f t="shared" si="15"/>
        <v>0</v>
      </c>
      <c r="H202" s="78">
        <v>0</v>
      </c>
      <c r="I202" s="76">
        <v>0</v>
      </c>
      <c r="J202" s="46">
        <f t="shared" si="16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+'[1]14'!J203</f>
        <v>0</v>
      </c>
      <c r="F203" s="71"/>
      <c r="G203" s="46">
        <f t="shared" si="15"/>
        <v>0</v>
      </c>
      <c r="H203" s="78">
        <v>0</v>
      </c>
      <c r="I203" s="76">
        <v>0</v>
      </c>
      <c r="J203" s="46">
        <f t="shared" si="16"/>
        <v>0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+'[1]14'!J204</f>
        <v>0</v>
      </c>
      <c r="F204" s="71"/>
      <c r="G204" s="46">
        <f t="shared" ref="G204:G262" si="23">E204+F204</f>
        <v>0</v>
      </c>
      <c r="H204" s="78">
        <v>0</v>
      </c>
      <c r="I204" s="76">
        <v>0</v>
      </c>
      <c r="J204" s="46">
        <f t="shared" ref="J204:J262" si="24">+G204-H204-K204-I204</f>
        <v>0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+'[1]14'!J205</f>
        <v>13</v>
      </c>
      <c r="F205" s="71">
        <v>8</v>
      </c>
      <c r="G205" s="46">
        <f t="shared" si="23"/>
        <v>21</v>
      </c>
      <c r="H205" s="78">
        <v>0</v>
      </c>
      <c r="I205" s="76">
        <v>0</v>
      </c>
      <c r="J205" s="46">
        <f t="shared" si="24"/>
        <v>21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+'[1]14'!J206</f>
        <v>0</v>
      </c>
      <c r="F206" s="71"/>
      <c r="G206" s="46">
        <f t="shared" si="23"/>
        <v>0</v>
      </c>
      <c r="H206" s="78">
        <v>0</v>
      </c>
      <c r="I206" s="76">
        <v>0</v>
      </c>
      <c r="J206" s="46">
        <f t="shared" si="24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+'[1]14'!J208</f>
        <v>0</v>
      </c>
      <c r="F208" s="71"/>
      <c r="G208" s="46">
        <f t="shared" si="23"/>
        <v>0</v>
      </c>
      <c r="H208" s="78">
        <v>0</v>
      </c>
      <c r="I208" s="76">
        <v>0</v>
      </c>
      <c r="J208" s="46">
        <f t="shared" si="24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+'[1]14'!J209</f>
        <v>5</v>
      </c>
      <c r="F209" s="71"/>
      <c r="G209" s="46">
        <f t="shared" si="23"/>
        <v>5</v>
      </c>
      <c r="H209" s="78">
        <v>0</v>
      </c>
      <c r="I209" s="76">
        <v>0</v>
      </c>
      <c r="J209" s="46">
        <f t="shared" si="24"/>
        <v>2</v>
      </c>
      <c r="K209" s="72">
        <v>3</v>
      </c>
      <c r="L209" s="20">
        <v>120</v>
      </c>
      <c r="M209" s="65">
        <f t="shared" si="19"/>
        <v>360</v>
      </c>
      <c r="N209" s="17" t="s">
        <v>16</v>
      </c>
      <c r="O209" s="18">
        <v>60</v>
      </c>
      <c r="P209" s="118">
        <f t="shared" si="20"/>
        <v>300</v>
      </c>
      <c r="Q209" s="90">
        <v>83</v>
      </c>
      <c r="R209" s="43">
        <f t="shared" si="21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+'[1]14'!J210</f>
        <v>0</v>
      </c>
      <c r="F210" s="71"/>
      <c r="G210" s="46">
        <f t="shared" si="23"/>
        <v>0</v>
      </c>
      <c r="H210" s="78">
        <v>0</v>
      </c>
      <c r="I210" s="76">
        <v>0</v>
      </c>
      <c r="J210" s="46">
        <f t="shared" si="2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+'[1]14'!J211</f>
        <v>0</v>
      </c>
      <c r="F211" s="71"/>
      <c r="G211" s="46">
        <f t="shared" si="23"/>
        <v>0</v>
      </c>
      <c r="H211" s="78">
        <v>0</v>
      </c>
      <c r="I211" s="76">
        <v>0</v>
      </c>
      <c r="J211" s="46">
        <f t="shared" si="24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+'[1]14'!J212</f>
        <v>0</v>
      </c>
      <c r="F212" s="71"/>
      <c r="G212" s="46">
        <f t="shared" si="23"/>
        <v>0</v>
      </c>
      <c r="H212" s="78">
        <v>0</v>
      </c>
      <c r="I212" s="76">
        <v>0</v>
      </c>
      <c r="J212" s="46">
        <f t="shared" si="24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+'[1]14'!J213</f>
        <v>0</v>
      </c>
      <c r="F213" s="71"/>
      <c r="G213" s="46">
        <f t="shared" si="23"/>
        <v>0</v>
      </c>
      <c r="H213" s="78">
        <v>0</v>
      </c>
      <c r="I213" s="76">
        <v>0</v>
      </c>
      <c r="J213" s="46">
        <f t="shared" si="24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+'[1]14'!J214</f>
        <v>0</v>
      </c>
      <c r="F214" s="71"/>
      <c r="G214" s="46">
        <f t="shared" si="23"/>
        <v>0</v>
      </c>
      <c r="H214" s="78">
        <v>0</v>
      </c>
      <c r="I214" s="76">
        <v>0</v>
      </c>
      <c r="J214" s="46">
        <f t="shared" si="2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+'[1]14'!J215</f>
        <v>0</v>
      </c>
      <c r="F215" s="71">
        <v>50</v>
      </c>
      <c r="G215" s="46">
        <f t="shared" si="23"/>
        <v>50</v>
      </c>
      <c r="H215" s="78">
        <v>0</v>
      </c>
      <c r="I215" s="76">
        <v>0</v>
      </c>
      <c r="J215" s="46">
        <f t="shared" si="24"/>
        <v>0</v>
      </c>
      <c r="K215" s="72">
        <v>50</v>
      </c>
      <c r="L215" s="20">
        <v>0</v>
      </c>
      <c r="M215" s="65">
        <f>+L215*K215</f>
        <v>0</v>
      </c>
      <c r="N215" s="17" t="s">
        <v>1465</v>
      </c>
      <c r="O215" s="18"/>
      <c r="P215" s="23">
        <f t="shared" ref="P215:P231" si="25">SUM(M215-O215)</f>
        <v>0</v>
      </c>
      <c r="Q215" s="90">
        <v>10.4</v>
      </c>
      <c r="R215" s="43">
        <f>+K215*Q215</f>
        <v>520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+'[1]14'!J216</f>
        <v>51</v>
      </c>
      <c r="F216" s="71"/>
      <c r="G216" s="46">
        <f t="shared" si="23"/>
        <v>51</v>
      </c>
      <c r="H216" s="78">
        <v>0</v>
      </c>
      <c r="I216" s="76">
        <v>0</v>
      </c>
      <c r="J216" s="46">
        <f t="shared" si="24"/>
        <v>1</v>
      </c>
      <c r="K216" s="72">
        <v>50</v>
      </c>
      <c r="L216" s="20">
        <v>0</v>
      </c>
      <c r="M216" s="65">
        <f t="shared" si="19"/>
        <v>0</v>
      </c>
      <c r="N216" s="17" t="s">
        <v>1465</v>
      </c>
      <c r="O216" s="18"/>
      <c r="P216" s="23">
        <f t="shared" si="25"/>
        <v>0</v>
      </c>
      <c r="Q216" s="90">
        <v>9</v>
      </c>
      <c r="R216" s="43">
        <f t="shared" si="21"/>
        <v>450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+'[1]14'!J217</f>
        <v>45</v>
      </c>
      <c r="F217" s="71"/>
      <c r="G217" s="46">
        <f t="shared" si="23"/>
        <v>45</v>
      </c>
      <c r="H217" s="78">
        <v>0</v>
      </c>
      <c r="I217" s="76">
        <v>0</v>
      </c>
      <c r="J217" s="46">
        <f t="shared" si="24"/>
        <v>44</v>
      </c>
      <c r="K217" s="72">
        <v>1</v>
      </c>
      <c r="L217" s="20">
        <v>0</v>
      </c>
      <c r="M217" s="65">
        <f t="shared" si="19"/>
        <v>0</v>
      </c>
      <c r="N217" s="17" t="s">
        <v>1457</v>
      </c>
      <c r="O217" s="18"/>
      <c r="P217" s="23">
        <f t="shared" si="25"/>
        <v>0</v>
      </c>
      <c r="Q217" s="90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+'[1]14'!J218</f>
        <v>0</v>
      </c>
      <c r="F218" s="71"/>
      <c r="G218" s="46">
        <f t="shared" si="23"/>
        <v>0</v>
      </c>
      <c r="H218" s="78">
        <v>0</v>
      </c>
      <c r="I218" s="76">
        <v>0</v>
      </c>
      <c r="J218" s="46">
        <f t="shared" si="24"/>
        <v>0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5"/>
        <v>0</v>
      </c>
      <c r="Q218" s="90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+'[1]14'!J219</f>
        <v>0</v>
      </c>
      <c r="F219" s="71"/>
      <c r="G219" s="46">
        <f t="shared" si="23"/>
        <v>0</v>
      </c>
      <c r="H219" s="78">
        <v>0</v>
      </c>
      <c r="I219" s="76">
        <v>0</v>
      </c>
      <c r="J219" s="46">
        <f t="shared" si="24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5"/>
        <v>0</v>
      </c>
      <c r="Q219" s="90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+'[1]14'!J220</f>
        <v>0</v>
      </c>
      <c r="F220" s="71"/>
      <c r="G220" s="46">
        <f t="shared" si="23"/>
        <v>0</v>
      </c>
      <c r="H220" s="78">
        <v>0</v>
      </c>
      <c r="I220" s="76">
        <v>0</v>
      </c>
      <c r="J220" s="46">
        <f t="shared" si="24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5"/>
        <v>0</v>
      </c>
      <c r="Q220" s="90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+'[1]14'!J221</f>
        <v>0</v>
      </c>
      <c r="F221" s="71"/>
      <c r="G221" s="46">
        <f t="shared" si="23"/>
        <v>0</v>
      </c>
      <c r="H221" s="78">
        <v>0</v>
      </c>
      <c r="I221" s="76">
        <v>0</v>
      </c>
      <c r="J221" s="46">
        <f t="shared" si="24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5"/>
        <v>0</v>
      </c>
      <c r="Q221" s="90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+'[1]14'!J222</f>
        <v>0</v>
      </c>
      <c r="F222" s="71"/>
      <c r="G222" s="46">
        <f t="shared" si="23"/>
        <v>0</v>
      </c>
      <c r="H222" s="78">
        <v>0</v>
      </c>
      <c r="I222" s="76">
        <v>0</v>
      </c>
      <c r="J222" s="46">
        <f t="shared" si="24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5"/>
        <v>0</v>
      </c>
      <c r="Q222" s="90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+'[1]14'!J223</f>
        <v>0</v>
      </c>
      <c r="F223" s="71"/>
      <c r="G223" s="46">
        <f t="shared" si="23"/>
        <v>0</v>
      </c>
      <c r="H223" s="78">
        <v>0</v>
      </c>
      <c r="I223" s="76">
        <v>0</v>
      </c>
      <c r="J223" s="46">
        <f t="shared" si="24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5"/>
        <v>0</v>
      </c>
      <c r="Q223" s="90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+'[1]14'!J224</f>
        <v>146</v>
      </c>
      <c r="F224" s="71"/>
      <c r="G224" s="46">
        <f t="shared" si="23"/>
        <v>146</v>
      </c>
      <c r="H224" s="78">
        <v>0</v>
      </c>
      <c r="I224" s="76">
        <v>0</v>
      </c>
      <c r="J224" s="46">
        <f t="shared" si="24"/>
        <v>46</v>
      </c>
      <c r="K224" s="72">
        <v>100</v>
      </c>
      <c r="L224" s="20">
        <v>0</v>
      </c>
      <c r="M224" s="65">
        <f t="shared" si="19"/>
        <v>0</v>
      </c>
      <c r="N224" s="17" t="s">
        <v>1465</v>
      </c>
      <c r="O224" s="18"/>
      <c r="P224" s="23">
        <f t="shared" si="25"/>
        <v>0</v>
      </c>
      <c r="Q224" s="90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+'[1]14'!J225</f>
        <v>0</v>
      </c>
      <c r="F225" s="71"/>
      <c r="G225" s="46">
        <f t="shared" si="23"/>
        <v>0</v>
      </c>
      <c r="H225" s="78">
        <v>0</v>
      </c>
      <c r="I225" s="76">
        <v>0</v>
      </c>
      <c r="J225" s="46">
        <f t="shared" si="24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5"/>
        <v>0</v>
      </c>
      <c r="Q225" s="90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+'[1]14'!J226</f>
        <v>0</v>
      </c>
      <c r="F226" s="71"/>
      <c r="G226" s="46">
        <f t="shared" si="23"/>
        <v>0</v>
      </c>
      <c r="H226" s="78">
        <v>0</v>
      </c>
      <c r="I226" s="76">
        <v>0</v>
      </c>
      <c r="J226" s="46">
        <f t="shared" si="24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5"/>
        <v>0</v>
      </c>
      <c r="Q226" s="90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+'[1]14'!J227</f>
        <v>0</v>
      </c>
      <c r="F227" s="71">
        <v>100</v>
      </c>
      <c r="G227" s="46">
        <f t="shared" si="23"/>
        <v>100</v>
      </c>
      <c r="H227" s="78">
        <v>0</v>
      </c>
      <c r="I227" s="76">
        <v>0</v>
      </c>
      <c r="J227" s="46">
        <f t="shared" si="24"/>
        <v>0</v>
      </c>
      <c r="K227" s="72">
        <v>100</v>
      </c>
      <c r="L227" s="20">
        <v>25</v>
      </c>
      <c r="M227" s="65">
        <f t="shared" si="19"/>
        <v>2500</v>
      </c>
      <c r="N227" s="17" t="s">
        <v>16</v>
      </c>
      <c r="O227" s="18"/>
      <c r="P227" s="118">
        <f t="shared" si="25"/>
        <v>2500</v>
      </c>
      <c r="Q227" s="90">
        <v>20.36</v>
      </c>
      <c r="R227" s="43">
        <f t="shared" si="21"/>
        <v>2036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+'[1]14'!J228</f>
        <v>0</v>
      </c>
      <c r="F228" s="71"/>
      <c r="G228" s="46">
        <f t="shared" si="23"/>
        <v>0</v>
      </c>
      <c r="H228" s="78">
        <v>0</v>
      </c>
      <c r="I228" s="76">
        <v>0</v>
      </c>
      <c r="J228" s="46">
        <f t="shared" si="2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+'[1]14'!J229</f>
        <v>0</v>
      </c>
      <c r="F229" s="71"/>
      <c r="G229" s="46">
        <f t="shared" si="23"/>
        <v>0</v>
      </c>
      <c r="H229" s="78">
        <v>0</v>
      </c>
      <c r="I229" s="76">
        <v>0</v>
      </c>
      <c r="J229" s="46">
        <f t="shared" si="24"/>
        <v>0</v>
      </c>
      <c r="K229" s="72"/>
      <c r="L229" s="20">
        <v>100</v>
      </c>
      <c r="M229" s="65">
        <f t="shared" si="19"/>
        <v>0</v>
      </c>
      <c r="N229" s="17" t="s">
        <v>16</v>
      </c>
      <c r="O229" s="18"/>
      <c r="P229" s="23">
        <f t="shared" si="25"/>
        <v>0</v>
      </c>
      <c r="Q229" s="90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+'[1]14'!J230</f>
        <v>0</v>
      </c>
      <c r="F230" s="71"/>
      <c r="G230" s="46">
        <f t="shared" si="23"/>
        <v>0</v>
      </c>
      <c r="H230" s="78">
        <v>0</v>
      </c>
      <c r="I230" s="76">
        <v>0</v>
      </c>
      <c r="J230" s="46">
        <f t="shared" si="24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5"/>
        <v>0</v>
      </c>
      <c r="Q230" s="90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+'[1]14'!J231</f>
        <v>0</v>
      </c>
      <c r="F231" s="71"/>
      <c r="G231" s="46">
        <f t="shared" si="23"/>
        <v>0</v>
      </c>
      <c r="H231" s="78">
        <v>0</v>
      </c>
      <c r="I231" s="76">
        <v>0</v>
      </c>
      <c r="J231" s="46">
        <f t="shared" si="24"/>
        <v>0</v>
      </c>
      <c r="K231" s="72"/>
      <c r="L231" s="20">
        <v>39</v>
      </c>
      <c r="M231" s="65">
        <f t="shared" si="19"/>
        <v>0</v>
      </c>
      <c r="N231" s="17" t="s">
        <v>16</v>
      </c>
      <c r="O231" s="18"/>
      <c r="P231" s="23">
        <f t="shared" si="25"/>
        <v>0</v>
      </c>
      <c r="Q231" s="90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+'[1]14'!J232</f>
        <v>0</v>
      </c>
      <c r="F232" s="71"/>
      <c r="G232" s="46">
        <f t="shared" si="23"/>
        <v>0</v>
      </c>
      <c r="H232" s="78">
        <v>0</v>
      </c>
      <c r="I232" s="76">
        <v>0</v>
      </c>
      <c r="J232" s="46">
        <f t="shared" si="24"/>
        <v>0</v>
      </c>
      <c r="K232" s="72"/>
      <c r="L232" s="20">
        <v>55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+'[1]14'!J233</f>
        <v>0</v>
      </c>
      <c r="F233" s="71"/>
      <c r="G233" s="46">
        <f t="shared" si="23"/>
        <v>0</v>
      </c>
      <c r="H233" s="78">
        <v>0</v>
      </c>
      <c r="I233" s="76">
        <v>0</v>
      </c>
      <c r="J233" s="46">
        <f t="shared" si="24"/>
        <v>0</v>
      </c>
      <c r="K233" s="72"/>
      <c r="L233" s="20">
        <v>40</v>
      </c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+'[1]14'!J234</f>
        <v>0</v>
      </c>
      <c r="F234" s="71"/>
      <c r="G234" s="46">
        <f t="shared" si="23"/>
        <v>0</v>
      </c>
      <c r="H234" s="78">
        <v>0</v>
      </c>
      <c r="I234" s="76">
        <v>0</v>
      </c>
      <c r="J234" s="46">
        <f t="shared" si="24"/>
        <v>0</v>
      </c>
      <c r="K234" s="72"/>
      <c r="L234" s="20">
        <v>49</v>
      </c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+'[1]14'!J235</f>
        <v>0</v>
      </c>
      <c r="F235" s="71"/>
      <c r="G235" s="46">
        <f t="shared" si="23"/>
        <v>0</v>
      </c>
      <c r="H235" s="78">
        <v>0</v>
      </c>
      <c r="I235" s="76">
        <v>0</v>
      </c>
      <c r="J235" s="46">
        <f t="shared" si="24"/>
        <v>0</v>
      </c>
      <c r="K235" s="72"/>
      <c r="L235" s="20">
        <v>39</v>
      </c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+'[1]14'!J236</f>
        <v>5</v>
      </c>
      <c r="F236" s="71"/>
      <c r="G236" s="46">
        <f t="shared" si="23"/>
        <v>5</v>
      </c>
      <c r="H236" s="78">
        <v>0</v>
      </c>
      <c r="I236" s="76">
        <v>0</v>
      </c>
      <c r="J236" s="46">
        <f t="shared" si="24"/>
        <v>4</v>
      </c>
      <c r="K236" s="72">
        <v>1</v>
      </c>
      <c r="L236" s="20">
        <v>50</v>
      </c>
      <c r="M236" s="65">
        <f t="shared" si="19"/>
        <v>50</v>
      </c>
      <c r="N236" s="17" t="s">
        <v>1456</v>
      </c>
      <c r="O236" s="18">
        <v>50</v>
      </c>
      <c r="P236" s="23">
        <f t="shared" si="20"/>
        <v>0</v>
      </c>
      <c r="Q236" s="90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+'[1]14'!J237</f>
        <v>5</v>
      </c>
      <c r="F237" s="71"/>
      <c r="G237" s="46">
        <f t="shared" si="23"/>
        <v>5</v>
      </c>
      <c r="H237" s="78">
        <v>0</v>
      </c>
      <c r="I237" s="76">
        <v>0</v>
      </c>
      <c r="J237" s="46">
        <f t="shared" si="24"/>
        <v>2</v>
      </c>
      <c r="K237" s="72">
        <v>3</v>
      </c>
      <c r="L237" s="20">
        <v>50</v>
      </c>
      <c r="M237" s="65">
        <f t="shared" si="19"/>
        <v>150</v>
      </c>
      <c r="N237" s="17" t="s">
        <v>16</v>
      </c>
      <c r="O237" s="18">
        <v>50</v>
      </c>
      <c r="P237" s="118">
        <f t="shared" si="20"/>
        <v>100</v>
      </c>
      <c r="Q237" s="90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+'[1]14'!J238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35</v>
      </c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+'[1]14'!J239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80</v>
      </c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+'[1]14'!J240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35</v>
      </c>
      <c r="M240" s="65">
        <f t="shared" si="19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+'[1]14'!J241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>
        <v>19</v>
      </c>
      <c r="M241" s="65">
        <f t="shared" si="19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+'[1]14'!J242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15</v>
      </c>
      <c r="M242" s="65">
        <f t="shared" si="19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+'[1]14'!J243</f>
        <v>3</v>
      </c>
      <c r="F243" s="71"/>
      <c r="G243" s="46">
        <f t="shared" si="23"/>
        <v>3</v>
      </c>
      <c r="H243" s="78">
        <v>0</v>
      </c>
      <c r="I243" s="76">
        <v>0</v>
      </c>
      <c r="J243" s="46">
        <f t="shared" si="24"/>
        <v>2</v>
      </c>
      <c r="K243" s="72">
        <v>1</v>
      </c>
      <c r="L243" s="20">
        <v>35</v>
      </c>
      <c r="M243" s="65">
        <f t="shared" si="19"/>
        <v>35</v>
      </c>
      <c r="N243" s="17" t="s">
        <v>16</v>
      </c>
      <c r="O243" s="18"/>
      <c r="P243" s="118">
        <f t="shared" si="20"/>
        <v>35</v>
      </c>
      <c r="Q243" s="90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+'[1]14'!J244</f>
        <v>3</v>
      </c>
      <c r="F244" s="71"/>
      <c r="G244" s="46">
        <f t="shared" si="23"/>
        <v>3</v>
      </c>
      <c r="H244" s="78">
        <v>0</v>
      </c>
      <c r="I244" s="76">
        <v>0</v>
      </c>
      <c r="J244" s="46">
        <f t="shared" si="24"/>
        <v>3</v>
      </c>
      <c r="K244" s="72"/>
      <c r="L244" s="20">
        <v>35</v>
      </c>
      <c r="M244" s="65">
        <f t="shared" si="19"/>
        <v>0</v>
      </c>
      <c r="N244" s="17" t="s">
        <v>16</v>
      </c>
      <c r="O244" s="18"/>
      <c r="P244" s="23">
        <f t="shared" si="20"/>
        <v>0</v>
      </c>
      <c r="Q244" s="90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+'[1]14'!J245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22</v>
      </c>
      <c r="M245" s="65">
        <f t="shared" si="19"/>
        <v>0</v>
      </c>
      <c r="N245" s="17" t="s">
        <v>16</v>
      </c>
      <c r="O245" s="18"/>
      <c r="P245" s="23">
        <f t="shared" si="20"/>
        <v>0</v>
      </c>
      <c r="Q245" s="90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+'[1]14'!J246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35</v>
      </c>
      <c r="M246" s="65">
        <f t="shared" si="19"/>
        <v>0</v>
      </c>
      <c r="N246" s="17" t="s">
        <v>16</v>
      </c>
      <c r="O246" s="18"/>
      <c r="P246" s="23">
        <f t="shared" si="20"/>
        <v>0</v>
      </c>
      <c r="Q246" s="90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+'[1]14'!J247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19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+'[1]14'!J248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15</v>
      </c>
      <c r="M248" s="65">
        <f t="shared" si="19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+'[1]14'!J249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25</v>
      </c>
      <c r="M249" s="65">
        <f t="shared" si="19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+'[1]14'!J250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29</v>
      </c>
      <c r="M250" s="65">
        <f t="shared" si="19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+'[1]14'!J251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29</v>
      </c>
      <c r="M251" s="65">
        <f t="shared" si="19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+'[1]14'!J252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29</v>
      </c>
      <c r="M252" s="65">
        <f t="shared" si="19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+'[1]14'!J253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29</v>
      </c>
      <c r="M253" s="65">
        <f t="shared" si="19"/>
        <v>0</v>
      </c>
      <c r="N253" s="17" t="s">
        <v>16</v>
      </c>
      <c r="O253" s="18"/>
      <c r="P253" s="23">
        <f t="shared" si="20"/>
        <v>0</v>
      </c>
      <c r="Q253" s="90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+'[1]14'!J254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29</v>
      </c>
      <c r="M254" s="65">
        <f t="shared" si="19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+'[1]14'!J255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>
        <v>20</v>
      </c>
      <c r="M255" s="65">
        <f t="shared" si="19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+'[1]14'!J256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>
        <v>20</v>
      </c>
      <c r="M256" s="65">
        <f t="shared" si="19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+'[1]14'!J257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>
        <v>20</v>
      </c>
      <c r="M257" s="65">
        <f t="shared" si="19"/>
        <v>0</v>
      </c>
      <c r="N257" s="17" t="s">
        <v>16</v>
      </c>
      <c r="O257" s="18"/>
      <c r="P257" s="23">
        <f t="shared" si="20"/>
        <v>0</v>
      </c>
      <c r="Q257" s="90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+'[1]14'!J258</f>
        <v>0</v>
      </c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>
        <v>35</v>
      </c>
      <c r="M258" s="65">
        <f t="shared" si="19"/>
        <v>0</v>
      </c>
      <c r="N258" s="17" t="s">
        <v>16</v>
      </c>
      <c r="O258" s="18"/>
      <c r="P258" s="23">
        <f t="shared" si="20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+'[1]14'!J259</f>
        <v>0</v>
      </c>
      <c r="F259" s="71"/>
      <c r="G259" s="46">
        <f t="shared" si="23"/>
        <v>0</v>
      </c>
      <c r="H259" s="78">
        <v>0</v>
      </c>
      <c r="I259" s="76">
        <v>0</v>
      </c>
      <c r="J259" s="46">
        <f t="shared" si="24"/>
        <v>0</v>
      </c>
      <c r="K259" s="72"/>
      <c r="L259" s="20">
        <v>35</v>
      </c>
      <c r="M259" s="65">
        <f t="shared" si="19"/>
        <v>0</v>
      </c>
      <c r="N259" s="17" t="s">
        <v>16</v>
      </c>
      <c r="O259" s="18"/>
      <c r="P259" s="23">
        <f t="shared" si="20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+'[1]14'!J260</f>
        <v>0</v>
      </c>
      <c r="F260" s="71"/>
      <c r="G260" s="46">
        <f t="shared" si="23"/>
        <v>0</v>
      </c>
      <c r="H260" s="78">
        <v>0</v>
      </c>
      <c r="I260" s="76">
        <v>0</v>
      </c>
      <c r="J260" s="46">
        <f t="shared" si="24"/>
        <v>0</v>
      </c>
      <c r="K260" s="72"/>
      <c r="L260" s="20">
        <v>29</v>
      </c>
      <c r="M260" s="65">
        <f t="shared" si="19"/>
        <v>0</v>
      </c>
      <c r="N260" s="17" t="s">
        <v>16</v>
      </c>
      <c r="O260" s="18"/>
      <c r="P260" s="23">
        <f t="shared" si="20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+'[1]14'!J261</f>
        <v>0</v>
      </c>
      <c r="F261" s="71"/>
      <c r="G261" s="46">
        <f t="shared" si="23"/>
        <v>0</v>
      </c>
      <c r="H261" s="78">
        <v>0</v>
      </c>
      <c r="I261" s="76">
        <v>0</v>
      </c>
      <c r="J261" s="46">
        <f t="shared" si="24"/>
        <v>0</v>
      </c>
      <c r="K261" s="72"/>
      <c r="L261" s="20">
        <v>25</v>
      </c>
      <c r="M261" s="65">
        <f t="shared" si="19"/>
        <v>0</v>
      </c>
      <c r="N261" s="17" t="s">
        <v>16</v>
      </c>
      <c r="O261" s="18"/>
      <c r="P261" s="23">
        <f t="shared" si="20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+'[1]14'!J262</f>
        <v>13</v>
      </c>
      <c r="F262" s="71"/>
      <c r="G262" s="46">
        <f t="shared" si="23"/>
        <v>13</v>
      </c>
      <c r="H262" s="78">
        <v>0</v>
      </c>
      <c r="I262" s="76">
        <v>0</v>
      </c>
      <c r="J262" s="46">
        <f t="shared" si="24"/>
        <v>9</v>
      </c>
      <c r="K262" s="72">
        <v>4</v>
      </c>
      <c r="L262" s="20">
        <v>15</v>
      </c>
      <c r="M262" s="65">
        <f t="shared" si="19"/>
        <v>60</v>
      </c>
      <c r="N262" s="17" t="s">
        <v>1456</v>
      </c>
      <c r="O262" s="18">
        <v>60</v>
      </c>
      <c r="P262" s="23">
        <f t="shared" si="20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+'[1]14'!J263</f>
        <v>0</v>
      </c>
      <c r="F263" s="71"/>
      <c r="G263" s="46"/>
      <c r="H263" s="78"/>
      <c r="I263" s="76"/>
      <c r="J263" s="46"/>
      <c r="K263" s="72"/>
      <c r="L263" s="20"/>
      <c r="M263" s="65">
        <f t="shared" si="19"/>
        <v>0</v>
      </c>
      <c r="N263" s="17" t="s">
        <v>16</v>
      </c>
      <c r="O263" s="18"/>
      <c r="P263" s="23">
        <f t="shared" si="20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+'[1]14'!J264</f>
        <v>0</v>
      </c>
      <c r="F264" s="71"/>
      <c r="G264" s="46">
        <f t="shared" ref="G264:G266" si="26">E264+F264</f>
        <v>0</v>
      </c>
      <c r="H264" s="78">
        <v>0</v>
      </c>
      <c r="I264" s="76">
        <v>0</v>
      </c>
      <c r="J264" s="46">
        <f t="shared" ref="J264:J266" si="27">+G264-H264-K264-I264</f>
        <v>0</v>
      </c>
      <c r="K264" s="72"/>
      <c r="L264" s="20"/>
      <c r="M264" s="65">
        <f t="shared" si="19"/>
        <v>0</v>
      </c>
      <c r="N264" s="17" t="s">
        <v>16</v>
      </c>
      <c r="O264" s="18"/>
      <c r="P264" s="23">
        <f t="shared" si="20"/>
        <v>0</v>
      </c>
      <c r="Q264" s="90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+'[1]14'!J265</f>
        <v>0</v>
      </c>
      <c r="F265" s="71"/>
      <c r="G265" s="46">
        <f t="shared" si="26"/>
        <v>0</v>
      </c>
      <c r="H265" s="78">
        <v>0</v>
      </c>
      <c r="I265" s="76">
        <v>0</v>
      </c>
      <c r="J265" s="46">
        <f t="shared" si="27"/>
        <v>0</v>
      </c>
      <c r="K265" s="72"/>
      <c r="L265" s="20"/>
      <c r="M265" s="65">
        <f t="shared" si="19"/>
        <v>0</v>
      </c>
      <c r="N265" s="17" t="s">
        <v>16</v>
      </c>
      <c r="O265" s="18"/>
      <c r="P265" s="23">
        <f t="shared" si="20"/>
        <v>0</v>
      </c>
      <c r="Q265" s="90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4">
        <f>+'[1]14'!J266</f>
        <v>0</v>
      </c>
      <c r="F266" s="71"/>
      <c r="G266" s="46">
        <f t="shared" si="26"/>
        <v>0</v>
      </c>
      <c r="H266" s="78">
        <v>0</v>
      </c>
      <c r="I266" s="76">
        <v>0</v>
      </c>
      <c r="J266" s="46">
        <f t="shared" si="27"/>
        <v>0</v>
      </c>
      <c r="K266" s="72"/>
      <c r="L266" s="20"/>
      <c r="M266" s="65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90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5115.24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5725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5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>
        <v>700</v>
      </c>
      <c r="O273" s="2" t="s">
        <v>1469</v>
      </c>
    </row>
    <row r="274" spans="1:15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1100</v>
      </c>
    </row>
    <row r="275" spans="1:15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3925</v>
      </c>
    </row>
    <row r="276" spans="1:15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3925</v>
      </c>
    </row>
    <row r="277" spans="1:15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5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5" x14ac:dyDescent="0.5">
      <c r="J279" s="2"/>
      <c r="L279" s="2"/>
    </row>
    <row r="280" spans="1:15" ht="25.5" x14ac:dyDescent="0.55000000000000004">
      <c r="J280" s="2"/>
      <c r="L280" s="73" t="s">
        <v>272</v>
      </c>
      <c r="M280" s="2" t="s">
        <v>307</v>
      </c>
    </row>
    <row r="281" spans="1:15" x14ac:dyDescent="0.5">
      <c r="J281" s="2"/>
      <c r="L281" s="2"/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3"/>
  <sheetViews>
    <sheetView zoomScale="80" zoomScaleNormal="80" workbookViewId="0">
      <pane xSplit="10" ySplit="4" topLeftCell="K260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+'[1]15'!J5</f>
        <v>17</v>
      </c>
      <c r="F5" s="71"/>
      <c r="G5" s="46">
        <f t="shared" ref="G5:G68" si="0">E5+F5</f>
        <v>17</v>
      </c>
      <c r="H5" s="78">
        <v>0</v>
      </c>
      <c r="I5" s="76">
        <v>0</v>
      </c>
      <c r="J5" s="46">
        <f t="shared" ref="J5:J68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+'[1]15'!J6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60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380</v>
      </c>
      <c r="P6" s="118">
        <f t="shared" ref="P6:P69" si="3">SUM(M6-O6)</f>
        <v>1320</v>
      </c>
      <c r="Q6" s="117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8">
        <f t="shared" si="3"/>
        <v>50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1456</v>
      </c>
      <c r="O15" s="18">
        <v>100</v>
      </c>
      <c r="P15" s="23">
        <f t="shared" si="3"/>
        <v>0</v>
      </c>
      <c r="Q15" s="117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18">
        <f t="shared" si="3"/>
        <v>100</v>
      </c>
      <c r="Q18" s="117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+'[1]15'!J20</f>
        <v>3</v>
      </c>
      <c r="F20" s="71"/>
      <c r="G20" s="46">
        <f t="shared" si="0"/>
        <v>3</v>
      </c>
      <c r="H20" s="78">
        <v>1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1466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8">
        <f t="shared" si="3"/>
        <v>100</v>
      </c>
      <c r="Q22" s="11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+'[1]15'!J27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+'[1]15'!J28</f>
        <v>3</v>
      </c>
      <c r="F28" s="71"/>
      <c r="G28" s="46">
        <f t="shared" si="0"/>
        <v>3</v>
      </c>
      <c r="H28" s="78">
        <v>0</v>
      </c>
      <c r="I28" s="76">
        <v>0</v>
      </c>
      <c r="J28" s="46">
        <f t="shared" si="1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+'[1]15'!J29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+'[1]15'!J30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+'[1]15'!J31</f>
        <v>3</v>
      </c>
      <c r="F31" s="71"/>
      <c r="G31" s="46">
        <f t="shared" si="0"/>
        <v>3</v>
      </c>
      <c r="H31" s="78">
        <v>0</v>
      </c>
      <c r="I31" s="76">
        <v>0</v>
      </c>
      <c r="J31" s="46">
        <f t="shared" si="1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20</v>
      </c>
      <c r="P31" s="118">
        <f t="shared" si="3"/>
        <v>180</v>
      </c>
      <c r="Q31" s="11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+'[1]15'!J32</f>
        <v>2</v>
      </c>
      <c r="F32" s="71"/>
      <c r="G32" s="46">
        <f t="shared" si="0"/>
        <v>2</v>
      </c>
      <c r="H32" s="78">
        <v>0</v>
      </c>
      <c r="I32" s="76">
        <v>0</v>
      </c>
      <c r="J32" s="46">
        <f t="shared" si="1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80</v>
      </c>
      <c r="P32" s="118">
        <f t="shared" si="3"/>
        <v>50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+'[1]15'!J33</f>
        <v>5</v>
      </c>
      <c r="F33" s="71"/>
      <c r="G33" s="46">
        <f t="shared" si="0"/>
        <v>5</v>
      </c>
      <c r="H33" s="78">
        <v>0</v>
      </c>
      <c r="I33" s="76">
        <v>0</v>
      </c>
      <c r="J33" s="46">
        <f t="shared" si="1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18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+'[1]15'!J34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+'[1]15'!J35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+'[1]15'!J36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+'[1]15'!J37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+'[1]15'!J38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+'[1]15'!J39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+'[1]15'!J40</f>
        <v>3</v>
      </c>
      <c r="F40" s="71"/>
      <c r="G40" s="46">
        <f t="shared" si="0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18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+'[1]15'!J41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+'[1]15'!J42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+'[1]15'!J43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+'[1]15'!J44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+'[1]15'!J45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+'[1]15'!J46</f>
        <v>3</v>
      </c>
      <c r="F46" s="71"/>
      <c r="G46" s="46">
        <f t="shared" si="0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+'[1]15'!J47</f>
        <v>4</v>
      </c>
      <c r="F47" s="71"/>
      <c r="G47" s="46">
        <f t="shared" si="0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+'[1]15'!J48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+'[1]15'!J49</f>
        <v>6</v>
      </c>
      <c r="F49" s="71"/>
      <c r="G49" s="46">
        <f t="shared" si="0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+'[1]15'!J50</f>
        <v>5</v>
      </c>
      <c r="F50" s="71"/>
      <c r="G50" s="46">
        <f t="shared" si="0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+'[1]15'!J51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+'[1]15'!J52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+'[1]15'!J53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+'[1]15'!J54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+'[1]15'!J55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+'[1]15'!J56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+'[1]15'!J57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+'[1]15'!J58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+'[1]15'!J59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+'[1]15'!J60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+'[1]15'!J61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+'[1]15'!J62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+'[1]15'!J63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+'[1]15'!J64</f>
        <v>7</v>
      </c>
      <c r="F64" s="71"/>
      <c r="G64" s="46">
        <f t="shared" si="0"/>
        <v>7</v>
      </c>
      <c r="H64" s="78">
        <v>0</v>
      </c>
      <c r="I64" s="76">
        <v>0</v>
      </c>
      <c r="J64" s="46">
        <f t="shared" si="1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25</v>
      </c>
      <c r="P64" s="118">
        <f t="shared" si="3"/>
        <v>75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+'[1]15'!J65</f>
        <v>8</v>
      </c>
      <c r="F65" s="71"/>
      <c r="G65" s="46">
        <f t="shared" si="0"/>
        <v>8</v>
      </c>
      <c r="H65" s="78">
        <v>0</v>
      </c>
      <c r="I65" s="76">
        <v>0</v>
      </c>
      <c r="J65" s="46">
        <f t="shared" si="1"/>
        <v>7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18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+'[1]15'!J66</f>
        <v>7</v>
      </c>
      <c r="F66" s="71"/>
      <c r="G66" s="46">
        <f t="shared" si="0"/>
        <v>7</v>
      </c>
      <c r="H66" s="78">
        <v>0</v>
      </c>
      <c r="I66" s="76">
        <v>0</v>
      </c>
      <c r="J66" s="46">
        <f t="shared" si="1"/>
        <v>5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18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+'[1]15'!J67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+'[1]15'!J68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+'[1]15'!J69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6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18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1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125</v>
      </c>
      <c r="P77" s="118">
        <f t="shared" si="7"/>
        <v>125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+'[1]15'!J87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+'[1]15'!J88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+'[1]15'!J94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+'[1]15'!J95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+'[1]15'!J96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+'[1]15'!J97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+'[1]15'!J98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+'[1]15'!J99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+'[1]15'!J100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+'[1]15'!J101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+'[1]15'!J102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+'[1]15'!J106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+'[1]15'!J107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+'[1]15'!J108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+'[1]15'!J109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+'[1]15'!J110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+'[1]15'!J111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+'[1]15'!J112</f>
        <v>9</v>
      </c>
      <c r="F112" s="71"/>
      <c r="G112" s="46">
        <f t="shared" si="5"/>
        <v>9</v>
      </c>
      <c r="H112" s="78">
        <v>0</v>
      </c>
      <c r="I112" s="76">
        <v>0</v>
      </c>
      <c r="J112" s="46">
        <f t="shared" si="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+'[1]15'!J113</f>
        <v>22</v>
      </c>
      <c r="F113" s="71"/>
      <c r="G113" s="46">
        <f t="shared" si="5"/>
        <v>22</v>
      </c>
      <c r="H113" s="78">
        <v>0</v>
      </c>
      <c r="I113" s="76">
        <v>0</v>
      </c>
      <c r="J113" s="46">
        <f t="shared" si="6"/>
        <v>18</v>
      </c>
      <c r="K113" s="72">
        <v>4</v>
      </c>
      <c r="L113" s="20">
        <v>55</v>
      </c>
      <c r="M113" s="65">
        <f t="shared" si="8"/>
        <v>220</v>
      </c>
      <c r="N113" s="17" t="s">
        <v>16</v>
      </c>
      <c r="O113" s="18"/>
      <c r="P113" s="118">
        <f t="shared" si="7"/>
        <v>220</v>
      </c>
      <c r="Q113" s="117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+'[1]15'!J114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+'[1]15'!J115</f>
        <v>22</v>
      </c>
      <c r="F115" s="71"/>
      <c r="G115" s="46">
        <f t="shared" si="5"/>
        <v>22</v>
      </c>
      <c r="H115" s="78">
        <v>0</v>
      </c>
      <c r="I115" s="76">
        <v>0</v>
      </c>
      <c r="J115" s="46">
        <f t="shared" si="6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+'[1]15'!J116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+'[1]15'!J117</f>
        <v>10</v>
      </c>
      <c r="F117" s="71"/>
      <c r="G117" s="46">
        <f t="shared" si="5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+'[1]15'!J118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+'[1]15'!J119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+'[1]15'!J120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+'[1]15'!J121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+'[1]15'!J122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+'[1]15'!J123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+'[1]15'!J124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+'[1]15'!J125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+'[1]15'!J126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+'[1]15'!J127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+'[1]15'!J128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+'[1]15'!J129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+'[1]15'!J130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+'[1]15'!J131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+'[1]15'!J132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+'[1]15'!J133</f>
        <v>10</v>
      </c>
      <c r="F133" s="71"/>
      <c r="G133" s="46">
        <f t="shared" si="5"/>
        <v>10</v>
      </c>
      <c r="H133" s="78">
        <v>0</v>
      </c>
      <c r="I133" s="76">
        <v>0</v>
      </c>
      <c r="J133" s="46">
        <f t="shared" si="6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+'[1]15'!J134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7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+'[1]15'!J135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+'[1]15'!J136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+'[1]15'!J137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+'[1]15'!J138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ref="P138:P172" si="15"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+'[1]15'!J139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5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+'[1]15'!J140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5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+'[1]15'!J141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5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+'[1]15'!J142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5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+'[1]15'!J143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5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+'[1]15'!J144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5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+'[1]15'!J145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5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+'[1]15'!J146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5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+'[1]15'!J147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5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+'[1]15'!J148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5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+'[1]15'!J149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5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+'[1]15'!J150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5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+'[1]15'!J151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5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+'[1]15'!J152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5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+'[1]15'!J153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5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+'[1]15'!J154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+'[1]15'!J155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5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+'[1]15'!J156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5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+'[1]15'!J157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5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+'[1]15'!J158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5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+'[1]15'!J159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5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+'[1]15'!J160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5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+'[1]15'!J161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5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+'[1]15'!J162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5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+'[1]15'!J163</f>
        <v>1</v>
      </c>
      <c r="F163" s="71"/>
      <c r="G163" s="46">
        <f t="shared" si="13"/>
        <v>1</v>
      </c>
      <c r="H163" s="78">
        <v>0</v>
      </c>
      <c r="I163" s="76">
        <v>0</v>
      </c>
      <c r="J163" s="46">
        <f t="shared" si="14"/>
        <v>0</v>
      </c>
      <c r="K163" s="72">
        <v>1</v>
      </c>
      <c r="L163" s="20">
        <v>40</v>
      </c>
      <c r="M163" s="65">
        <f t="shared" si="8"/>
        <v>40</v>
      </c>
      <c r="N163" s="17" t="s">
        <v>1456</v>
      </c>
      <c r="O163" s="18">
        <v>40</v>
      </c>
      <c r="P163" s="23">
        <f t="shared" si="15"/>
        <v>0</v>
      </c>
      <c r="Q163" s="117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+'[1]15'!J164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5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+'[1]15'!J165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5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+'[1]15'!J166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5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+'[1]15'!J167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+'[1]15'!J168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+'[1]15'!J169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5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+'[1]15'!J170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5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+'[1]15'!J171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5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+'[1]15'!J172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5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+'[1]15'!J174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+'[1]15'!J175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+'[1]15'!J176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+'[1]15'!J177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+'[1]15'!J178</f>
        <v>5</v>
      </c>
      <c r="F178" s="71"/>
      <c r="G178" s="46">
        <f t="shared" si="13"/>
        <v>5</v>
      </c>
      <c r="H178" s="78">
        <v>0</v>
      </c>
      <c r="I178" s="76">
        <v>0</v>
      </c>
      <c r="J178" s="46">
        <f t="shared" si="14"/>
        <v>5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+'[1]15'!J179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+'[1]15'!J180</f>
        <v>2</v>
      </c>
      <c r="F180" s="71"/>
      <c r="G180" s="46">
        <f t="shared" si="13"/>
        <v>2</v>
      </c>
      <c r="H180" s="78">
        <v>0</v>
      </c>
      <c r="I180" s="76">
        <v>0</v>
      </c>
      <c r="J180" s="46">
        <f t="shared" si="14"/>
        <v>1</v>
      </c>
      <c r="K180" s="72">
        <v>1</v>
      </c>
      <c r="L180" s="20">
        <v>35</v>
      </c>
      <c r="M180" s="65">
        <f t="shared" si="18"/>
        <v>35</v>
      </c>
      <c r="N180" s="17" t="s">
        <v>16</v>
      </c>
      <c r="O180" s="18"/>
      <c r="P180" s="118">
        <f t="shared" si="19"/>
        <v>35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+'[1]15'!J181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+'[1]15'!J182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+'[1]15'!J183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+'[1]15'!J184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+'[1]15'!J185</f>
        <v>8</v>
      </c>
      <c r="F185" s="71"/>
      <c r="G185" s="46">
        <f t="shared" si="13"/>
        <v>8</v>
      </c>
      <c r="H185" s="78">
        <v>0</v>
      </c>
      <c r="I185" s="76">
        <v>0</v>
      </c>
      <c r="J185" s="46">
        <f t="shared" si="14"/>
        <v>7</v>
      </c>
      <c r="K185" s="72">
        <v>1</v>
      </c>
      <c r="L185" s="20">
        <v>80</v>
      </c>
      <c r="M185" s="65">
        <f t="shared" si="18"/>
        <v>80</v>
      </c>
      <c r="N185" s="17" t="s">
        <v>16</v>
      </c>
      <c r="O185" s="18"/>
      <c r="P185" s="118">
        <f t="shared" si="19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+'[1]15'!J186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+'[1]15'!J190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+'[1]15'!J191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+'[1]15'!J192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+'[1]15'!J193</f>
        <v>4</v>
      </c>
      <c r="F193" s="71"/>
      <c r="G193" s="46">
        <f t="shared" si="13"/>
        <v>4</v>
      </c>
      <c r="H193" s="78">
        <v>0</v>
      </c>
      <c r="I193" s="76">
        <v>0</v>
      </c>
      <c r="J193" s="46">
        <f t="shared" si="14"/>
        <v>4</v>
      </c>
      <c r="K193" s="72"/>
      <c r="L193" s="20">
        <v>60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+'[1]15'!J194</f>
        <v>8</v>
      </c>
      <c r="F194" s="71"/>
      <c r="G194" s="46">
        <f t="shared" si="13"/>
        <v>8</v>
      </c>
      <c r="H194" s="78">
        <v>0</v>
      </c>
      <c r="I194" s="76">
        <v>0</v>
      </c>
      <c r="J194" s="46">
        <f t="shared" si="14"/>
        <v>7</v>
      </c>
      <c r="K194" s="72">
        <v>1</v>
      </c>
      <c r="L194" s="20">
        <v>120</v>
      </c>
      <c r="M194" s="65">
        <f t="shared" si="18"/>
        <v>120</v>
      </c>
      <c r="N194" s="17" t="s">
        <v>16</v>
      </c>
      <c r="O194" s="18"/>
      <c r="P194" s="118">
        <f t="shared" si="19"/>
        <v>120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+'[1]15'!J195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+'[1]15'!J196</f>
        <v>3</v>
      </c>
      <c r="F196" s="71"/>
      <c r="G196" s="46">
        <f t="shared" si="13"/>
        <v>3</v>
      </c>
      <c r="H196" s="78">
        <v>0</v>
      </c>
      <c r="I196" s="76">
        <v>0</v>
      </c>
      <c r="J196" s="46">
        <f t="shared" si="14"/>
        <v>2</v>
      </c>
      <c r="K196" s="72">
        <v>1</v>
      </c>
      <c r="L196" s="20">
        <v>120</v>
      </c>
      <c r="M196" s="65">
        <f t="shared" si="18"/>
        <v>120</v>
      </c>
      <c r="N196" s="17" t="s">
        <v>16</v>
      </c>
      <c r="O196" s="18">
        <v>40</v>
      </c>
      <c r="P196" s="118">
        <f t="shared" si="19"/>
        <v>80</v>
      </c>
      <c r="Q196" s="90">
        <v>73</v>
      </c>
      <c r="R196" s="43">
        <f t="shared" si="20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+'[1]15'!J197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+'[1]15'!J198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+'[1]15'!J199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+'[1]15'!J200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+'[1]15'!J201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+'[1]15'!J202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+'[1]15'!J203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+'[1]15'!J204</f>
        <v>0</v>
      </c>
      <c r="F204" s="71"/>
      <c r="G204" s="46">
        <f t="shared" ref="G204:G262" si="22">E204+F204</f>
        <v>0</v>
      </c>
      <c r="H204" s="78">
        <v>0</v>
      </c>
      <c r="I204" s="76">
        <v>0</v>
      </c>
      <c r="J204" s="46">
        <f t="shared" ref="J204:J262" si="23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+'[1]15'!J205</f>
        <v>21</v>
      </c>
      <c r="F205" s="71"/>
      <c r="G205" s="46">
        <f t="shared" si="22"/>
        <v>21</v>
      </c>
      <c r="H205" s="78">
        <v>0</v>
      </c>
      <c r="I205" s="76">
        <v>0</v>
      </c>
      <c r="J205" s="46">
        <f t="shared" si="23"/>
        <v>20</v>
      </c>
      <c r="K205" s="72">
        <v>1</v>
      </c>
      <c r="L205" s="20">
        <v>55</v>
      </c>
      <c r="M205" s="65">
        <f t="shared" si="18"/>
        <v>55</v>
      </c>
      <c r="N205" s="17" t="s">
        <v>16</v>
      </c>
      <c r="O205" s="18"/>
      <c r="P205" s="118">
        <f t="shared" si="19"/>
        <v>55</v>
      </c>
      <c r="Q205" s="90">
        <v>40</v>
      </c>
      <c r="R205" s="43">
        <f t="shared" si="20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+'[1]15'!J206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+'[1]15'!J208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+'[1]15'!J209</f>
        <v>2</v>
      </c>
      <c r="F209" s="71"/>
      <c r="G209" s="46">
        <f t="shared" si="22"/>
        <v>2</v>
      </c>
      <c r="H209" s="78">
        <v>0</v>
      </c>
      <c r="I209" s="76">
        <v>0</v>
      </c>
      <c r="J209" s="46">
        <f t="shared" si="23"/>
        <v>2</v>
      </c>
      <c r="K209" s="72"/>
      <c r="L209" s="20">
        <v>120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+'[1]15'!J210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+'[1]15'!J211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+'[1]15'!J212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+'[1]15'!J213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+'[1]15'!J214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+'[1]15'!J215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+'[1]15'!J216</f>
        <v>1</v>
      </c>
      <c r="F216" s="71"/>
      <c r="G216" s="46">
        <f t="shared" si="22"/>
        <v>1</v>
      </c>
      <c r="H216" s="78">
        <v>0</v>
      </c>
      <c r="I216" s="76">
        <v>0</v>
      </c>
      <c r="J216" s="46">
        <f t="shared" si="23"/>
        <v>0</v>
      </c>
      <c r="K216" s="72">
        <v>1</v>
      </c>
      <c r="L216" s="20">
        <v>10</v>
      </c>
      <c r="M216" s="65">
        <f t="shared" si="18"/>
        <v>10</v>
      </c>
      <c r="N216" s="17" t="s">
        <v>16</v>
      </c>
      <c r="O216" s="18"/>
      <c r="P216" s="118">
        <f t="shared" si="19"/>
        <v>10</v>
      </c>
      <c r="Q216" s="90">
        <v>9</v>
      </c>
      <c r="R216" s="43">
        <f t="shared" si="20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+'[1]15'!J217</f>
        <v>44</v>
      </c>
      <c r="F217" s="71"/>
      <c r="G217" s="46">
        <f t="shared" si="22"/>
        <v>44</v>
      </c>
      <c r="H217" s="78">
        <v>0</v>
      </c>
      <c r="I217" s="76">
        <v>0</v>
      </c>
      <c r="J217" s="46">
        <f t="shared" si="23"/>
        <v>43</v>
      </c>
      <c r="K217" s="72">
        <v>1</v>
      </c>
      <c r="L217" s="20">
        <v>0</v>
      </c>
      <c r="M217" s="65">
        <f t="shared" si="18"/>
        <v>0</v>
      </c>
      <c r="N217" s="17" t="s">
        <v>1457</v>
      </c>
      <c r="O217" s="18"/>
      <c r="P217" s="23">
        <f t="shared" si="19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+'[1]15'!J218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+'[1]15'!J219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+'[1]15'!J220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+'[1]15'!J221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+'[1]15'!J222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+'[1]15'!J223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+'[1]15'!J224</f>
        <v>46</v>
      </c>
      <c r="F224" s="71"/>
      <c r="G224" s="46">
        <f t="shared" si="22"/>
        <v>46</v>
      </c>
      <c r="H224" s="78">
        <v>0</v>
      </c>
      <c r="I224" s="76">
        <v>0</v>
      </c>
      <c r="J224" s="46">
        <f t="shared" si="23"/>
        <v>46</v>
      </c>
      <c r="K224" s="72"/>
      <c r="L224" s="20">
        <v>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+'[1]15'!J225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+'[1]15'!J226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+'[1]15'!J227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+'[1]15'!J228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1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+'[1]15'!J229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+'[1]15'!J230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+'[1]15'!J231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+'[1]15'!J232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+'[1]15'!J233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+'[1]15'!J234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+'[1]15'!J235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+'[1]15'!J236</f>
        <v>4</v>
      </c>
      <c r="F236" s="71"/>
      <c r="G236" s="46">
        <f t="shared" si="22"/>
        <v>4</v>
      </c>
      <c r="H236" s="78">
        <v>0</v>
      </c>
      <c r="I236" s="76">
        <v>0</v>
      </c>
      <c r="J236" s="46">
        <f t="shared" si="23"/>
        <v>3</v>
      </c>
      <c r="K236" s="72">
        <v>1</v>
      </c>
      <c r="L236" s="20">
        <v>50</v>
      </c>
      <c r="M236" s="65">
        <f t="shared" si="18"/>
        <v>50</v>
      </c>
      <c r="N236" s="17" t="s">
        <v>16</v>
      </c>
      <c r="O236" s="18">
        <v>10</v>
      </c>
      <c r="P236" s="118">
        <f t="shared" si="19"/>
        <v>40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+'[1]15'!J237</f>
        <v>2</v>
      </c>
      <c r="F237" s="71"/>
      <c r="G237" s="46">
        <f t="shared" si="22"/>
        <v>2</v>
      </c>
      <c r="H237" s="78">
        <v>0</v>
      </c>
      <c r="I237" s="76">
        <v>0</v>
      </c>
      <c r="J237" s="46">
        <f t="shared" si="23"/>
        <v>1</v>
      </c>
      <c r="K237" s="72">
        <v>1</v>
      </c>
      <c r="L237" s="20">
        <v>50</v>
      </c>
      <c r="M237" s="65">
        <f t="shared" si="18"/>
        <v>50</v>
      </c>
      <c r="N237" s="17" t="s">
        <v>1456</v>
      </c>
      <c r="O237" s="18">
        <v>50</v>
      </c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+'[1]15'!J238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+'[1]15'!J239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+'[1]15'!J240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+'[1]15'!J241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+'[1]15'!J242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+'[1]15'!J243</f>
        <v>2</v>
      </c>
      <c r="F243" s="71"/>
      <c r="G243" s="46">
        <f t="shared" si="22"/>
        <v>2</v>
      </c>
      <c r="H243" s="78">
        <v>0</v>
      </c>
      <c r="I243" s="76">
        <v>0</v>
      </c>
      <c r="J243" s="46">
        <f t="shared" si="23"/>
        <v>1</v>
      </c>
      <c r="K243" s="72">
        <v>1</v>
      </c>
      <c r="L243" s="20">
        <v>35</v>
      </c>
      <c r="M243" s="65">
        <f t="shared" si="18"/>
        <v>35</v>
      </c>
      <c r="N243" s="17" t="s">
        <v>16</v>
      </c>
      <c r="O243" s="18"/>
      <c r="P243" s="118">
        <f t="shared" si="19"/>
        <v>35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+'[1]15'!J244</f>
        <v>3</v>
      </c>
      <c r="F244" s="71"/>
      <c r="G244" s="46">
        <f t="shared" si="22"/>
        <v>3</v>
      </c>
      <c r="H244" s="78">
        <v>0</v>
      </c>
      <c r="I244" s="76">
        <v>0</v>
      </c>
      <c r="J244" s="46">
        <f t="shared" si="23"/>
        <v>3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19"/>
        <v>0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+'[1]15'!J245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+'[1]15'!J246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+'[1]15'!J247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+'[1]15'!J248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+'[1]15'!J249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+'[1]15'!J250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+'[1]15'!J251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+'[1]15'!J252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+'[1]15'!J253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+'[1]15'!J254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+'[1]15'!J255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+'[1]15'!J256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+'[1]15'!J257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+'[1]15'!J258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8"/>
        <v>0</v>
      </c>
      <c r="N258" s="17"/>
      <c r="O258" s="18"/>
      <c r="P258" s="23">
        <f t="shared" si="19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+'[1]15'!J259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8"/>
        <v>0</v>
      </c>
      <c r="N259" s="17"/>
      <c r="O259" s="18"/>
      <c r="P259" s="23">
        <f t="shared" si="19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+'[1]15'!J260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8"/>
        <v>0</v>
      </c>
      <c r="N260" s="17"/>
      <c r="O260" s="18"/>
      <c r="P260" s="23">
        <f t="shared" si="19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+'[1]15'!J261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8"/>
        <v>0</v>
      </c>
      <c r="N261" s="17"/>
      <c r="O261" s="18"/>
      <c r="P261" s="23">
        <f t="shared" si="19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+'[1]15'!J262</f>
        <v>9</v>
      </c>
      <c r="F262" s="71"/>
      <c r="G262" s="46">
        <f t="shared" si="22"/>
        <v>9</v>
      </c>
      <c r="H262" s="78">
        <v>0</v>
      </c>
      <c r="I262" s="76">
        <v>0</v>
      </c>
      <c r="J262" s="46">
        <f t="shared" si="23"/>
        <v>1</v>
      </c>
      <c r="K262" s="72">
        <v>8</v>
      </c>
      <c r="L262" s="20">
        <v>15</v>
      </c>
      <c r="M262" s="65">
        <f t="shared" si="18"/>
        <v>120</v>
      </c>
      <c r="N262" s="17"/>
      <c r="O262" s="18"/>
      <c r="P262" s="118">
        <f t="shared" si="19"/>
        <v>120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+'[1]15'!J263</f>
        <v>0</v>
      </c>
      <c r="F263" s="71"/>
      <c r="G263" s="46"/>
      <c r="H263" s="78"/>
      <c r="I263" s="76"/>
      <c r="J263" s="46"/>
      <c r="K263" s="72"/>
      <c r="L263" s="20"/>
      <c r="M263" s="65">
        <f t="shared" si="18"/>
        <v>0</v>
      </c>
      <c r="N263" s="17"/>
      <c r="O263" s="18"/>
      <c r="P263" s="23">
        <f t="shared" si="19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+'[1]15'!J264</f>
        <v>0</v>
      </c>
      <c r="F264" s="71"/>
      <c r="G264" s="46">
        <f t="shared" ref="G264:G266" si="24">E264+F264</f>
        <v>0</v>
      </c>
      <c r="H264" s="78">
        <v>0</v>
      </c>
      <c r="I264" s="76">
        <v>0</v>
      </c>
      <c r="J264" s="46">
        <f t="shared" ref="J264:J266" si="25">+G264-H264-K264-I264</f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+'[1]15'!J265</f>
        <v>0</v>
      </c>
      <c r="F265" s="71"/>
      <c r="G265" s="46">
        <f t="shared" si="24"/>
        <v>0</v>
      </c>
      <c r="H265" s="78">
        <v>0</v>
      </c>
      <c r="I265" s="76">
        <v>0</v>
      </c>
      <c r="J265" s="46">
        <f t="shared" si="25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>
        <f>+'[1]15'!J266</f>
        <v>0</v>
      </c>
      <c r="F266" s="71"/>
      <c r="G266" s="46">
        <f t="shared" si="24"/>
        <v>0</v>
      </c>
      <c r="H266" s="78">
        <v>0</v>
      </c>
      <c r="I266" s="76">
        <v>0</v>
      </c>
      <c r="J266" s="46">
        <f t="shared" si="25"/>
        <v>0</v>
      </c>
      <c r="K266" s="72"/>
      <c r="L266" s="20"/>
      <c r="M266" s="65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90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1586.88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4145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910</v>
      </c>
      <c r="O271" s="2">
        <v>100</v>
      </c>
      <c r="P271" s="2">
        <v>50</v>
      </c>
      <c r="Q271" s="88">
        <v>310</v>
      </c>
      <c r="R271" s="2">
        <v>150</v>
      </c>
      <c r="S271" s="2">
        <v>300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980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2240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2240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3"/>
  <sheetViews>
    <sheetView zoomScale="80" zoomScaleNormal="80" workbookViewId="0">
      <pane xSplit="10" ySplit="4" topLeftCell="K26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+'[1]16'!J5</f>
        <v>17</v>
      </c>
      <c r="F5" s="71">
        <v>10</v>
      </c>
      <c r="G5" s="46">
        <f t="shared" ref="G5:G68" si="0">E5+F5</f>
        <v>27</v>
      </c>
      <c r="H5" s="78">
        <v>0</v>
      </c>
      <c r="I5" s="76">
        <v>0</v>
      </c>
      <c r="J5" s="46">
        <f t="shared" ref="J5:J68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+'[1]16'!J6</f>
        <v>60</v>
      </c>
      <c r="F6" s="71">
        <v>50</v>
      </c>
      <c r="G6" s="46">
        <f t="shared" si="0"/>
        <v>110</v>
      </c>
      <c r="H6" s="78">
        <v>0</v>
      </c>
      <c r="I6" s="76">
        <v>0</v>
      </c>
      <c r="J6" s="46">
        <f t="shared" si="1"/>
        <v>103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140</v>
      </c>
      <c r="P6" s="118">
        <f t="shared" ref="P6:P80" si="3">SUM(M6-O6)</f>
        <v>560</v>
      </c>
      <c r="Q6" s="11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+'[1]16'!J11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1456</v>
      </c>
      <c r="O11" s="18">
        <v>50</v>
      </c>
      <c r="P11" s="23">
        <f t="shared" si="3"/>
        <v>0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1456</v>
      </c>
      <c r="O15" s="18">
        <v>50</v>
      </c>
      <c r="P15" s="23">
        <f t="shared" si="3"/>
        <v>0</v>
      </c>
      <c r="Q15" s="117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+'[1]16'!J22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17</v>
      </c>
      <c r="K22" s="72">
        <v>4</v>
      </c>
      <c r="L22" s="20">
        <v>100</v>
      </c>
      <c r="M22" s="65">
        <f t="shared" si="2"/>
        <v>400</v>
      </c>
      <c r="N22" s="17" t="s">
        <v>1456</v>
      </c>
      <c r="O22" s="18">
        <v>400</v>
      </c>
      <c r="P22" s="23">
        <f t="shared" si="3"/>
        <v>0</v>
      </c>
      <c r="Q22" s="11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1456</v>
      </c>
      <c r="O24" s="18">
        <v>200</v>
      </c>
      <c r="P24" s="23">
        <f t="shared" si="3"/>
        <v>0</v>
      </c>
      <c r="Q24" s="11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+'[1]16'!J27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+'[1]16'!J28</f>
        <v>3</v>
      </c>
      <c r="F28" s="71"/>
      <c r="G28" s="46">
        <f t="shared" si="0"/>
        <v>3</v>
      </c>
      <c r="H28" s="78">
        <v>0</v>
      </c>
      <c r="I28" s="76">
        <v>0</v>
      </c>
      <c r="J28" s="46">
        <f t="shared" si="1"/>
        <v>1</v>
      </c>
      <c r="K28" s="72">
        <v>2</v>
      </c>
      <c r="L28" s="15">
        <v>100</v>
      </c>
      <c r="M28" s="65">
        <f t="shared" si="2"/>
        <v>200</v>
      </c>
      <c r="N28" s="17" t="s">
        <v>1456</v>
      </c>
      <c r="O28" s="18">
        <v>200</v>
      </c>
      <c r="P28" s="23">
        <f t="shared" si="3"/>
        <v>0</v>
      </c>
      <c r="Q28" s="11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+'[1]16'!J29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+'[1]16'!J30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+'[1]16'!J31</f>
        <v>1</v>
      </c>
      <c r="F31" s="71">
        <v>10</v>
      </c>
      <c r="G31" s="46">
        <f t="shared" si="0"/>
        <v>11</v>
      </c>
      <c r="H31" s="78">
        <v>0</v>
      </c>
      <c r="I31" s="76">
        <v>0</v>
      </c>
      <c r="J31" s="46">
        <f t="shared" si="1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40</v>
      </c>
      <c r="P31" s="118">
        <f t="shared" si="3"/>
        <v>260</v>
      </c>
      <c r="Q31" s="11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+'[1]16'!J32</f>
        <v>1</v>
      </c>
      <c r="F32" s="71">
        <v>5</v>
      </c>
      <c r="G32" s="46">
        <f t="shared" si="0"/>
        <v>6</v>
      </c>
      <c r="H32" s="78">
        <v>0</v>
      </c>
      <c r="I32" s="76">
        <v>0</v>
      </c>
      <c r="J32" s="46">
        <f t="shared" si="1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+'[1]16'!J33</f>
        <v>4</v>
      </c>
      <c r="F33" s="71"/>
      <c r="G33" s="46">
        <f t="shared" si="0"/>
        <v>4</v>
      </c>
      <c r="H33" s="78">
        <v>0</v>
      </c>
      <c r="I33" s="76">
        <v>0</v>
      </c>
      <c r="J33" s="46">
        <f t="shared" si="1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+'[1]16'!J34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+'[1]16'!J35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+'[1]16'!J36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+'[1]16'!J37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+'[1]16'!J38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+'[1]16'!J39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ref="P39:P45" si="5">SUM(M39-O39)</f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+'[1]16'!J40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+'[1]16'!J41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+'[1]16'!J42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+'[1]16'!J43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+'[1]16'!J44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+'[1]16'!J45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+'[1]16'!J46</f>
        <v>3</v>
      </c>
      <c r="F46" s="71"/>
      <c r="G46" s="46">
        <f t="shared" si="0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+'[1]16'!J47</f>
        <v>4</v>
      </c>
      <c r="F47" s="71"/>
      <c r="G47" s="46">
        <f t="shared" si="0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+'[1]16'!J48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+'[1]16'!J49</f>
        <v>6</v>
      </c>
      <c r="F49" s="71"/>
      <c r="G49" s="46">
        <f t="shared" si="0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+'[1]16'!J50</f>
        <v>5</v>
      </c>
      <c r="F50" s="71"/>
      <c r="G50" s="46">
        <f t="shared" si="0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+'[1]16'!J51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+'[1]16'!J52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+'[1]16'!J53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+'[1]16'!J54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+'[1]16'!J55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+'[1]16'!J56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+'[1]16'!J57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+'[1]16'!J58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+'[1]16'!J59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+'[1]16'!J60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+'[1]16'!J61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+'[1]16'!J62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+'[1]16'!J63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+'[1]16'!J64</f>
        <v>5</v>
      </c>
      <c r="F64" s="71"/>
      <c r="G64" s="46">
        <f t="shared" si="0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+'[1]16'!J65</f>
        <v>7</v>
      </c>
      <c r="F65" s="71"/>
      <c r="G65" s="46">
        <f t="shared" si="0"/>
        <v>7</v>
      </c>
      <c r="H65" s="78">
        <v>0</v>
      </c>
      <c r="I65" s="76">
        <v>0</v>
      </c>
      <c r="J65" s="46">
        <f t="shared" si="1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+'[1]16'!J66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+'[1]16'!J67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+'[1]16'!J68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+'[1]16'!J69</f>
        <v>0</v>
      </c>
      <c r="F69" s="71"/>
      <c r="G69" s="46">
        <f t="shared" ref="G69:G135" si="6">E69+F69</f>
        <v>0</v>
      </c>
      <c r="H69" s="78">
        <v>0</v>
      </c>
      <c r="I69" s="76">
        <v>0</v>
      </c>
      <c r="J69" s="46">
        <f t="shared" ref="J69:J135" si="7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+'[1]16'!J72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+'[1]16'!J74</f>
        <v>2</v>
      </c>
      <c r="F74" s="71">
        <v>3</v>
      </c>
      <c r="G74" s="46">
        <f t="shared" si="6"/>
        <v>5</v>
      </c>
      <c r="H74" s="78">
        <v>0</v>
      </c>
      <c r="I74" s="76">
        <v>0</v>
      </c>
      <c r="J74" s="46">
        <f t="shared" si="7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+'[1]16'!J77</f>
        <v>1</v>
      </c>
      <c r="F77" s="71"/>
      <c r="G77" s="46">
        <f t="shared" si="6"/>
        <v>1</v>
      </c>
      <c r="H77" s="78">
        <v>0</v>
      </c>
      <c r="I77" s="76">
        <v>0</v>
      </c>
      <c r="J77" s="46">
        <f t="shared" si="7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+'[1]16'!J80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+'[1]16'!J81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+'[1]16'!J83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+'[1]16'!J84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+'[1]16'!J87</f>
        <v>0</v>
      </c>
      <c r="F87" s="71"/>
      <c r="G87" s="46">
        <f t="shared" si="6"/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0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+'[1]16'!J88</f>
        <v>0</v>
      </c>
      <c r="F88" s="71"/>
      <c r="G88" s="46">
        <f t="shared" si="6"/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0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+'[1]16'!J93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+'[1]16'!J94</f>
        <v>0</v>
      </c>
      <c r="F94" s="71"/>
      <c r="G94" s="46">
        <f t="shared" si="6"/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+'[1]16'!J95</f>
        <v>0</v>
      </c>
      <c r="F95" s="71"/>
      <c r="G95" s="46">
        <f t="shared" si="6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+'[1]16'!J96</f>
        <v>0</v>
      </c>
      <c r="F96" s="71"/>
      <c r="G96" s="46">
        <f t="shared" si="6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+'[1]16'!J97</f>
        <v>0</v>
      </c>
      <c r="F97" s="71"/>
      <c r="G97" s="46">
        <f t="shared" si="6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+'[1]16'!J98</f>
        <v>0</v>
      </c>
      <c r="F98" s="71"/>
      <c r="G98" s="46">
        <f t="shared" si="6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+'[1]16'!J99</f>
        <v>0</v>
      </c>
      <c r="F99" s="71"/>
      <c r="G99" s="46">
        <f t="shared" si="6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+'[1]5'!J100</f>
        <v>0</v>
      </c>
      <c r="F100" s="71"/>
      <c r="G100" s="46">
        <f t="shared" si="6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9"/>
        <v>0</v>
      </c>
      <c r="Q100" s="116"/>
      <c r="R100" s="43">
        <f t="shared" si="10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+'[1]16'!J101</f>
        <v>0</v>
      </c>
      <c r="F101" s="71"/>
      <c r="G101" s="46">
        <f t="shared" si="6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+'[1]16'!J102</f>
        <v>0</v>
      </c>
      <c r="F102" s="71"/>
      <c r="G102" s="46">
        <f t="shared" si="6"/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10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10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10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+'[1]16'!J106</f>
        <v>0</v>
      </c>
      <c r="F106" s="71"/>
      <c r="G106" s="46">
        <f t="shared" si="6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+'[1]16'!J107</f>
        <v>0</v>
      </c>
      <c r="F107" s="71"/>
      <c r="G107" s="46">
        <f t="shared" si="6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+'[1]16'!J108</f>
        <v>0</v>
      </c>
      <c r="F108" s="71"/>
      <c r="G108" s="46">
        <f t="shared" si="6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+'[1]16'!J109</f>
        <v>0</v>
      </c>
      <c r="F109" s="71"/>
      <c r="G109" s="46">
        <f t="shared" si="6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+'[1]16'!J110</f>
        <v>0</v>
      </c>
      <c r="F110" s="71"/>
      <c r="G110" s="46">
        <f t="shared" si="6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+'[1]16'!J111</f>
        <v>0</v>
      </c>
      <c r="F111" s="71"/>
      <c r="G111" s="46">
        <f t="shared" si="6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+'[1]16'!J112</f>
        <v>9</v>
      </c>
      <c r="F112" s="71"/>
      <c r="G112" s="46">
        <f t="shared" si="6"/>
        <v>9</v>
      </c>
      <c r="H112" s="78">
        <v>0</v>
      </c>
      <c r="I112" s="76">
        <v>0</v>
      </c>
      <c r="J112" s="46">
        <f t="shared" si="7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+'[1]16'!J113</f>
        <v>18</v>
      </c>
      <c r="F113" s="71"/>
      <c r="G113" s="46">
        <f t="shared" si="6"/>
        <v>18</v>
      </c>
      <c r="H113" s="78">
        <v>0</v>
      </c>
      <c r="I113" s="76">
        <v>0</v>
      </c>
      <c r="J113" s="46">
        <f t="shared" si="7"/>
        <v>18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+'[1]16'!J114</f>
        <v>0</v>
      </c>
      <c r="F114" s="71"/>
      <c r="G114" s="46">
        <f t="shared" si="6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+'[1]16'!J115</f>
        <v>22</v>
      </c>
      <c r="F115" s="71"/>
      <c r="G115" s="46">
        <f t="shared" si="6"/>
        <v>22</v>
      </c>
      <c r="H115" s="78">
        <v>0</v>
      </c>
      <c r="I115" s="76">
        <v>0</v>
      </c>
      <c r="J115" s="46">
        <f t="shared" si="7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+'[1]16'!J116</f>
        <v>16</v>
      </c>
      <c r="F116" s="71"/>
      <c r="G116" s="46">
        <f t="shared" si="6"/>
        <v>16</v>
      </c>
      <c r="H116" s="78">
        <v>0</v>
      </c>
      <c r="I116" s="76">
        <v>0</v>
      </c>
      <c r="J116" s="46">
        <f t="shared" si="7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+'[1]16'!J117</f>
        <v>10</v>
      </c>
      <c r="F117" s="71"/>
      <c r="G117" s="46">
        <f t="shared" si="6"/>
        <v>10</v>
      </c>
      <c r="H117" s="78">
        <v>0</v>
      </c>
      <c r="I117" s="76">
        <v>0</v>
      </c>
      <c r="J117" s="46">
        <f t="shared" si="7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+'[1]16'!J118</f>
        <v>0</v>
      </c>
      <c r="F118" s="71"/>
      <c r="G118" s="46">
        <f t="shared" si="6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+'[1]16'!J119</f>
        <v>0</v>
      </c>
      <c r="F119" s="71"/>
      <c r="G119" s="46">
        <f t="shared" si="6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+'[1]16'!J120</f>
        <v>0</v>
      </c>
      <c r="F120" s="71"/>
      <c r="G120" s="46">
        <f t="shared" si="6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+'[1]16'!J121</f>
        <v>0</v>
      </c>
      <c r="F121" s="71"/>
      <c r="G121" s="46">
        <f t="shared" si="6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+'[1]16'!J122</f>
        <v>0</v>
      </c>
      <c r="F122" s="71"/>
      <c r="G122" s="46">
        <f t="shared" si="6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+'[1]16'!J123</f>
        <v>0</v>
      </c>
      <c r="F123" s="71"/>
      <c r="G123" s="46">
        <f t="shared" si="6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+'[1]16'!J124</f>
        <v>0</v>
      </c>
      <c r="F124" s="71"/>
      <c r="G124" s="46">
        <f t="shared" si="6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+'[1]16'!J125</f>
        <v>0</v>
      </c>
      <c r="F125" s="71"/>
      <c r="G125" s="46">
        <f t="shared" si="6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+'[1]16'!J126</f>
        <v>0</v>
      </c>
      <c r="F126" s="71"/>
      <c r="G126" s="46">
        <f t="shared" si="6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+'[1]16'!J127</f>
        <v>0</v>
      </c>
      <c r="F127" s="71"/>
      <c r="G127" s="46">
        <f t="shared" si="6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+'[1]16'!J128</f>
        <v>0</v>
      </c>
      <c r="F128" s="71"/>
      <c r="G128" s="46">
        <f t="shared" si="6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+'[1]16'!J129</f>
        <v>0</v>
      </c>
      <c r="F129" s="71"/>
      <c r="G129" s="46">
        <f t="shared" si="6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+'[1]16'!J130</f>
        <v>0</v>
      </c>
      <c r="F130" s="71"/>
      <c r="G130" s="46">
        <f t="shared" si="6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+'[1]16'!J131</f>
        <v>0</v>
      </c>
      <c r="F131" s="71">
        <v>3</v>
      </c>
      <c r="G131" s="46">
        <f t="shared" si="6"/>
        <v>3</v>
      </c>
      <c r="H131" s="78">
        <v>0</v>
      </c>
      <c r="I131" s="76">
        <v>0</v>
      </c>
      <c r="J131" s="46">
        <f t="shared" si="7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+'[1]16'!J132</f>
        <v>0</v>
      </c>
      <c r="F132" s="71">
        <v>5</v>
      </c>
      <c r="G132" s="46">
        <f t="shared" si="6"/>
        <v>5</v>
      </c>
      <c r="H132" s="78">
        <v>0</v>
      </c>
      <c r="I132" s="76">
        <v>0</v>
      </c>
      <c r="J132" s="46">
        <f t="shared" si="7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+'[1]16'!J133</f>
        <v>10</v>
      </c>
      <c r="F133" s="71"/>
      <c r="G133" s="46">
        <f t="shared" si="6"/>
        <v>10</v>
      </c>
      <c r="H133" s="78">
        <v>0</v>
      </c>
      <c r="I133" s="76">
        <v>0</v>
      </c>
      <c r="J133" s="46">
        <f t="shared" si="7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+'[1]16'!J134</f>
        <v>0</v>
      </c>
      <c r="F134" s="71"/>
      <c r="G134" s="46">
        <f t="shared" si="6"/>
        <v>0</v>
      </c>
      <c r="H134" s="78">
        <v>0</v>
      </c>
      <c r="I134" s="76">
        <v>0</v>
      </c>
      <c r="J134" s="46">
        <f t="shared" si="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+'[1]16'!J135</f>
        <v>0</v>
      </c>
      <c r="F135" s="71"/>
      <c r="G135" s="46">
        <f t="shared" si="6"/>
        <v>0</v>
      </c>
      <c r="H135" s="78">
        <v>0</v>
      </c>
      <c r="I135" s="76">
        <v>0</v>
      </c>
      <c r="J135" s="46">
        <f t="shared" si="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+'[1]16'!J136</f>
        <v>0</v>
      </c>
      <c r="F136" s="71"/>
      <c r="G136" s="46">
        <f t="shared" ref="G136:G203" si="14">E136+F136</f>
        <v>0</v>
      </c>
      <c r="H136" s="78">
        <v>0</v>
      </c>
      <c r="I136" s="76">
        <v>0</v>
      </c>
      <c r="J136" s="46">
        <f t="shared" ref="J136:J203" si="15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+'[1]16'!J137</f>
        <v>0</v>
      </c>
      <c r="F137" s="71"/>
      <c r="G137" s="46">
        <f t="shared" si="14"/>
        <v>0</v>
      </c>
      <c r="H137" s="78">
        <v>0</v>
      </c>
      <c r="I137" s="76">
        <v>0</v>
      </c>
      <c r="J137" s="46">
        <f t="shared" si="1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+'[1]16'!J138</f>
        <v>0</v>
      </c>
      <c r="F138" s="71"/>
      <c r="G138" s="46">
        <f t="shared" si="14"/>
        <v>0</v>
      </c>
      <c r="H138" s="78">
        <v>0</v>
      </c>
      <c r="I138" s="76">
        <v>0</v>
      </c>
      <c r="J138" s="46">
        <f t="shared" si="1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+'[1]16'!J139</f>
        <v>0</v>
      </c>
      <c r="F139" s="71"/>
      <c r="G139" s="46">
        <f t="shared" si="14"/>
        <v>0</v>
      </c>
      <c r="H139" s="78">
        <v>0</v>
      </c>
      <c r="I139" s="76">
        <v>0</v>
      </c>
      <c r="J139" s="46">
        <f t="shared" si="1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+'[1]16'!J140</f>
        <v>0</v>
      </c>
      <c r="F140" s="71"/>
      <c r="G140" s="46">
        <f t="shared" si="14"/>
        <v>0</v>
      </c>
      <c r="H140" s="78">
        <v>0</v>
      </c>
      <c r="I140" s="76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+'[1]16'!J141</f>
        <v>0</v>
      </c>
      <c r="F141" s="71"/>
      <c r="G141" s="46">
        <f t="shared" si="14"/>
        <v>0</v>
      </c>
      <c r="H141" s="78">
        <v>0</v>
      </c>
      <c r="I141" s="76">
        <v>0</v>
      </c>
      <c r="J141" s="46">
        <f t="shared" si="1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+'[1]16'!J142</f>
        <v>0</v>
      </c>
      <c r="F142" s="71"/>
      <c r="G142" s="46">
        <f t="shared" si="14"/>
        <v>0</v>
      </c>
      <c r="H142" s="78">
        <v>0</v>
      </c>
      <c r="I142" s="76">
        <v>0</v>
      </c>
      <c r="J142" s="46">
        <f t="shared" si="1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+'[1]16'!J143</f>
        <v>0</v>
      </c>
      <c r="F143" s="71"/>
      <c r="G143" s="46">
        <f t="shared" si="14"/>
        <v>0</v>
      </c>
      <c r="H143" s="78">
        <v>0</v>
      </c>
      <c r="I143" s="76">
        <v>0</v>
      </c>
      <c r="J143" s="46">
        <f t="shared" si="1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+'[1]16'!J144</f>
        <v>0</v>
      </c>
      <c r="F144" s="71"/>
      <c r="G144" s="46">
        <f t="shared" si="14"/>
        <v>0</v>
      </c>
      <c r="H144" s="78">
        <v>0</v>
      </c>
      <c r="I144" s="76">
        <v>0</v>
      </c>
      <c r="J144" s="46">
        <f t="shared" si="1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+'[1]16'!J145</f>
        <v>0</v>
      </c>
      <c r="F145" s="71"/>
      <c r="G145" s="46">
        <f t="shared" si="14"/>
        <v>0</v>
      </c>
      <c r="H145" s="78">
        <v>0</v>
      </c>
      <c r="I145" s="76">
        <v>0</v>
      </c>
      <c r="J145" s="46">
        <f t="shared" si="1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+'[1]16'!J146</f>
        <v>0</v>
      </c>
      <c r="F146" s="71"/>
      <c r="G146" s="46">
        <f t="shared" si="14"/>
        <v>0</v>
      </c>
      <c r="H146" s="78">
        <v>0</v>
      </c>
      <c r="I146" s="76">
        <v>0</v>
      </c>
      <c r="J146" s="46">
        <f t="shared" si="1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+'[1]16'!J147</f>
        <v>0</v>
      </c>
      <c r="F147" s="71"/>
      <c r="G147" s="46">
        <f t="shared" si="14"/>
        <v>0</v>
      </c>
      <c r="H147" s="78">
        <v>0</v>
      </c>
      <c r="I147" s="76">
        <v>0</v>
      </c>
      <c r="J147" s="46">
        <f t="shared" si="1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+'[1]16'!J148</f>
        <v>0</v>
      </c>
      <c r="F148" s="71"/>
      <c r="G148" s="46">
        <f t="shared" si="14"/>
        <v>0</v>
      </c>
      <c r="H148" s="78">
        <v>0</v>
      </c>
      <c r="I148" s="76">
        <v>0</v>
      </c>
      <c r="J148" s="46">
        <f t="shared" si="1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+'[1]16'!J149</f>
        <v>0</v>
      </c>
      <c r="F149" s="71"/>
      <c r="G149" s="46">
        <f t="shared" si="14"/>
        <v>0</v>
      </c>
      <c r="H149" s="78">
        <v>0</v>
      </c>
      <c r="I149" s="76">
        <v>0</v>
      </c>
      <c r="J149" s="46">
        <f t="shared" si="1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+'[1]16'!J150</f>
        <v>0</v>
      </c>
      <c r="F150" s="71"/>
      <c r="G150" s="46">
        <f t="shared" si="14"/>
        <v>0</v>
      </c>
      <c r="H150" s="78">
        <v>0</v>
      </c>
      <c r="I150" s="76">
        <v>0</v>
      </c>
      <c r="J150" s="46">
        <f t="shared" si="1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+'[1]16'!J151</f>
        <v>0</v>
      </c>
      <c r="F151" s="71"/>
      <c r="G151" s="46">
        <f t="shared" si="14"/>
        <v>0</v>
      </c>
      <c r="H151" s="78">
        <v>0</v>
      </c>
      <c r="I151" s="76">
        <v>0</v>
      </c>
      <c r="J151" s="46">
        <f t="shared" si="1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+'[1]16'!J152</f>
        <v>0</v>
      </c>
      <c r="F152" s="71"/>
      <c r="G152" s="46">
        <f t="shared" si="14"/>
        <v>0</v>
      </c>
      <c r="H152" s="78">
        <v>0</v>
      </c>
      <c r="I152" s="76">
        <v>0</v>
      </c>
      <c r="J152" s="46">
        <f t="shared" si="1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+'[1]16'!J153</f>
        <v>0</v>
      </c>
      <c r="F153" s="71"/>
      <c r="G153" s="46">
        <f t="shared" si="14"/>
        <v>0</v>
      </c>
      <c r="H153" s="78">
        <v>0</v>
      </c>
      <c r="I153" s="76">
        <v>0</v>
      </c>
      <c r="J153" s="46">
        <f t="shared" si="1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+'[1]16'!J154</f>
        <v>0</v>
      </c>
      <c r="F154" s="71"/>
      <c r="G154" s="46">
        <f t="shared" si="14"/>
        <v>0</v>
      </c>
      <c r="H154" s="78">
        <v>0</v>
      </c>
      <c r="I154" s="76">
        <v>0</v>
      </c>
      <c r="J154" s="46">
        <f t="shared" si="1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+'[1]16'!J155</f>
        <v>0</v>
      </c>
      <c r="F155" s="71"/>
      <c r="G155" s="46">
        <f t="shared" si="14"/>
        <v>0</v>
      </c>
      <c r="H155" s="78">
        <v>0</v>
      </c>
      <c r="I155" s="76">
        <v>0</v>
      </c>
      <c r="J155" s="46">
        <f t="shared" si="1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+'[1]16'!J156</f>
        <v>0</v>
      </c>
      <c r="F156" s="71"/>
      <c r="G156" s="46">
        <f t="shared" si="14"/>
        <v>0</v>
      </c>
      <c r="H156" s="78">
        <v>0</v>
      </c>
      <c r="I156" s="76">
        <v>0</v>
      </c>
      <c r="J156" s="46">
        <f t="shared" si="15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+'[1]16'!J157</f>
        <v>0</v>
      </c>
      <c r="F157" s="71"/>
      <c r="G157" s="46">
        <f t="shared" si="14"/>
        <v>0</v>
      </c>
      <c r="H157" s="78">
        <v>0</v>
      </c>
      <c r="I157" s="76">
        <v>0</v>
      </c>
      <c r="J157" s="46">
        <f t="shared" si="15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+'[1]16'!J158</f>
        <v>0</v>
      </c>
      <c r="F158" s="71"/>
      <c r="G158" s="46">
        <f t="shared" si="14"/>
        <v>0</v>
      </c>
      <c r="H158" s="78">
        <v>0</v>
      </c>
      <c r="I158" s="76">
        <v>0</v>
      </c>
      <c r="J158" s="46">
        <f t="shared" si="1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+'[1]16'!J159</f>
        <v>0</v>
      </c>
      <c r="F159" s="71"/>
      <c r="G159" s="46">
        <f t="shared" si="14"/>
        <v>0</v>
      </c>
      <c r="H159" s="78">
        <v>0</v>
      </c>
      <c r="I159" s="76">
        <v>0</v>
      </c>
      <c r="J159" s="46">
        <f t="shared" si="1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+'[1]16'!J160</f>
        <v>0</v>
      </c>
      <c r="F160" s="71"/>
      <c r="G160" s="46">
        <f t="shared" si="14"/>
        <v>0</v>
      </c>
      <c r="H160" s="78">
        <v>0</v>
      </c>
      <c r="I160" s="76">
        <v>0</v>
      </c>
      <c r="J160" s="46">
        <f t="shared" si="1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+'[1]16'!J161</f>
        <v>0</v>
      </c>
      <c r="F161" s="71"/>
      <c r="G161" s="46">
        <f t="shared" si="14"/>
        <v>0</v>
      </c>
      <c r="H161" s="78">
        <v>0</v>
      </c>
      <c r="I161" s="76">
        <v>0</v>
      </c>
      <c r="J161" s="46">
        <f t="shared" si="1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+'[1]16'!J162</f>
        <v>0</v>
      </c>
      <c r="F162" s="71"/>
      <c r="G162" s="46">
        <f t="shared" si="14"/>
        <v>0</v>
      </c>
      <c r="H162" s="78">
        <v>0</v>
      </c>
      <c r="I162" s="76">
        <v>0</v>
      </c>
      <c r="J162" s="46">
        <f t="shared" si="15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+'[1]16'!J163</f>
        <v>0</v>
      </c>
      <c r="F163" s="71"/>
      <c r="G163" s="46">
        <f t="shared" si="14"/>
        <v>0</v>
      </c>
      <c r="H163" s="78">
        <v>0</v>
      </c>
      <c r="I163" s="76">
        <v>0</v>
      </c>
      <c r="J163" s="46">
        <f t="shared" si="15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1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+'[1]16'!J164</f>
        <v>0</v>
      </c>
      <c r="F164" s="71"/>
      <c r="G164" s="46">
        <f t="shared" si="14"/>
        <v>0</v>
      </c>
      <c r="H164" s="78">
        <v>0</v>
      </c>
      <c r="I164" s="76">
        <v>0</v>
      </c>
      <c r="J164" s="46">
        <f t="shared" si="15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+'[1]16'!J165</f>
        <v>0</v>
      </c>
      <c r="F165" s="71"/>
      <c r="G165" s="46">
        <f t="shared" si="14"/>
        <v>0</v>
      </c>
      <c r="H165" s="78">
        <v>0</v>
      </c>
      <c r="I165" s="76">
        <v>0</v>
      </c>
      <c r="J165" s="46">
        <f t="shared" si="15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+'[1]16'!J166</f>
        <v>0</v>
      </c>
      <c r="F166" s="71"/>
      <c r="G166" s="46">
        <f t="shared" si="14"/>
        <v>0</v>
      </c>
      <c r="H166" s="78">
        <v>0</v>
      </c>
      <c r="I166" s="76">
        <v>0</v>
      </c>
      <c r="J166" s="46">
        <f t="shared" si="15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+'[1]16'!J167</f>
        <v>0</v>
      </c>
      <c r="F167" s="71"/>
      <c r="G167" s="46">
        <f t="shared" si="14"/>
        <v>0</v>
      </c>
      <c r="H167" s="78">
        <v>0</v>
      </c>
      <c r="I167" s="76">
        <v>0</v>
      </c>
      <c r="J167" s="46">
        <f t="shared" si="15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+'[1]16'!J168</f>
        <v>0</v>
      </c>
      <c r="F168" s="71"/>
      <c r="G168" s="46">
        <f t="shared" si="14"/>
        <v>0</v>
      </c>
      <c r="H168" s="78">
        <v>0</v>
      </c>
      <c r="I168" s="76">
        <v>0</v>
      </c>
      <c r="J168" s="46">
        <f t="shared" si="15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+'[1]16'!J169</f>
        <v>0</v>
      </c>
      <c r="F169" s="71"/>
      <c r="G169" s="46">
        <f t="shared" si="14"/>
        <v>0</v>
      </c>
      <c r="H169" s="78">
        <v>0</v>
      </c>
      <c r="I169" s="76">
        <v>0</v>
      </c>
      <c r="J169" s="46">
        <f t="shared" si="15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+'[1]16'!J170</f>
        <v>0</v>
      </c>
      <c r="F170" s="71"/>
      <c r="G170" s="46">
        <f t="shared" si="14"/>
        <v>0</v>
      </c>
      <c r="H170" s="78">
        <v>0</v>
      </c>
      <c r="I170" s="76">
        <v>0</v>
      </c>
      <c r="J170" s="46">
        <f t="shared" si="15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+'[1]16'!J171</f>
        <v>0</v>
      </c>
      <c r="F171" s="71"/>
      <c r="G171" s="46">
        <f t="shared" si="14"/>
        <v>0</v>
      </c>
      <c r="H171" s="78">
        <v>0</v>
      </c>
      <c r="I171" s="76">
        <v>0</v>
      </c>
      <c r="J171" s="46">
        <f t="shared" si="15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+'[1]16'!J172</f>
        <v>0</v>
      </c>
      <c r="F172" s="71"/>
      <c r="G172" s="46">
        <f t="shared" si="14"/>
        <v>0</v>
      </c>
      <c r="H172" s="78">
        <v>0</v>
      </c>
      <c r="I172" s="76">
        <v>0</v>
      </c>
      <c r="J172" s="46">
        <f t="shared" si="15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+'[1]16'!J174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+'[1]16'!J175</f>
        <v>17</v>
      </c>
      <c r="F175" s="71"/>
      <c r="G175" s="46">
        <f t="shared" si="14"/>
        <v>17</v>
      </c>
      <c r="H175" s="78">
        <v>0</v>
      </c>
      <c r="I175" s="76">
        <v>0</v>
      </c>
      <c r="J175" s="46">
        <f t="shared" si="15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+'[1]16'!J176</f>
        <v>0</v>
      </c>
      <c r="F176" s="71"/>
      <c r="G176" s="46">
        <f t="shared" si="14"/>
        <v>0</v>
      </c>
      <c r="H176" s="78">
        <v>0</v>
      </c>
      <c r="I176" s="76">
        <v>0</v>
      </c>
      <c r="J176" s="46">
        <f t="shared" si="15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+'[1]16'!J177</f>
        <v>0</v>
      </c>
      <c r="F177" s="71"/>
      <c r="G177" s="46">
        <f t="shared" si="14"/>
        <v>0</v>
      </c>
      <c r="H177" s="78">
        <v>0</v>
      </c>
      <c r="I177" s="76">
        <v>0</v>
      </c>
      <c r="J177" s="46">
        <f t="shared" si="15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+'[1]16'!J178</f>
        <v>5</v>
      </c>
      <c r="F178" s="71"/>
      <c r="G178" s="46">
        <f t="shared" si="14"/>
        <v>5</v>
      </c>
      <c r="H178" s="78">
        <v>0</v>
      </c>
      <c r="I178" s="76">
        <v>0</v>
      </c>
      <c r="J178" s="46">
        <f t="shared" si="15"/>
        <v>5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+'[1]16'!J179</f>
        <v>0</v>
      </c>
      <c r="F179" s="71"/>
      <c r="G179" s="46">
        <f t="shared" si="14"/>
        <v>0</v>
      </c>
      <c r="H179" s="78">
        <v>0</v>
      </c>
      <c r="I179" s="76">
        <v>0</v>
      </c>
      <c r="J179" s="46">
        <f t="shared" si="15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+'[1]16'!J180</f>
        <v>1</v>
      </c>
      <c r="F180" s="71"/>
      <c r="G180" s="46">
        <f t="shared" si="14"/>
        <v>1</v>
      </c>
      <c r="H180" s="78">
        <v>0</v>
      </c>
      <c r="I180" s="76">
        <v>0</v>
      </c>
      <c r="J180" s="46">
        <f t="shared" si="15"/>
        <v>1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+'[1]16'!J181</f>
        <v>0</v>
      </c>
      <c r="F181" s="71"/>
      <c r="G181" s="46">
        <f t="shared" si="14"/>
        <v>0</v>
      </c>
      <c r="H181" s="78">
        <v>0</v>
      </c>
      <c r="I181" s="76">
        <v>0</v>
      </c>
      <c r="J181" s="46">
        <f t="shared" si="15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+'[1]16'!J182</f>
        <v>0</v>
      </c>
      <c r="F182" s="71"/>
      <c r="G182" s="46">
        <f t="shared" si="14"/>
        <v>0</v>
      </c>
      <c r="H182" s="78">
        <v>0</v>
      </c>
      <c r="I182" s="76">
        <v>0</v>
      </c>
      <c r="J182" s="46">
        <f t="shared" si="15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+'[1]16'!J183</f>
        <v>0</v>
      </c>
      <c r="F183" s="71"/>
      <c r="G183" s="46">
        <f t="shared" si="14"/>
        <v>0</v>
      </c>
      <c r="H183" s="78">
        <v>0</v>
      </c>
      <c r="I183" s="76">
        <v>0</v>
      </c>
      <c r="J183" s="46">
        <f t="shared" si="15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+'[1]16'!J184</f>
        <v>0</v>
      </c>
      <c r="F184" s="71"/>
      <c r="G184" s="46">
        <f t="shared" si="14"/>
        <v>0</v>
      </c>
      <c r="H184" s="78">
        <v>0</v>
      </c>
      <c r="I184" s="76">
        <v>0</v>
      </c>
      <c r="J184" s="46">
        <f t="shared" si="15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+'[1]16'!J185</f>
        <v>7</v>
      </c>
      <c r="F185" s="71"/>
      <c r="G185" s="46">
        <f t="shared" si="14"/>
        <v>7</v>
      </c>
      <c r="H185" s="78">
        <v>0</v>
      </c>
      <c r="I185" s="76">
        <v>0</v>
      </c>
      <c r="J185" s="46">
        <f t="shared" si="15"/>
        <v>7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+'[1]16'!J186</f>
        <v>0</v>
      </c>
      <c r="F186" s="71"/>
      <c r="G186" s="46">
        <f t="shared" si="14"/>
        <v>0</v>
      </c>
      <c r="H186" s="78">
        <v>0</v>
      </c>
      <c r="I186" s="76">
        <v>0</v>
      </c>
      <c r="J186" s="46">
        <f t="shared" si="15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ref="P188:P189" si="21"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1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+'[1]16'!J190</f>
        <v>0</v>
      </c>
      <c r="F190" s="71"/>
      <c r="G190" s="46">
        <f t="shared" si="14"/>
        <v>0</v>
      </c>
      <c r="H190" s="78">
        <v>0</v>
      </c>
      <c r="I190" s="76">
        <v>0</v>
      </c>
      <c r="J190" s="46">
        <f t="shared" si="15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+'[1]16'!J191</f>
        <v>0</v>
      </c>
      <c r="F191" s="71"/>
      <c r="G191" s="46">
        <f t="shared" si="14"/>
        <v>0</v>
      </c>
      <c r="H191" s="78">
        <v>0</v>
      </c>
      <c r="I191" s="76">
        <v>0</v>
      </c>
      <c r="J191" s="46">
        <f t="shared" si="15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+'[1]16'!J192</f>
        <v>0</v>
      </c>
      <c r="F192" s="71"/>
      <c r="G192" s="46">
        <f t="shared" si="14"/>
        <v>0</v>
      </c>
      <c r="H192" s="78">
        <v>0</v>
      </c>
      <c r="I192" s="76">
        <v>0</v>
      </c>
      <c r="J192" s="46">
        <f t="shared" si="15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+'[1]16'!J193</f>
        <v>4</v>
      </c>
      <c r="F193" s="71">
        <v>3</v>
      </c>
      <c r="G193" s="46">
        <f t="shared" si="14"/>
        <v>7</v>
      </c>
      <c r="H193" s="78">
        <v>0</v>
      </c>
      <c r="I193" s="76">
        <v>0</v>
      </c>
      <c r="J193" s="46">
        <f t="shared" si="15"/>
        <v>7</v>
      </c>
      <c r="K193" s="72"/>
      <c r="L193" s="20">
        <v>60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+'[1]16'!J194</f>
        <v>7</v>
      </c>
      <c r="F194" s="71">
        <v>5</v>
      </c>
      <c r="G194" s="46">
        <f t="shared" si="14"/>
        <v>12</v>
      </c>
      <c r="H194" s="78">
        <v>0</v>
      </c>
      <c r="I194" s="76">
        <v>0</v>
      </c>
      <c r="J194" s="46">
        <f t="shared" si="15"/>
        <v>11</v>
      </c>
      <c r="K194" s="72">
        <v>1</v>
      </c>
      <c r="L194" s="20">
        <v>120</v>
      </c>
      <c r="M194" s="65">
        <f t="shared" si="18"/>
        <v>120</v>
      </c>
      <c r="N194" s="17" t="s">
        <v>1456</v>
      </c>
      <c r="O194" s="18">
        <v>120</v>
      </c>
      <c r="P194" s="23">
        <f t="shared" si="19"/>
        <v>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+'[1]16'!J195</f>
        <v>0</v>
      </c>
      <c r="F195" s="71"/>
      <c r="G195" s="46">
        <f t="shared" si="14"/>
        <v>0</v>
      </c>
      <c r="H195" s="78">
        <v>0</v>
      </c>
      <c r="I195" s="76">
        <v>0</v>
      </c>
      <c r="J195" s="46">
        <f t="shared" si="15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+'[1]16'!J196</f>
        <v>2</v>
      </c>
      <c r="F196" s="71"/>
      <c r="G196" s="46">
        <f t="shared" si="14"/>
        <v>2</v>
      </c>
      <c r="H196" s="78">
        <v>0</v>
      </c>
      <c r="I196" s="76">
        <v>0</v>
      </c>
      <c r="J196" s="46">
        <f t="shared" si="15"/>
        <v>2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+'[1]16'!J197</f>
        <v>0</v>
      </c>
      <c r="F197" s="71"/>
      <c r="G197" s="46">
        <f t="shared" si="14"/>
        <v>0</v>
      </c>
      <c r="H197" s="78">
        <v>0</v>
      </c>
      <c r="I197" s="76">
        <v>0</v>
      </c>
      <c r="J197" s="46">
        <f t="shared" si="15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+'[1]16'!J198</f>
        <v>0</v>
      </c>
      <c r="F198" s="71"/>
      <c r="G198" s="46">
        <f t="shared" si="14"/>
        <v>0</v>
      </c>
      <c r="H198" s="78">
        <v>0</v>
      </c>
      <c r="I198" s="76">
        <v>0</v>
      </c>
      <c r="J198" s="46">
        <f t="shared" si="15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+'[1]16'!J199</f>
        <v>0</v>
      </c>
      <c r="F199" s="71"/>
      <c r="G199" s="46">
        <f t="shared" si="14"/>
        <v>0</v>
      </c>
      <c r="H199" s="78">
        <v>0</v>
      </c>
      <c r="I199" s="76">
        <v>0</v>
      </c>
      <c r="J199" s="46">
        <f t="shared" si="15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+'[1]16'!J200</f>
        <v>0</v>
      </c>
      <c r="F200" s="71"/>
      <c r="G200" s="46">
        <f t="shared" si="14"/>
        <v>0</v>
      </c>
      <c r="H200" s="78">
        <v>0</v>
      </c>
      <c r="I200" s="76">
        <v>0</v>
      </c>
      <c r="J200" s="46">
        <f t="shared" si="15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+'[1]16'!J201</f>
        <v>0</v>
      </c>
      <c r="F201" s="71"/>
      <c r="G201" s="46">
        <f t="shared" si="14"/>
        <v>0</v>
      </c>
      <c r="H201" s="78">
        <v>0</v>
      </c>
      <c r="I201" s="76">
        <v>0</v>
      </c>
      <c r="J201" s="46">
        <f t="shared" si="15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+'[1]16'!J202</f>
        <v>0</v>
      </c>
      <c r="F202" s="71"/>
      <c r="G202" s="46">
        <f t="shared" si="14"/>
        <v>0</v>
      </c>
      <c r="H202" s="78">
        <v>0</v>
      </c>
      <c r="I202" s="76">
        <v>0</v>
      </c>
      <c r="J202" s="46">
        <f t="shared" si="15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+'[1]16'!J203</f>
        <v>0</v>
      </c>
      <c r="F203" s="71"/>
      <c r="G203" s="46">
        <f t="shared" si="14"/>
        <v>0</v>
      </c>
      <c r="H203" s="78">
        <v>0</v>
      </c>
      <c r="I203" s="76">
        <v>0</v>
      </c>
      <c r="J203" s="46">
        <f t="shared" si="15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+'[1]16'!J204</f>
        <v>0</v>
      </c>
      <c r="F204" s="71"/>
      <c r="G204" s="46">
        <f t="shared" ref="G204:G266" si="23">E204+F204</f>
        <v>0</v>
      </c>
      <c r="H204" s="78">
        <v>0</v>
      </c>
      <c r="I204" s="76">
        <v>0</v>
      </c>
      <c r="J204" s="46">
        <f t="shared" ref="J204:J266" si="24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+'[1]16'!J205</f>
        <v>20</v>
      </c>
      <c r="F205" s="71"/>
      <c r="G205" s="46">
        <f t="shared" si="23"/>
        <v>20</v>
      </c>
      <c r="H205" s="78">
        <v>0</v>
      </c>
      <c r="I205" s="76">
        <v>0</v>
      </c>
      <c r="J205" s="46">
        <f t="shared" si="24"/>
        <v>20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+'[1]16'!J206</f>
        <v>0</v>
      </c>
      <c r="F206" s="71"/>
      <c r="G206" s="46">
        <f t="shared" si="23"/>
        <v>0</v>
      </c>
      <c r="H206" s="78">
        <v>0</v>
      </c>
      <c r="I206" s="76">
        <v>0</v>
      </c>
      <c r="J206" s="46">
        <f t="shared" si="24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+'[1]16'!J208</f>
        <v>0</v>
      </c>
      <c r="F208" s="71"/>
      <c r="G208" s="46">
        <f t="shared" si="23"/>
        <v>0</v>
      </c>
      <c r="H208" s="78">
        <v>0</v>
      </c>
      <c r="I208" s="76">
        <v>0</v>
      </c>
      <c r="J208" s="46">
        <f t="shared" si="24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ref="P208:P212" si="25">SUM(M208-O208)</f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+'[1]16'!J209</f>
        <v>2</v>
      </c>
      <c r="F209" s="71">
        <v>5</v>
      </c>
      <c r="G209" s="46">
        <f t="shared" si="23"/>
        <v>7</v>
      </c>
      <c r="H209" s="78">
        <v>0</v>
      </c>
      <c r="I209" s="76">
        <v>0</v>
      </c>
      <c r="J209" s="46">
        <f t="shared" si="24"/>
        <v>7</v>
      </c>
      <c r="K209" s="72"/>
      <c r="L209" s="20">
        <v>120</v>
      </c>
      <c r="M209" s="65">
        <f t="shared" si="18"/>
        <v>0</v>
      </c>
      <c r="N209" s="17" t="s">
        <v>16</v>
      </c>
      <c r="O209" s="18"/>
      <c r="P209" s="23">
        <f t="shared" si="25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+'[1]16'!J210</f>
        <v>0</v>
      </c>
      <c r="F210" s="71"/>
      <c r="G210" s="46">
        <f t="shared" si="23"/>
        <v>0</v>
      </c>
      <c r="H210" s="78">
        <v>0</v>
      </c>
      <c r="I210" s="76">
        <v>0</v>
      </c>
      <c r="J210" s="46">
        <f t="shared" si="2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+'[1]16'!J211</f>
        <v>0</v>
      </c>
      <c r="F211" s="71"/>
      <c r="G211" s="46">
        <f t="shared" si="23"/>
        <v>0</v>
      </c>
      <c r="H211" s="78">
        <v>0</v>
      </c>
      <c r="I211" s="76">
        <v>0</v>
      </c>
      <c r="J211" s="46">
        <f t="shared" si="24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25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+'[1]16'!J212</f>
        <v>0</v>
      </c>
      <c r="F212" s="71"/>
      <c r="G212" s="46">
        <f t="shared" si="23"/>
        <v>0</v>
      </c>
      <c r="H212" s="78">
        <v>0</v>
      </c>
      <c r="I212" s="76">
        <v>0</v>
      </c>
      <c r="J212" s="46">
        <f t="shared" si="24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25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+'[1]16'!J213</f>
        <v>0</v>
      </c>
      <c r="F213" s="71"/>
      <c r="G213" s="46">
        <f t="shared" si="23"/>
        <v>0</v>
      </c>
      <c r="H213" s="78">
        <v>0</v>
      </c>
      <c r="I213" s="76">
        <v>0</v>
      </c>
      <c r="J213" s="46">
        <f t="shared" si="24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+'[1]16'!J214</f>
        <v>0</v>
      </c>
      <c r="F214" s="71"/>
      <c r="G214" s="46">
        <f t="shared" si="23"/>
        <v>0</v>
      </c>
      <c r="H214" s="78">
        <v>0</v>
      </c>
      <c r="I214" s="76">
        <v>0</v>
      </c>
      <c r="J214" s="46">
        <f t="shared" si="2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+'[1]16'!J215</f>
        <v>0</v>
      </c>
      <c r="F215" s="71">
        <v>70</v>
      </c>
      <c r="G215" s="46">
        <f t="shared" si="23"/>
        <v>70</v>
      </c>
      <c r="H215" s="78">
        <v>0</v>
      </c>
      <c r="I215" s="76">
        <v>0</v>
      </c>
      <c r="J215" s="46">
        <f t="shared" si="24"/>
        <v>0</v>
      </c>
      <c r="K215" s="72">
        <v>70</v>
      </c>
      <c r="L215" s="20">
        <v>0</v>
      </c>
      <c r="M215" s="65">
        <f>+L215*K215</f>
        <v>0</v>
      </c>
      <c r="N215" s="17" t="s">
        <v>1465</v>
      </c>
      <c r="O215" s="18"/>
      <c r="P215" s="23">
        <f>SUM(M215-O215)</f>
        <v>0</v>
      </c>
      <c r="Q215" s="90">
        <v>10.4</v>
      </c>
      <c r="R215" s="43">
        <f>+K215*Q215</f>
        <v>728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+'[1]16'!J216</f>
        <v>0</v>
      </c>
      <c r="F216" s="71">
        <v>50</v>
      </c>
      <c r="G216" s="46">
        <f t="shared" si="23"/>
        <v>50</v>
      </c>
      <c r="H216" s="78">
        <v>0</v>
      </c>
      <c r="I216" s="76">
        <v>0</v>
      </c>
      <c r="J216" s="46">
        <f t="shared" si="24"/>
        <v>0</v>
      </c>
      <c r="K216" s="72">
        <v>50</v>
      </c>
      <c r="L216" s="20">
        <v>0</v>
      </c>
      <c r="M216" s="65">
        <f t="shared" si="18"/>
        <v>0</v>
      </c>
      <c r="N216" s="17" t="s">
        <v>1465</v>
      </c>
      <c r="O216" s="18"/>
      <c r="P216" s="23">
        <f t="shared" si="19"/>
        <v>0</v>
      </c>
      <c r="Q216" s="90">
        <v>9</v>
      </c>
      <c r="R216" s="43">
        <f t="shared" si="20"/>
        <v>450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+'[1]16'!J217</f>
        <v>43</v>
      </c>
      <c r="F217" s="71"/>
      <c r="G217" s="46">
        <f t="shared" si="23"/>
        <v>43</v>
      </c>
      <c r="H217" s="78">
        <v>0</v>
      </c>
      <c r="I217" s="76">
        <v>0</v>
      </c>
      <c r="J217" s="46">
        <f t="shared" si="24"/>
        <v>43</v>
      </c>
      <c r="K217" s="72"/>
      <c r="L217" s="20">
        <v>10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+'[1]16'!J218</f>
        <v>0</v>
      </c>
      <c r="F218" s="71"/>
      <c r="G218" s="46">
        <f t="shared" si="23"/>
        <v>0</v>
      </c>
      <c r="H218" s="78">
        <v>0</v>
      </c>
      <c r="I218" s="76">
        <v>0</v>
      </c>
      <c r="J218" s="46">
        <f t="shared" si="24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+'[1]16'!J219</f>
        <v>0</v>
      </c>
      <c r="F219" s="71"/>
      <c r="G219" s="46">
        <f t="shared" si="23"/>
        <v>0</v>
      </c>
      <c r="H219" s="78">
        <v>0</v>
      </c>
      <c r="I219" s="76">
        <v>0</v>
      </c>
      <c r="J219" s="46">
        <f t="shared" si="24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+'[1]16'!J220</f>
        <v>0</v>
      </c>
      <c r="F220" s="71"/>
      <c r="G220" s="46">
        <f t="shared" si="23"/>
        <v>0</v>
      </c>
      <c r="H220" s="78">
        <v>0</v>
      </c>
      <c r="I220" s="76">
        <v>0</v>
      </c>
      <c r="J220" s="46">
        <f t="shared" si="24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+'[1]16'!J221</f>
        <v>0</v>
      </c>
      <c r="F221" s="71"/>
      <c r="G221" s="46">
        <f t="shared" si="23"/>
        <v>0</v>
      </c>
      <c r="H221" s="78">
        <v>0</v>
      </c>
      <c r="I221" s="76">
        <v>0</v>
      </c>
      <c r="J221" s="46">
        <f t="shared" si="24"/>
        <v>0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+'[1]16'!J222</f>
        <v>0</v>
      </c>
      <c r="F222" s="71"/>
      <c r="G222" s="46">
        <f t="shared" si="23"/>
        <v>0</v>
      </c>
      <c r="H222" s="78">
        <v>0</v>
      </c>
      <c r="I222" s="76">
        <v>0</v>
      </c>
      <c r="J222" s="46">
        <f t="shared" si="24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+'[1]16'!J223</f>
        <v>0</v>
      </c>
      <c r="F223" s="71"/>
      <c r="G223" s="46">
        <f t="shared" si="23"/>
        <v>0</v>
      </c>
      <c r="H223" s="78">
        <v>0</v>
      </c>
      <c r="I223" s="76">
        <v>0</v>
      </c>
      <c r="J223" s="46">
        <f t="shared" si="24"/>
        <v>0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+'[1]16'!J224</f>
        <v>46</v>
      </c>
      <c r="F224" s="71">
        <v>120</v>
      </c>
      <c r="G224" s="46">
        <f t="shared" si="23"/>
        <v>166</v>
      </c>
      <c r="H224" s="78">
        <v>0</v>
      </c>
      <c r="I224" s="76">
        <v>0</v>
      </c>
      <c r="J224" s="46">
        <f t="shared" si="24"/>
        <v>46</v>
      </c>
      <c r="K224" s="72">
        <v>120</v>
      </c>
      <c r="L224" s="20">
        <v>0</v>
      </c>
      <c r="M224" s="65">
        <f t="shared" si="18"/>
        <v>0</v>
      </c>
      <c r="N224" s="17" t="s">
        <v>1465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+'[1]16'!J225</f>
        <v>0</v>
      </c>
      <c r="F225" s="71"/>
      <c r="G225" s="46">
        <f t="shared" si="23"/>
        <v>0</v>
      </c>
      <c r="H225" s="78">
        <v>0</v>
      </c>
      <c r="I225" s="76">
        <v>0</v>
      </c>
      <c r="J225" s="46">
        <f t="shared" si="24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+'[1]16'!J226</f>
        <v>0</v>
      </c>
      <c r="F226" s="71"/>
      <c r="G226" s="46">
        <f t="shared" si="23"/>
        <v>0</v>
      </c>
      <c r="H226" s="78">
        <v>0</v>
      </c>
      <c r="I226" s="76">
        <v>0</v>
      </c>
      <c r="J226" s="46">
        <f t="shared" si="24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+'[1]16'!J227</f>
        <v>0</v>
      </c>
      <c r="F227" s="71">
        <v>120</v>
      </c>
      <c r="G227" s="46">
        <f t="shared" si="23"/>
        <v>120</v>
      </c>
      <c r="H227" s="78">
        <v>0</v>
      </c>
      <c r="I227" s="76">
        <v>0</v>
      </c>
      <c r="J227" s="46">
        <f t="shared" si="24"/>
        <v>0</v>
      </c>
      <c r="K227" s="72">
        <v>120</v>
      </c>
      <c r="L227" s="20">
        <v>25</v>
      </c>
      <c r="M227" s="65">
        <f t="shared" si="18"/>
        <v>3000</v>
      </c>
      <c r="N227" s="17" t="s">
        <v>16</v>
      </c>
      <c r="O227" s="18"/>
      <c r="P227" s="118">
        <f t="shared" si="19"/>
        <v>3000</v>
      </c>
      <c r="Q227" s="90">
        <v>20.36</v>
      </c>
      <c r="R227" s="43">
        <f t="shared" si="20"/>
        <v>2443.1999999999998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+'[1]16'!J228</f>
        <v>0</v>
      </c>
      <c r="F228" s="71"/>
      <c r="G228" s="46">
        <f t="shared" si="23"/>
        <v>0</v>
      </c>
      <c r="H228" s="78">
        <v>0</v>
      </c>
      <c r="I228" s="76">
        <v>0</v>
      </c>
      <c r="J228" s="46">
        <f t="shared" si="2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+'[1]16'!J229</f>
        <v>0</v>
      </c>
      <c r="F229" s="71"/>
      <c r="G229" s="46">
        <f t="shared" si="23"/>
        <v>0</v>
      </c>
      <c r="H229" s="78">
        <v>0</v>
      </c>
      <c r="I229" s="76">
        <v>0</v>
      </c>
      <c r="J229" s="46">
        <f t="shared" si="24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+'[1]16'!J230</f>
        <v>0</v>
      </c>
      <c r="F230" s="71"/>
      <c r="G230" s="46">
        <f t="shared" si="23"/>
        <v>0</v>
      </c>
      <c r="H230" s="78">
        <v>0</v>
      </c>
      <c r="I230" s="76">
        <v>0</v>
      </c>
      <c r="J230" s="46">
        <f t="shared" si="24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+'[1]16'!J231</f>
        <v>0</v>
      </c>
      <c r="F231" s="71"/>
      <c r="G231" s="46">
        <f t="shared" si="23"/>
        <v>0</v>
      </c>
      <c r="H231" s="78">
        <v>0</v>
      </c>
      <c r="I231" s="76">
        <v>0</v>
      </c>
      <c r="J231" s="46">
        <f t="shared" si="24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+'[1]16'!J232</f>
        <v>0</v>
      </c>
      <c r="F232" s="71"/>
      <c r="G232" s="46">
        <f t="shared" si="23"/>
        <v>0</v>
      </c>
      <c r="H232" s="78">
        <v>0</v>
      </c>
      <c r="I232" s="76">
        <v>0</v>
      </c>
      <c r="J232" s="46">
        <f t="shared" si="24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+'[1]16'!J233</f>
        <v>0</v>
      </c>
      <c r="F233" s="71"/>
      <c r="G233" s="46">
        <f t="shared" si="23"/>
        <v>0</v>
      </c>
      <c r="H233" s="78">
        <v>0</v>
      </c>
      <c r="I233" s="76">
        <v>0</v>
      </c>
      <c r="J233" s="46">
        <f t="shared" si="24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+'[1]16'!J234</f>
        <v>0</v>
      </c>
      <c r="F234" s="71"/>
      <c r="G234" s="46">
        <f t="shared" si="23"/>
        <v>0</v>
      </c>
      <c r="H234" s="78">
        <v>0</v>
      </c>
      <c r="I234" s="76">
        <v>0</v>
      </c>
      <c r="J234" s="46">
        <f t="shared" si="24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+'[1]16'!J235</f>
        <v>0</v>
      </c>
      <c r="F235" s="71"/>
      <c r="G235" s="46">
        <f t="shared" si="23"/>
        <v>0</v>
      </c>
      <c r="H235" s="78">
        <v>0</v>
      </c>
      <c r="I235" s="76">
        <v>0</v>
      </c>
      <c r="J235" s="46">
        <f t="shared" si="24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+'[1]16'!J236</f>
        <v>3</v>
      </c>
      <c r="F236" s="71"/>
      <c r="G236" s="46">
        <f t="shared" si="23"/>
        <v>3</v>
      </c>
      <c r="H236" s="78">
        <v>0</v>
      </c>
      <c r="I236" s="76">
        <v>0</v>
      </c>
      <c r="J236" s="46">
        <f t="shared" si="24"/>
        <v>3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+'[1]16'!J237</f>
        <v>1</v>
      </c>
      <c r="F237" s="71"/>
      <c r="G237" s="46">
        <f t="shared" si="23"/>
        <v>1</v>
      </c>
      <c r="H237" s="78">
        <v>0</v>
      </c>
      <c r="I237" s="76">
        <v>0</v>
      </c>
      <c r="J237" s="46">
        <f t="shared" si="24"/>
        <v>1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+'[1]16'!J238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+'[1]16'!J239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+'[1]16'!J240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+'[1]16'!J241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+'[1]16'!J242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+'[1]16'!J243</f>
        <v>1</v>
      </c>
      <c r="F243" s="71"/>
      <c r="G243" s="46">
        <f t="shared" si="23"/>
        <v>1</v>
      </c>
      <c r="H243" s="78">
        <v>0</v>
      </c>
      <c r="I243" s="76">
        <v>0</v>
      </c>
      <c r="J243" s="46">
        <f t="shared" si="24"/>
        <v>1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+'[1]16'!J244</f>
        <v>3</v>
      </c>
      <c r="F244" s="71"/>
      <c r="G244" s="46">
        <f t="shared" si="23"/>
        <v>3</v>
      </c>
      <c r="H244" s="78">
        <v>0</v>
      </c>
      <c r="I244" s="76">
        <v>0</v>
      </c>
      <c r="J244" s="46">
        <f t="shared" si="24"/>
        <v>2</v>
      </c>
      <c r="K244" s="72">
        <v>1</v>
      </c>
      <c r="L244" s="20">
        <v>35</v>
      </c>
      <c r="M244" s="65">
        <f t="shared" si="18"/>
        <v>35</v>
      </c>
      <c r="N244" s="17" t="s">
        <v>16</v>
      </c>
      <c r="O244" s="18"/>
      <c r="P244" s="118">
        <f t="shared" si="19"/>
        <v>35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+'[1]16'!J245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+'[1]16'!J246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+'[1]16'!J247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+'[1]16'!J248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+'[1]16'!J249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+'[1]16'!J250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+'[1]16'!J251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+'[1]16'!J252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+'[1]16'!J253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+'[1]16'!J254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+'[1]16'!J255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+'[1]16'!J256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+'[1]16'!J257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+'[1]16'!J258</f>
        <v>0</v>
      </c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19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+'[1]16'!J259</f>
        <v>0</v>
      </c>
      <c r="F259" s="71"/>
      <c r="G259" s="46">
        <f t="shared" si="23"/>
        <v>0</v>
      </c>
      <c r="H259" s="78">
        <v>0</v>
      </c>
      <c r="I259" s="76">
        <v>0</v>
      </c>
      <c r="J259" s="46">
        <f t="shared" si="24"/>
        <v>0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19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+'[1]16'!J260</f>
        <v>0</v>
      </c>
      <c r="F260" s="71"/>
      <c r="G260" s="46">
        <f t="shared" si="23"/>
        <v>0</v>
      </c>
      <c r="H260" s="78">
        <v>0</v>
      </c>
      <c r="I260" s="76">
        <v>0</v>
      </c>
      <c r="J260" s="46">
        <f t="shared" si="24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19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+'[1]16'!J261</f>
        <v>0</v>
      </c>
      <c r="F261" s="71"/>
      <c r="G261" s="46">
        <f t="shared" si="23"/>
        <v>0</v>
      </c>
      <c r="H261" s="78">
        <v>0</v>
      </c>
      <c r="I261" s="76">
        <v>0</v>
      </c>
      <c r="J261" s="46">
        <f t="shared" si="24"/>
        <v>0</v>
      </c>
      <c r="K261" s="72"/>
      <c r="L261" s="20">
        <v>25</v>
      </c>
      <c r="M261" s="65">
        <f t="shared" si="18"/>
        <v>0</v>
      </c>
      <c r="N261" s="17" t="s">
        <v>16</v>
      </c>
      <c r="O261" s="18"/>
      <c r="P261" s="23">
        <f t="shared" si="19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+'[1]16'!J262</f>
        <v>1</v>
      </c>
      <c r="F262" s="71"/>
      <c r="G262" s="46">
        <f t="shared" si="23"/>
        <v>1</v>
      </c>
      <c r="H262" s="78">
        <v>0</v>
      </c>
      <c r="I262" s="76">
        <v>0</v>
      </c>
      <c r="J262" s="46">
        <f t="shared" si="24"/>
        <v>1</v>
      </c>
      <c r="K262" s="72"/>
      <c r="L262" s="20">
        <v>15</v>
      </c>
      <c r="M262" s="65">
        <f t="shared" si="18"/>
        <v>0</v>
      </c>
      <c r="N262" s="17" t="s">
        <v>16</v>
      </c>
      <c r="O262" s="18"/>
      <c r="P262" s="23">
        <f t="shared" si="19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+'[1]16'!J263</f>
        <v>0</v>
      </c>
      <c r="F263" s="71"/>
      <c r="G263" s="46">
        <f t="shared" si="23"/>
        <v>0</v>
      </c>
      <c r="H263" s="78">
        <v>0</v>
      </c>
      <c r="I263" s="76">
        <v>0</v>
      </c>
      <c r="J263" s="46">
        <f t="shared" si="24"/>
        <v>0</v>
      </c>
      <c r="K263" s="72"/>
      <c r="L263" s="20"/>
      <c r="M263" s="65">
        <f t="shared" si="18"/>
        <v>0</v>
      </c>
      <c r="N263" s="17" t="s">
        <v>16</v>
      </c>
      <c r="O263" s="18"/>
      <c r="P263" s="23">
        <f t="shared" si="19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+'[1]16'!J264</f>
        <v>0</v>
      </c>
      <c r="F264" s="71"/>
      <c r="G264" s="46">
        <f t="shared" si="23"/>
        <v>0</v>
      </c>
      <c r="H264" s="78">
        <v>0</v>
      </c>
      <c r="I264" s="76">
        <v>0</v>
      </c>
      <c r="J264" s="46">
        <f t="shared" si="24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+'[1]16'!J265</f>
        <v>0</v>
      </c>
      <c r="F265" s="71"/>
      <c r="G265" s="46">
        <f t="shared" si="23"/>
        <v>0</v>
      </c>
      <c r="H265" s="78">
        <v>0</v>
      </c>
      <c r="I265" s="76">
        <v>0</v>
      </c>
      <c r="J265" s="46">
        <f t="shared" si="24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23"/>
        <v>0</v>
      </c>
      <c r="H266" s="78">
        <v>0</v>
      </c>
      <c r="I266" s="76">
        <v>0</v>
      </c>
      <c r="J266" s="46">
        <f t="shared" si="24"/>
        <v>0</v>
      </c>
      <c r="K266" s="72"/>
      <c r="L266" s="20"/>
      <c r="M266" s="65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90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4345.8599999999997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5055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600</v>
      </c>
      <c r="O271" s="2">
        <v>100</v>
      </c>
      <c r="P271" s="2">
        <v>500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5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>
        <v>700</v>
      </c>
      <c r="O273" s="2" t="s">
        <v>1470</v>
      </c>
    </row>
    <row r="274" spans="1:15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1200</v>
      </c>
    </row>
    <row r="275" spans="1:15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2540</v>
      </c>
    </row>
    <row r="276" spans="1:15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2540</v>
      </c>
    </row>
    <row r="277" spans="1:15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5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5" x14ac:dyDescent="0.5">
      <c r="J279" s="2"/>
      <c r="L279" s="2"/>
    </row>
    <row r="280" spans="1:15" ht="25.5" x14ac:dyDescent="0.55000000000000004">
      <c r="J280" s="2"/>
      <c r="L280" s="73" t="s">
        <v>272</v>
      </c>
      <c r="M280" s="2" t="s">
        <v>307</v>
      </c>
    </row>
    <row r="281" spans="1:15" x14ac:dyDescent="0.5">
      <c r="J281" s="2"/>
      <c r="L281" s="2"/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3"/>
  <sheetViews>
    <sheetView zoomScale="80" zoomScaleNormal="80" workbookViewId="0">
      <pane xSplit="10" ySplit="4" topLeftCell="K26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+'[1]17'!J5</f>
        <v>27</v>
      </c>
      <c r="F5" s="71"/>
      <c r="G5" s="46">
        <f t="shared" ref="G5:G68" si="0">E5+F5</f>
        <v>27</v>
      </c>
      <c r="H5" s="78">
        <v>0</v>
      </c>
      <c r="I5" s="76">
        <v>0</v>
      </c>
      <c r="J5" s="46">
        <f t="shared" ref="J5:J68" si="1">+G5-H5-K5-I5</f>
        <v>19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80</v>
      </c>
      <c r="P5" s="118">
        <f t="shared" ref="P5:P80" si="2">SUM(M5-O5)</f>
        <v>320</v>
      </c>
      <c r="Q5" s="117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+'[1]17'!J6</f>
        <v>103</v>
      </c>
      <c r="F6" s="71"/>
      <c r="G6" s="46">
        <f t="shared" si="0"/>
        <v>103</v>
      </c>
      <c r="H6" s="78">
        <v>0</v>
      </c>
      <c r="I6" s="76">
        <v>15</v>
      </c>
      <c r="J6" s="46">
        <f t="shared" si="1"/>
        <v>50</v>
      </c>
      <c r="K6" s="72">
        <v>38</v>
      </c>
      <c r="L6" s="15">
        <v>100</v>
      </c>
      <c r="M6" s="65">
        <f t="shared" ref="M6:M80" si="3">+L6*K6</f>
        <v>3800</v>
      </c>
      <c r="N6" s="17" t="s">
        <v>271</v>
      </c>
      <c r="O6" s="18">
        <v>760</v>
      </c>
      <c r="P6" s="118">
        <f t="shared" si="2"/>
        <v>3040</v>
      </c>
      <c r="Q6" s="117">
        <v>36.43</v>
      </c>
      <c r="R6" s="43">
        <f t="shared" ref="R6:R80" si="4">+K6*Q6</f>
        <v>1384.34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/>
      <c r="P18" s="118">
        <f t="shared" si="2"/>
        <v>100</v>
      </c>
      <c r="Q18" s="117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/>
      <c r="P20" s="118">
        <f t="shared" si="2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18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18">
        <f t="shared" si="2"/>
        <v>100</v>
      </c>
      <c r="Q22" s="11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+'[1]17'!J27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+'[1]17'!J28</f>
        <v>1</v>
      </c>
      <c r="F28" s="71"/>
      <c r="G28" s="46">
        <f t="shared" si="0"/>
        <v>1</v>
      </c>
      <c r="H28" s="78">
        <v>0</v>
      </c>
      <c r="I28" s="76">
        <v>0</v>
      </c>
      <c r="J28" s="46">
        <f t="shared" si="1"/>
        <v>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+'[1]17'!J29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1"/>
        <v>2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+'[1]17'!J30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+'[1]17'!J31</f>
        <v>8</v>
      </c>
      <c r="F31" s="71"/>
      <c r="G31" s="46">
        <f t="shared" si="0"/>
        <v>8</v>
      </c>
      <c r="H31" s="78">
        <v>0</v>
      </c>
      <c r="I31" s="76">
        <v>0</v>
      </c>
      <c r="J31" s="46">
        <f t="shared" si="1"/>
        <v>1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>
        <v>140</v>
      </c>
      <c r="P31" s="118">
        <f t="shared" si="2"/>
        <v>560</v>
      </c>
      <c r="Q31" s="117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+'[1]17'!J32</f>
        <v>6</v>
      </c>
      <c r="F32" s="71"/>
      <c r="G32" s="46">
        <f t="shared" si="0"/>
        <v>6</v>
      </c>
      <c r="H32" s="78">
        <v>0</v>
      </c>
      <c r="I32" s="76">
        <v>0</v>
      </c>
      <c r="J32" s="46">
        <f t="shared" si="1"/>
        <v>6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+'[1]17'!J33</f>
        <v>4</v>
      </c>
      <c r="F33" s="71"/>
      <c r="G33" s="46">
        <f t="shared" si="0"/>
        <v>4</v>
      </c>
      <c r="H33" s="78">
        <v>0</v>
      </c>
      <c r="I33" s="76">
        <v>0</v>
      </c>
      <c r="J33" s="46">
        <f t="shared" si="1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+'[1]17'!J34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+'[1]17'!J35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+'[1]17'!J36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+'[1]17'!J37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+'[1]17'!J38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+'[1]17'!J39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+'[1]17'!J40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+'[1]17'!J41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+'[1]17'!J42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+'[1]17'!J43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+'[1]17'!J44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+'[1]17'!J45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+'[1]17'!J46</f>
        <v>3</v>
      </c>
      <c r="F46" s="71"/>
      <c r="G46" s="46">
        <f t="shared" si="0"/>
        <v>3</v>
      </c>
      <c r="H46" s="78">
        <v>0</v>
      </c>
      <c r="I46" s="76">
        <v>0</v>
      </c>
      <c r="J46" s="46">
        <f t="shared" si="1"/>
        <v>2</v>
      </c>
      <c r="K46" s="72">
        <v>1</v>
      </c>
      <c r="L46" s="15">
        <v>50</v>
      </c>
      <c r="M46" s="65">
        <f t="shared" si="3"/>
        <v>50</v>
      </c>
      <c r="N46" s="17" t="s">
        <v>1456</v>
      </c>
      <c r="O46" s="18">
        <v>50</v>
      </c>
      <c r="P46" s="23">
        <f t="shared" si="2"/>
        <v>0</v>
      </c>
      <c r="Q46" s="11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+'[1]17'!J47</f>
        <v>4</v>
      </c>
      <c r="F47" s="71"/>
      <c r="G47" s="46">
        <f t="shared" si="0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+'[1]17'!J48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+'[1]17'!J49</f>
        <v>6</v>
      </c>
      <c r="F49" s="71"/>
      <c r="G49" s="46">
        <f t="shared" si="0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+'[1]17'!J50</f>
        <v>5</v>
      </c>
      <c r="F50" s="71"/>
      <c r="G50" s="46">
        <f t="shared" si="0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+'[1]17'!J51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+'[1]17'!J52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+'[1]17'!J53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+'[1]17'!J54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+'[1]17'!J55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+'[1]17'!J56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+'[1]17'!J57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+'[1]17'!J58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+'[1]17'!J59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+'[1]17'!J60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+'[1]17'!J61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+'[1]17'!J62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+'[1]17'!J63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+'[1]17'!J64</f>
        <v>5</v>
      </c>
      <c r="F64" s="71"/>
      <c r="G64" s="46">
        <f t="shared" si="0"/>
        <v>5</v>
      </c>
      <c r="H64" s="78">
        <v>0</v>
      </c>
      <c r="I64" s="76">
        <v>0</v>
      </c>
      <c r="J64" s="46">
        <f t="shared" si="1"/>
        <v>2</v>
      </c>
      <c r="K64" s="72">
        <v>3</v>
      </c>
      <c r="L64" s="15">
        <v>50</v>
      </c>
      <c r="M64" s="65">
        <f t="shared" si="3"/>
        <v>150</v>
      </c>
      <c r="N64" s="17" t="s">
        <v>16</v>
      </c>
      <c r="O64" s="18"/>
      <c r="P64" s="118">
        <f t="shared" si="2"/>
        <v>150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+'[1]17'!J65</f>
        <v>7</v>
      </c>
      <c r="F65" s="71"/>
      <c r="G65" s="46">
        <f t="shared" si="0"/>
        <v>7</v>
      </c>
      <c r="H65" s="78">
        <v>0</v>
      </c>
      <c r="I65" s="76">
        <v>0</v>
      </c>
      <c r="J65" s="46">
        <f t="shared" si="1"/>
        <v>4</v>
      </c>
      <c r="K65" s="72">
        <v>3</v>
      </c>
      <c r="L65" s="15">
        <v>50</v>
      </c>
      <c r="M65" s="65">
        <f t="shared" si="3"/>
        <v>150</v>
      </c>
      <c r="N65" s="17" t="s">
        <v>16</v>
      </c>
      <c r="O65" s="18"/>
      <c r="P65" s="118">
        <f t="shared" si="2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+'[1]17'!J66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3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/>
      <c r="P66" s="118">
        <f t="shared" si="2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+'[1]17'!J67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+'[1]17'!J68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+'[1]17'!J69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2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146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+'[1]17'!J87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+'[1]17'!J88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+'[1]17'!J94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+'[1]17'!J95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+'[1]17'!J96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+'[1]17'!J97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+'[1]17'!J98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+'[1]17'!J99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11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+'[1]5'!J100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11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+'[1]17'!J101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1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+'[1]17'!J102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1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1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1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1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+'[1]17'!J106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+'[1]17'!J107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+'[1]17'!J108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+'[1]17'!J109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+'[1]17'!J110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+'[1]17'!J111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+'[1]17'!J112</f>
        <v>9</v>
      </c>
      <c r="F112" s="71"/>
      <c r="G112" s="46">
        <f t="shared" si="5"/>
        <v>9</v>
      </c>
      <c r="H112" s="78">
        <v>0</v>
      </c>
      <c r="I112" s="76">
        <v>0</v>
      </c>
      <c r="J112" s="46">
        <f t="shared" si="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+'[1]17'!J113</f>
        <v>18</v>
      </c>
      <c r="F113" s="71"/>
      <c r="G113" s="46">
        <f t="shared" si="5"/>
        <v>18</v>
      </c>
      <c r="H113" s="78">
        <v>0</v>
      </c>
      <c r="I113" s="76">
        <v>0</v>
      </c>
      <c r="J113" s="46">
        <f t="shared" si="6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1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+'[1]17'!J114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1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+'[1]17'!J115</f>
        <v>22</v>
      </c>
      <c r="F115" s="71"/>
      <c r="G115" s="46">
        <f t="shared" si="5"/>
        <v>22</v>
      </c>
      <c r="H115" s="78">
        <v>0</v>
      </c>
      <c r="I115" s="76">
        <v>0</v>
      </c>
      <c r="J115" s="46">
        <f t="shared" si="6"/>
        <v>20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18">
        <f t="shared" si="11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+'[1]17'!J116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+'[1]17'!J117</f>
        <v>10</v>
      </c>
      <c r="F117" s="71"/>
      <c r="G117" s="46">
        <f t="shared" si="5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+'[1]17'!J118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+'[1]17'!J119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+'[1]17'!J120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+'[1]17'!J121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+'[1]17'!J122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+'[1]17'!J123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+'[1]17'!J124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+'[1]17'!J125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+'[1]17'!J126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+'[1]17'!J127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+'[1]17'!J128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+'[1]17'!J129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+'[1]17'!J130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+'[1]17'!J131</f>
        <v>3</v>
      </c>
      <c r="F131" s="71"/>
      <c r="G131" s="46">
        <f t="shared" si="5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+'[1]17'!J132</f>
        <v>5</v>
      </c>
      <c r="F132" s="71"/>
      <c r="G132" s="46">
        <f t="shared" si="5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+'[1]17'!J133</f>
        <v>10</v>
      </c>
      <c r="F133" s="71"/>
      <c r="G133" s="46">
        <f t="shared" si="5"/>
        <v>10</v>
      </c>
      <c r="H133" s="78">
        <v>0</v>
      </c>
      <c r="I133" s="76">
        <v>0</v>
      </c>
      <c r="J133" s="46">
        <f t="shared" si="6"/>
        <v>0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>
        <v>100</v>
      </c>
      <c r="P133" s="118">
        <f t="shared" si="11"/>
        <v>400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+'[1]17'!J134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+'[1]17'!J135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1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+'[1]17'!J136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1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+'[1]17'!J137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+'[1]17'!J138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+'[1]17'!J139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+'[1]17'!J140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+'[1]17'!J141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+'[1]17'!J142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+'[1]17'!J143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+'[1]17'!J144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+'[1]17'!J145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+'[1]17'!J146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11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+'[1]17'!J147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ref="P147:P172" si="15">SUM(M147-O147)</f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+'[1]17'!J148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15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+'[1]17'!J149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15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+'[1]17'!J150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15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+'[1]17'!J151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15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+'[1]17'!J152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15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+'[1]17'!J153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15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+'[1]17'!J154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+'[1]17'!J155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15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+'[1]17'!J156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15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+'[1]17'!J157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15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+'[1]17'!J158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15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+'[1]17'!J159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15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+'[1]17'!J160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15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+'[1]17'!J161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15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+'[1]17'!J162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15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+'[1]17'!J163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15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+'[1]17'!J164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15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+'[1]17'!J165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15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+'[1]17'!J166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15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+'[1]17'!J167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+'[1]17'!J168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+'[1]17'!J169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15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+'[1]17'!J170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15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+'[1]17'!J171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15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+'[1]17'!J172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15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+'[1]17'!J174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+'[1]17'!J175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+'[1]17'!J176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+'[1]17'!J177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+'[1]17'!J178</f>
        <v>5</v>
      </c>
      <c r="F178" s="71"/>
      <c r="G178" s="46">
        <f t="shared" si="13"/>
        <v>5</v>
      </c>
      <c r="H178" s="78">
        <v>0</v>
      </c>
      <c r="I178" s="76">
        <v>0</v>
      </c>
      <c r="J178" s="46">
        <f t="shared" si="14"/>
        <v>5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+'[1]17'!J179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+'[1]17'!J180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+'[1]17'!J181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+'[1]17'!J182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+'[1]17'!J183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+'[1]17'!J184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+'[1]17'!J185</f>
        <v>7</v>
      </c>
      <c r="F185" s="71"/>
      <c r="G185" s="46">
        <f t="shared" si="13"/>
        <v>7</v>
      </c>
      <c r="H185" s="78">
        <v>0</v>
      </c>
      <c r="I185" s="76">
        <v>0</v>
      </c>
      <c r="J185" s="46">
        <f t="shared" si="14"/>
        <v>7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+'[1]17'!J186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+'[1]17'!J190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+'[1]17'!J191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+'[1]17'!J192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+'[1]17'!J193</f>
        <v>7</v>
      </c>
      <c r="F193" s="71"/>
      <c r="G193" s="46">
        <f t="shared" si="13"/>
        <v>7</v>
      </c>
      <c r="H193" s="78">
        <v>0</v>
      </c>
      <c r="I193" s="76">
        <v>0</v>
      </c>
      <c r="J193" s="46">
        <f t="shared" si="14"/>
        <v>5</v>
      </c>
      <c r="K193" s="72">
        <v>2</v>
      </c>
      <c r="L193" s="20">
        <v>60</v>
      </c>
      <c r="M193" s="65">
        <f t="shared" si="18"/>
        <v>120</v>
      </c>
      <c r="N193" s="17" t="s">
        <v>16</v>
      </c>
      <c r="O193" s="18"/>
      <c r="P193" s="118">
        <f t="shared" si="19"/>
        <v>120</v>
      </c>
      <c r="Q193" s="90">
        <v>38</v>
      </c>
      <c r="R193" s="43">
        <f t="shared" si="20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+'[1]17'!J194</f>
        <v>11</v>
      </c>
      <c r="F194" s="71"/>
      <c r="G194" s="46">
        <f t="shared" si="13"/>
        <v>11</v>
      </c>
      <c r="H194" s="78">
        <v>0</v>
      </c>
      <c r="I194" s="76">
        <v>0</v>
      </c>
      <c r="J194" s="46">
        <f t="shared" si="14"/>
        <v>6</v>
      </c>
      <c r="K194" s="72">
        <v>5</v>
      </c>
      <c r="L194" s="20">
        <v>120</v>
      </c>
      <c r="M194" s="65">
        <f t="shared" si="18"/>
        <v>600</v>
      </c>
      <c r="N194" s="17" t="s">
        <v>16</v>
      </c>
      <c r="O194" s="18">
        <v>100</v>
      </c>
      <c r="P194" s="118">
        <f t="shared" si="19"/>
        <v>500</v>
      </c>
      <c r="Q194" s="90">
        <v>73</v>
      </c>
      <c r="R194" s="43">
        <f t="shared" si="20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+'[1]17'!J195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+'[1]17'!J196</f>
        <v>2</v>
      </c>
      <c r="F196" s="71"/>
      <c r="G196" s="46">
        <f t="shared" si="13"/>
        <v>2</v>
      </c>
      <c r="H196" s="78">
        <v>0</v>
      </c>
      <c r="I196" s="76">
        <v>0</v>
      </c>
      <c r="J196" s="46">
        <f t="shared" si="14"/>
        <v>2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+'[1]17'!J197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+'[1]17'!J198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+'[1]17'!J199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+'[1]17'!J200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+'[1]17'!J201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+'[1]17'!J202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+'[1]17'!J203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+'[1]17'!J204</f>
        <v>0</v>
      </c>
      <c r="F204" s="71"/>
      <c r="G204" s="46">
        <f t="shared" ref="G204:G262" si="22">E204+F204</f>
        <v>0</v>
      </c>
      <c r="H204" s="78">
        <v>0</v>
      </c>
      <c r="I204" s="76">
        <v>0</v>
      </c>
      <c r="J204" s="46">
        <f t="shared" ref="J204:J262" si="23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+'[1]17'!J205</f>
        <v>20</v>
      </c>
      <c r="F205" s="71"/>
      <c r="G205" s="46">
        <f t="shared" si="22"/>
        <v>20</v>
      </c>
      <c r="H205" s="78">
        <v>0</v>
      </c>
      <c r="I205" s="76">
        <v>0</v>
      </c>
      <c r="J205" s="46">
        <f t="shared" si="23"/>
        <v>20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+'[1]17'!J206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+'[1]17'!J208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+'[1]17'!J209</f>
        <v>7</v>
      </c>
      <c r="F209" s="71"/>
      <c r="G209" s="46">
        <f t="shared" si="22"/>
        <v>7</v>
      </c>
      <c r="H209" s="78">
        <v>0</v>
      </c>
      <c r="I209" s="76">
        <v>0</v>
      </c>
      <c r="J209" s="46">
        <f t="shared" si="23"/>
        <v>6</v>
      </c>
      <c r="K209" s="72">
        <v>1</v>
      </c>
      <c r="L209" s="20">
        <v>120</v>
      </c>
      <c r="M209" s="65">
        <f t="shared" si="18"/>
        <v>120</v>
      </c>
      <c r="N209" s="17" t="s">
        <v>16</v>
      </c>
      <c r="O209" s="18">
        <v>20</v>
      </c>
      <c r="P209" s="118">
        <f t="shared" si="19"/>
        <v>100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+'[1]17'!J210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+'[1]17'!J211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+'[1]17'!J212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+'[1]17'!J213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+'[1]17'!J214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+'[1]17'!J215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ref="P215:P222" si="24"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+'[1]17'!J216</f>
        <v>0</v>
      </c>
      <c r="F216" s="71">
        <v>300</v>
      </c>
      <c r="G216" s="46">
        <f t="shared" si="22"/>
        <v>300</v>
      </c>
      <c r="H216" s="78">
        <v>0</v>
      </c>
      <c r="I216" s="76">
        <v>0</v>
      </c>
      <c r="J216" s="46">
        <f t="shared" si="23"/>
        <v>299</v>
      </c>
      <c r="K216" s="72">
        <v>1</v>
      </c>
      <c r="L216" s="20">
        <v>10</v>
      </c>
      <c r="M216" s="65">
        <f t="shared" si="18"/>
        <v>10</v>
      </c>
      <c r="N216" s="17" t="s">
        <v>16</v>
      </c>
      <c r="O216" s="18"/>
      <c r="P216" s="118">
        <f t="shared" si="24"/>
        <v>10</v>
      </c>
      <c r="Q216" s="90">
        <v>9</v>
      </c>
      <c r="R216" s="43">
        <f t="shared" si="20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+'[1]17'!J217</f>
        <v>43</v>
      </c>
      <c r="F217" s="71"/>
      <c r="G217" s="46">
        <f t="shared" si="22"/>
        <v>43</v>
      </c>
      <c r="H217" s="78">
        <v>0</v>
      </c>
      <c r="I217" s="76">
        <v>0</v>
      </c>
      <c r="J217" s="46">
        <f t="shared" si="23"/>
        <v>42</v>
      </c>
      <c r="K217" s="72">
        <v>1</v>
      </c>
      <c r="L217" s="20">
        <v>0</v>
      </c>
      <c r="M217" s="65">
        <f t="shared" si="18"/>
        <v>0</v>
      </c>
      <c r="N217" s="17" t="s">
        <v>1457</v>
      </c>
      <c r="O217" s="18"/>
      <c r="P217" s="23">
        <f t="shared" si="24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+'[1]17'!J218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24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+'[1]17'!J219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24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+'[1]17'!J220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24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+'[1]17'!J221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24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+'[1]17'!J222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24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+'[1]17'!J223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+'[1]17'!J224</f>
        <v>46</v>
      </c>
      <c r="F224" s="71">
        <v>300</v>
      </c>
      <c r="G224" s="46">
        <f t="shared" si="22"/>
        <v>346</v>
      </c>
      <c r="H224" s="78">
        <v>0</v>
      </c>
      <c r="I224" s="76">
        <v>10</v>
      </c>
      <c r="J224" s="46">
        <f t="shared" si="23"/>
        <v>336</v>
      </c>
      <c r="K224" s="72"/>
      <c r="L224" s="20">
        <v>0</v>
      </c>
      <c r="M224" s="65">
        <f t="shared" si="18"/>
        <v>0</v>
      </c>
      <c r="N224" s="17" t="s">
        <v>1471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+'[1]17'!J225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+'[1]17'!J226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+'[1]17'!J227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+'[1]17'!J228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+'[1]17'!J229</f>
        <v>0</v>
      </c>
      <c r="F229" s="71">
        <v>15</v>
      </c>
      <c r="G229" s="46">
        <f t="shared" si="22"/>
        <v>15</v>
      </c>
      <c r="H229" s="78">
        <v>0</v>
      </c>
      <c r="I229" s="76">
        <v>0</v>
      </c>
      <c r="J229" s="46">
        <f t="shared" si="23"/>
        <v>0</v>
      </c>
      <c r="K229" s="72">
        <v>15</v>
      </c>
      <c r="L229" s="20">
        <v>100</v>
      </c>
      <c r="M229" s="65">
        <f t="shared" si="18"/>
        <v>1500</v>
      </c>
      <c r="N229" s="17" t="s">
        <v>16</v>
      </c>
      <c r="O229" s="18">
        <v>450</v>
      </c>
      <c r="P229" s="118">
        <f t="shared" si="19"/>
        <v>1050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+'[1]17'!J230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+'[1]17'!J231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+'[1]17'!J232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+'[1]17'!J233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+'[1]17'!J234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+'[1]17'!J235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+'[1]17'!J236</f>
        <v>3</v>
      </c>
      <c r="F236" s="71"/>
      <c r="G236" s="46">
        <f t="shared" si="22"/>
        <v>3</v>
      </c>
      <c r="H236" s="78">
        <v>0</v>
      </c>
      <c r="I236" s="76">
        <v>0</v>
      </c>
      <c r="J236" s="46">
        <f t="shared" si="23"/>
        <v>2</v>
      </c>
      <c r="K236" s="72">
        <v>1</v>
      </c>
      <c r="L236" s="20">
        <v>50</v>
      </c>
      <c r="M236" s="65">
        <f t="shared" si="18"/>
        <v>50</v>
      </c>
      <c r="N236" s="17" t="s">
        <v>16</v>
      </c>
      <c r="O236" s="18">
        <v>10</v>
      </c>
      <c r="P236" s="118">
        <f t="shared" si="19"/>
        <v>40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+'[1]17'!J237</f>
        <v>1</v>
      </c>
      <c r="F237" s="71"/>
      <c r="G237" s="46">
        <f t="shared" si="22"/>
        <v>1</v>
      </c>
      <c r="H237" s="78">
        <v>0</v>
      </c>
      <c r="I237" s="76">
        <v>0</v>
      </c>
      <c r="J237" s="46">
        <f t="shared" si="23"/>
        <v>1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+'[1]17'!J238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+'[1]17'!J239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+'[1]17'!J240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+'[1]17'!J241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+'[1]17'!J242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+'[1]17'!J243</f>
        <v>1</v>
      </c>
      <c r="F243" s="71"/>
      <c r="G243" s="46">
        <f t="shared" si="22"/>
        <v>1</v>
      </c>
      <c r="H243" s="78">
        <v>0</v>
      </c>
      <c r="I243" s="76">
        <v>0</v>
      </c>
      <c r="J243" s="46">
        <f t="shared" si="23"/>
        <v>1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+'[1]17'!J244</f>
        <v>2</v>
      </c>
      <c r="F244" s="71"/>
      <c r="G244" s="46">
        <f t="shared" si="22"/>
        <v>2</v>
      </c>
      <c r="H244" s="78">
        <v>0</v>
      </c>
      <c r="I244" s="76">
        <v>0</v>
      </c>
      <c r="J244" s="46">
        <f t="shared" si="23"/>
        <v>0</v>
      </c>
      <c r="K244" s="72">
        <v>2</v>
      </c>
      <c r="L244" s="20">
        <v>35</v>
      </c>
      <c r="M244" s="65">
        <f t="shared" si="18"/>
        <v>70</v>
      </c>
      <c r="N244" s="17" t="s">
        <v>16</v>
      </c>
      <c r="O244" s="18">
        <v>35</v>
      </c>
      <c r="P244" s="118">
        <f t="shared" si="19"/>
        <v>35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+'[1]17'!J245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+'[1]17'!J246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+'[1]17'!J247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+'[1]17'!J248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+'[1]17'!J249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+'[1]17'!J250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+'[1]17'!J251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+'[1]17'!J252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+'[1]17'!J253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+'[1]17'!J254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+'[1]17'!J255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+'[1]17'!J256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+'[1]17'!J257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+'[1]17'!J258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/>
      <c r="N258" s="17" t="s">
        <v>16</v>
      </c>
      <c r="O258" s="18"/>
      <c r="P258" s="23">
        <f t="shared" si="19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+'[1]17'!J259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/>
      <c r="N259" s="17" t="s">
        <v>16</v>
      </c>
      <c r="O259" s="18"/>
      <c r="P259" s="23">
        <f t="shared" si="19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+'[1]17'!J260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/>
      <c r="N260" s="17" t="s">
        <v>16</v>
      </c>
      <c r="O260" s="18"/>
      <c r="P260" s="23">
        <f t="shared" si="19"/>
        <v>0</v>
      </c>
      <c r="Q260" s="90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+'[1]17'!J261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/>
      <c r="N261" s="17" t="s">
        <v>16</v>
      </c>
      <c r="O261" s="18"/>
      <c r="P261" s="23">
        <f t="shared" si="19"/>
        <v>0</v>
      </c>
      <c r="Q261" s="90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+'[1]17'!J262</f>
        <v>1</v>
      </c>
      <c r="F262" s="71"/>
      <c r="G262" s="46">
        <f t="shared" si="22"/>
        <v>1</v>
      </c>
      <c r="H262" s="78">
        <v>0</v>
      </c>
      <c r="I262" s="76">
        <v>0</v>
      </c>
      <c r="J262" s="46">
        <f t="shared" si="23"/>
        <v>1</v>
      </c>
      <c r="K262" s="72"/>
      <c r="L262" s="20">
        <v>15</v>
      </c>
      <c r="M262" s="65"/>
      <c r="N262" s="17" t="s">
        <v>16</v>
      </c>
      <c r="O262" s="18"/>
      <c r="P262" s="23">
        <f t="shared" si="19"/>
        <v>0</v>
      </c>
      <c r="Q262" s="90"/>
      <c r="R262" s="43">
        <f t="shared" si="20"/>
        <v>0</v>
      </c>
    </row>
    <row r="263" spans="1:19" ht="25.5" x14ac:dyDescent="0.55000000000000004">
      <c r="A263" s="10"/>
      <c r="B263" s="10"/>
      <c r="C263" s="19"/>
      <c r="D263" s="10"/>
      <c r="E263" s="64">
        <f>+'[1]17'!J263</f>
        <v>0</v>
      </c>
      <c r="F263" s="71"/>
      <c r="G263" s="46"/>
      <c r="H263" s="78"/>
      <c r="I263" s="76"/>
      <c r="J263" s="46"/>
      <c r="K263" s="72"/>
      <c r="L263" s="20"/>
      <c r="M263" s="65"/>
      <c r="N263" s="17" t="s">
        <v>16</v>
      </c>
      <c r="O263" s="18"/>
      <c r="P263" s="23">
        <f t="shared" si="19"/>
        <v>0</v>
      </c>
      <c r="Q263" s="90"/>
      <c r="R263" s="43">
        <f t="shared" si="20"/>
        <v>0</v>
      </c>
    </row>
    <row r="264" spans="1:19" ht="25.5" x14ac:dyDescent="0.55000000000000004">
      <c r="A264" s="10"/>
      <c r="B264" s="10"/>
      <c r="C264" s="19"/>
      <c r="D264" s="10"/>
      <c r="E264" s="64">
        <f>+'[1]17'!J264</f>
        <v>0</v>
      </c>
      <c r="F264" s="71"/>
      <c r="G264" s="46">
        <f t="shared" ref="G264:G266" si="25">E264+F264</f>
        <v>0</v>
      </c>
      <c r="H264" s="78">
        <v>0</v>
      </c>
      <c r="I264" s="76">
        <v>0</v>
      </c>
      <c r="J264" s="46">
        <f t="shared" ref="J264:J266" si="26">+G264-H264-K264-I264</f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+'[1]17'!J265</f>
        <v>0</v>
      </c>
      <c r="F265" s="71"/>
      <c r="G265" s="46">
        <f t="shared" si="25"/>
        <v>0</v>
      </c>
      <c r="H265" s="78">
        <v>0</v>
      </c>
      <c r="I265" s="76">
        <v>0</v>
      </c>
      <c r="J265" s="46">
        <f t="shared" si="26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25"/>
        <v>0</v>
      </c>
      <c r="H266" s="78">
        <v>0</v>
      </c>
      <c r="I266" s="76">
        <v>0</v>
      </c>
      <c r="J266" s="46">
        <f t="shared" si="26"/>
        <v>0</v>
      </c>
      <c r="K266" s="72"/>
      <c r="L266" s="20"/>
      <c r="M266" s="65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90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2937.0299999999993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8855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5255</v>
      </c>
      <c r="O271" s="2">
        <v>4500</v>
      </c>
      <c r="P271" s="2">
        <v>260</v>
      </c>
      <c r="Q271" s="88">
        <v>350</v>
      </c>
      <c r="R271" s="2">
        <v>145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1745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1840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1840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3"/>
  <sheetViews>
    <sheetView zoomScale="80" zoomScaleNormal="80" workbookViewId="0">
      <pane xSplit="10" ySplit="4" topLeftCell="K26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+'[1]18'!J5</f>
        <v>19</v>
      </c>
      <c r="F5" s="71"/>
      <c r="G5" s="46">
        <f t="shared" ref="G5:G68" si="0">E5+F5</f>
        <v>19</v>
      </c>
      <c r="H5" s="78">
        <v>0</v>
      </c>
      <c r="I5" s="76">
        <v>0</v>
      </c>
      <c r="J5" s="46">
        <f t="shared" ref="J5:J68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+'[1]18'!J6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44</v>
      </c>
      <c r="K6" s="72">
        <v>6</v>
      </c>
      <c r="L6" s="15">
        <v>0</v>
      </c>
      <c r="M6" s="65">
        <f t="shared" ref="M6:M69" si="3">+L6*K6</f>
        <v>0</v>
      </c>
      <c r="N6" s="17" t="s">
        <v>1465</v>
      </c>
      <c r="O6" s="18"/>
      <c r="P6" s="23">
        <f t="shared" si="2"/>
        <v>0</v>
      </c>
      <c r="Q6" s="11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+'[1]18'!J11</f>
        <v>9</v>
      </c>
      <c r="F11" s="71"/>
      <c r="G11" s="46">
        <f t="shared" si="0"/>
        <v>9</v>
      </c>
      <c r="H11" s="78">
        <v>0</v>
      </c>
      <c r="I11" s="76">
        <v>2</v>
      </c>
      <c r="J11" s="46">
        <f t="shared" si="1"/>
        <v>5</v>
      </c>
      <c r="K11" s="72">
        <v>2</v>
      </c>
      <c r="L11" s="15">
        <v>50</v>
      </c>
      <c r="M11" s="65">
        <f t="shared" si="3"/>
        <v>100</v>
      </c>
      <c r="N11" s="17" t="s">
        <v>1465</v>
      </c>
      <c r="O11" s="18">
        <v>50</v>
      </c>
      <c r="P11" s="118">
        <f t="shared" si="2"/>
        <v>50</v>
      </c>
      <c r="Q11" s="11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3"/>
        <v>100</v>
      </c>
      <c r="N18" s="17" t="s">
        <v>1456</v>
      </c>
      <c r="O18" s="18">
        <v>100</v>
      </c>
      <c r="P18" s="23">
        <f t="shared" si="2"/>
        <v>0</v>
      </c>
      <c r="Q18" s="117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+'[1]18'!J22</f>
        <v>16</v>
      </c>
      <c r="F22" s="71"/>
      <c r="G22" s="46">
        <f t="shared" si="0"/>
        <v>16</v>
      </c>
      <c r="H22" s="78">
        <v>0</v>
      </c>
      <c r="I22" s="76">
        <v>7</v>
      </c>
      <c r="J22" s="46">
        <f t="shared" si="1"/>
        <v>8</v>
      </c>
      <c r="K22" s="72">
        <v>1</v>
      </c>
      <c r="L22" s="20">
        <v>100</v>
      </c>
      <c r="M22" s="65">
        <f t="shared" si="3"/>
        <v>100</v>
      </c>
      <c r="N22" s="17" t="s">
        <v>1465</v>
      </c>
      <c r="O22" s="18"/>
      <c r="P22" s="118">
        <f t="shared" si="2"/>
        <v>100</v>
      </c>
      <c r="Q22" s="11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+'[1]18'!J24</f>
        <v>2</v>
      </c>
      <c r="F24" s="71"/>
      <c r="G24" s="46">
        <f t="shared" si="0"/>
        <v>2</v>
      </c>
      <c r="H24" s="78">
        <v>0</v>
      </c>
      <c r="I24" s="76">
        <v>1</v>
      </c>
      <c r="J24" s="46">
        <f t="shared" si="1"/>
        <v>0</v>
      </c>
      <c r="K24" s="72">
        <v>1</v>
      </c>
      <c r="L24" s="15">
        <v>100</v>
      </c>
      <c r="M24" s="65">
        <f t="shared" si="3"/>
        <v>100</v>
      </c>
      <c r="N24" s="17" t="s">
        <v>1465</v>
      </c>
      <c r="O24" s="18">
        <v>20</v>
      </c>
      <c r="P24" s="118">
        <f t="shared" si="2"/>
        <v>80</v>
      </c>
      <c r="Q24" s="11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+'[1]18'!J27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+'[1]18'!J28</f>
        <v>1</v>
      </c>
      <c r="F28" s="71"/>
      <c r="G28" s="46">
        <f t="shared" si="0"/>
        <v>1</v>
      </c>
      <c r="H28" s="78">
        <v>0</v>
      </c>
      <c r="I28" s="76">
        <v>1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1465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+'[1]18'!J29</f>
        <v>2</v>
      </c>
      <c r="F29" s="71"/>
      <c r="G29" s="46">
        <f t="shared" si="0"/>
        <v>2</v>
      </c>
      <c r="H29" s="78">
        <v>0</v>
      </c>
      <c r="I29" s="76">
        <v>2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1465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+'[1]18'!J30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+'[1]18'!J31</f>
        <v>1</v>
      </c>
      <c r="F31" s="71"/>
      <c r="G31" s="46">
        <f t="shared" si="0"/>
        <v>1</v>
      </c>
      <c r="H31" s="78">
        <v>0</v>
      </c>
      <c r="I31" s="76">
        <v>0</v>
      </c>
      <c r="J31" s="46">
        <f t="shared" si="1"/>
        <v>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+'[1]18'!J32</f>
        <v>6</v>
      </c>
      <c r="F32" s="71"/>
      <c r="G32" s="46">
        <f t="shared" si="0"/>
        <v>6</v>
      </c>
      <c r="H32" s="78">
        <v>0</v>
      </c>
      <c r="I32" s="76">
        <v>0</v>
      </c>
      <c r="J32" s="46">
        <f t="shared" si="1"/>
        <v>1</v>
      </c>
      <c r="K32" s="72">
        <v>5</v>
      </c>
      <c r="L32" s="15">
        <v>130</v>
      </c>
      <c r="M32" s="65">
        <f t="shared" si="3"/>
        <v>650</v>
      </c>
      <c r="N32" s="17" t="s">
        <v>16</v>
      </c>
      <c r="O32" s="18">
        <v>30</v>
      </c>
      <c r="P32" s="118">
        <f t="shared" si="2"/>
        <v>620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+'[1]18'!J33</f>
        <v>4</v>
      </c>
      <c r="F33" s="71"/>
      <c r="G33" s="46">
        <f t="shared" si="0"/>
        <v>4</v>
      </c>
      <c r="H33" s="78">
        <v>0</v>
      </c>
      <c r="I33" s="76">
        <v>0</v>
      </c>
      <c r="J33" s="46">
        <f t="shared" si="1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+'[1]18'!J34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+'[1]18'!J35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+'[1]18'!J36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+'[1]18'!J37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+'[1]18'!J38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3"/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+'[1]18'!J39</f>
        <v>3</v>
      </c>
      <c r="F39" s="71"/>
      <c r="G39" s="46">
        <f t="shared" si="0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18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+'[1]18'!J40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+'[1]18'!J41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3"/>
        <v>50</v>
      </c>
      <c r="N41" s="17" t="s">
        <v>1456</v>
      </c>
      <c r="O41" s="18">
        <v>50</v>
      </c>
      <c r="P41" s="23">
        <f t="shared" si="2"/>
        <v>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+'[1]18'!J42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+'[1]18'!J43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3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+'[1]18'!J44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+'[1]18'!J45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+'[1]18'!J46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+'[1]18'!J47</f>
        <v>4</v>
      </c>
      <c r="F47" s="71"/>
      <c r="G47" s="46">
        <f t="shared" si="0"/>
        <v>4</v>
      </c>
      <c r="H47" s="78">
        <v>0</v>
      </c>
      <c r="I47" s="76">
        <v>0</v>
      </c>
      <c r="J47" s="46">
        <f t="shared" si="1"/>
        <v>3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18">
        <f t="shared" si="2"/>
        <v>50</v>
      </c>
      <c r="Q47" s="11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+'[1]18'!J48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 t="shared" si="3"/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+'[1]18'!J49</f>
        <v>6</v>
      </c>
      <c r="F49" s="71"/>
      <c r="G49" s="46">
        <f t="shared" si="0"/>
        <v>6</v>
      </c>
      <c r="H49" s="78">
        <v>0</v>
      </c>
      <c r="I49" s="76">
        <v>0</v>
      </c>
      <c r="J49" s="46">
        <f t="shared" si="1"/>
        <v>5</v>
      </c>
      <c r="K49" s="72">
        <v>1</v>
      </c>
      <c r="L49" s="20">
        <v>50</v>
      </c>
      <c r="M49" s="65">
        <f t="shared" si="3"/>
        <v>50</v>
      </c>
      <c r="N49" s="17" t="s">
        <v>16</v>
      </c>
      <c r="O49" s="18"/>
      <c r="P49" s="118">
        <f t="shared" si="2"/>
        <v>50</v>
      </c>
      <c r="Q49" s="11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+'[1]18'!J50</f>
        <v>5</v>
      </c>
      <c r="F50" s="71"/>
      <c r="G50" s="46">
        <f t="shared" si="0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18">
        <f t="shared" si="2"/>
        <v>50</v>
      </c>
      <c r="Q50" s="11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+'[1]18'!J51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3"/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+'[1]18'!J52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3"/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+'[1]18'!J53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 t="shared" si="3"/>
        <v>0</v>
      </c>
      <c r="N53" s="17" t="s">
        <v>16</v>
      </c>
      <c r="O53" s="18"/>
      <c r="P53" s="23">
        <f t="shared" si="2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+'[1]18'!J54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+'[1]18'!J55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 t="shared" si="3"/>
        <v>0</v>
      </c>
      <c r="N55" s="17" t="s">
        <v>16</v>
      </c>
      <c r="O55" s="18"/>
      <c r="P55" s="23">
        <f>SUM(M55-O55)</f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+'[1]18'!J56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3"/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+'[1]18'!J57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1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18">
        <f t="shared" si="2"/>
        <v>120</v>
      </c>
      <c r="Q57" s="11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+'[1]18'!J58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0</v>
      </c>
      <c r="K58" s="72">
        <v>1</v>
      </c>
      <c r="L58" s="15">
        <v>120</v>
      </c>
      <c r="M58" s="65">
        <f t="shared" si="3"/>
        <v>120</v>
      </c>
      <c r="N58" s="17" t="s">
        <v>16</v>
      </c>
      <c r="O58" s="18">
        <v>60</v>
      </c>
      <c r="P58" s="118">
        <f t="shared" si="2"/>
        <v>60</v>
      </c>
      <c r="Q58" s="11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+'[1]18'!J59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+'[1]18'!J60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+'[1]18'!J61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+'[1]18'!J62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+'[1]18'!J63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+'[1]18'!J64</f>
        <v>2</v>
      </c>
      <c r="F64" s="71"/>
      <c r="G64" s="46">
        <f t="shared" si="0"/>
        <v>2</v>
      </c>
      <c r="H64" s="78">
        <v>0</v>
      </c>
      <c r="I64" s="76">
        <v>0</v>
      </c>
      <c r="J64" s="46">
        <f t="shared" si="1"/>
        <v>1</v>
      </c>
      <c r="K64" s="72">
        <v>1</v>
      </c>
      <c r="L64" s="15">
        <v>50</v>
      </c>
      <c r="M64" s="65">
        <f t="shared" si="3"/>
        <v>50</v>
      </c>
      <c r="N64" s="17" t="s">
        <v>16</v>
      </c>
      <c r="O64" s="18"/>
      <c r="P64" s="118">
        <f t="shared" si="2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+'[1]18'!J65</f>
        <v>4</v>
      </c>
      <c r="F65" s="71"/>
      <c r="G65" s="46">
        <f t="shared" si="0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+'[1]18'!J66</f>
        <v>3</v>
      </c>
      <c r="F66" s="71"/>
      <c r="G66" s="46">
        <f t="shared" si="0"/>
        <v>3</v>
      </c>
      <c r="H66" s="78">
        <v>0</v>
      </c>
      <c r="I66" s="76">
        <v>0</v>
      </c>
      <c r="J66" s="46">
        <f t="shared" si="1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18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+'[1]18'!J67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+'[1]18'!J68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+'[1]18'!J69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7"/>
        <v>150</v>
      </c>
      <c r="N74" s="17" t="s">
        <v>16</v>
      </c>
      <c r="O74" s="18">
        <v>50</v>
      </c>
      <c r="P74" s="118">
        <f t="shared" si="2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+'[1]18'!J87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10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+'[1]18'!J88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10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+'[1]18'!J94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+'[1]18'!J95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+'[1]18'!J96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+'[1]18'!J97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+'[1]18'!J98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+'[1]18'!J99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+'[1]5'!J100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+'[1]18'!J101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+'[1]18'!J102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+'[1]18'!J106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+'[1]18'!J107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+'[1]18'!J108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+'[1]18'!J109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+'[1]18'!J110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+'[1]18'!J111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+'[1]18'!J112</f>
        <v>9</v>
      </c>
      <c r="F112" s="71"/>
      <c r="G112" s="46">
        <f t="shared" si="5"/>
        <v>9</v>
      </c>
      <c r="H112" s="78">
        <v>0</v>
      </c>
      <c r="I112" s="76">
        <v>0</v>
      </c>
      <c r="J112" s="46">
        <f t="shared" si="6"/>
        <v>9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+'[1]18'!J113</f>
        <v>18</v>
      </c>
      <c r="F113" s="71"/>
      <c r="G113" s="46">
        <f t="shared" si="5"/>
        <v>18</v>
      </c>
      <c r="H113" s="78">
        <v>0</v>
      </c>
      <c r="I113" s="76">
        <v>0</v>
      </c>
      <c r="J113" s="46">
        <f t="shared" si="6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ref="P113:P119" si="12">SUM(M113-O113)</f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+'[1]18'!J114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2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+'[1]18'!J115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+'[1]18'!J116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+'[1]18'!J117</f>
        <v>10</v>
      </c>
      <c r="F117" s="71"/>
      <c r="G117" s="46">
        <f t="shared" si="5"/>
        <v>10</v>
      </c>
      <c r="H117" s="78">
        <v>0</v>
      </c>
      <c r="I117" s="76">
        <v>0</v>
      </c>
      <c r="J117" s="46">
        <f t="shared" si="6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18">
        <f t="shared" si="12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+'[1]18'!J118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+'[1]18'!J119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+'[1]18'!J120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+'[1]18'!J121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+'[1]18'!J122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+'[1]18'!J123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+'[1]18'!J124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+'[1]18'!J125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+'[1]18'!J126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+'[1]18'!J127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+'[1]18'!J128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+'[1]18'!J129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+'[1]18'!J130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+'[1]18'!J131</f>
        <v>3</v>
      </c>
      <c r="F131" s="71"/>
      <c r="G131" s="46">
        <f t="shared" si="5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+'[1]18'!J132</f>
        <v>5</v>
      </c>
      <c r="F132" s="71"/>
      <c r="G132" s="46">
        <f t="shared" si="5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+'[1]18'!J133</f>
        <v>0</v>
      </c>
      <c r="F133" s="71"/>
      <c r="G133" s="46">
        <f t="shared" si="5"/>
        <v>0</v>
      </c>
      <c r="H133" s="78">
        <v>0</v>
      </c>
      <c r="I133" s="76">
        <v>0</v>
      </c>
      <c r="J133" s="46">
        <f t="shared" ref="J133:J196" si="13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+'[1]18'!J134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ref="M134:M197" si="14">+L134*K134</f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+'[1]18'!J135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14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+'[1]18'!J136</f>
        <v>0</v>
      </c>
      <c r="F136" s="71"/>
      <c r="G136" s="46">
        <f t="shared" ref="G136:G203" si="15">E136+F136</f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14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 t="shared" si="14"/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14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14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14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14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14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14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14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14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14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14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14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14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14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14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14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14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 t="shared" si="14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14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15</v>
      </c>
      <c r="M156" s="65">
        <f t="shared" si="14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30</v>
      </c>
      <c r="M157" s="65">
        <f t="shared" si="14"/>
        <v>0</v>
      </c>
      <c r="N157" s="17" t="s">
        <v>16</v>
      </c>
      <c r="O157" s="18"/>
      <c r="P157" s="23">
        <f t="shared" si="8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14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14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14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14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+'[1]18'!J162</f>
        <v>0</v>
      </c>
      <c r="F162" s="71"/>
      <c r="G162" s="46">
        <f t="shared" si="15"/>
        <v>0</v>
      </c>
      <c r="H162" s="78">
        <v>0</v>
      </c>
      <c r="I162" s="76">
        <v>0</v>
      </c>
      <c r="J162" s="46">
        <f t="shared" si="13"/>
        <v>0</v>
      </c>
      <c r="K162" s="72"/>
      <c r="L162" s="20">
        <v>60</v>
      </c>
      <c r="M162" s="65">
        <f t="shared" si="14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+'[1]18'!J163</f>
        <v>0</v>
      </c>
      <c r="F163" s="71"/>
      <c r="G163" s="46">
        <f t="shared" si="15"/>
        <v>0</v>
      </c>
      <c r="H163" s="78">
        <v>0</v>
      </c>
      <c r="I163" s="76">
        <v>0</v>
      </c>
      <c r="J163" s="46">
        <f t="shared" si="13"/>
        <v>0</v>
      </c>
      <c r="K163" s="72"/>
      <c r="L163" s="20">
        <v>25</v>
      </c>
      <c r="M163" s="65">
        <f t="shared" si="14"/>
        <v>0</v>
      </c>
      <c r="N163" s="17" t="s">
        <v>16</v>
      </c>
      <c r="O163" s="18"/>
      <c r="P163" s="23">
        <f t="shared" si="8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+'[1]18'!J164</f>
        <v>0</v>
      </c>
      <c r="F164" s="71"/>
      <c r="G164" s="46">
        <f t="shared" si="15"/>
        <v>0</v>
      </c>
      <c r="H164" s="78">
        <v>0</v>
      </c>
      <c r="I164" s="76">
        <v>0</v>
      </c>
      <c r="J164" s="46">
        <f t="shared" si="13"/>
        <v>0</v>
      </c>
      <c r="K164" s="72"/>
      <c r="L164" s="20">
        <v>45</v>
      </c>
      <c r="M164" s="65">
        <f t="shared" si="14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+'[1]18'!J165</f>
        <v>0</v>
      </c>
      <c r="F165" s="71"/>
      <c r="G165" s="46">
        <f t="shared" si="15"/>
        <v>0</v>
      </c>
      <c r="H165" s="78">
        <v>0</v>
      </c>
      <c r="I165" s="76">
        <v>0</v>
      </c>
      <c r="J165" s="46">
        <f t="shared" si="13"/>
        <v>0</v>
      </c>
      <c r="K165" s="72"/>
      <c r="L165" s="20">
        <v>45</v>
      </c>
      <c r="M165" s="65">
        <f t="shared" si="14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+'[1]18'!J166</f>
        <v>0</v>
      </c>
      <c r="F166" s="71"/>
      <c r="G166" s="46">
        <f t="shared" si="15"/>
        <v>0</v>
      </c>
      <c r="H166" s="78">
        <v>0</v>
      </c>
      <c r="I166" s="76">
        <v>0</v>
      </c>
      <c r="J166" s="46">
        <f t="shared" si="13"/>
        <v>0</v>
      </c>
      <c r="K166" s="72"/>
      <c r="L166" s="20">
        <v>45</v>
      </c>
      <c r="M166" s="65">
        <f t="shared" si="14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+'[1]18'!J167</f>
        <v>0</v>
      </c>
      <c r="F167" s="71"/>
      <c r="G167" s="46">
        <f t="shared" si="15"/>
        <v>0</v>
      </c>
      <c r="H167" s="78">
        <v>0</v>
      </c>
      <c r="I167" s="76">
        <v>0</v>
      </c>
      <c r="J167" s="46">
        <f t="shared" si="13"/>
        <v>0</v>
      </c>
      <c r="K167" s="72"/>
      <c r="L167" s="20">
        <v>45</v>
      </c>
      <c r="M167" s="65">
        <f t="shared" si="14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+'[1]18'!J168</f>
        <v>0</v>
      </c>
      <c r="F168" s="71"/>
      <c r="G168" s="46">
        <f t="shared" si="15"/>
        <v>0</v>
      </c>
      <c r="H168" s="78">
        <v>0</v>
      </c>
      <c r="I168" s="76">
        <v>0</v>
      </c>
      <c r="J168" s="46">
        <f t="shared" si="13"/>
        <v>0</v>
      </c>
      <c r="K168" s="72"/>
      <c r="L168" s="20">
        <v>45</v>
      </c>
      <c r="M168" s="65">
        <f t="shared" si="14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+'[1]18'!J169</f>
        <v>0</v>
      </c>
      <c r="F169" s="71"/>
      <c r="G169" s="46">
        <f t="shared" si="15"/>
        <v>0</v>
      </c>
      <c r="H169" s="78">
        <v>0</v>
      </c>
      <c r="I169" s="76">
        <v>0</v>
      </c>
      <c r="J169" s="46">
        <f t="shared" si="13"/>
        <v>0</v>
      </c>
      <c r="K169" s="72"/>
      <c r="L169" s="20">
        <v>45</v>
      </c>
      <c r="M169" s="65">
        <f t="shared" si="14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+'[1]18'!J170</f>
        <v>0</v>
      </c>
      <c r="F170" s="71"/>
      <c r="G170" s="46">
        <f t="shared" si="15"/>
        <v>0</v>
      </c>
      <c r="H170" s="78">
        <v>0</v>
      </c>
      <c r="I170" s="76">
        <v>0</v>
      </c>
      <c r="J170" s="46">
        <f t="shared" si="13"/>
        <v>0</v>
      </c>
      <c r="K170" s="72"/>
      <c r="L170" s="22">
        <v>35</v>
      </c>
      <c r="M170" s="65">
        <f t="shared" si="14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+'[1]18'!J171</f>
        <v>0</v>
      </c>
      <c r="F171" s="71"/>
      <c r="G171" s="46">
        <f t="shared" si="15"/>
        <v>0</v>
      </c>
      <c r="H171" s="78">
        <v>0</v>
      </c>
      <c r="I171" s="76">
        <v>0</v>
      </c>
      <c r="J171" s="46">
        <f t="shared" si="13"/>
        <v>0</v>
      </c>
      <c r="K171" s="72"/>
      <c r="L171" s="22">
        <v>25</v>
      </c>
      <c r="M171" s="65">
        <f t="shared" si="14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+'[1]18'!J172</f>
        <v>0</v>
      </c>
      <c r="F172" s="71"/>
      <c r="G172" s="46">
        <f t="shared" si="15"/>
        <v>0</v>
      </c>
      <c r="H172" s="78">
        <v>0</v>
      </c>
      <c r="I172" s="76">
        <v>0</v>
      </c>
      <c r="J172" s="46">
        <f t="shared" si="13"/>
        <v>0</v>
      </c>
      <c r="K172" s="72"/>
      <c r="L172" s="20">
        <v>100</v>
      </c>
      <c r="M172" s="65">
        <f t="shared" si="14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3"/>
        <v>0</v>
      </c>
      <c r="K173" s="72"/>
      <c r="L173" s="20">
        <v>35</v>
      </c>
      <c r="M173" s="65">
        <f t="shared" si="14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+'[1]18'!J174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si="13"/>
        <v>0</v>
      </c>
      <c r="K174" s="72"/>
      <c r="L174" s="15">
        <v>65</v>
      </c>
      <c r="M174" s="65">
        <f t="shared" si="14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+'[1]18'!J175</f>
        <v>17</v>
      </c>
      <c r="F175" s="71"/>
      <c r="G175" s="46">
        <f t="shared" si="15"/>
        <v>17</v>
      </c>
      <c r="H175" s="78">
        <v>0</v>
      </c>
      <c r="I175" s="76">
        <v>0</v>
      </c>
      <c r="J175" s="46">
        <f t="shared" si="13"/>
        <v>17</v>
      </c>
      <c r="K175" s="72"/>
      <c r="L175" s="15">
        <v>50</v>
      </c>
      <c r="M175" s="65">
        <f t="shared" si="14"/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+'[1]18'!J176</f>
        <v>0</v>
      </c>
      <c r="F176" s="71"/>
      <c r="G176" s="46">
        <f t="shared" si="15"/>
        <v>0</v>
      </c>
      <c r="H176" s="78">
        <v>0</v>
      </c>
      <c r="I176" s="76">
        <v>0</v>
      </c>
      <c r="J176" s="46">
        <f t="shared" si="13"/>
        <v>0</v>
      </c>
      <c r="K176" s="72"/>
      <c r="L176" s="20">
        <v>35</v>
      </c>
      <c r="M176" s="65">
        <f t="shared" si="14"/>
        <v>0</v>
      </c>
      <c r="N176" s="17" t="s">
        <v>16</v>
      </c>
      <c r="O176" s="18"/>
      <c r="P176" s="23">
        <f t="shared" ref="P176:P239" si="17"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+'[1]18'!J177</f>
        <v>0</v>
      </c>
      <c r="F177" s="71"/>
      <c r="G177" s="46">
        <f t="shared" si="15"/>
        <v>0</v>
      </c>
      <c r="H177" s="78">
        <v>0</v>
      </c>
      <c r="I177" s="76">
        <v>0</v>
      </c>
      <c r="J177" s="46">
        <f t="shared" si="13"/>
        <v>0</v>
      </c>
      <c r="K177" s="72"/>
      <c r="L177" s="20">
        <v>55</v>
      </c>
      <c r="M177" s="65">
        <f t="shared" si="14"/>
        <v>0</v>
      </c>
      <c r="N177" s="17" t="s">
        <v>16</v>
      </c>
      <c r="O177" s="18"/>
      <c r="P177" s="23">
        <f t="shared" si="17"/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+'[1]18'!J178</f>
        <v>5</v>
      </c>
      <c r="F178" s="71"/>
      <c r="G178" s="46">
        <f t="shared" si="15"/>
        <v>5</v>
      </c>
      <c r="H178" s="78">
        <v>0</v>
      </c>
      <c r="I178" s="76">
        <v>0</v>
      </c>
      <c r="J178" s="46">
        <f t="shared" si="13"/>
        <v>5</v>
      </c>
      <c r="K178" s="72"/>
      <c r="L178" s="20">
        <v>55</v>
      </c>
      <c r="M178" s="65">
        <f t="shared" si="14"/>
        <v>0</v>
      </c>
      <c r="N178" s="17" t="s">
        <v>16</v>
      </c>
      <c r="O178" s="18"/>
      <c r="P178" s="23">
        <f t="shared" si="1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+'[1]18'!J179</f>
        <v>0</v>
      </c>
      <c r="F179" s="71"/>
      <c r="G179" s="46">
        <f t="shared" si="15"/>
        <v>0</v>
      </c>
      <c r="H179" s="78">
        <v>0</v>
      </c>
      <c r="I179" s="76">
        <v>0</v>
      </c>
      <c r="J179" s="46">
        <f t="shared" si="13"/>
        <v>0</v>
      </c>
      <c r="K179" s="72"/>
      <c r="L179" s="20">
        <v>10</v>
      </c>
      <c r="M179" s="65">
        <f t="shared" si="14"/>
        <v>0</v>
      </c>
      <c r="N179" s="17" t="s">
        <v>16</v>
      </c>
      <c r="O179" s="18"/>
      <c r="P179" s="23">
        <f t="shared" si="17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+'[1]18'!J180</f>
        <v>1</v>
      </c>
      <c r="F180" s="71"/>
      <c r="G180" s="46">
        <f t="shared" si="15"/>
        <v>1</v>
      </c>
      <c r="H180" s="78">
        <v>0</v>
      </c>
      <c r="I180" s="76">
        <v>0</v>
      </c>
      <c r="J180" s="46">
        <f t="shared" si="13"/>
        <v>1</v>
      </c>
      <c r="K180" s="72"/>
      <c r="L180" s="20">
        <v>35</v>
      </c>
      <c r="M180" s="65">
        <f t="shared" si="14"/>
        <v>0</v>
      </c>
      <c r="N180" s="17" t="s">
        <v>16</v>
      </c>
      <c r="O180" s="18"/>
      <c r="P180" s="23">
        <f t="shared" si="17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+'[1]18'!J181</f>
        <v>0</v>
      </c>
      <c r="F181" s="71"/>
      <c r="G181" s="46">
        <f t="shared" si="15"/>
        <v>0</v>
      </c>
      <c r="H181" s="78">
        <v>0</v>
      </c>
      <c r="I181" s="76">
        <v>0</v>
      </c>
      <c r="J181" s="46">
        <f t="shared" si="13"/>
        <v>0</v>
      </c>
      <c r="K181" s="72"/>
      <c r="L181" s="20">
        <v>50</v>
      </c>
      <c r="M181" s="65">
        <f t="shared" si="14"/>
        <v>0</v>
      </c>
      <c r="N181" s="17" t="s">
        <v>16</v>
      </c>
      <c r="O181" s="18"/>
      <c r="P181" s="23">
        <f t="shared" si="1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+'[1]18'!J182</f>
        <v>0</v>
      </c>
      <c r="F182" s="71"/>
      <c r="G182" s="46">
        <f t="shared" si="15"/>
        <v>0</v>
      </c>
      <c r="H182" s="78">
        <v>0</v>
      </c>
      <c r="I182" s="76">
        <v>0</v>
      </c>
      <c r="J182" s="46">
        <f t="shared" si="13"/>
        <v>0</v>
      </c>
      <c r="K182" s="72"/>
      <c r="L182" s="20">
        <v>40</v>
      </c>
      <c r="M182" s="65">
        <f t="shared" si="14"/>
        <v>0</v>
      </c>
      <c r="N182" s="17" t="s">
        <v>16</v>
      </c>
      <c r="O182" s="18"/>
      <c r="P182" s="23">
        <f t="shared" si="17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+'[1]18'!J183</f>
        <v>0</v>
      </c>
      <c r="F183" s="71"/>
      <c r="G183" s="46">
        <f t="shared" si="15"/>
        <v>0</v>
      </c>
      <c r="H183" s="78">
        <v>0</v>
      </c>
      <c r="I183" s="76">
        <v>0</v>
      </c>
      <c r="J183" s="46">
        <f t="shared" si="13"/>
        <v>0</v>
      </c>
      <c r="K183" s="72"/>
      <c r="L183" s="20">
        <v>65</v>
      </c>
      <c r="M183" s="65">
        <f t="shared" si="14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+'[1]18'!J184</f>
        <v>0</v>
      </c>
      <c r="F184" s="71"/>
      <c r="G184" s="46">
        <f t="shared" si="15"/>
        <v>0</v>
      </c>
      <c r="H184" s="78">
        <v>0</v>
      </c>
      <c r="I184" s="76">
        <v>0</v>
      </c>
      <c r="J184" s="46">
        <f t="shared" si="13"/>
        <v>0</v>
      </c>
      <c r="K184" s="72"/>
      <c r="L184" s="20">
        <v>50</v>
      </c>
      <c r="M184" s="65">
        <f t="shared" si="14"/>
        <v>0</v>
      </c>
      <c r="N184" s="17" t="s">
        <v>16</v>
      </c>
      <c r="O184" s="18"/>
      <c r="P184" s="23">
        <f t="shared" si="17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+'[1]18'!J185</f>
        <v>7</v>
      </c>
      <c r="F185" s="71"/>
      <c r="G185" s="46">
        <f t="shared" si="15"/>
        <v>7</v>
      </c>
      <c r="H185" s="78">
        <v>0</v>
      </c>
      <c r="I185" s="76">
        <v>0</v>
      </c>
      <c r="J185" s="46">
        <f t="shared" si="13"/>
        <v>6</v>
      </c>
      <c r="K185" s="72">
        <v>1</v>
      </c>
      <c r="L185" s="20">
        <v>80</v>
      </c>
      <c r="M185" s="65">
        <f t="shared" si="14"/>
        <v>80</v>
      </c>
      <c r="N185" s="17" t="s">
        <v>16</v>
      </c>
      <c r="O185" s="18"/>
      <c r="P185" s="118">
        <f t="shared" si="17"/>
        <v>80</v>
      </c>
      <c r="Q185" s="90">
        <v>63</v>
      </c>
      <c r="R185" s="43">
        <f t="shared" si="18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+'[1]18'!J186</f>
        <v>0</v>
      </c>
      <c r="F186" s="71"/>
      <c r="G186" s="46">
        <f t="shared" si="15"/>
        <v>0</v>
      </c>
      <c r="H186" s="78">
        <v>0</v>
      </c>
      <c r="I186" s="76">
        <v>0</v>
      </c>
      <c r="J186" s="46">
        <f t="shared" si="13"/>
        <v>0</v>
      </c>
      <c r="K186" s="72"/>
      <c r="L186" s="20">
        <v>15</v>
      </c>
      <c r="M186" s="65">
        <f t="shared" si="14"/>
        <v>0</v>
      </c>
      <c r="N186" s="17" t="s">
        <v>16</v>
      </c>
      <c r="O186" s="18"/>
      <c r="P186" s="23">
        <f t="shared" si="17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3"/>
        <v>0</v>
      </c>
      <c r="K187" s="72"/>
      <c r="L187" s="20">
        <v>15</v>
      </c>
      <c r="M187" s="65">
        <f t="shared" si="14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3"/>
        <v>0</v>
      </c>
      <c r="K188" s="72"/>
      <c r="L188" s="20">
        <v>15</v>
      </c>
      <c r="M188" s="65">
        <f t="shared" si="14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3"/>
        <v>0</v>
      </c>
      <c r="K189" s="72"/>
      <c r="L189" s="20">
        <v>15</v>
      </c>
      <c r="M189" s="65">
        <f t="shared" si="14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+'[1]18'!J190</f>
        <v>0</v>
      </c>
      <c r="F190" s="71"/>
      <c r="G190" s="46">
        <f t="shared" si="15"/>
        <v>0</v>
      </c>
      <c r="H190" s="78">
        <v>0</v>
      </c>
      <c r="I190" s="76">
        <v>0</v>
      </c>
      <c r="J190" s="46">
        <f t="shared" si="13"/>
        <v>0</v>
      </c>
      <c r="K190" s="72"/>
      <c r="L190" s="20">
        <v>80</v>
      </c>
      <c r="M190" s="65">
        <f t="shared" si="14"/>
        <v>0</v>
      </c>
      <c r="N190" s="17" t="s">
        <v>16</v>
      </c>
      <c r="O190" s="18"/>
      <c r="P190" s="23">
        <f t="shared" si="17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+'[1]18'!J191</f>
        <v>0</v>
      </c>
      <c r="F191" s="71"/>
      <c r="G191" s="46">
        <f t="shared" si="15"/>
        <v>0</v>
      </c>
      <c r="H191" s="78">
        <v>0</v>
      </c>
      <c r="I191" s="76">
        <v>0</v>
      </c>
      <c r="J191" s="46">
        <f t="shared" si="13"/>
        <v>0</v>
      </c>
      <c r="K191" s="72"/>
      <c r="L191" s="20">
        <v>35</v>
      </c>
      <c r="M191" s="65">
        <f t="shared" si="14"/>
        <v>0</v>
      </c>
      <c r="N191" s="17" t="s">
        <v>16</v>
      </c>
      <c r="O191" s="18"/>
      <c r="P191" s="23">
        <f t="shared" si="17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+'[1]18'!J192</f>
        <v>0</v>
      </c>
      <c r="F192" s="71"/>
      <c r="G192" s="46">
        <f t="shared" si="15"/>
        <v>0</v>
      </c>
      <c r="H192" s="78">
        <v>0</v>
      </c>
      <c r="I192" s="76">
        <v>0</v>
      </c>
      <c r="J192" s="46">
        <f t="shared" si="13"/>
        <v>0</v>
      </c>
      <c r="K192" s="72"/>
      <c r="L192" s="20">
        <v>35</v>
      </c>
      <c r="M192" s="65">
        <f t="shared" si="14"/>
        <v>0</v>
      </c>
      <c r="N192" s="17" t="s">
        <v>16</v>
      </c>
      <c r="O192" s="18"/>
      <c r="P192" s="23">
        <f t="shared" si="17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+'[1]18'!J193</f>
        <v>5</v>
      </c>
      <c r="F193" s="71"/>
      <c r="G193" s="46">
        <f t="shared" si="15"/>
        <v>5</v>
      </c>
      <c r="H193" s="78">
        <v>0</v>
      </c>
      <c r="I193" s="76">
        <v>0</v>
      </c>
      <c r="J193" s="46">
        <f t="shared" si="13"/>
        <v>4</v>
      </c>
      <c r="K193" s="72">
        <v>1</v>
      </c>
      <c r="L193" s="20">
        <v>60</v>
      </c>
      <c r="M193" s="65">
        <f t="shared" si="14"/>
        <v>60</v>
      </c>
      <c r="N193" s="17" t="s">
        <v>16</v>
      </c>
      <c r="O193" s="18"/>
      <c r="P193" s="118">
        <f t="shared" si="17"/>
        <v>60</v>
      </c>
      <c r="Q193" s="90">
        <v>38</v>
      </c>
      <c r="R193" s="43">
        <f t="shared" si="1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+'[1]18'!J194</f>
        <v>6</v>
      </c>
      <c r="F194" s="71"/>
      <c r="G194" s="46">
        <f t="shared" si="15"/>
        <v>6</v>
      </c>
      <c r="H194" s="78">
        <v>0</v>
      </c>
      <c r="I194" s="76">
        <v>0</v>
      </c>
      <c r="J194" s="46">
        <f t="shared" si="13"/>
        <v>6</v>
      </c>
      <c r="K194" s="72"/>
      <c r="L194" s="20">
        <v>120</v>
      </c>
      <c r="M194" s="65">
        <f t="shared" si="14"/>
        <v>0</v>
      </c>
      <c r="N194" s="17" t="s">
        <v>16</v>
      </c>
      <c r="O194" s="18"/>
      <c r="P194" s="23">
        <f t="shared" si="17"/>
        <v>0</v>
      </c>
      <c r="Q194" s="90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+'[1]18'!J195</f>
        <v>0</v>
      </c>
      <c r="F195" s="71"/>
      <c r="G195" s="46">
        <f t="shared" si="15"/>
        <v>0</v>
      </c>
      <c r="H195" s="78">
        <v>0</v>
      </c>
      <c r="I195" s="76">
        <v>0</v>
      </c>
      <c r="J195" s="46">
        <f t="shared" si="13"/>
        <v>0</v>
      </c>
      <c r="K195" s="72"/>
      <c r="L195" s="20">
        <v>60</v>
      </c>
      <c r="M195" s="65">
        <f t="shared" si="14"/>
        <v>0</v>
      </c>
      <c r="N195" s="17" t="s">
        <v>16</v>
      </c>
      <c r="O195" s="18"/>
      <c r="P195" s="23">
        <f t="shared" si="17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+'[1]18'!J196</f>
        <v>2</v>
      </c>
      <c r="F196" s="71"/>
      <c r="G196" s="46">
        <f t="shared" si="15"/>
        <v>2</v>
      </c>
      <c r="H196" s="78">
        <v>0</v>
      </c>
      <c r="I196" s="76">
        <v>0</v>
      </c>
      <c r="J196" s="46">
        <f t="shared" si="13"/>
        <v>2</v>
      </c>
      <c r="K196" s="72"/>
      <c r="L196" s="20">
        <v>120</v>
      </c>
      <c r="M196" s="65">
        <f t="shared" si="14"/>
        <v>0</v>
      </c>
      <c r="N196" s="17" t="s">
        <v>16</v>
      </c>
      <c r="O196" s="18"/>
      <c r="P196" s="23">
        <f t="shared" si="17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+'[1]18'!J197</f>
        <v>0</v>
      </c>
      <c r="F197" s="71"/>
      <c r="G197" s="46">
        <f t="shared" si="15"/>
        <v>0</v>
      </c>
      <c r="H197" s="78">
        <v>0</v>
      </c>
      <c r="I197" s="76">
        <v>0</v>
      </c>
      <c r="J197" s="46">
        <f t="shared" ref="J197:J266" si="20">+G197-H197-K197-I197</f>
        <v>0</v>
      </c>
      <c r="K197" s="72"/>
      <c r="L197" s="20">
        <v>50</v>
      </c>
      <c r="M197" s="65">
        <f t="shared" si="14"/>
        <v>0</v>
      </c>
      <c r="N197" s="17" t="s">
        <v>16</v>
      </c>
      <c r="O197" s="18"/>
      <c r="P197" s="23">
        <f t="shared" si="17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+'[1]18'!J198</f>
        <v>0</v>
      </c>
      <c r="F198" s="71"/>
      <c r="G198" s="46">
        <f t="shared" si="15"/>
        <v>0</v>
      </c>
      <c r="H198" s="78">
        <v>0</v>
      </c>
      <c r="I198" s="76">
        <v>0</v>
      </c>
      <c r="J198" s="46">
        <f t="shared" si="20"/>
        <v>0</v>
      </c>
      <c r="K198" s="72"/>
      <c r="L198" s="20">
        <v>150</v>
      </c>
      <c r="M198" s="65">
        <f t="shared" ref="M198:M266" si="21">+L198*K198</f>
        <v>0</v>
      </c>
      <c r="N198" s="17" t="s">
        <v>16</v>
      </c>
      <c r="O198" s="18"/>
      <c r="P198" s="23">
        <f t="shared" si="17"/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+'[1]18'!J199</f>
        <v>0</v>
      </c>
      <c r="F199" s="71"/>
      <c r="G199" s="46">
        <f t="shared" si="15"/>
        <v>0</v>
      </c>
      <c r="H199" s="78">
        <v>0</v>
      </c>
      <c r="I199" s="76">
        <v>0</v>
      </c>
      <c r="J199" s="46">
        <f t="shared" si="20"/>
        <v>0</v>
      </c>
      <c r="K199" s="72"/>
      <c r="L199" s="20">
        <v>135</v>
      </c>
      <c r="M199" s="65">
        <f t="shared" si="21"/>
        <v>0</v>
      </c>
      <c r="N199" s="17" t="s">
        <v>16</v>
      </c>
      <c r="O199" s="18"/>
      <c r="P199" s="23">
        <f t="shared" si="17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+'[1]18'!J200</f>
        <v>0</v>
      </c>
      <c r="F200" s="71"/>
      <c r="G200" s="46">
        <f t="shared" si="15"/>
        <v>0</v>
      </c>
      <c r="H200" s="78">
        <v>0</v>
      </c>
      <c r="I200" s="76">
        <v>0</v>
      </c>
      <c r="J200" s="46">
        <f t="shared" si="20"/>
        <v>0</v>
      </c>
      <c r="K200" s="72"/>
      <c r="L200" s="20">
        <v>100</v>
      </c>
      <c r="M200" s="65">
        <f t="shared" si="21"/>
        <v>0</v>
      </c>
      <c r="N200" s="17" t="s">
        <v>16</v>
      </c>
      <c r="O200" s="18"/>
      <c r="P200" s="23">
        <f t="shared" si="17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+'[1]18'!J201</f>
        <v>0</v>
      </c>
      <c r="F201" s="71"/>
      <c r="G201" s="46">
        <f t="shared" si="15"/>
        <v>0</v>
      </c>
      <c r="H201" s="78">
        <v>0</v>
      </c>
      <c r="I201" s="76">
        <v>0</v>
      </c>
      <c r="J201" s="46">
        <f t="shared" si="20"/>
        <v>0</v>
      </c>
      <c r="K201" s="72"/>
      <c r="L201" s="20">
        <v>90</v>
      </c>
      <c r="M201" s="65">
        <f t="shared" si="21"/>
        <v>0</v>
      </c>
      <c r="N201" s="17" t="s">
        <v>16</v>
      </c>
      <c r="O201" s="18"/>
      <c r="P201" s="23">
        <f t="shared" si="17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+'[1]18'!J202</f>
        <v>0</v>
      </c>
      <c r="F202" s="71"/>
      <c r="G202" s="46">
        <f t="shared" si="15"/>
        <v>0</v>
      </c>
      <c r="H202" s="78">
        <v>0</v>
      </c>
      <c r="I202" s="76">
        <v>0</v>
      </c>
      <c r="J202" s="46">
        <f t="shared" si="20"/>
        <v>0</v>
      </c>
      <c r="K202" s="72"/>
      <c r="L202" s="20">
        <v>90</v>
      </c>
      <c r="M202" s="65">
        <f t="shared" si="21"/>
        <v>0</v>
      </c>
      <c r="N202" s="17" t="s">
        <v>16</v>
      </c>
      <c r="O202" s="18"/>
      <c r="P202" s="23">
        <f t="shared" si="17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+'[1]18'!J203</f>
        <v>0</v>
      </c>
      <c r="F203" s="71"/>
      <c r="G203" s="46">
        <f t="shared" si="15"/>
        <v>0</v>
      </c>
      <c r="H203" s="78">
        <v>0</v>
      </c>
      <c r="I203" s="76">
        <v>0</v>
      </c>
      <c r="J203" s="46">
        <f t="shared" si="20"/>
        <v>0</v>
      </c>
      <c r="K203" s="72"/>
      <c r="L203" s="20">
        <v>90</v>
      </c>
      <c r="M203" s="65">
        <f t="shared" si="21"/>
        <v>0</v>
      </c>
      <c r="N203" s="17" t="s">
        <v>16</v>
      </c>
      <c r="O203" s="18"/>
      <c r="P203" s="23">
        <f t="shared" si="17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+'[1]18'!J204</f>
        <v>0</v>
      </c>
      <c r="F204" s="71"/>
      <c r="G204" s="46">
        <f t="shared" ref="G204:G266" si="22">E204+F204</f>
        <v>0</v>
      </c>
      <c r="H204" s="78">
        <v>0</v>
      </c>
      <c r="I204" s="76">
        <v>0</v>
      </c>
      <c r="J204" s="46">
        <f t="shared" si="20"/>
        <v>0</v>
      </c>
      <c r="K204" s="72"/>
      <c r="L204" s="20">
        <v>90</v>
      </c>
      <c r="M204" s="65">
        <f t="shared" si="21"/>
        <v>0</v>
      </c>
      <c r="N204" s="17" t="s">
        <v>16</v>
      </c>
      <c r="O204" s="18"/>
      <c r="P204" s="23">
        <f t="shared" si="17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+'[1]18'!J205</f>
        <v>20</v>
      </c>
      <c r="F205" s="71"/>
      <c r="G205" s="46">
        <f t="shared" si="22"/>
        <v>20</v>
      </c>
      <c r="H205" s="78">
        <v>0</v>
      </c>
      <c r="I205" s="76">
        <v>0</v>
      </c>
      <c r="J205" s="46">
        <f t="shared" si="20"/>
        <v>15</v>
      </c>
      <c r="K205" s="72">
        <v>5</v>
      </c>
      <c r="L205" s="20">
        <v>55</v>
      </c>
      <c r="M205" s="65">
        <f t="shared" si="21"/>
        <v>275</v>
      </c>
      <c r="N205" s="17" t="s">
        <v>16</v>
      </c>
      <c r="O205" s="18">
        <v>10</v>
      </c>
      <c r="P205" s="118">
        <f t="shared" si="17"/>
        <v>265</v>
      </c>
      <c r="Q205" s="90">
        <v>40</v>
      </c>
      <c r="R205" s="43">
        <f t="shared" si="18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+'[1]18'!J206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0"/>
        <v>0</v>
      </c>
      <c r="K206" s="72"/>
      <c r="L206" s="20">
        <v>85</v>
      </c>
      <c r="M206" s="65">
        <f t="shared" si="21"/>
        <v>0</v>
      </c>
      <c r="N206" s="17" t="s">
        <v>16</v>
      </c>
      <c r="O206" s="18"/>
      <c r="P206" s="23">
        <f t="shared" si="17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0"/>
        <v>0</v>
      </c>
      <c r="K207" s="72"/>
      <c r="L207" s="20">
        <v>50</v>
      </c>
      <c r="M207" s="65">
        <f t="shared" si="2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+'[1]18'!J208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0"/>
        <v>0</v>
      </c>
      <c r="K208" s="72"/>
      <c r="L208" s="20">
        <v>50</v>
      </c>
      <c r="M208" s="65">
        <f t="shared" si="21"/>
        <v>0</v>
      </c>
      <c r="N208" s="17" t="s">
        <v>16</v>
      </c>
      <c r="O208" s="18"/>
      <c r="P208" s="23">
        <f t="shared" si="17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+'[1]18'!J209</f>
        <v>6</v>
      </c>
      <c r="F209" s="71"/>
      <c r="G209" s="46">
        <f t="shared" si="22"/>
        <v>6</v>
      </c>
      <c r="H209" s="78">
        <v>0</v>
      </c>
      <c r="I209" s="76">
        <v>0</v>
      </c>
      <c r="J209" s="46">
        <f t="shared" si="20"/>
        <v>4</v>
      </c>
      <c r="K209" s="72">
        <v>2</v>
      </c>
      <c r="L209" s="20">
        <v>120</v>
      </c>
      <c r="M209" s="65">
        <f t="shared" si="21"/>
        <v>240</v>
      </c>
      <c r="N209" s="17" t="s">
        <v>16</v>
      </c>
      <c r="O209" s="18">
        <v>120</v>
      </c>
      <c r="P209" s="118">
        <f t="shared" si="17"/>
        <v>120</v>
      </c>
      <c r="Q209" s="90">
        <v>83</v>
      </c>
      <c r="R209" s="43">
        <f t="shared" si="18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+'[1]18'!J210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0"/>
        <v>0</v>
      </c>
      <c r="K210" s="72"/>
      <c r="L210" s="20">
        <v>25</v>
      </c>
      <c r="M210" s="65">
        <f t="shared" si="2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+'[1]18'!J211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0"/>
        <v>0</v>
      </c>
      <c r="K211" s="72"/>
      <c r="L211" s="20">
        <v>25</v>
      </c>
      <c r="M211" s="65">
        <f t="shared" si="21"/>
        <v>0</v>
      </c>
      <c r="N211" s="17" t="s">
        <v>16</v>
      </c>
      <c r="O211" s="18"/>
      <c r="P211" s="23">
        <f t="shared" si="17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+'[1]18'!J212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0"/>
        <v>0</v>
      </c>
      <c r="K212" s="72"/>
      <c r="L212" s="20">
        <v>25</v>
      </c>
      <c r="M212" s="65">
        <f t="shared" si="21"/>
        <v>0</v>
      </c>
      <c r="N212" s="17" t="s">
        <v>16</v>
      </c>
      <c r="O212" s="18"/>
      <c r="P212" s="23">
        <f t="shared" si="17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+'[1]18'!J213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0"/>
        <v>0</v>
      </c>
      <c r="K213" s="72"/>
      <c r="L213" s="20">
        <v>25</v>
      </c>
      <c r="M213" s="65">
        <f t="shared" si="21"/>
        <v>0</v>
      </c>
      <c r="N213" s="17" t="s">
        <v>16</v>
      </c>
      <c r="O213" s="18"/>
      <c r="P213" s="23">
        <f t="shared" si="17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+'[1]18'!J214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0"/>
        <v>0</v>
      </c>
      <c r="K214" s="72"/>
      <c r="L214" s="20">
        <v>25</v>
      </c>
      <c r="M214" s="65">
        <f t="shared" si="2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+'[1]18'!J215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0"/>
        <v>0</v>
      </c>
      <c r="K215" s="72"/>
      <c r="L215" s="20">
        <v>10</v>
      </c>
      <c r="M215" s="65">
        <f t="shared" si="2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+'[1]18'!J216</f>
        <v>299</v>
      </c>
      <c r="F216" s="71"/>
      <c r="G216" s="46">
        <f t="shared" si="22"/>
        <v>299</v>
      </c>
      <c r="H216" s="78">
        <v>0</v>
      </c>
      <c r="I216" s="76">
        <v>0</v>
      </c>
      <c r="J216" s="46">
        <f t="shared" si="20"/>
        <v>179</v>
      </c>
      <c r="K216" s="72">
        <v>120</v>
      </c>
      <c r="L216" s="20">
        <v>0</v>
      </c>
      <c r="M216" s="65">
        <f t="shared" si="21"/>
        <v>0</v>
      </c>
      <c r="N216" s="17" t="s">
        <v>1465</v>
      </c>
      <c r="O216" s="18"/>
      <c r="P216" s="23">
        <f t="shared" si="17"/>
        <v>0</v>
      </c>
      <c r="Q216" s="90">
        <v>9</v>
      </c>
      <c r="R216" s="43">
        <f t="shared" si="18"/>
        <v>1080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+'[1]18'!J217</f>
        <v>42</v>
      </c>
      <c r="F217" s="71"/>
      <c r="G217" s="46">
        <f t="shared" si="22"/>
        <v>42</v>
      </c>
      <c r="H217" s="78">
        <v>0</v>
      </c>
      <c r="I217" s="76">
        <v>0</v>
      </c>
      <c r="J217" s="46">
        <f t="shared" si="20"/>
        <v>41</v>
      </c>
      <c r="K217" s="72">
        <v>1</v>
      </c>
      <c r="L217" s="20">
        <v>0</v>
      </c>
      <c r="M217" s="65">
        <f t="shared" si="21"/>
        <v>0</v>
      </c>
      <c r="N217" s="17" t="s">
        <v>1457</v>
      </c>
      <c r="O217" s="18"/>
      <c r="P217" s="23">
        <f t="shared" si="17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+'[1]18'!J218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0"/>
        <v>0</v>
      </c>
      <c r="K218" s="72"/>
      <c r="L218" s="20">
        <v>20</v>
      </c>
      <c r="M218" s="65">
        <f t="shared" si="21"/>
        <v>0</v>
      </c>
      <c r="N218" s="17" t="s">
        <v>16</v>
      </c>
      <c r="O218" s="18"/>
      <c r="P218" s="23">
        <f t="shared" si="17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+'[1]18'!J219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0"/>
        <v>0</v>
      </c>
      <c r="K219" s="72"/>
      <c r="L219" s="20">
        <v>800</v>
      </c>
      <c r="M219" s="65">
        <f t="shared" si="21"/>
        <v>0</v>
      </c>
      <c r="N219" s="17" t="s">
        <v>16</v>
      </c>
      <c r="O219" s="18"/>
      <c r="P219" s="23">
        <f t="shared" si="17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+'[1]18'!J220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0"/>
        <v>0</v>
      </c>
      <c r="K220" s="72"/>
      <c r="L220" s="20">
        <v>150</v>
      </c>
      <c r="M220" s="65">
        <f t="shared" si="21"/>
        <v>0</v>
      </c>
      <c r="N220" s="17" t="s">
        <v>16</v>
      </c>
      <c r="O220" s="18"/>
      <c r="P220" s="23">
        <f t="shared" si="17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+'[1]18'!J221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0"/>
        <v>0</v>
      </c>
      <c r="K221" s="72"/>
      <c r="L221" s="20">
        <v>200</v>
      </c>
      <c r="M221" s="65">
        <f t="shared" si="21"/>
        <v>0</v>
      </c>
      <c r="N221" s="17" t="s">
        <v>16</v>
      </c>
      <c r="O221" s="18"/>
      <c r="P221" s="23">
        <f t="shared" si="17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+'[1]18'!J222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0"/>
        <v>0</v>
      </c>
      <c r="K222" s="72"/>
      <c r="L222" s="20">
        <v>250</v>
      </c>
      <c r="M222" s="65">
        <f t="shared" si="21"/>
        <v>0</v>
      </c>
      <c r="N222" s="17" t="s">
        <v>16</v>
      </c>
      <c r="O222" s="18"/>
      <c r="P222" s="23">
        <f t="shared" si="17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+'[1]18'!J223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0"/>
        <v>0</v>
      </c>
      <c r="K223" s="72"/>
      <c r="L223" s="20">
        <v>50</v>
      </c>
      <c r="M223" s="65">
        <f t="shared" si="21"/>
        <v>0</v>
      </c>
      <c r="N223" s="17" t="s">
        <v>16</v>
      </c>
      <c r="O223" s="18"/>
      <c r="P223" s="23">
        <f t="shared" si="17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+'[1]18'!J224</f>
        <v>336</v>
      </c>
      <c r="F224" s="71"/>
      <c r="G224" s="46">
        <f t="shared" si="22"/>
        <v>336</v>
      </c>
      <c r="H224" s="78">
        <v>0</v>
      </c>
      <c r="I224" s="76">
        <v>0</v>
      </c>
      <c r="J224" s="46">
        <f t="shared" si="20"/>
        <v>216</v>
      </c>
      <c r="K224" s="72">
        <v>120</v>
      </c>
      <c r="L224" s="20">
        <v>0</v>
      </c>
      <c r="M224" s="65">
        <f t="shared" si="21"/>
        <v>0</v>
      </c>
      <c r="N224" s="17" t="s">
        <v>1465</v>
      </c>
      <c r="O224" s="18"/>
      <c r="P224" s="23">
        <f t="shared" si="17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+'[1]18'!J225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0"/>
        <v>0</v>
      </c>
      <c r="K225" s="72"/>
      <c r="L225" s="20">
        <v>45</v>
      </c>
      <c r="M225" s="65">
        <f t="shared" si="21"/>
        <v>0</v>
      </c>
      <c r="N225" s="17" t="s">
        <v>16</v>
      </c>
      <c r="O225" s="18"/>
      <c r="P225" s="23">
        <f t="shared" si="17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+'[1]18'!J226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0"/>
        <v>0</v>
      </c>
      <c r="K226" s="72"/>
      <c r="L226" s="20">
        <v>35</v>
      </c>
      <c r="M226" s="65">
        <f t="shared" si="21"/>
        <v>0</v>
      </c>
      <c r="N226" s="17" t="s">
        <v>16</v>
      </c>
      <c r="O226" s="18"/>
      <c r="P226" s="23">
        <f t="shared" si="17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+'[1]18'!J227</f>
        <v>0</v>
      </c>
      <c r="F227" s="71">
        <v>120</v>
      </c>
      <c r="G227" s="46">
        <f t="shared" si="22"/>
        <v>120</v>
      </c>
      <c r="H227" s="78">
        <v>0</v>
      </c>
      <c r="I227" s="76">
        <v>0</v>
      </c>
      <c r="J227" s="46">
        <f t="shared" si="20"/>
        <v>0</v>
      </c>
      <c r="K227" s="72">
        <v>120</v>
      </c>
      <c r="L227" s="20">
        <v>25</v>
      </c>
      <c r="M227" s="65">
        <f t="shared" si="21"/>
        <v>3000</v>
      </c>
      <c r="N227" s="17" t="s">
        <v>16</v>
      </c>
      <c r="O227" s="18"/>
      <c r="P227" s="118">
        <f t="shared" si="17"/>
        <v>3000</v>
      </c>
      <c r="Q227" s="90">
        <v>20.36</v>
      </c>
      <c r="R227" s="43">
        <f t="shared" si="18"/>
        <v>2443.1999999999998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+'[1]18'!J228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0"/>
        <v>0</v>
      </c>
      <c r="K228" s="72"/>
      <c r="L228" s="20">
        <v>50</v>
      </c>
      <c r="M228" s="65">
        <f t="shared" si="21"/>
        <v>0</v>
      </c>
      <c r="N228" s="17" t="s">
        <v>16</v>
      </c>
      <c r="O228" s="18"/>
      <c r="P228" s="23">
        <f t="shared" si="1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+'[1]18'!J229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0"/>
        <v>0</v>
      </c>
      <c r="K229" s="72"/>
      <c r="L229" s="20"/>
      <c r="M229" s="65">
        <f t="shared" si="21"/>
        <v>0</v>
      </c>
      <c r="N229" s="17" t="s">
        <v>16</v>
      </c>
      <c r="O229" s="18"/>
      <c r="P229" s="23">
        <f t="shared" si="17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+'[1]18'!J230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0"/>
        <v>0</v>
      </c>
      <c r="K230" s="72"/>
      <c r="L230" s="20">
        <v>35</v>
      </c>
      <c r="M230" s="65">
        <f t="shared" si="21"/>
        <v>0</v>
      </c>
      <c r="N230" s="17" t="s">
        <v>16</v>
      </c>
      <c r="O230" s="18"/>
      <c r="P230" s="23">
        <f t="shared" si="17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+'[1]18'!J231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0"/>
        <v>0</v>
      </c>
      <c r="K231" s="72"/>
      <c r="L231" s="20">
        <v>39</v>
      </c>
      <c r="M231" s="65">
        <f t="shared" si="21"/>
        <v>0</v>
      </c>
      <c r="N231" s="17" t="s">
        <v>16</v>
      </c>
      <c r="O231" s="18"/>
      <c r="P231" s="23">
        <f t="shared" si="17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+'[1]18'!J232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0"/>
        <v>0</v>
      </c>
      <c r="K232" s="72"/>
      <c r="L232" s="20">
        <v>55</v>
      </c>
      <c r="M232" s="65">
        <f t="shared" si="21"/>
        <v>0</v>
      </c>
      <c r="N232" s="17" t="s">
        <v>16</v>
      </c>
      <c r="O232" s="18"/>
      <c r="P232" s="23">
        <f t="shared" si="17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+'[1]18'!J233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0"/>
        <v>0</v>
      </c>
      <c r="K233" s="72"/>
      <c r="L233" s="20">
        <v>40</v>
      </c>
      <c r="M233" s="65">
        <f t="shared" si="21"/>
        <v>0</v>
      </c>
      <c r="N233" s="17" t="s">
        <v>16</v>
      </c>
      <c r="O233" s="18"/>
      <c r="P233" s="23">
        <f t="shared" si="17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+'[1]18'!J234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0"/>
        <v>0</v>
      </c>
      <c r="K234" s="72"/>
      <c r="L234" s="20">
        <v>49</v>
      </c>
      <c r="M234" s="65">
        <f t="shared" si="21"/>
        <v>0</v>
      </c>
      <c r="N234" s="17" t="s">
        <v>16</v>
      </c>
      <c r="O234" s="18"/>
      <c r="P234" s="23">
        <f t="shared" si="17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+'[1]18'!J235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0"/>
        <v>0</v>
      </c>
      <c r="K235" s="72"/>
      <c r="L235" s="20">
        <v>39</v>
      </c>
      <c r="M235" s="65">
        <f t="shared" si="21"/>
        <v>0</v>
      </c>
      <c r="N235" s="17" t="s">
        <v>16</v>
      </c>
      <c r="O235" s="18"/>
      <c r="P235" s="23">
        <f t="shared" si="17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+'[1]18'!J236</f>
        <v>2</v>
      </c>
      <c r="F236" s="71"/>
      <c r="G236" s="46">
        <f t="shared" si="22"/>
        <v>2</v>
      </c>
      <c r="H236" s="78">
        <v>0</v>
      </c>
      <c r="I236" s="76">
        <v>0</v>
      </c>
      <c r="J236" s="46">
        <f t="shared" si="20"/>
        <v>0</v>
      </c>
      <c r="K236" s="72">
        <v>2</v>
      </c>
      <c r="L236" s="20">
        <v>50</v>
      </c>
      <c r="M236" s="65">
        <f t="shared" si="21"/>
        <v>100</v>
      </c>
      <c r="N236" s="17" t="s">
        <v>1456</v>
      </c>
      <c r="O236" s="18">
        <v>100</v>
      </c>
      <c r="P236" s="23">
        <f t="shared" si="17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+'[1]18'!J237</f>
        <v>1</v>
      </c>
      <c r="F237" s="71"/>
      <c r="G237" s="46">
        <f t="shared" si="22"/>
        <v>1</v>
      </c>
      <c r="H237" s="78">
        <v>0</v>
      </c>
      <c r="I237" s="76">
        <v>0</v>
      </c>
      <c r="J237" s="46">
        <f t="shared" si="20"/>
        <v>1</v>
      </c>
      <c r="K237" s="72"/>
      <c r="L237" s="20">
        <v>50</v>
      </c>
      <c r="M237" s="65">
        <f t="shared" si="21"/>
        <v>0</v>
      </c>
      <c r="N237" s="17" t="s">
        <v>16</v>
      </c>
      <c r="O237" s="18"/>
      <c r="P237" s="23">
        <f t="shared" si="17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+'[1]18'!J238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0"/>
        <v>0</v>
      </c>
      <c r="K238" s="72"/>
      <c r="L238" s="20">
        <v>35</v>
      </c>
      <c r="M238" s="65">
        <f t="shared" si="21"/>
        <v>0</v>
      </c>
      <c r="N238" s="17" t="s">
        <v>16</v>
      </c>
      <c r="O238" s="18"/>
      <c r="P238" s="23">
        <f t="shared" si="17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+'[1]18'!J239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0"/>
        <v>0</v>
      </c>
      <c r="K239" s="72"/>
      <c r="L239" s="20">
        <v>80</v>
      </c>
      <c r="M239" s="65">
        <f t="shared" si="21"/>
        <v>0</v>
      </c>
      <c r="N239" s="17" t="s">
        <v>16</v>
      </c>
      <c r="O239" s="18"/>
      <c r="P239" s="23">
        <f t="shared" si="17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+'[1]18'!J240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0"/>
        <v>0</v>
      </c>
      <c r="K240" s="72"/>
      <c r="L240" s="20">
        <v>35</v>
      </c>
      <c r="M240" s="65">
        <f t="shared" si="21"/>
        <v>0</v>
      </c>
      <c r="N240" s="17" t="s">
        <v>16</v>
      </c>
      <c r="O240" s="18"/>
      <c r="P240" s="23">
        <f t="shared" ref="P240:P266" si="23">SUM(M240-O240)</f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+'[1]18'!J241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0"/>
        <v>0</v>
      </c>
      <c r="K241" s="72"/>
      <c r="L241" s="20">
        <v>19</v>
      </c>
      <c r="M241" s="65">
        <f t="shared" si="21"/>
        <v>0</v>
      </c>
      <c r="N241" s="17" t="s">
        <v>16</v>
      </c>
      <c r="O241" s="18"/>
      <c r="P241" s="23">
        <f t="shared" si="23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+'[1]18'!J242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0"/>
        <v>0</v>
      </c>
      <c r="K242" s="72"/>
      <c r="L242" s="20">
        <v>15</v>
      </c>
      <c r="M242" s="65">
        <f t="shared" si="21"/>
        <v>0</v>
      </c>
      <c r="N242" s="17" t="s">
        <v>16</v>
      </c>
      <c r="O242" s="18"/>
      <c r="P242" s="23">
        <f t="shared" si="23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+'[1]18'!J243</f>
        <v>1</v>
      </c>
      <c r="F243" s="71"/>
      <c r="G243" s="46">
        <f t="shared" si="22"/>
        <v>1</v>
      </c>
      <c r="H243" s="78">
        <v>0</v>
      </c>
      <c r="I243" s="76">
        <v>0</v>
      </c>
      <c r="J243" s="46">
        <f t="shared" si="20"/>
        <v>0</v>
      </c>
      <c r="K243" s="72">
        <v>1</v>
      </c>
      <c r="L243" s="20">
        <v>35</v>
      </c>
      <c r="M243" s="65">
        <f t="shared" si="21"/>
        <v>35</v>
      </c>
      <c r="N243" s="17" t="s">
        <v>16</v>
      </c>
      <c r="O243" s="18">
        <v>8</v>
      </c>
      <c r="P243" s="118">
        <f t="shared" si="23"/>
        <v>27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+'[1]18'!J244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0"/>
        <v>0</v>
      </c>
      <c r="K244" s="72"/>
      <c r="L244" s="20">
        <v>35</v>
      </c>
      <c r="M244" s="65">
        <f t="shared" si="21"/>
        <v>0</v>
      </c>
      <c r="N244" s="17" t="s">
        <v>16</v>
      </c>
      <c r="O244" s="18"/>
      <c r="P244" s="23">
        <f t="shared" si="23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+'[1]18'!J245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0"/>
        <v>0</v>
      </c>
      <c r="K245" s="72"/>
      <c r="L245" s="20">
        <v>22</v>
      </c>
      <c r="M245" s="65">
        <f t="shared" si="21"/>
        <v>0</v>
      </c>
      <c r="N245" s="17" t="s">
        <v>16</v>
      </c>
      <c r="O245" s="18"/>
      <c r="P245" s="23">
        <f t="shared" si="23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+'[1]18'!J246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0"/>
        <v>0</v>
      </c>
      <c r="K246" s="72"/>
      <c r="L246" s="20">
        <v>35</v>
      </c>
      <c r="M246" s="65">
        <f t="shared" si="21"/>
        <v>0</v>
      </c>
      <c r="N246" s="17" t="s">
        <v>16</v>
      </c>
      <c r="O246" s="18"/>
      <c r="P246" s="23">
        <f t="shared" si="23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+'[1]18'!J247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0"/>
        <v>0</v>
      </c>
      <c r="K247" s="72"/>
      <c r="L247" s="20">
        <v>40</v>
      </c>
      <c r="M247" s="65">
        <f t="shared" si="21"/>
        <v>0</v>
      </c>
      <c r="N247" s="17" t="s">
        <v>16</v>
      </c>
      <c r="O247" s="18"/>
      <c r="P247" s="23">
        <f t="shared" si="23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+'[1]18'!J248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0"/>
        <v>0</v>
      </c>
      <c r="K248" s="72"/>
      <c r="L248" s="20">
        <v>15</v>
      </c>
      <c r="M248" s="65">
        <f t="shared" si="21"/>
        <v>0</v>
      </c>
      <c r="N248" s="17" t="s">
        <v>16</v>
      </c>
      <c r="O248" s="18"/>
      <c r="P248" s="23">
        <f t="shared" si="23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+'[1]18'!J249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0"/>
        <v>0</v>
      </c>
      <c r="K249" s="72"/>
      <c r="L249" s="20">
        <v>25</v>
      </c>
      <c r="M249" s="65">
        <f t="shared" si="21"/>
        <v>0</v>
      </c>
      <c r="N249" s="17" t="s">
        <v>16</v>
      </c>
      <c r="O249" s="18"/>
      <c r="P249" s="23">
        <f t="shared" si="23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+'[1]18'!J250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0"/>
        <v>0</v>
      </c>
      <c r="K250" s="72"/>
      <c r="L250" s="20">
        <v>29</v>
      </c>
      <c r="M250" s="65">
        <f t="shared" si="21"/>
        <v>0</v>
      </c>
      <c r="N250" s="17" t="s">
        <v>16</v>
      </c>
      <c r="O250" s="18"/>
      <c r="P250" s="23">
        <f t="shared" si="23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+'[1]18'!J251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0"/>
        <v>0</v>
      </c>
      <c r="K251" s="72"/>
      <c r="L251" s="20">
        <v>29</v>
      </c>
      <c r="M251" s="65">
        <f t="shared" si="21"/>
        <v>0</v>
      </c>
      <c r="N251" s="17" t="s">
        <v>16</v>
      </c>
      <c r="O251" s="18"/>
      <c r="P251" s="23">
        <f t="shared" si="23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+'[1]18'!J252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0"/>
        <v>0</v>
      </c>
      <c r="K252" s="72"/>
      <c r="L252" s="20">
        <v>29</v>
      </c>
      <c r="M252" s="65">
        <f t="shared" si="21"/>
        <v>0</v>
      </c>
      <c r="N252" s="17" t="s">
        <v>16</v>
      </c>
      <c r="O252" s="18"/>
      <c r="P252" s="23">
        <f t="shared" si="23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+'[1]18'!J253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0"/>
        <v>0</v>
      </c>
      <c r="K253" s="72"/>
      <c r="L253" s="20">
        <v>29</v>
      </c>
      <c r="M253" s="65">
        <f t="shared" si="21"/>
        <v>0</v>
      </c>
      <c r="N253" s="17" t="s">
        <v>16</v>
      </c>
      <c r="O253" s="18"/>
      <c r="P253" s="23">
        <f t="shared" si="23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+'[1]18'!J254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0"/>
        <v>0</v>
      </c>
      <c r="K254" s="72"/>
      <c r="L254" s="20">
        <v>29</v>
      </c>
      <c r="M254" s="65">
        <f t="shared" si="21"/>
        <v>0</v>
      </c>
      <c r="N254" s="17" t="s">
        <v>16</v>
      </c>
      <c r="O254" s="18"/>
      <c r="P254" s="23">
        <f t="shared" si="23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+'[1]18'!J255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0"/>
        <v>0</v>
      </c>
      <c r="K255" s="72"/>
      <c r="L255" s="20">
        <v>20</v>
      </c>
      <c r="M255" s="65">
        <f t="shared" si="21"/>
        <v>0</v>
      </c>
      <c r="N255" s="17" t="s">
        <v>16</v>
      </c>
      <c r="O255" s="18"/>
      <c r="P255" s="23">
        <f t="shared" si="23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+'[1]18'!J256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0"/>
        <v>0</v>
      </c>
      <c r="K256" s="72"/>
      <c r="L256" s="20">
        <v>20</v>
      </c>
      <c r="M256" s="65">
        <f t="shared" si="21"/>
        <v>0</v>
      </c>
      <c r="N256" s="17" t="s">
        <v>16</v>
      </c>
      <c r="O256" s="18"/>
      <c r="P256" s="23">
        <f t="shared" si="23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+'[1]18'!J257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0"/>
        <v>0</v>
      </c>
      <c r="K257" s="72"/>
      <c r="L257" s="20">
        <v>20</v>
      </c>
      <c r="M257" s="65">
        <f t="shared" si="21"/>
        <v>0</v>
      </c>
      <c r="N257" s="17" t="s">
        <v>16</v>
      </c>
      <c r="O257" s="18"/>
      <c r="P257" s="23">
        <f t="shared" si="23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+'[1]18'!J258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0"/>
        <v>0</v>
      </c>
      <c r="K258" s="72"/>
      <c r="L258" s="20">
        <v>35</v>
      </c>
      <c r="M258" s="65">
        <f t="shared" si="21"/>
        <v>0</v>
      </c>
      <c r="N258" s="17" t="s">
        <v>16</v>
      </c>
      <c r="O258" s="18"/>
      <c r="P258" s="23">
        <f t="shared" si="23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+'[1]18'!J259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0"/>
        <v>0</v>
      </c>
      <c r="K259" s="72"/>
      <c r="L259" s="20">
        <v>35</v>
      </c>
      <c r="M259" s="65">
        <f t="shared" si="21"/>
        <v>0</v>
      </c>
      <c r="N259" s="17" t="s">
        <v>16</v>
      </c>
      <c r="O259" s="18"/>
      <c r="P259" s="23">
        <f t="shared" si="23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+'[1]18'!J260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0"/>
        <v>0</v>
      </c>
      <c r="K260" s="72"/>
      <c r="L260" s="20">
        <v>29</v>
      </c>
      <c r="M260" s="65">
        <f t="shared" si="21"/>
        <v>0</v>
      </c>
      <c r="N260" s="17" t="s">
        <v>16</v>
      </c>
      <c r="O260" s="18"/>
      <c r="P260" s="23">
        <f t="shared" si="23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+'[1]18'!J261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0"/>
        <v>0</v>
      </c>
      <c r="K261" s="72"/>
      <c r="L261" s="20">
        <v>25</v>
      </c>
      <c r="M261" s="65">
        <f t="shared" si="21"/>
        <v>0</v>
      </c>
      <c r="N261" s="17" t="s">
        <v>16</v>
      </c>
      <c r="O261" s="18"/>
      <c r="P261" s="23">
        <f t="shared" si="23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+'[1]18'!J262</f>
        <v>1</v>
      </c>
      <c r="F262" s="71"/>
      <c r="G262" s="46">
        <f t="shared" si="22"/>
        <v>1</v>
      </c>
      <c r="H262" s="78">
        <v>0</v>
      </c>
      <c r="I262" s="76">
        <v>0</v>
      </c>
      <c r="J262" s="46">
        <f t="shared" si="20"/>
        <v>1</v>
      </c>
      <c r="K262" s="72"/>
      <c r="L262" s="20">
        <v>15</v>
      </c>
      <c r="M262" s="65">
        <f t="shared" si="21"/>
        <v>0</v>
      </c>
      <c r="N262" s="17" t="s">
        <v>16</v>
      </c>
      <c r="O262" s="18"/>
      <c r="P262" s="23">
        <f t="shared" si="23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+'[1]18'!J263</f>
        <v>0</v>
      </c>
      <c r="F263" s="71"/>
      <c r="G263" s="46">
        <f t="shared" si="22"/>
        <v>0</v>
      </c>
      <c r="H263" s="78">
        <v>0</v>
      </c>
      <c r="I263" s="76">
        <v>0</v>
      </c>
      <c r="J263" s="46">
        <f t="shared" si="20"/>
        <v>0</v>
      </c>
      <c r="K263" s="72"/>
      <c r="L263" s="20"/>
      <c r="M263" s="65">
        <f t="shared" si="21"/>
        <v>0</v>
      </c>
      <c r="N263" s="17" t="s">
        <v>16</v>
      </c>
      <c r="O263" s="18"/>
      <c r="P263" s="23">
        <f t="shared" si="23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+'[1]18'!J264</f>
        <v>0</v>
      </c>
      <c r="F264" s="71"/>
      <c r="G264" s="46">
        <f t="shared" si="22"/>
        <v>0</v>
      </c>
      <c r="H264" s="78">
        <v>0</v>
      </c>
      <c r="I264" s="76">
        <v>0</v>
      </c>
      <c r="J264" s="46">
        <f t="shared" si="20"/>
        <v>0</v>
      </c>
      <c r="K264" s="72"/>
      <c r="L264" s="20"/>
      <c r="M264" s="65">
        <f t="shared" si="21"/>
        <v>0</v>
      </c>
      <c r="N264" s="17" t="s">
        <v>16</v>
      </c>
      <c r="O264" s="18"/>
      <c r="P264" s="23">
        <f t="shared" si="23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+'[1]18'!J265</f>
        <v>0</v>
      </c>
      <c r="F265" s="71"/>
      <c r="G265" s="46">
        <f t="shared" si="22"/>
        <v>0</v>
      </c>
      <c r="H265" s="78">
        <v>0</v>
      </c>
      <c r="I265" s="76">
        <v>0</v>
      </c>
      <c r="J265" s="46">
        <f t="shared" si="20"/>
        <v>0</v>
      </c>
      <c r="K265" s="72"/>
      <c r="L265" s="20"/>
      <c r="M265" s="65">
        <f t="shared" si="21"/>
        <v>0</v>
      </c>
      <c r="N265" s="17" t="s">
        <v>16</v>
      </c>
      <c r="O265" s="18"/>
      <c r="P265" s="23">
        <f t="shared" si="23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22"/>
        <v>0</v>
      </c>
      <c r="H266" s="78">
        <v>0</v>
      </c>
      <c r="I266" s="76">
        <v>0</v>
      </c>
      <c r="J266" s="46">
        <f t="shared" si="20"/>
        <v>0</v>
      </c>
      <c r="K266" s="72"/>
      <c r="L266" s="20"/>
      <c r="M266" s="65">
        <f t="shared" si="21"/>
        <v>0</v>
      </c>
      <c r="N266" s="17" t="s">
        <v>16</v>
      </c>
      <c r="O266" s="18"/>
      <c r="P266" s="23">
        <f t="shared" si="23"/>
        <v>0</v>
      </c>
      <c r="Q266" s="90"/>
      <c r="R266" s="43">
        <f t="shared" ref="R266" si="24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4858.21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5635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485</v>
      </c>
      <c r="O271" s="2">
        <v>160</v>
      </c>
      <c r="P271" s="2">
        <v>50</v>
      </c>
      <c r="Q271" s="88">
        <v>275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598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4537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4537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3"/>
  <sheetViews>
    <sheetView zoomScale="80" zoomScaleNormal="80" workbookViewId="0">
      <pane xSplit="10" ySplit="4" topLeftCell="K26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89"/>
    </row>
    <row r="3" spans="1:18" s="5" customFormat="1" ht="26.45" customHeight="1" x14ac:dyDescent="0.55000000000000004">
      <c r="A3" s="192" t="s">
        <v>1</v>
      </c>
      <c r="B3" s="192" t="s">
        <v>1354</v>
      </c>
      <c r="C3" s="192" t="s">
        <v>2</v>
      </c>
      <c r="D3" s="192" t="s">
        <v>1355</v>
      </c>
      <c r="E3" s="194" t="s">
        <v>3</v>
      </c>
      <c r="F3" s="194" t="s">
        <v>4</v>
      </c>
      <c r="G3" s="194" t="s">
        <v>5</v>
      </c>
      <c r="H3" s="77" t="s">
        <v>6</v>
      </c>
      <c r="I3" s="147" t="s">
        <v>273</v>
      </c>
      <c r="J3" s="194" t="s">
        <v>7</v>
      </c>
      <c r="K3" s="195" t="s">
        <v>8</v>
      </c>
      <c r="L3" s="195"/>
      <c r="M3" s="195"/>
      <c r="N3" s="194" t="s">
        <v>9</v>
      </c>
      <c r="O3" s="196" t="s">
        <v>10</v>
      </c>
      <c r="Q3" s="197" t="s">
        <v>274</v>
      </c>
      <c r="R3" s="190" t="s">
        <v>275</v>
      </c>
    </row>
    <row r="4" spans="1:18" s="5" customFormat="1" ht="26.25" x14ac:dyDescent="0.55000000000000004">
      <c r="A4" s="193"/>
      <c r="B4" s="193"/>
      <c r="C4" s="193"/>
      <c r="D4" s="193"/>
      <c r="E4" s="194"/>
      <c r="F4" s="194"/>
      <c r="G4" s="194"/>
      <c r="H4" s="77" t="s">
        <v>11</v>
      </c>
      <c r="I4" s="148"/>
      <c r="J4" s="194"/>
      <c r="K4" s="130" t="s">
        <v>12</v>
      </c>
      <c r="L4" s="70" t="s">
        <v>13</v>
      </c>
      <c r="M4" s="130" t="s">
        <v>14</v>
      </c>
      <c r="N4" s="194"/>
      <c r="O4" s="196"/>
      <c r="Q4" s="198"/>
      <c r="R4" s="19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+'[1]19'!J5</f>
        <v>19</v>
      </c>
      <c r="F5" s="71"/>
      <c r="G5" s="46">
        <f t="shared" ref="G5:G68" si="0">E5+F5</f>
        <v>19</v>
      </c>
      <c r="H5" s="78">
        <v>0</v>
      </c>
      <c r="I5" s="76">
        <v>0</v>
      </c>
      <c r="J5" s="46">
        <f t="shared" ref="J5:J68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9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+'[1]19'!J6</f>
        <v>44</v>
      </c>
      <c r="F6" s="71">
        <v>30</v>
      </c>
      <c r="G6" s="46">
        <f t="shared" si="0"/>
        <v>74</v>
      </c>
      <c r="H6" s="78">
        <v>0</v>
      </c>
      <c r="I6" s="76">
        <v>0</v>
      </c>
      <c r="J6" s="46">
        <f t="shared" si="1"/>
        <v>64</v>
      </c>
      <c r="K6" s="72">
        <v>10</v>
      </c>
      <c r="L6" s="15">
        <v>100</v>
      </c>
      <c r="M6" s="65">
        <f t="shared" ref="M6:M80" si="3">+L6*K6</f>
        <v>1000</v>
      </c>
      <c r="N6" s="17" t="s">
        <v>16</v>
      </c>
      <c r="O6" s="18"/>
      <c r="P6" s="118">
        <f t="shared" si="2"/>
        <v>1000</v>
      </c>
      <c r="Q6" s="11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3"/>
        <v>50</v>
      </c>
      <c r="N11" s="17" t="s">
        <v>1456</v>
      </c>
      <c r="O11" s="18">
        <v>50</v>
      </c>
      <c r="P11" s="23">
        <f t="shared" si="2"/>
        <v>0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+'[1]19'!J20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+'[1]19'!J21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3"/>
        <v>85</v>
      </c>
      <c r="N21" s="17" t="s">
        <v>1456</v>
      </c>
      <c r="O21" s="18">
        <v>85</v>
      </c>
      <c r="P21" s="23">
        <f t="shared" si="2"/>
        <v>0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+'[1]19'!J22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+'[1]19'!J27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+'[1]19'!J28</f>
        <v>0</v>
      </c>
      <c r="F28" s="71"/>
      <c r="G28" s="46">
        <f t="shared" si="0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+'[1]19'!J29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+'[1]19'!J30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+'[1]19'!J31</f>
        <v>1</v>
      </c>
      <c r="F31" s="71">
        <v>10</v>
      </c>
      <c r="G31" s="46">
        <f t="shared" si="0"/>
        <v>11</v>
      </c>
      <c r="H31" s="78">
        <v>0</v>
      </c>
      <c r="I31" s="76">
        <v>0</v>
      </c>
      <c r="J31" s="46">
        <f t="shared" si="1"/>
        <v>11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+'[1]19'!J32</f>
        <v>1</v>
      </c>
      <c r="F32" s="71"/>
      <c r="G32" s="46">
        <f t="shared" si="0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+'[1]19'!J33</f>
        <v>4</v>
      </c>
      <c r="F33" s="71"/>
      <c r="G33" s="46">
        <f t="shared" si="0"/>
        <v>4</v>
      </c>
      <c r="H33" s="78">
        <v>0</v>
      </c>
      <c r="I33" s="76">
        <v>0</v>
      </c>
      <c r="J33" s="46">
        <f t="shared" si="1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+'[1]19'!J34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+'[1]19'!J35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+'[1]19'!J36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+'[1]19'!J37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+'[1]19'!J38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+'[1]19'!J39</f>
        <v>2</v>
      </c>
      <c r="F39" s="71"/>
      <c r="G39" s="46">
        <f t="shared" si="0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+'[1]19'!J40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+'[1]19'!J41</f>
        <v>2</v>
      </c>
      <c r="F41" s="71"/>
      <c r="G41" s="46">
        <f t="shared" si="0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+'[1]19'!J42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+'[1]19'!J43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+'[1]19'!J44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+'[1]19'!J45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+'[1]19'!J46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+'[1]19'!J47</f>
        <v>3</v>
      </c>
      <c r="F47" s="71"/>
      <c r="G47" s="46">
        <f t="shared" si="0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+'[1]19'!J48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18">
        <f t="shared" si="2"/>
        <v>50</v>
      </c>
      <c r="Q48" s="11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+'[1]19'!J49</f>
        <v>5</v>
      </c>
      <c r="F49" s="71"/>
      <c r="G49" s="46">
        <f t="shared" si="0"/>
        <v>5</v>
      </c>
      <c r="H49" s="78">
        <v>0</v>
      </c>
      <c r="I49" s="76">
        <v>0</v>
      </c>
      <c r="J49" s="46">
        <f t="shared" si="1"/>
        <v>4</v>
      </c>
      <c r="K49" s="72">
        <v>1</v>
      </c>
      <c r="L49" s="20">
        <v>50</v>
      </c>
      <c r="M49" s="65">
        <f>+L49*K49</f>
        <v>50</v>
      </c>
      <c r="N49" s="17" t="s">
        <v>1456</v>
      </c>
      <c r="O49" s="18">
        <v>50</v>
      </c>
      <c r="P49" s="23">
        <f t="shared" si="2"/>
        <v>0</v>
      </c>
      <c r="Q49" s="11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+'[1]19'!J50</f>
        <v>4</v>
      </c>
      <c r="F50" s="71"/>
      <c r="G50" s="46">
        <f t="shared" si="0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+'[1]19'!J51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+'[1]19'!J52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+'[1]19'!J53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+'[1]19'!J54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+'[1]19'!J55</f>
        <v>3</v>
      </c>
      <c r="F55" s="71"/>
      <c r="G55" s="46">
        <f t="shared" si="0"/>
        <v>3</v>
      </c>
      <c r="H55" s="78">
        <v>0</v>
      </c>
      <c r="I55" s="76">
        <v>0</v>
      </c>
      <c r="J55" s="46">
        <f t="shared" si="1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18">
        <f t="shared" si="2"/>
        <v>60</v>
      </c>
      <c r="Q55" s="117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+'[1]19'!J56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+'[1]19'!J57</f>
        <v>1</v>
      </c>
      <c r="F57" s="71"/>
      <c r="G57" s="46">
        <f t="shared" si="0"/>
        <v>1</v>
      </c>
      <c r="H57" s="78">
        <v>0</v>
      </c>
      <c r="I57" s="76">
        <v>0</v>
      </c>
      <c r="J57" s="46">
        <f t="shared" si="1"/>
        <v>0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>
        <v>60</v>
      </c>
      <c r="P57" s="118">
        <f t="shared" si="2"/>
        <v>60</v>
      </c>
      <c r="Q57" s="11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+'[1]19'!J58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+'[1]19'!J59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+'[1]19'!J60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+'[1]19'!J61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+'[1]19'!J62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+'[1]19'!J63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+'[1]19'!J64</f>
        <v>1</v>
      </c>
      <c r="F64" s="71"/>
      <c r="G64" s="46">
        <f t="shared" si="0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+'[1]19'!J65</f>
        <v>4</v>
      </c>
      <c r="F65" s="71"/>
      <c r="G65" s="46">
        <f t="shared" si="0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+'[1]19'!J66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+'[1]19'!J67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+'[1]19'!J68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+'[1]19'!J69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+'[1]19'!J74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+'[1]19'!J77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+'[1]19'!J87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+'[1]19'!J88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+'[1]19'!J94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+'[1]19'!J95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+'[1]19'!J96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+'[1]19'!J97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+'[1]19'!J98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+'[1]19'!J99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+'[1]19'!J100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+'[1]19'!J101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+'[1]19'!J102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+'[1]19'!J106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+'[1]19'!J107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+'[1]19'!J108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+'[1]19'!J109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+'[1]19'!J110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+'[1]19'!J111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+'[1]19'!J112</f>
        <v>9</v>
      </c>
      <c r="F112" s="71"/>
      <c r="G112" s="46">
        <f t="shared" si="5"/>
        <v>9</v>
      </c>
      <c r="H112" s="78">
        <v>0</v>
      </c>
      <c r="I112" s="76">
        <v>0</v>
      </c>
      <c r="J112" s="46">
        <f t="shared" si="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+'[1]19'!J113</f>
        <v>18</v>
      </c>
      <c r="F113" s="71"/>
      <c r="G113" s="46">
        <f t="shared" si="5"/>
        <v>18</v>
      </c>
      <c r="H113" s="78">
        <v>0</v>
      </c>
      <c r="I113" s="76">
        <v>0</v>
      </c>
      <c r="J113" s="46">
        <f t="shared" si="6"/>
        <v>17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18">
        <f t="shared" si="7"/>
        <v>55</v>
      </c>
      <c r="Q113" s="11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+'[1]19'!J114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+'[1]19'!J115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+'[1]19'!J116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+'[1]19'!J117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+'[1]19'!J118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+'[1]19'!J119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+'[1]19'!J120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+'[1]19'!J121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+'[1]19'!J122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+'[1]19'!J123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+'[1]19'!J124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+'[1]19'!J125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+'[1]19'!J126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+'[1]19'!J127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+'[1]19'!J128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+'[1]19'!J129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+'[1]19'!J130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+'[1]19'!J131</f>
        <v>3</v>
      </c>
      <c r="F131" s="71"/>
      <c r="G131" s="46">
        <f t="shared" si="5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+'[1]19'!J132</f>
        <v>5</v>
      </c>
      <c r="F132" s="71"/>
      <c r="G132" s="46">
        <f t="shared" si="5"/>
        <v>5</v>
      </c>
      <c r="H132" s="78">
        <v>0</v>
      </c>
      <c r="I132" s="76">
        <v>0</v>
      </c>
      <c r="J132" s="46">
        <f t="shared" si="6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50</v>
      </c>
      <c r="P132" s="118">
        <f t="shared" si="7"/>
        <v>70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+'[1]19'!J133</f>
        <v>0</v>
      </c>
      <c r="F133" s="71">
        <v>5</v>
      </c>
      <c r="G133" s="46">
        <f t="shared" si="5"/>
        <v>5</v>
      </c>
      <c r="H133" s="78">
        <v>0</v>
      </c>
      <c r="I133" s="76">
        <v>0</v>
      </c>
      <c r="J133" s="46">
        <f t="shared" si="6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+'[1]19'!J134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+'[1]19'!J135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+'[1]19'!J136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+'[1]19'!J137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+'[1]19'!J138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+'[1]19'!J139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+'[1]19'!J140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+'[1]19'!J141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+'[1]19'!J142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+'[1]19'!J143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+'[1]19'!J144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+'[1]19'!J145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+'[1]19'!J146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+'[1]19'!J147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+'[1]19'!J148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+'[1]19'!J149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+'[1]19'!J150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+'[1]19'!J151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+'[1]19'!J152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+'[1]19'!J153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+'[1]19'!J154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+'[1]19'!J155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+'[1]19'!J156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+'[1]19'!J157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+'[1]19'!J158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+'[1]19'!J159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+'[1]19'!J160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+'[1]19'!J161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+'[1]19'!J162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+'[1]19'!J163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+'[1]19'!J164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+'[1]19'!J165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+'[1]19'!J166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+'[1]19'!J167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+'[1]19'!J168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+'[1]19'!J169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+'[1]19'!J170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+'[1]19'!J171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+'[1]19'!J172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2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+'[1]19'!J174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+'[1]19'!J175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2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+'[1]19'!J176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2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+'[1]19'!J177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+'[1]19'!J178</f>
        <v>5</v>
      </c>
      <c r="F178" s="71"/>
      <c r="G178" s="46">
        <f t="shared" si="13"/>
        <v>5</v>
      </c>
      <c r="H178" s="78">
        <v>0</v>
      </c>
      <c r="I178" s="76">
        <v>0</v>
      </c>
      <c r="J178" s="46">
        <f t="shared" si="14"/>
        <v>5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+'[1]19'!J179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2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+'[1]19'!J180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2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+'[1]19'!J181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+'[1]19'!J182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2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+'[1]19'!J183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+'[1]19'!J184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2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+'[1]19'!J185</f>
        <v>6</v>
      </c>
      <c r="F185" s="71"/>
      <c r="G185" s="46">
        <f t="shared" si="13"/>
        <v>6</v>
      </c>
      <c r="H185" s="78">
        <v>0</v>
      </c>
      <c r="I185" s="76">
        <v>0</v>
      </c>
      <c r="J185" s="46">
        <f t="shared" si="14"/>
        <v>1</v>
      </c>
      <c r="K185" s="72">
        <v>5</v>
      </c>
      <c r="L185" s="20">
        <v>80</v>
      </c>
      <c r="M185" s="65">
        <f t="shared" si="17"/>
        <v>400</v>
      </c>
      <c r="N185" s="17" t="s">
        <v>16</v>
      </c>
      <c r="O185" s="18"/>
      <c r="P185" s="118">
        <f t="shared" si="12"/>
        <v>400</v>
      </c>
      <c r="Q185" s="90">
        <v>63</v>
      </c>
      <c r="R185" s="43">
        <f t="shared" si="18"/>
        <v>315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+'[1]19'!J186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2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+'[1]19'!J190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2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+'[1]19'!J191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2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+'[1]19'!J192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2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+'[1]19'!J193</f>
        <v>4</v>
      </c>
      <c r="F193" s="71"/>
      <c r="G193" s="46">
        <f t="shared" si="13"/>
        <v>4</v>
      </c>
      <c r="H193" s="78">
        <v>0</v>
      </c>
      <c r="I193" s="76">
        <v>0</v>
      </c>
      <c r="J193" s="46">
        <f t="shared" si="14"/>
        <v>4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2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+'[1]19'!J194</f>
        <v>6</v>
      </c>
      <c r="F194" s="71"/>
      <c r="G194" s="46">
        <f t="shared" si="13"/>
        <v>6</v>
      </c>
      <c r="H194" s="78">
        <v>0</v>
      </c>
      <c r="I194" s="76">
        <v>0</v>
      </c>
      <c r="J194" s="46">
        <f t="shared" si="14"/>
        <v>4</v>
      </c>
      <c r="K194" s="72">
        <v>2</v>
      </c>
      <c r="L194" s="20">
        <v>120</v>
      </c>
      <c r="M194" s="65">
        <f t="shared" si="17"/>
        <v>240</v>
      </c>
      <c r="N194" s="17" t="s">
        <v>16</v>
      </c>
      <c r="O194" s="18"/>
      <c r="P194" s="118">
        <f t="shared" si="12"/>
        <v>240</v>
      </c>
      <c r="Q194" s="90">
        <v>73</v>
      </c>
      <c r="R194" s="43">
        <f t="shared" si="18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+'[1]19'!J195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2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+'[1]19'!J196</f>
        <v>2</v>
      </c>
      <c r="F196" s="71"/>
      <c r="G196" s="46">
        <f t="shared" si="13"/>
        <v>2</v>
      </c>
      <c r="H196" s="78">
        <v>0</v>
      </c>
      <c r="I196" s="76">
        <v>0</v>
      </c>
      <c r="J196" s="46">
        <f t="shared" si="14"/>
        <v>2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2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+'[1]19'!J197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2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+'[1]19'!J198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ref="P198:P201" si="20">SUM(M198-O198)</f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+'[1]19'!J199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+'[1]19'!J200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+'[1]19'!J201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+'[1]19'!J202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>SUM(M202-O202)</f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+'[1]19'!J203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ref="P203:P266" si="21">SUM(M203-O203)</f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+'[1]19'!J204</f>
        <v>0</v>
      </c>
      <c r="F204" s="71"/>
      <c r="G204" s="46">
        <f t="shared" ref="G204:G266" si="22">E204+F204</f>
        <v>0</v>
      </c>
      <c r="H204" s="78">
        <v>0</v>
      </c>
      <c r="I204" s="76">
        <v>0</v>
      </c>
      <c r="J204" s="46">
        <f t="shared" ref="J204:J266" si="23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+'[1]19'!J205</f>
        <v>15</v>
      </c>
      <c r="F205" s="71"/>
      <c r="G205" s="46">
        <f t="shared" si="22"/>
        <v>15</v>
      </c>
      <c r="H205" s="78">
        <v>0</v>
      </c>
      <c r="I205" s="76">
        <v>0</v>
      </c>
      <c r="J205" s="46">
        <f t="shared" si="23"/>
        <v>15</v>
      </c>
      <c r="K205" s="72"/>
      <c r="L205" s="20">
        <v>55</v>
      </c>
      <c r="M205" s="65">
        <f t="shared" si="17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+'[1]19'!J206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+'[1]19'!J208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+'[1]19'!J209</f>
        <v>4</v>
      </c>
      <c r="F209" s="71"/>
      <c r="G209" s="46">
        <f t="shared" si="22"/>
        <v>4</v>
      </c>
      <c r="H209" s="78">
        <v>0</v>
      </c>
      <c r="I209" s="76">
        <v>0</v>
      </c>
      <c r="J209" s="46">
        <f t="shared" si="23"/>
        <v>2</v>
      </c>
      <c r="K209" s="72">
        <v>2</v>
      </c>
      <c r="L209" s="20">
        <v>120</v>
      </c>
      <c r="M209" s="65">
        <f t="shared" si="17"/>
        <v>240</v>
      </c>
      <c r="N209" s="17" t="s">
        <v>16</v>
      </c>
      <c r="O209" s="18"/>
      <c r="P209" s="118">
        <f t="shared" si="21"/>
        <v>240</v>
      </c>
      <c r="Q209" s="90">
        <v>83</v>
      </c>
      <c r="R209" s="43">
        <f t="shared" si="18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+'[1]19'!J210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+'[1]19'!J211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+'[1]19'!J212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+'[1]19'!J213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+'[1]19'!J214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+'[1]19'!J215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+'[1]19'!J216</f>
        <v>179</v>
      </c>
      <c r="F216" s="71"/>
      <c r="G216" s="46">
        <f t="shared" si="22"/>
        <v>179</v>
      </c>
      <c r="H216" s="78">
        <v>0</v>
      </c>
      <c r="I216" s="76">
        <v>0</v>
      </c>
      <c r="J216" s="46">
        <f t="shared" si="23"/>
        <v>179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+'[1]19'!J217</f>
        <v>41</v>
      </c>
      <c r="F217" s="71"/>
      <c r="G217" s="46">
        <f t="shared" si="22"/>
        <v>41</v>
      </c>
      <c r="H217" s="78">
        <v>0</v>
      </c>
      <c r="I217" s="76">
        <v>0</v>
      </c>
      <c r="J217" s="46">
        <f t="shared" si="23"/>
        <v>41</v>
      </c>
      <c r="K217" s="72"/>
      <c r="L217" s="20">
        <v>10</v>
      </c>
      <c r="M217" s="65">
        <f t="shared" si="17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+'[1]19'!J218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+'[1]19'!J219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+'[1]19'!J220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+'[1]19'!J221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+'[1]19'!J222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+'[1]19'!J223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+'[1]19'!J224</f>
        <v>216</v>
      </c>
      <c r="F224" s="71"/>
      <c r="G224" s="46">
        <f t="shared" si="22"/>
        <v>216</v>
      </c>
      <c r="H224" s="78">
        <v>0</v>
      </c>
      <c r="I224" s="76">
        <v>0</v>
      </c>
      <c r="J224" s="46">
        <f t="shared" si="23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+'[1]19'!J225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+'[1]19'!J226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+'[1]19'!J227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+'[1]19'!J228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+'[1]19'!J229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+'[1]19'!J230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+'[1]19'!J231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+'[1]19'!J232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+'[1]19'!J233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+'[1]19'!J234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+'[1]19'!J235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1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+'[1]19'!J236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+'[1]19'!J237</f>
        <v>1</v>
      </c>
      <c r="F237" s="71"/>
      <c r="G237" s="46">
        <f t="shared" si="22"/>
        <v>1</v>
      </c>
      <c r="H237" s="78">
        <v>0</v>
      </c>
      <c r="I237" s="76">
        <v>0</v>
      </c>
      <c r="J237" s="46">
        <f t="shared" si="23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+'[1]19'!J238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+'[1]19'!J239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+'[1]19'!J240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+'[1]19'!J241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+'[1]19'!J242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+'[1]19'!J243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1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+'[1]19'!J244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1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+'[1]19'!J245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1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+'[1]19'!J246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1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+'[1]19'!J247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+'[1]19'!J248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+'[1]19'!J249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+'[1]19'!J250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+'[1]19'!J251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+'[1]19'!J252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+'[1]19'!J253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1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+'[1]19'!J254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+'[1]19'!J255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+'[1]19'!J256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+'[1]19'!J257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+'[1]19'!J258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1"/>
        <v>0</v>
      </c>
      <c r="Q258" s="90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+'[1]19'!J259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1"/>
        <v>0</v>
      </c>
      <c r="Q259" s="90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+'[1]19'!J260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1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+'[1]19'!J261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21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+'[1]19'!J262</f>
        <v>1</v>
      </c>
      <c r="F262" s="71"/>
      <c r="G262" s="46">
        <f t="shared" si="22"/>
        <v>1</v>
      </c>
      <c r="H262" s="78">
        <v>0</v>
      </c>
      <c r="I262" s="76">
        <v>0</v>
      </c>
      <c r="J262" s="46">
        <f t="shared" si="23"/>
        <v>1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21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+'[1]19'!J263</f>
        <v>0</v>
      </c>
      <c r="F263" s="71"/>
      <c r="G263" s="46">
        <f t="shared" si="22"/>
        <v>0</v>
      </c>
      <c r="H263" s="78">
        <v>0</v>
      </c>
      <c r="I263" s="76">
        <v>0</v>
      </c>
      <c r="J263" s="46">
        <f t="shared" si="23"/>
        <v>0</v>
      </c>
      <c r="K263" s="72"/>
      <c r="L263" s="20"/>
      <c r="M263" s="65">
        <f t="shared" si="17"/>
        <v>0</v>
      </c>
      <c r="N263" s="17" t="s">
        <v>16</v>
      </c>
      <c r="O263" s="18"/>
      <c r="P263" s="23">
        <f t="shared" si="21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+'[1]19'!J264</f>
        <v>0</v>
      </c>
      <c r="F264" s="71"/>
      <c r="G264" s="46">
        <f t="shared" si="22"/>
        <v>0</v>
      </c>
      <c r="H264" s="78">
        <v>0</v>
      </c>
      <c r="I264" s="76">
        <v>0</v>
      </c>
      <c r="J264" s="46">
        <f t="shared" si="23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1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+'[1]19'!J265</f>
        <v>0</v>
      </c>
      <c r="F265" s="71"/>
      <c r="G265" s="46">
        <f t="shared" si="22"/>
        <v>0</v>
      </c>
      <c r="H265" s="78">
        <v>0</v>
      </c>
      <c r="I265" s="76">
        <v>0</v>
      </c>
      <c r="J265" s="46">
        <f t="shared" si="23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21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>
        <f>+'[1]19'!J266</f>
        <v>0</v>
      </c>
      <c r="F266" s="71"/>
      <c r="G266" s="46">
        <f t="shared" si="22"/>
        <v>0</v>
      </c>
      <c r="H266" s="78">
        <v>0</v>
      </c>
      <c r="I266" s="76">
        <v>0</v>
      </c>
      <c r="J266" s="46">
        <f t="shared" si="23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si="21"/>
        <v>0</v>
      </c>
      <c r="Q266" s="90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1185.0999999999999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2530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100</v>
      </c>
      <c r="O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355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2075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2075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3"/>
  <sheetViews>
    <sheetView zoomScale="80" zoomScaleNormal="80" workbookViewId="0">
      <pane xSplit="10" ySplit="4" topLeftCell="K26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+'[1]20'!J5</f>
        <v>19</v>
      </c>
      <c r="F5" s="71"/>
      <c r="G5" s="46">
        <f t="shared" ref="G5:G68" si="0">E5+F5</f>
        <v>19</v>
      </c>
      <c r="H5" s="78">
        <v>0</v>
      </c>
      <c r="I5" s="76">
        <v>0</v>
      </c>
      <c r="J5" s="46">
        <f t="shared" ref="J5:J68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+'[1]20'!J6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62</v>
      </c>
      <c r="K6" s="72">
        <v>2</v>
      </c>
      <c r="L6" s="15">
        <v>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1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18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+'[1]20'!J27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+'[1]20'!J28</f>
        <v>0</v>
      </c>
      <c r="F28" s="71"/>
      <c r="G28" s="46">
        <f t="shared" si="0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+'[1]20'!J29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+'[1]20'!J30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+'[1]20'!J31</f>
        <v>11</v>
      </c>
      <c r="F31" s="71"/>
      <c r="G31" s="46">
        <f t="shared" si="0"/>
        <v>11</v>
      </c>
      <c r="H31" s="78">
        <v>0</v>
      </c>
      <c r="I31" s="76">
        <v>0</v>
      </c>
      <c r="J31" s="46">
        <f t="shared" si="1"/>
        <v>7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>
        <v>80</v>
      </c>
      <c r="P31" s="118">
        <f t="shared" si="2"/>
        <v>320</v>
      </c>
      <c r="Q31" s="11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+'[1]20'!J32</f>
        <v>1</v>
      </c>
      <c r="F32" s="71"/>
      <c r="G32" s="46">
        <f t="shared" si="0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+'[1]20'!J33</f>
        <v>4</v>
      </c>
      <c r="F33" s="71"/>
      <c r="G33" s="46">
        <f t="shared" si="0"/>
        <v>4</v>
      </c>
      <c r="H33" s="78">
        <v>0</v>
      </c>
      <c r="I33" s="76">
        <v>0</v>
      </c>
      <c r="J33" s="46">
        <f t="shared" si="1"/>
        <v>2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>
        <v>130</v>
      </c>
      <c r="P33" s="118">
        <f t="shared" si="2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+'[1]20'!J34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+'[1]20'!J35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+'[1]20'!J36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+'[1]20'!J37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+'[1]20'!J38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+'[1]20'!J39</f>
        <v>2</v>
      </c>
      <c r="F39" s="71"/>
      <c r="G39" s="46">
        <f t="shared" si="0"/>
        <v>2</v>
      </c>
      <c r="H39" s="78">
        <v>0</v>
      </c>
      <c r="I39" s="76">
        <v>0</v>
      </c>
      <c r="J39" s="46">
        <f t="shared" si="1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18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+'[1]20'!J40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18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+'[1]20'!J41</f>
        <v>2</v>
      </c>
      <c r="F41" s="71"/>
      <c r="G41" s="46">
        <f t="shared" si="0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+'[1]20'!J42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+'[1]20'!J43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+'[1]20'!J44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+'[1]20'!J45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+'[1]20'!J46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+'[1]20'!J47</f>
        <v>3</v>
      </c>
      <c r="F47" s="71"/>
      <c r="G47" s="46">
        <f t="shared" si="0"/>
        <v>3</v>
      </c>
      <c r="H47" s="78">
        <v>0</v>
      </c>
      <c r="I47" s="76">
        <v>0</v>
      </c>
      <c r="J47" s="46">
        <f t="shared" si="1"/>
        <v>2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18">
        <f t="shared" si="2"/>
        <v>50</v>
      </c>
      <c r="Q47" s="11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+'[1]20'!J48</f>
        <v>2</v>
      </c>
      <c r="F48" s="71"/>
      <c r="G48" s="46">
        <f t="shared" si="0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+'[1]20'!J49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+'[1]20'!J50</f>
        <v>4</v>
      </c>
      <c r="F50" s="71"/>
      <c r="G50" s="46">
        <f t="shared" si="0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+'[1]20'!J51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+'[1]20'!J52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+'[1]20'!J53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+'[1]20'!J54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+'[1]20'!J55</f>
        <v>2</v>
      </c>
      <c r="F55" s="71"/>
      <c r="G55" s="46">
        <f t="shared" si="0"/>
        <v>2</v>
      </c>
      <c r="H55" s="78">
        <v>0</v>
      </c>
      <c r="I55" s="76">
        <v>0</v>
      </c>
      <c r="J55" s="46">
        <f t="shared" si="1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40</v>
      </c>
      <c r="P55" s="118">
        <f>SUM(M55-O55)</f>
        <v>80</v>
      </c>
      <c r="Q55" s="117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+'[1]20'!J56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+'[1]20'!J57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+'[1]20'!J58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+'[1]20'!J59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+'[1]20'!J60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+'[1]20'!J61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+'[1]20'!J62</f>
        <v>2</v>
      </c>
      <c r="F62" s="71"/>
      <c r="G62" s="46">
        <f t="shared" si="0"/>
        <v>2</v>
      </c>
      <c r="H62" s="78">
        <v>0</v>
      </c>
      <c r="I62" s="76">
        <v>0</v>
      </c>
      <c r="J62" s="46">
        <f t="shared" si="1"/>
        <v>1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>
        <v>40</v>
      </c>
      <c r="P62" s="118">
        <f t="shared" si="2"/>
        <v>80</v>
      </c>
      <c r="Q62" s="11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+'[1]20'!J63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+'[1]20'!J64</f>
        <v>1</v>
      </c>
      <c r="F64" s="71"/>
      <c r="G64" s="46">
        <f t="shared" si="0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+'[1]20'!J65</f>
        <v>4</v>
      </c>
      <c r="F65" s="71"/>
      <c r="G65" s="46">
        <f t="shared" si="0"/>
        <v>4</v>
      </c>
      <c r="H65" s="78">
        <v>0</v>
      </c>
      <c r="I65" s="76">
        <v>0</v>
      </c>
      <c r="J65" s="46">
        <f t="shared" si="1"/>
        <v>3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18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+'[1]20'!J66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+'[1]20'!J67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+'[1]20'!J68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+'[1]20'!J69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2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18">
        <f t="shared" si="2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+'[1]20'!J87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+'[1]20'!J88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+'[1]20'!J94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+'[1]20'!J95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+'[1]20'!J96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+'[1]20'!J97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+'[1]20'!J98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+'[1]20'!J99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+'[1]20'!J100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+'[1]20'!J101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+'[1]20'!J102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+'[1]20'!J106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+'[1]20'!J107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+'[1]20'!J108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+'[1]20'!J109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+'[1]20'!J110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+'[1]20'!J111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+'[1]20'!J112</f>
        <v>9</v>
      </c>
      <c r="F112" s="71"/>
      <c r="G112" s="46">
        <f t="shared" si="5"/>
        <v>9</v>
      </c>
      <c r="H112" s="78">
        <v>0</v>
      </c>
      <c r="I112" s="76">
        <v>0</v>
      </c>
      <c r="J112" s="46">
        <f t="shared" si="6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40</v>
      </c>
      <c r="P112" s="118">
        <f>SUM(M112-O112)</f>
        <v>160</v>
      </c>
      <c r="Q112" s="117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+'[1]20'!J113</f>
        <v>17</v>
      </c>
      <c r="F113" s="71"/>
      <c r="G113" s="46">
        <f t="shared" si="5"/>
        <v>17</v>
      </c>
      <c r="H113" s="78">
        <v>0</v>
      </c>
      <c r="I113" s="76">
        <v>0</v>
      </c>
      <c r="J113" s="46">
        <f t="shared" si="6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+'[1]20'!J114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+'[1]20'!J115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+'[1]20'!J116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+'[1]20'!J117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+'[1]20'!J118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+'[1]20'!J119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+'[1]20'!J120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+'[1]20'!J121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+'[1]20'!J122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+'[1]20'!J123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+'[1]20'!J124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+'[1]20'!J125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+'[1]20'!J126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+'[1]20'!J127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+'[1]20'!J128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+'[1]20'!J129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+'[1]20'!J130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+'[1]20'!J131</f>
        <v>3</v>
      </c>
      <c r="F131" s="71"/>
      <c r="G131" s="46">
        <f t="shared" si="5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+'[1]20'!J132</f>
        <v>3</v>
      </c>
      <c r="F132" s="71"/>
      <c r="G132" s="46">
        <f t="shared" si="5"/>
        <v>3</v>
      </c>
      <c r="H132" s="78">
        <v>0</v>
      </c>
      <c r="I132" s="76">
        <v>0</v>
      </c>
      <c r="J132" s="46">
        <f t="shared" si="6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18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+'[1]20'!J133</f>
        <v>5</v>
      </c>
      <c r="F133" s="71"/>
      <c r="G133" s="46">
        <f t="shared" si="5"/>
        <v>5</v>
      </c>
      <c r="H133" s="78">
        <v>0</v>
      </c>
      <c r="I133" s="76">
        <v>0</v>
      </c>
      <c r="J133" s="46">
        <f t="shared" si="6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8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+'[1]20'!J134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+'[1]20'!J135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+'[1]20'!J136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+'[1]20'!J137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+'[1]20'!J138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+'[1]20'!J139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+'[1]20'!J140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+'[1]20'!J141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+'[1]20'!J142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+'[1]20'!J143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+'[1]20'!J144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+'[1]20'!J145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+'[1]20'!J146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+'[1]20'!J147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+'[1]20'!J148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+'[1]20'!J149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+'[1]20'!J150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+'[1]20'!J151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+'[1]20'!J152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+'[1]20'!J153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+'[1]20'!J154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+'[1]20'!J155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+'[1]20'!J156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+'[1]20'!J157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+'[1]20'!J158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+'[1]20'!J159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+'[1]20'!J160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+'[1]20'!J161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+'[1]20'!J162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+'[1]20'!J163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+'[1]20'!J164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+'[1]20'!J165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+'[1]20'!J166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+'[1]20'!J167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+'[1]20'!J168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+'[1]20'!J169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+'[1]20'!J170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+'[1]20'!J171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+'[1]20'!J172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+'[1]20'!J174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ref="P174:P180" si="17"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+'[1]20'!J175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7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+'[1]20'!J176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+'[1]20'!J177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si="17"/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+'[1]20'!J178</f>
        <v>5</v>
      </c>
      <c r="F178" s="71"/>
      <c r="G178" s="46">
        <f t="shared" si="13"/>
        <v>5</v>
      </c>
      <c r="H178" s="78">
        <v>0</v>
      </c>
      <c r="I178" s="76">
        <v>0</v>
      </c>
      <c r="J178" s="46">
        <f t="shared" si="14"/>
        <v>4</v>
      </c>
      <c r="K178" s="72">
        <v>1</v>
      </c>
      <c r="L178" s="20">
        <v>55</v>
      </c>
      <c r="M178" s="65">
        <f t="shared" si="18"/>
        <v>55</v>
      </c>
      <c r="N178" s="17" t="s">
        <v>16</v>
      </c>
      <c r="O178" s="18"/>
      <c r="P178" s="118">
        <f t="shared" si="1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+'[1]20'!J179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7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+'[1]20'!J180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7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+'[1]20'!J181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+'[1]20'!J182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ref="P182:P265" si="20">SUM(M182-O182)</f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+'[1]20'!J183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+'[1]20'!J184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+'[1]20'!J185</f>
        <v>1</v>
      </c>
      <c r="F185" s="71"/>
      <c r="G185" s="46">
        <f t="shared" si="13"/>
        <v>1</v>
      </c>
      <c r="H185" s="78">
        <v>0</v>
      </c>
      <c r="I185" s="76">
        <v>0</v>
      </c>
      <c r="J185" s="46">
        <f t="shared" si="14"/>
        <v>1</v>
      </c>
      <c r="K185" s="72"/>
      <c r="L185" s="20">
        <v>80</v>
      </c>
      <c r="M185" s="65">
        <f t="shared" si="18"/>
        <v>0</v>
      </c>
      <c r="N185" s="17" t="s">
        <v>16</v>
      </c>
      <c r="O185" s="18"/>
      <c r="P185" s="23">
        <f t="shared" si="20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+'[1]20'!J186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20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+'[1]20'!J190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20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+'[1]20'!J191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+'[1]20'!J192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+'[1]20'!J193</f>
        <v>4</v>
      </c>
      <c r="F193" s="71"/>
      <c r="G193" s="46">
        <f t="shared" si="13"/>
        <v>4</v>
      </c>
      <c r="H193" s="78">
        <v>0</v>
      </c>
      <c r="I193" s="76">
        <v>0</v>
      </c>
      <c r="J193" s="46">
        <f t="shared" si="14"/>
        <v>1</v>
      </c>
      <c r="K193" s="72">
        <v>3</v>
      </c>
      <c r="L193" s="20">
        <v>60</v>
      </c>
      <c r="M193" s="65">
        <f t="shared" si="18"/>
        <v>180</v>
      </c>
      <c r="N193" s="17" t="s">
        <v>16</v>
      </c>
      <c r="O193" s="18"/>
      <c r="P193" s="118">
        <f t="shared" si="20"/>
        <v>180</v>
      </c>
      <c r="Q193" s="90">
        <v>38</v>
      </c>
      <c r="R193" s="43">
        <f t="shared" si="19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+'[1]20'!J194</f>
        <v>4</v>
      </c>
      <c r="F194" s="71"/>
      <c r="G194" s="46">
        <f t="shared" si="13"/>
        <v>4</v>
      </c>
      <c r="H194" s="78">
        <v>0</v>
      </c>
      <c r="I194" s="76">
        <v>0</v>
      </c>
      <c r="J194" s="46">
        <f t="shared" si="14"/>
        <v>3</v>
      </c>
      <c r="K194" s="72">
        <v>1</v>
      </c>
      <c r="L194" s="20">
        <v>120</v>
      </c>
      <c r="M194" s="65">
        <f t="shared" si="18"/>
        <v>120</v>
      </c>
      <c r="N194" s="17" t="s">
        <v>16</v>
      </c>
      <c r="O194" s="18">
        <v>20</v>
      </c>
      <c r="P194" s="118">
        <f t="shared" si="20"/>
        <v>100</v>
      </c>
      <c r="Q194" s="90">
        <v>73</v>
      </c>
      <c r="R194" s="43">
        <f t="shared" si="1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+'[1]20'!J195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+'[1]20'!J196</f>
        <v>2</v>
      </c>
      <c r="F196" s="71"/>
      <c r="G196" s="46">
        <f t="shared" si="13"/>
        <v>2</v>
      </c>
      <c r="H196" s="78">
        <v>0</v>
      </c>
      <c r="I196" s="76">
        <v>0</v>
      </c>
      <c r="J196" s="46">
        <f t="shared" si="14"/>
        <v>2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+'[1]20'!J197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+'[1]20'!J198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+'[1]20'!J199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+'[1]20'!J200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+'[1]20'!J201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+'[1]20'!J202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+'[1]20'!J203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+'[1]20'!J204</f>
        <v>0</v>
      </c>
      <c r="F204" s="71"/>
      <c r="G204" s="46">
        <f t="shared" ref="G204:G266" si="22">E204+F204</f>
        <v>0</v>
      </c>
      <c r="H204" s="78">
        <v>0</v>
      </c>
      <c r="I204" s="76">
        <v>0</v>
      </c>
      <c r="J204" s="46">
        <f t="shared" ref="J204:J266" si="23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+'[1]20'!J205</f>
        <v>15</v>
      </c>
      <c r="F205" s="71"/>
      <c r="G205" s="46">
        <f t="shared" si="22"/>
        <v>15</v>
      </c>
      <c r="H205" s="78">
        <v>0</v>
      </c>
      <c r="I205" s="76">
        <v>0</v>
      </c>
      <c r="J205" s="46">
        <f t="shared" si="23"/>
        <v>15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+'[1]20'!J206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+'[1]20'!J208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ref="P208:P218" si="24">SUM(M208-O208)</f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+'[1]20'!J209</f>
        <v>2</v>
      </c>
      <c r="F209" s="71"/>
      <c r="G209" s="46">
        <f t="shared" si="22"/>
        <v>2</v>
      </c>
      <c r="H209" s="78">
        <v>0</v>
      </c>
      <c r="I209" s="76">
        <v>0</v>
      </c>
      <c r="J209" s="46">
        <f t="shared" si="23"/>
        <v>0</v>
      </c>
      <c r="K209" s="72">
        <v>2</v>
      </c>
      <c r="L209" s="20">
        <v>120</v>
      </c>
      <c r="M209" s="65">
        <f t="shared" si="18"/>
        <v>240</v>
      </c>
      <c r="N209" s="17" t="s">
        <v>16</v>
      </c>
      <c r="O209" s="18">
        <v>40</v>
      </c>
      <c r="P209" s="118">
        <f t="shared" si="24"/>
        <v>200</v>
      </c>
      <c r="Q209" s="90">
        <v>83</v>
      </c>
      <c r="R209" s="43">
        <f t="shared" si="19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+'[1]20'!J210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+'[1]20'!J211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24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+'[1]20'!J212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24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+'[1]20'!J213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24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+'[1]20'!J214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+'[1]20'!J215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+'[1]20'!J216</f>
        <v>179</v>
      </c>
      <c r="F216" s="71"/>
      <c r="G216" s="46">
        <f t="shared" si="22"/>
        <v>179</v>
      </c>
      <c r="H216" s="78">
        <v>0</v>
      </c>
      <c r="I216" s="76">
        <v>0</v>
      </c>
      <c r="J216" s="46">
        <f t="shared" si="23"/>
        <v>179</v>
      </c>
      <c r="K216" s="72"/>
      <c r="L216" s="20">
        <v>10</v>
      </c>
      <c r="M216" s="65">
        <f t="shared" si="18"/>
        <v>0</v>
      </c>
      <c r="N216" s="17" t="s">
        <v>16</v>
      </c>
      <c r="O216" s="18"/>
      <c r="P216" s="23">
        <f t="shared" si="24"/>
        <v>0</v>
      </c>
      <c r="Q216" s="90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+'[1]20'!J217</f>
        <v>41</v>
      </c>
      <c r="F217" s="71"/>
      <c r="G217" s="46">
        <f t="shared" si="22"/>
        <v>41</v>
      </c>
      <c r="H217" s="78">
        <v>0</v>
      </c>
      <c r="I217" s="76">
        <v>0</v>
      </c>
      <c r="J217" s="46">
        <f t="shared" si="23"/>
        <v>40</v>
      </c>
      <c r="K217" s="72">
        <v>1</v>
      </c>
      <c r="L217" s="20">
        <v>0</v>
      </c>
      <c r="M217" s="65">
        <f t="shared" si="18"/>
        <v>0</v>
      </c>
      <c r="N217" s="17" t="s">
        <v>1457</v>
      </c>
      <c r="O217" s="18"/>
      <c r="P217" s="23">
        <f t="shared" si="24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+'[1]20'!J218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24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+'[1]20'!J219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+'[1]20'!J220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+'[1]20'!J221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+'[1]20'!J222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+'[1]20'!J223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+'[1]20'!J224</f>
        <v>216</v>
      </c>
      <c r="F224" s="71"/>
      <c r="G224" s="46">
        <f t="shared" si="22"/>
        <v>216</v>
      </c>
      <c r="H224" s="78">
        <v>0</v>
      </c>
      <c r="I224" s="76">
        <v>0</v>
      </c>
      <c r="J224" s="46">
        <f t="shared" si="23"/>
        <v>216</v>
      </c>
      <c r="K224" s="72"/>
      <c r="L224" s="20">
        <v>0</v>
      </c>
      <c r="M224" s="65">
        <f t="shared" si="18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+'[1]20'!J225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+'[1]20'!J226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+'[1]20'!J227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+'[1]20'!J228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+'[1]20'!J229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+'[1]20'!J230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+'[1]20'!J231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+'[1]20'!J232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+'[1]20'!J233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+'[1]20'!J234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+'[1]20'!J235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+'[1]20'!J236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+'[1]20'!J237</f>
        <v>1</v>
      </c>
      <c r="F237" s="71"/>
      <c r="G237" s="46">
        <f t="shared" si="22"/>
        <v>1</v>
      </c>
      <c r="H237" s="78">
        <v>0</v>
      </c>
      <c r="I237" s="76">
        <v>0</v>
      </c>
      <c r="J237" s="46">
        <f t="shared" si="23"/>
        <v>1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+'[1]20'!J238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+'[1]20'!J239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+'[1]20'!J240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+'[1]20'!J241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+'[1]20'!J242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+'[1]20'!J243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20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+'[1]20'!J244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20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+'[1]20'!J245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20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+'[1]20'!J246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20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+'[1]20'!J247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+'[1]20'!J248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+'[1]20'!J249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+'[1]20'!J250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+'[1]20'!J251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+'[1]20'!J252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+'[1]20'!J253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20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+'[1]20'!J254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+'[1]20'!J255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+'[1]20'!J256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+'[1]20'!J257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20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+'[1]20'!J258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20"/>
        <v>0</v>
      </c>
      <c r="Q258" s="90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+'[1]20'!J259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20"/>
        <v>0</v>
      </c>
      <c r="Q259" s="90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+'[1]20'!J260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20"/>
        <v>0</v>
      </c>
      <c r="Q260" s="90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+'[1]20'!J261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8"/>
        <v>0</v>
      </c>
      <c r="N261" s="17" t="s">
        <v>16</v>
      </c>
      <c r="O261" s="18"/>
      <c r="P261" s="23">
        <f t="shared" si="20"/>
        <v>0</v>
      </c>
      <c r="Q261" s="90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+'[1]20'!J262</f>
        <v>1</v>
      </c>
      <c r="F262" s="71"/>
      <c r="G262" s="46">
        <f t="shared" si="22"/>
        <v>1</v>
      </c>
      <c r="H262" s="78">
        <v>0</v>
      </c>
      <c r="I262" s="76">
        <v>0</v>
      </c>
      <c r="J262" s="46">
        <f t="shared" si="23"/>
        <v>1</v>
      </c>
      <c r="K262" s="72"/>
      <c r="L262" s="20">
        <v>15</v>
      </c>
      <c r="M262" s="65">
        <f t="shared" si="18"/>
        <v>0</v>
      </c>
      <c r="N262" s="17" t="s">
        <v>16</v>
      </c>
      <c r="O262" s="18"/>
      <c r="P262" s="23">
        <f t="shared" si="20"/>
        <v>0</v>
      </c>
      <c r="Q262" s="90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+'[1]20'!J263</f>
        <v>0</v>
      </c>
      <c r="F263" s="71">
        <v>100</v>
      </c>
      <c r="G263" s="46">
        <f t="shared" si="22"/>
        <v>100</v>
      </c>
      <c r="H263" s="78">
        <v>0</v>
      </c>
      <c r="I263" s="76">
        <v>0</v>
      </c>
      <c r="J263" s="46">
        <f t="shared" si="23"/>
        <v>93</v>
      </c>
      <c r="K263" s="72">
        <v>7</v>
      </c>
      <c r="L263" s="20">
        <v>16</v>
      </c>
      <c r="M263" s="65">
        <f t="shared" si="18"/>
        <v>112</v>
      </c>
      <c r="N263" s="17" t="s">
        <v>16</v>
      </c>
      <c r="O263" s="18">
        <v>51</v>
      </c>
      <c r="P263" s="118">
        <f t="shared" si="20"/>
        <v>61</v>
      </c>
      <c r="Q263" s="90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4">
        <f>+'[1]20'!J264</f>
        <v>0</v>
      </c>
      <c r="F264" s="71"/>
      <c r="G264" s="46">
        <f t="shared" si="22"/>
        <v>0</v>
      </c>
      <c r="H264" s="78">
        <v>0</v>
      </c>
      <c r="I264" s="76">
        <v>0</v>
      </c>
      <c r="J264" s="46">
        <f t="shared" si="23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20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+'[1]20'!J265</f>
        <v>0</v>
      </c>
      <c r="F265" s="71"/>
      <c r="G265" s="46">
        <f t="shared" si="22"/>
        <v>0</v>
      </c>
      <c r="H265" s="78">
        <v>0</v>
      </c>
      <c r="I265" s="76">
        <v>0</v>
      </c>
      <c r="J265" s="46">
        <f t="shared" si="23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20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>
        <f>+'[1]20'!J266</f>
        <v>0</v>
      </c>
      <c r="F266" s="71"/>
      <c r="G266" s="46">
        <f t="shared" si="22"/>
        <v>0</v>
      </c>
      <c r="H266" s="78">
        <v>0</v>
      </c>
      <c r="I266" s="76">
        <v>0</v>
      </c>
      <c r="J266" s="46">
        <f t="shared" si="23"/>
        <v>0</v>
      </c>
      <c r="K266" s="72"/>
      <c r="L266" s="20"/>
      <c r="M266" s="65">
        <f t="shared" ref="M266" si="25">+L266*K266</f>
        <v>0</v>
      </c>
      <c r="N266" s="17" t="s">
        <v>16</v>
      </c>
      <c r="O266" s="18"/>
      <c r="P266" s="23">
        <f t="shared" ref="P266" si="26">SUM(M266-O266)</f>
        <v>0</v>
      </c>
      <c r="Q266" s="90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947.1400000000001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2232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660</v>
      </c>
      <c r="O271" s="2">
        <v>50</v>
      </c>
      <c r="P271" s="2">
        <v>170</v>
      </c>
      <c r="Q271" s="2">
        <v>200</v>
      </c>
      <c r="R271" s="2">
        <v>240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516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1056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1056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3"/>
  <sheetViews>
    <sheetView zoomScale="80" zoomScaleNormal="8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+'[1]21'!J5</f>
        <v>19</v>
      </c>
      <c r="F5" s="71"/>
      <c r="G5" s="46">
        <f t="shared" ref="G5:G68" si="0">E5+F5</f>
        <v>19</v>
      </c>
      <c r="H5" s="78">
        <v>0</v>
      </c>
      <c r="I5" s="76">
        <v>0</v>
      </c>
      <c r="J5" s="46">
        <f t="shared" ref="J5:J68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+'[1]21'!J6</f>
        <v>62</v>
      </c>
      <c r="F6" s="71"/>
      <c r="G6" s="46">
        <f t="shared" si="0"/>
        <v>62</v>
      </c>
      <c r="H6" s="78">
        <v>0</v>
      </c>
      <c r="I6" s="76">
        <v>0</v>
      </c>
      <c r="J6" s="46">
        <f t="shared" si="1"/>
        <v>59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18">
        <f t="shared" si="2"/>
        <v>300</v>
      </c>
      <c r="Q6" s="11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18">
        <f t="shared" si="2"/>
        <v>500</v>
      </c>
      <c r="Q22" s="11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+'[1]21'!J27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+'[1]21'!J28</f>
        <v>0</v>
      </c>
      <c r="F28" s="71"/>
      <c r="G28" s="46">
        <f t="shared" si="0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+'[1]21'!J29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+'[1]21'!J30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+'[1]21'!J31</f>
        <v>7</v>
      </c>
      <c r="F31" s="71"/>
      <c r="G31" s="46">
        <f t="shared" si="0"/>
        <v>7</v>
      </c>
      <c r="H31" s="78">
        <v>0</v>
      </c>
      <c r="I31" s="76">
        <v>0</v>
      </c>
      <c r="J31" s="46">
        <f t="shared" si="1"/>
        <v>6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18">
        <f t="shared" si="2"/>
        <v>100</v>
      </c>
      <c r="Q31" s="11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+'[1]21'!J32</f>
        <v>1</v>
      </c>
      <c r="F32" s="71"/>
      <c r="G32" s="46">
        <f t="shared" si="0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+'[1]21'!J33</f>
        <v>2</v>
      </c>
      <c r="F33" s="71"/>
      <c r="G33" s="46">
        <f t="shared" si="0"/>
        <v>2</v>
      </c>
      <c r="H33" s="78">
        <v>0</v>
      </c>
      <c r="I33" s="76">
        <v>0</v>
      </c>
      <c r="J33" s="46">
        <f t="shared" si="1"/>
        <v>0</v>
      </c>
      <c r="K33" s="72">
        <v>2</v>
      </c>
      <c r="L33" s="15">
        <v>130</v>
      </c>
      <c r="M33" s="65">
        <f t="shared" si="3"/>
        <v>260</v>
      </c>
      <c r="N33" s="17" t="s">
        <v>1456</v>
      </c>
      <c r="O33" s="18">
        <v>260</v>
      </c>
      <c r="P33" s="23">
        <f t="shared" si="2"/>
        <v>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+'[1]21'!J34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+'[1]21'!J35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+'[1]21'!J36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+'[1]21'!J37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+'[1]21'!J38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+'[1]21'!J39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18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+'[1]21'!J40</f>
        <v>1</v>
      </c>
      <c r="F40" s="71"/>
      <c r="G40" s="46">
        <f t="shared" si="0"/>
        <v>1</v>
      </c>
      <c r="H40" s="78">
        <v>0</v>
      </c>
      <c r="I40" s="76">
        <v>0</v>
      </c>
      <c r="J40" s="46">
        <f t="shared" si="1"/>
        <v>-1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50</v>
      </c>
      <c r="P40" s="118">
        <f t="shared" si="2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+'[1]21'!J41</f>
        <v>2</v>
      </c>
      <c r="F41" s="71"/>
      <c r="G41" s="46">
        <f t="shared" si="0"/>
        <v>2</v>
      </c>
      <c r="H41" s="78">
        <v>0</v>
      </c>
      <c r="I41" s="76">
        <v>0</v>
      </c>
      <c r="J41" s="46">
        <f t="shared" si="1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18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+'[1]21'!J42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+'[1]21'!J43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+'[1]21'!J44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+'[1]21'!J45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+'[1]21'!J46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+'[1]21'!J47</f>
        <v>2</v>
      </c>
      <c r="F47" s="71"/>
      <c r="G47" s="46">
        <f t="shared" si="0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+'[1]21'!J48</f>
        <v>2</v>
      </c>
      <c r="F48" s="71"/>
      <c r="G48" s="46">
        <f t="shared" si="0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+'[1]21'!J49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+'[1]21'!J50</f>
        <v>4</v>
      </c>
      <c r="F50" s="71"/>
      <c r="G50" s="46">
        <f t="shared" si="0"/>
        <v>4</v>
      </c>
      <c r="H50" s="78">
        <v>0</v>
      </c>
      <c r="I50" s="76">
        <v>0</v>
      </c>
      <c r="J50" s="46">
        <f t="shared" si="1"/>
        <v>3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18">
        <f t="shared" si="2"/>
        <v>25</v>
      </c>
      <c r="Q50" s="11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+'[1]21'!J51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+'[1]21'!J52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+'[1]21'!J53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18">
        <f t="shared" si="2"/>
        <v>25</v>
      </c>
      <c r="Q53" s="11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+'[1]21'!J54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+'[1]21'!J55</f>
        <v>1</v>
      </c>
      <c r="F55" s="71"/>
      <c r="G55" s="46">
        <f t="shared" si="0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+'[1]21'!J56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+'[1]21'!J57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+'[1]21'!J58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+'[1]21'!J59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+'[1]21'!J60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+'[1]21'!J61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+'[1]21'!J62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+'[1]21'!J63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+'[1]21'!J64</f>
        <v>1</v>
      </c>
      <c r="F64" s="71"/>
      <c r="G64" s="46">
        <f t="shared" si="0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+'[1]21'!J65</f>
        <v>3</v>
      </c>
      <c r="F65" s="71"/>
      <c r="G65" s="46">
        <f t="shared" si="0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+'[1]21'!J66</f>
        <v>2</v>
      </c>
      <c r="F66" s="71"/>
      <c r="G66" s="46">
        <f t="shared" si="0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+'[1]21'!J67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+'[1]21'!J68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+'[1]21'!J69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+'[1]21'!J74</f>
        <v>4</v>
      </c>
      <c r="F74" s="71">
        <v>10</v>
      </c>
      <c r="G74" s="46">
        <f t="shared" si="5"/>
        <v>14</v>
      </c>
      <c r="H74" s="78">
        <v>0</v>
      </c>
      <c r="I74" s="76">
        <v>0</v>
      </c>
      <c r="J74" s="46">
        <f t="shared" si="6"/>
        <v>4</v>
      </c>
      <c r="K74" s="72">
        <v>10</v>
      </c>
      <c r="L74" s="21">
        <v>50</v>
      </c>
      <c r="M74" s="65">
        <f t="shared" si="3"/>
        <v>500</v>
      </c>
      <c r="N74" s="17" t="s">
        <v>16</v>
      </c>
      <c r="O74" s="18">
        <v>100</v>
      </c>
      <c r="P74" s="118">
        <f t="shared" si="2"/>
        <v>400</v>
      </c>
      <c r="Q74" s="90">
        <v>17.09</v>
      </c>
      <c r="R74" s="43">
        <f t="shared" si="4"/>
        <v>170.9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+'[1]21'!J87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+'[1]21'!J88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+'[1]21'!J94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+'[1]21'!J95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+'[1]21'!J96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+'[1]21'!J97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+'[1]21'!J98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+'[1]21'!J99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+'[1]21'!J100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+'[1]21'!J101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+'[1]21'!J102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+'[1]21'!J106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+'[1]21'!J107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+'[1]21'!J108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+'[1]21'!J109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+'[1]21'!J110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+'[1]21'!J111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+'[1]21'!J112</f>
        <v>7</v>
      </c>
      <c r="F112" s="71"/>
      <c r="G112" s="46">
        <f t="shared" si="5"/>
        <v>7</v>
      </c>
      <c r="H112" s="78">
        <v>0</v>
      </c>
      <c r="I112" s="76">
        <v>0</v>
      </c>
      <c r="J112" s="46">
        <f t="shared" si="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+'[1]21'!J113</f>
        <v>17</v>
      </c>
      <c r="F113" s="71"/>
      <c r="G113" s="46">
        <f t="shared" si="5"/>
        <v>17</v>
      </c>
      <c r="H113" s="78">
        <v>0</v>
      </c>
      <c r="I113" s="76">
        <v>0</v>
      </c>
      <c r="J113" s="46">
        <f t="shared" si="6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+'[1]21'!J114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+'[1]21'!J115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+'[1]21'!J116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+'[1]21'!J117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+'[1]21'!J118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+'[1]21'!J119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+'[1]21'!J120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+'[1]21'!J121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+'[1]21'!J122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+'[1]21'!J123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+'[1]21'!J124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+'[1]21'!J125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+'[1]21'!J126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+'[1]21'!J127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+'[1]21'!J128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+'[1]21'!J129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+'[1]21'!J130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+'[1]21'!J131</f>
        <v>3</v>
      </c>
      <c r="F131" s="71"/>
      <c r="G131" s="46">
        <f t="shared" si="5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+'[1]21'!J132</f>
        <v>2</v>
      </c>
      <c r="F132" s="71"/>
      <c r="G132" s="46">
        <f t="shared" si="5"/>
        <v>2</v>
      </c>
      <c r="H132" s="78">
        <v>0</v>
      </c>
      <c r="I132" s="76">
        <v>0</v>
      </c>
      <c r="J132" s="46">
        <f t="shared" si="6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+'[1]21'!J133</f>
        <v>4</v>
      </c>
      <c r="F133" s="71">
        <v>10</v>
      </c>
      <c r="G133" s="46">
        <f t="shared" si="5"/>
        <v>14</v>
      </c>
      <c r="H133" s="78">
        <v>0</v>
      </c>
      <c r="I133" s="76">
        <v>0</v>
      </c>
      <c r="J133" s="46">
        <f t="shared" si="6"/>
        <v>4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>
        <v>100</v>
      </c>
      <c r="P133" s="118">
        <f t="shared" si="8"/>
        <v>400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+'[1]21'!J134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+'[1]21'!J135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+'[1]21'!J136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+'[1]21'!J137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+'[1]21'!J138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+'[1]21'!J139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+'[1]21'!J140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+'[1]21'!J141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+'[1]21'!J142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+'[1]21'!J143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+'[1]21'!J144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+'[1]21'!J145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+'[1]21'!J146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+'[1]21'!J147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+'[1]21'!J148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+'[1]21'!J149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+'[1]21'!J150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+'[1]21'!J151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+'[1]21'!J152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+'[1]21'!J153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+'[1]21'!J154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+'[1]21'!J155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+'[1]21'!J156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+'[1]21'!J157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+'[1]21'!J158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+'[1]21'!J159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+'[1]21'!J160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+'[1]21'!J161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+'[1]21'!J162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+'[1]21'!J163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+'[1]21'!J164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+'[1]21'!J165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+'[1]21'!J166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+'[1]21'!J167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+'[1]21'!J168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+'[1]21'!J169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+'[1]21'!J170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+'[1]21'!J171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+'[1]21'!J172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+'[1]21'!J174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+'[1]21'!J175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+'[1]21'!J176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+'[1]21'!J177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+'[1]21'!J178</f>
        <v>4</v>
      </c>
      <c r="F178" s="71"/>
      <c r="G178" s="46">
        <f t="shared" si="13"/>
        <v>4</v>
      </c>
      <c r="H178" s="78">
        <v>0</v>
      </c>
      <c r="I178" s="76">
        <v>0</v>
      </c>
      <c r="J178" s="46">
        <f t="shared" si="14"/>
        <v>4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+'[1]21'!J179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+'[1]21'!J180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+'[1]21'!J181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+'[1]21'!J182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+'[1]21'!J183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+'[1]21'!J184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+'[1]21'!J185</f>
        <v>1</v>
      </c>
      <c r="F185" s="71"/>
      <c r="G185" s="46">
        <f t="shared" si="13"/>
        <v>1</v>
      </c>
      <c r="H185" s="78">
        <v>0</v>
      </c>
      <c r="I185" s="76">
        <v>0</v>
      </c>
      <c r="J185" s="46">
        <f t="shared" si="14"/>
        <v>1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+'[1]21'!J186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+'[1]21'!J190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0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+'[1]21'!J191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+'[1]21'!J192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+'[1]21'!J193</f>
        <v>1</v>
      </c>
      <c r="F193" s="71"/>
      <c r="G193" s="46">
        <f t="shared" si="13"/>
        <v>1</v>
      </c>
      <c r="H193" s="78">
        <v>0</v>
      </c>
      <c r="I193" s="76">
        <v>0</v>
      </c>
      <c r="J193" s="46">
        <f t="shared" si="14"/>
        <v>1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0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+'[1]21'!J194</f>
        <v>3</v>
      </c>
      <c r="F194" s="71"/>
      <c r="G194" s="46">
        <f t="shared" si="13"/>
        <v>3</v>
      </c>
      <c r="H194" s="78">
        <v>0</v>
      </c>
      <c r="I194" s="76">
        <v>0</v>
      </c>
      <c r="J194" s="46">
        <f t="shared" si="14"/>
        <v>3</v>
      </c>
      <c r="K194" s="72"/>
      <c r="L194" s="20">
        <v>120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0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+'[1]21'!J195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+'[1]21'!J196</f>
        <v>2</v>
      </c>
      <c r="F196" s="71"/>
      <c r="G196" s="46">
        <f t="shared" si="13"/>
        <v>2</v>
      </c>
      <c r="H196" s="78">
        <v>0</v>
      </c>
      <c r="I196" s="76">
        <v>0</v>
      </c>
      <c r="J196" s="46">
        <f t="shared" si="14"/>
        <v>2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0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+'[1]21'!J197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+'[1]21'!J198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8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+'[1]21'!J199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+'[1]21'!J200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+'[1]21'!J201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+'[1]21'!J202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8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+'[1]21'!J203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8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+'[1]21'!J204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+'[1]21'!J205</f>
        <v>15</v>
      </c>
      <c r="F205" s="71"/>
      <c r="G205" s="46">
        <f t="shared" si="21"/>
        <v>15</v>
      </c>
      <c r="H205" s="78">
        <v>0</v>
      </c>
      <c r="I205" s="76">
        <v>0</v>
      </c>
      <c r="J205" s="46">
        <f t="shared" si="22"/>
        <v>15</v>
      </c>
      <c r="K205" s="72"/>
      <c r="L205" s="20">
        <v>55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0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+'[1]21'!J206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+'[1]21'!J208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ref="P208:P211" si="23">SUM(M208-O208)</f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+'[1]21'!J209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2"/>
        <v>0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23"/>
        <v>0</v>
      </c>
      <c r="Q209" s="90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+'[1]21'!J210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+'[1]21'!J211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3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+'[1]21'!J212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+'[1]21'!J213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+'[1]21'!J214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+'[1]21'!J215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+'[1]21'!J216</f>
        <v>179</v>
      </c>
      <c r="F216" s="71"/>
      <c r="G216" s="46">
        <f t="shared" si="21"/>
        <v>179</v>
      </c>
      <c r="H216" s="78">
        <v>0</v>
      </c>
      <c r="I216" s="76">
        <v>0</v>
      </c>
      <c r="J216" s="46">
        <f t="shared" si="22"/>
        <v>179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18"/>
        <v>0</v>
      </c>
      <c r="Q216" s="90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+'[1]21'!J217</f>
        <v>40</v>
      </c>
      <c r="F217" s="71"/>
      <c r="G217" s="46">
        <f t="shared" si="21"/>
        <v>40</v>
      </c>
      <c r="H217" s="78">
        <v>0</v>
      </c>
      <c r="I217" s="76">
        <v>0</v>
      </c>
      <c r="J217" s="46">
        <f t="shared" si="22"/>
        <v>40</v>
      </c>
      <c r="K217" s="72"/>
      <c r="L217" s="20">
        <v>10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+'[1]21'!J218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+'[1]21'!J219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+'[1]21'!J220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+'[1]21'!J221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+'[1]21'!J222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+'[1]21'!J223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+'[1]21'!J224</f>
        <v>216</v>
      </c>
      <c r="F224" s="71"/>
      <c r="G224" s="46">
        <f t="shared" si="21"/>
        <v>216</v>
      </c>
      <c r="H224" s="78">
        <v>0</v>
      </c>
      <c r="I224" s="76">
        <v>0</v>
      </c>
      <c r="J224" s="46">
        <f t="shared" si="22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+'[1]21'!J225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+'[1]21'!J226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+'[1]21'!J227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+'[1]21'!J228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+'[1]21'!J229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+'[1]21'!J230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+'[1]21'!J231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+'[1]21'!J232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+'[1]21'!J233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+'[1]21'!J234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+'[1]21'!J235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+'[1]21'!J236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+'[1]21'!J237</f>
        <v>1</v>
      </c>
      <c r="F237" s="71"/>
      <c r="G237" s="46">
        <f t="shared" si="21"/>
        <v>1</v>
      </c>
      <c r="H237" s="78">
        <v>0</v>
      </c>
      <c r="I237" s="76">
        <v>0</v>
      </c>
      <c r="J237" s="46">
        <f t="shared" si="22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+'[1]21'!J238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+'[1]21'!J239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+'[1]21'!J240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18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+'[1]21'!J241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18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+'[1]21'!J242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18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+'[1]21'!J243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18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+'[1]21'!J244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18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+'[1]21'!J245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18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+'[1]21'!J246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18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+'[1]21'!J247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18"/>
        <v>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+'[1]21'!J248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18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+'[1]21'!J249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18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+'[1]21'!J250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18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+'[1]21'!J251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18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+'[1]21'!J252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18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+'[1]21'!J253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18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+'[1]21'!J254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18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+'[1]21'!J255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18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+'[1]21'!J256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18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+'[1]21'!J257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18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+'[1]21'!J258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18"/>
        <v>0</v>
      </c>
      <c r="Q258" s="90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+'[1]21'!J259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18"/>
        <v>0</v>
      </c>
      <c r="Q259" s="90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+'[1]21'!J260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18"/>
        <v>0</v>
      </c>
      <c r="Q260" s="90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+'[1]21'!J261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18"/>
        <v>0</v>
      </c>
      <c r="Q261" s="90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+'[1]21'!J262</f>
        <v>1</v>
      </c>
      <c r="F262" s="71"/>
      <c r="G262" s="46">
        <f t="shared" si="21"/>
        <v>1</v>
      </c>
      <c r="H262" s="78">
        <v>0</v>
      </c>
      <c r="I262" s="76">
        <v>0</v>
      </c>
      <c r="J262" s="46">
        <f t="shared" si="22"/>
        <v>1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18"/>
        <v>0</v>
      </c>
      <c r="Q262" s="90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+'[1]21'!J263</f>
        <v>93</v>
      </c>
      <c r="F263" s="71"/>
      <c r="G263" s="46">
        <f t="shared" si="21"/>
        <v>93</v>
      </c>
      <c r="H263" s="78">
        <v>0</v>
      </c>
      <c r="I263" s="76">
        <v>0</v>
      </c>
      <c r="J263" s="46">
        <f t="shared" si="22"/>
        <v>83</v>
      </c>
      <c r="K263" s="72">
        <v>10</v>
      </c>
      <c r="L263" s="20">
        <v>16</v>
      </c>
      <c r="M263" s="65">
        <f t="shared" si="17"/>
        <v>160</v>
      </c>
      <c r="N263" s="17" t="s">
        <v>16</v>
      </c>
      <c r="O263" s="18"/>
      <c r="P263" s="118">
        <f t="shared" si="18"/>
        <v>160</v>
      </c>
      <c r="Q263" s="90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4">
        <f>+'[1]21'!J264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18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+'[1]21'!J265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18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>
        <f>+'[1]21'!J266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90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908.82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2620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610</v>
      </c>
      <c r="O271" s="2">
        <v>310</v>
      </c>
      <c r="P271" s="2">
        <v>300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610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1400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1400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3"/>
  <sheetViews>
    <sheetView zoomScale="80" zoomScaleNormal="8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+'[1]22'!J5</f>
        <v>19</v>
      </c>
      <c r="F5" s="71">
        <v>10</v>
      </c>
      <c r="G5" s="46">
        <f t="shared" ref="G5:G68" si="0">E5+F5</f>
        <v>29</v>
      </c>
      <c r="H5" s="78">
        <v>0</v>
      </c>
      <c r="I5" s="76">
        <v>0</v>
      </c>
      <c r="J5" s="46">
        <f t="shared" ref="J5:J68" si="1">+G5-H5-K5-I5</f>
        <v>29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55" si="2"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+'[1]22'!J6</f>
        <v>59</v>
      </c>
      <c r="F6" s="71">
        <v>50</v>
      </c>
      <c r="G6" s="46">
        <f t="shared" si="0"/>
        <v>109</v>
      </c>
      <c r="H6" s="78">
        <v>0</v>
      </c>
      <c r="I6" s="76">
        <v>0</v>
      </c>
      <c r="J6" s="46">
        <f t="shared" si="1"/>
        <v>109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1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+'[1]22'!J22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+'[1]22'!J24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+'[1]22'!J27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+'[1]22'!J28</f>
        <v>0</v>
      </c>
      <c r="F28" s="71">
        <v>2</v>
      </c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+'[1]22'!J29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+'[1]22'!J30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+'[1]22'!J31</f>
        <v>6</v>
      </c>
      <c r="F31" s="71">
        <v>10</v>
      </c>
      <c r="G31" s="46">
        <f t="shared" si="0"/>
        <v>16</v>
      </c>
      <c r="H31" s="78">
        <v>0</v>
      </c>
      <c r="I31" s="76">
        <v>0</v>
      </c>
      <c r="J31" s="46">
        <f t="shared" si="1"/>
        <v>16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+'[1]22'!J32</f>
        <v>1</v>
      </c>
      <c r="F32" s="71">
        <v>5</v>
      </c>
      <c r="G32" s="46">
        <f t="shared" si="0"/>
        <v>6</v>
      </c>
      <c r="H32" s="78">
        <v>0</v>
      </c>
      <c r="I32" s="76">
        <v>0</v>
      </c>
      <c r="J32" s="46">
        <f t="shared" si="1"/>
        <v>6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+'[1]22'!J33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+'[1]22'!J34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+'[1]22'!J35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+'[1]22'!J36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+'[1]22'!J37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/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+'[1]22'!J38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+'[1]22'!J39</f>
        <v>0</v>
      </c>
      <c r="F39" s="71">
        <v>2</v>
      </c>
      <c r="G39" s="46">
        <f t="shared" si="0"/>
        <v>2</v>
      </c>
      <c r="H39" s="78">
        <v>0</v>
      </c>
      <c r="I39" s="76">
        <v>0</v>
      </c>
      <c r="J39" s="46">
        <f t="shared" si="1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18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+'[1]22'!J40</f>
        <v>-1</v>
      </c>
      <c r="F40" s="71">
        <v>2</v>
      </c>
      <c r="G40" s="46">
        <f t="shared" si="0"/>
        <v>1</v>
      </c>
      <c r="H40" s="78">
        <v>0</v>
      </c>
      <c r="I40" s="76">
        <v>0</v>
      </c>
      <c r="J40" s="46">
        <f t="shared" si="1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18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+'[1]22'!J41</f>
        <v>1</v>
      </c>
      <c r="F41" s="71">
        <v>2</v>
      </c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+'[1]22'!J42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+'[1]22'!J43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+'[1]22'!J44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+'[1]22'!J45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+'[1]22'!J46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+'[1]22'!J47</f>
        <v>2</v>
      </c>
      <c r="F47" s="71"/>
      <c r="G47" s="46">
        <f t="shared" si="0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+'[1]22'!J48</f>
        <v>2</v>
      </c>
      <c r="F48" s="71"/>
      <c r="G48" s="46">
        <f t="shared" si="0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+'[1]22'!J49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+'[1]22'!J50</f>
        <v>3</v>
      </c>
      <c r="F50" s="71"/>
      <c r="G50" s="46">
        <f t="shared" si="0"/>
        <v>3</v>
      </c>
      <c r="H50" s="78">
        <v>0</v>
      </c>
      <c r="I50" s="76">
        <v>0</v>
      </c>
      <c r="J50" s="46">
        <f t="shared" si="1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+'[1]22'!J51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+'[1]22'!J52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+'[1]22'!J53</f>
        <v>3</v>
      </c>
      <c r="F53" s="71"/>
      <c r="G53" s="46">
        <f t="shared" si="0"/>
        <v>3</v>
      </c>
      <c r="H53" s="78">
        <v>0</v>
      </c>
      <c r="I53" s="76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+'[1]22'!J54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+'[1]22'!J55</f>
        <v>1</v>
      </c>
      <c r="F55" s="71"/>
      <c r="G55" s="46">
        <f t="shared" si="0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+'[1]22'!J56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+'[1]22'!J57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ref="P57:P120" si="5">SUM(M57-O57)</f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+'[1]22'!J58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+'[1]22'!J59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+'[1]22'!J60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+'[1]22'!J61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+'[1]22'!J62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5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+'[1]22'!J63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5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+'[1]22'!J64</f>
        <v>1</v>
      </c>
      <c r="F64" s="71">
        <v>3</v>
      </c>
      <c r="G64" s="46">
        <f t="shared" si="0"/>
        <v>4</v>
      </c>
      <c r="H64" s="78">
        <v>0</v>
      </c>
      <c r="I64" s="76">
        <v>0</v>
      </c>
      <c r="J64" s="46">
        <f t="shared" si="1"/>
        <v>4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+'[1]22'!J65</f>
        <v>3</v>
      </c>
      <c r="F65" s="71">
        <v>3</v>
      </c>
      <c r="G65" s="46">
        <f t="shared" si="0"/>
        <v>6</v>
      </c>
      <c r="H65" s="78">
        <v>0</v>
      </c>
      <c r="I65" s="76">
        <v>0</v>
      </c>
      <c r="J65" s="46">
        <f t="shared" si="1"/>
        <v>6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+'[1]22'!J66</f>
        <v>2</v>
      </c>
      <c r="F66" s="71">
        <v>3</v>
      </c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+'[1]22'!J67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+'[1]22'!J68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+'[1]22'!J69</f>
        <v>0</v>
      </c>
      <c r="F69" s="71"/>
      <c r="G69" s="46">
        <f t="shared" ref="G69:G135" si="6">E69+F69</f>
        <v>0</v>
      </c>
      <c r="H69" s="78">
        <v>0</v>
      </c>
      <c r="I69" s="76">
        <v>0</v>
      </c>
      <c r="J69" s="46">
        <f t="shared" ref="J69:J135" si="7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+'[1]22'!J70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+'[1]22'!J71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+'[1]22'!J72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+'[1]22'!J73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+'[1]22'!J74</f>
        <v>4</v>
      </c>
      <c r="F74" s="71">
        <v>5</v>
      </c>
      <c r="G74" s="46">
        <f t="shared" si="6"/>
        <v>9</v>
      </c>
      <c r="H74" s="78">
        <v>0</v>
      </c>
      <c r="I74" s="76">
        <v>0</v>
      </c>
      <c r="J74" s="46">
        <f t="shared" si="7"/>
        <v>9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+'[1]22'!J75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+'[1]22'!J77</f>
        <v>5</v>
      </c>
      <c r="F77" s="71"/>
      <c r="G77" s="46">
        <f t="shared" si="6"/>
        <v>5</v>
      </c>
      <c r="H77" s="78">
        <v>0</v>
      </c>
      <c r="I77" s="76">
        <v>0</v>
      </c>
      <c r="J77" s="46">
        <f t="shared" si="7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+'[1]22'!J78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+'[1]22'!J79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+'[1]22'!J80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+'[1]22'!J81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+'[1]22'!J83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+'[1]22'!J84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+'[1]22'!J85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+'[1]22'!J86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+'[1]22'!J87</f>
        <v>0</v>
      </c>
      <c r="F87" s="71"/>
      <c r="G87" s="46">
        <f t="shared" si="6"/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+'[1]22'!J88</f>
        <v>0</v>
      </c>
      <c r="F88" s="71"/>
      <c r="G88" s="46">
        <f t="shared" si="6"/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+'[1]22'!J89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+'[1]22'!J90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+'[1]22'!J91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+'[1]22'!J92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5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+'[1]22'!J93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5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+'[1]22'!J94</f>
        <v>0</v>
      </c>
      <c r="F94" s="71"/>
      <c r="G94" s="46">
        <f t="shared" si="6"/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+'[1]22'!J95</f>
        <v>0</v>
      </c>
      <c r="F95" s="71"/>
      <c r="G95" s="46">
        <f t="shared" si="6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5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+'[1]22'!J96</f>
        <v>0</v>
      </c>
      <c r="F96" s="71"/>
      <c r="G96" s="46">
        <f t="shared" si="6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5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+'[1]22'!J97</f>
        <v>0</v>
      </c>
      <c r="F97" s="71"/>
      <c r="G97" s="46">
        <f t="shared" si="6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5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+'[1]22'!J98</f>
        <v>0</v>
      </c>
      <c r="F98" s="71"/>
      <c r="G98" s="46">
        <f t="shared" si="6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5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+'[1]22'!J99</f>
        <v>0</v>
      </c>
      <c r="F99" s="71"/>
      <c r="G99" s="46">
        <f t="shared" si="6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5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+'[1]22'!J100</f>
        <v>0</v>
      </c>
      <c r="F100" s="71"/>
      <c r="G100" s="46">
        <f t="shared" si="6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5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+'[1]22'!J101</f>
        <v>0</v>
      </c>
      <c r="F101" s="71"/>
      <c r="G101" s="46">
        <f t="shared" si="6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5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+'[1]22'!J102</f>
        <v>0</v>
      </c>
      <c r="F102" s="71"/>
      <c r="G102" s="46">
        <f t="shared" si="6"/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5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5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8"/>
        <v>0</v>
      </c>
      <c r="N104" s="17" t="s">
        <v>16</v>
      </c>
      <c r="O104" s="18"/>
      <c r="P104" s="23">
        <f t="shared" si="5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5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+'[1]22'!J106</f>
        <v>0</v>
      </c>
      <c r="F106" s="71"/>
      <c r="G106" s="46">
        <f t="shared" si="6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5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+'[1]22'!J107</f>
        <v>0</v>
      </c>
      <c r="F107" s="71"/>
      <c r="G107" s="46">
        <f t="shared" si="6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5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+'[1]22'!J108</f>
        <v>0</v>
      </c>
      <c r="F108" s="71"/>
      <c r="G108" s="46">
        <f t="shared" si="6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5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+'[1]22'!J109</f>
        <v>0</v>
      </c>
      <c r="F109" s="71"/>
      <c r="G109" s="46">
        <f t="shared" si="6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5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+'[1]22'!J110</f>
        <v>0</v>
      </c>
      <c r="F110" s="71"/>
      <c r="G110" s="46">
        <f t="shared" si="6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5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+'[1]22'!J111</f>
        <v>0</v>
      </c>
      <c r="F111" s="71"/>
      <c r="G111" s="46">
        <f t="shared" si="6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5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+'[1]22'!J112</f>
        <v>7</v>
      </c>
      <c r="F112" s="71"/>
      <c r="G112" s="46">
        <f t="shared" si="6"/>
        <v>7</v>
      </c>
      <c r="H112" s="78">
        <v>0</v>
      </c>
      <c r="I112" s="76">
        <v>0</v>
      </c>
      <c r="J112" s="46">
        <f t="shared" si="7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5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+'[1]22'!J113</f>
        <v>17</v>
      </c>
      <c r="F113" s="71"/>
      <c r="G113" s="46">
        <f t="shared" si="6"/>
        <v>17</v>
      </c>
      <c r="H113" s="78">
        <v>0</v>
      </c>
      <c r="I113" s="76">
        <v>0</v>
      </c>
      <c r="J113" s="46">
        <f t="shared" si="7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5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+'[1]22'!J114</f>
        <v>0</v>
      </c>
      <c r="F114" s="71"/>
      <c r="G114" s="46">
        <f t="shared" si="6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5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+'[1]22'!J115</f>
        <v>20</v>
      </c>
      <c r="F115" s="71"/>
      <c r="G115" s="46">
        <f t="shared" si="6"/>
        <v>20</v>
      </c>
      <c r="H115" s="78">
        <v>0</v>
      </c>
      <c r="I115" s="76">
        <v>0</v>
      </c>
      <c r="J115" s="46">
        <f t="shared" si="7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5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+'[1]22'!J116</f>
        <v>16</v>
      </c>
      <c r="F116" s="71"/>
      <c r="G116" s="46">
        <f t="shared" si="6"/>
        <v>16</v>
      </c>
      <c r="H116" s="78">
        <v>0</v>
      </c>
      <c r="I116" s="76">
        <v>0</v>
      </c>
      <c r="J116" s="46">
        <f t="shared" si="7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5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+'[1]22'!J117</f>
        <v>9</v>
      </c>
      <c r="F117" s="71"/>
      <c r="G117" s="46">
        <f t="shared" si="6"/>
        <v>9</v>
      </c>
      <c r="H117" s="78">
        <v>0</v>
      </c>
      <c r="I117" s="76">
        <v>0</v>
      </c>
      <c r="J117" s="46">
        <f t="shared" si="7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5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+'[1]22'!J118</f>
        <v>0</v>
      </c>
      <c r="F118" s="71"/>
      <c r="G118" s="46">
        <f t="shared" si="6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5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+'[1]22'!J119</f>
        <v>0</v>
      </c>
      <c r="F119" s="71"/>
      <c r="G119" s="46">
        <f t="shared" si="6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5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+'[1]22'!J120</f>
        <v>0</v>
      </c>
      <c r="F120" s="71"/>
      <c r="G120" s="46">
        <f t="shared" si="6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5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+'[1]22'!J121</f>
        <v>0</v>
      </c>
      <c r="F121" s="71"/>
      <c r="G121" s="46">
        <f t="shared" si="6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+'[1]22'!J122</f>
        <v>0</v>
      </c>
      <c r="F122" s="71"/>
      <c r="G122" s="46">
        <f t="shared" si="6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72" si="13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+'[1]22'!J123</f>
        <v>0</v>
      </c>
      <c r="F123" s="71"/>
      <c r="G123" s="46">
        <f t="shared" si="6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3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+'[1]22'!J124</f>
        <v>0</v>
      </c>
      <c r="F124" s="71"/>
      <c r="G124" s="46">
        <f t="shared" si="6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+'[1]22'!J125</f>
        <v>0</v>
      </c>
      <c r="F125" s="71"/>
      <c r="G125" s="46">
        <f t="shared" si="6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3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+'[1]22'!J126</f>
        <v>0</v>
      </c>
      <c r="F126" s="71"/>
      <c r="G126" s="46">
        <f t="shared" si="6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3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+'[1]22'!J127</f>
        <v>0</v>
      </c>
      <c r="F127" s="71"/>
      <c r="G127" s="46">
        <f t="shared" si="6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3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+'[1]22'!J128</f>
        <v>0</v>
      </c>
      <c r="F128" s="71"/>
      <c r="G128" s="46">
        <f t="shared" si="6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3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+'[1]22'!J129</f>
        <v>0</v>
      </c>
      <c r="F129" s="71"/>
      <c r="G129" s="46">
        <f t="shared" si="6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+'[1]22'!J130</f>
        <v>0</v>
      </c>
      <c r="F130" s="71"/>
      <c r="G130" s="46">
        <f t="shared" si="6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3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+'[1]22'!J131</f>
        <v>3</v>
      </c>
      <c r="F131" s="71"/>
      <c r="G131" s="46">
        <f t="shared" si="6"/>
        <v>3</v>
      </c>
      <c r="H131" s="78">
        <v>0</v>
      </c>
      <c r="I131" s="76">
        <v>0</v>
      </c>
      <c r="J131" s="46">
        <f t="shared" si="7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3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+'[1]22'!J132</f>
        <v>2</v>
      </c>
      <c r="F132" s="71"/>
      <c r="G132" s="46">
        <f t="shared" si="6"/>
        <v>2</v>
      </c>
      <c r="H132" s="78">
        <v>0</v>
      </c>
      <c r="I132" s="76">
        <v>0</v>
      </c>
      <c r="J132" s="46">
        <f t="shared" si="7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3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+'[1]22'!J133</f>
        <v>4</v>
      </c>
      <c r="F133" s="71">
        <v>10</v>
      </c>
      <c r="G133" s="46">
        <f t="shared" si="6"/>
        <v>14</v>
      </c>
      <c r="H133" s="78">
        <v>0</v>
      </c>
      <c r="I133" s="76">
        <v>0</v>
      </c>
      <c r="J133" s="46">
        <f t="shared" si="7"/>
        <v>14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3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+'[1]22'!J134</f>
        <v>0</v>
      </c>
      <c r="F134" s="71"/>
      <c r="G134" s="46">
        <f t="shared" si="6"/>
        <v>0</v>
      </c>
      <c r="H134" s="78">
        <v>0</v>
      </c>
      <c r="I134" s="76">
        <v>0</v>
      </c>
      <c r="J134" s="46">
        <f t="shared" si="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+'[1]22'!J135</f>
        <v>0</v>
      </c>
      <c r="F135" s="71"/>
      <c r="G135" s="46">
        <f t="shared" si="6"/>
        <v>0</v>
      </c>
      <c r="H135" s="78">
        <v>0</v>
      </c>
      <c r="I135" s="76">
        <v>0</v>
      </c>
      <c r="J135" s="46">
        <f t="shared" si="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+'[1]22'!J136</f>
        <v>0</v>
      </c>
      <c r="F136" s="71"/>
      <c r="G136" s="46">
        <f t="shared" ref="G136:G203" si="14">E136+F136</f>
        <v>0</v>
      </c>
      <c r="H136" s="78">
        <v>0</v>
      </c>
      <c r="I136" s="76">
        <v>0</v>
      </c>
      <c r="J136" s="46">
        <f t="shared" ref="J136:J203" si="15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+'[1]22'!J137</f>
        <v>0</v>
      </c>
      <c r="F137" s="71"/>
      <c r="G137" s="46">
        <f t="shared" si="14"/>
        <v>0</v>
      </c>
      <c r="H137" s="78">
        <v>0</v>
      </c>
      <c r="I137" s="76">
        <v>0</v>
      </c>
      <c r="J137" s="46">
        <f t="shared" si="1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+'[1]22'!J138</f>
        <v>0</v>
      </c>
      <c r="F138" s="71"/>
      <c r="G138" s="46">
        <f t="shared" si="14"/>
        <v>0</v>
      </c>
      <c r="H138" s="78">
        <v>0</v>
      </c>
      <c r="I138" s="76">
        <v>0</v>
      </c>
      <c r="J138" s="46">
        <f t="shared" si="1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3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+'[1]22'!J139</f>
        <v>0</v>
      </c>
      <c r="F139" s="71"/>
      <c r="G139" s="46">
        <f t="shared" si="14"/>
        <v>0</v>
      </c>
      <c r="H139" s="78">
        <v>0</v>
      </c>
      <c r="I139" s="76">
        <v>0</v>
      </c>
      <c r="J139" s="46">
        <f t="shared" si="1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3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+'[1]22'!J140</f>
        <v>0</v>
      </c>
      <c r="F140" s="71"/>
      <c r="G140" s="46">
        <f t="shared" si="14"/>
        <v>0</v>
      </c>
      <c r="H140" s="78">
        <v>0</v>
      </c>
      <c r="I140" s="76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3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+'[1]22'!J141</f>
        <v>0</v>
      </c>
      <c r="F141" s="71"/>
      <c r="G141" s="46">
        <f t="shared" si="14"/>
        <v>0</v>
      </c>
      <c r="H141" s="78">
        <v>0</v>
      </c>
      <c r="I141" s="76">
        <v>0</v>
      </c>
      <c r="J141" s="46">
        <f t="shared" si="1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3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+'[1]22'!J142</f>
        <v>0</v>
      </c>
      <c r="F142" s="71"/>
      <c r="G142" s="46">
        <f t="shared" si="14"/>
        <v>0</v>
      </c>
      <c r="H142" s="78">
        <v>0</v>
      </c>
      <c r="I142" s="76">
        <v>0</v>
      </c>
      <c r="J142" s="46">
        <f t="shared" si="1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3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+'[1]22'!J143</f>
        <v>0</v>
      </c>
      <c r="F143" s="71"/>
      <c r="G143" s="46">
        <f t="shared" si="14"/>
        <v>0</v>
      </c>
      <c r="H143" s="78">
        <v>0</v>
      </c>
      <c r="I143" s="76">
        <v>0</v>
      </c>
      <c r="J143" s="46">
        <f t="shared" si="1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3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+'[1]22'!J144</f>
        <v>0</v>
      </c>
      <c r="F144" s="71"/>
      <c r="G144" s="46">
        <f t="shared" si="14"/>
        <v>0</v>
      </c>
      <c r="H144" s="78">
        <v>0</v>
      </c>
      <c r="I144" s="76">
        <v>0</v>
      </c>
      <c r="J144" s="46">
        <f t="shared" si="1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3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+'[1]22'!J145</f>
        <v>0</v>
      </c>
      <c r="F145" s="71"/>
      <c r="G145" s="46">
        <f t="shared" si="14"/>
        <v>0</v>
      </c>
      <c r="H145" s="78">
        <v>0</v>
      </c>
      <c r="I145" s="76">
        <v>0</v>
      </c>
      <c r="J145" s="46">
        <f t="shared" si="1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3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+'[1]22'!J146</f>
        <v>0</v>
      </c>
      <c r="F146" s="71"/>
      <c r="G146" s="46">
        <f t="shared" si="14"/>
        <v>0</v>
      </c>
      <c r="H146" s="78">
        <v>0</v>
      </c>
      <c r="I146" s="76">
        <v>0</v>
      </c>
      <c r="J146" s="46">
        <f t="shared" si="1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3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+'[1]22'!J147</f>
        <v>0</v>
      </c>
      <c r="F147" s="71"/>
      <c r="G147" s="46">
        <f t="shared" si="14"/>
        <v>0</v>
      </c>
      <c r="H147" s="78">
        <v>0</v>
      </c>
      <c r="I147" s="76">
        <v>0</v>
      </c>
      <c r="J147" s="46">
        <f t="shared" si="1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3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+'[1]22'!J148</f>
        <v>0</v>
      </c>
      <c r="F148" s="71"/>
      <c r="G148" s="46">
        <f t="shared" si="14"/>
        <v>0</v>
      </c>
      <c r="H148" s="78">
        <v>0</v>
      </c>
      <c r="I148" s="76">
        <v>0</v>
      </c>
      <c r="J148" s="46">
        <f t="shared" si="1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3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+'[1]22'!J149</f>
        <v>0</v>
      </c>
      <c r="F149" s="71"/>
      <c r="G149" s="46">
        <f t="shared" si="14"/>
        <v>0</v>
      </c>
      <c r="H149" s="78">
        <v>0</v>
      </c>
      <c r="I149" s="76">
        <v>0</v>
      </c>
      <c r="J149" s="46">
        <f t="shared" si="1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3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+'[1]22'!J150</f>
        <v>0</v>
      </c>
      <c r="F150" s="71"/>
      <c r="G150" s="46">
        <f t="shared" si="14"/>
        <v>0</v>
      </c>
      <c r="H150" s="78">
        <v>0</v>
      </c>
      <c r="I150" s="76">
        <v>0</v>
      </c>
      <c r="J150" s="46">
        <f t="shared" si="1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3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+'[1]22'!J151</f>
        <v>0</v>
      </c>
      <c r="F151" s="71"/>
      <c r="G151" s="46">
        <f t="shared" si="14"/>
        <v>0</v>
      </c>
      <c r="H151" s="78">
        <v>0</v>
      </c>
      <c r="I151" s="76">
        <v>0</v>
      </c>
      <c r="J151" s="46">
        <f t="shared" si="1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3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+'[1]22'!J152</f>
        <v>0</v>
      </c>
      <c r="F152" s="71"/>
      <c r="G152" s="46">
        <f t="shared" si="14"/>
        <v>0</v>
      </c>
      <c r="H152" s="78">
        <v>0</v>
      </c>
      <c r="I152" s="76">
        <v>0</v>
      </c>
      <c r="J152" s="46">
        <f t="shared" si="1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3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+'[1]22'!J153</f>
        <v>0</v>
      </c>
      <c r="F153" s="71"/>
      <c r="G153" s="46">
        <f t="shared" si="14"/>
        <v>0</v>
      </c>
      <c r="H153" s="78">
        <v>0</v>
      </c>
      <c r="I153" s="76">
        <v>0</v>
      </c>
      <c r="J153" s="46">
        <f t="shared" si="1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3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+'[1]22'!J154</f>
        <v>0</v>
      </c>
      <c r="F154" s="71"/>
      <c r="G154" s="46">
        <f t="shared" si="14"/>
        <v>0</v>
      </c>
      <c r="H154" s="78">
        <v>0</v>
      </c>
      <c r="I154" s="76">
        <v>0</v>
      </c>
      <c r="J154" s="46">
        <f t="shared" si="1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+'[1]22'!J155</f>
        <v>0</v>
      </c>
      <c r="F155" s="71"/>
      <c r="G155" s="46">
        <f t="shared" si="14"/>
        <v>0</v>
      </c>
      <c r="H155" s="78">
        <v>0</v>
      </c>
      <c r="I155" s="76">
        <v>0</v>
      </c>
      <c r="J155" s="46">
        <f t="shared" si="1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3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+'[1]22'!J156</f>
        <v>0</v>
      </c>
      <c r="F156" s="71"/>
      <c r="G156" s="46">
        <f t="shared" si="14"/>
        <v>0</v>
      </c>
      <c r="H156" s="78">
        <v>0</v>
      </c>
      <c r="I156" s="76">
        <v>0</v>
      </c>
      <c r="J156" s="46">
        <f t="shared" si="15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3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+'[1]22'!J157</f>
        <v>0</v>
      </c>
      <c r="F157" s="71"/>
      <c r="G157" s="46">
        <f t="shared" si="14"/>
        <v>0</v>
      </c>
      <c r="H157" s="78">
        <v>0</v>
      </c>
      <c r="I157" s="76">
        <v>0</v>
      </c>
      <c r="J157" s="46">
        <f t="shared" si="15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3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+'[1]22'!J158</f>
        <v>0</v>
      </c>
      <c r="F158" s="71"/>
      <c r="G158" s="46">
        <f t="shared" si="14"/>
        <v>0</v>
      </c>
      <c r="H158" s="78">
        <v>0</v>
      </c>
      <c r="I158" s="76">
        <v>0</v>
      </c>
      <c r="J158" s="46">
        <f t="shared" si="1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3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+'[1]22'!J159</f>
        <v>0</v>
      </c>
      <c r="F159" s="71"/>
      <c r="G159" s="46">
        <f t="shared" si="14"/>
        <v>0</v>
      </c>
      <c r="H159" s="78">
        <v>0</v>
      </c>
      <c r="I159" s="76">
        <v>0</v>
      </c>
      <c r="J159" s="46">
        <f t="shared" si="1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3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+'[1]22'!J160</f>
        <v>0</v>
      </c>
      <c r="F160" s="71"/>
      <c r="G160" s="46">
        <f t="shared" si="14"/>
        <v>0</v>
      </c>
      <c r="H160" s="78">
        <v>0</v>
      </c>
      <c r="I160" s="76">
        <v>0</v>
      </c>
      <c r="J160" s="46">
        <f t="shared" si="1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3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+'[1]22'!J161</f>
        <v>0</v>
      </c>
      <c r="F161" s="71"/>
      <c r="G161" s="46">
        <f t="shared" si="14"/>
        <v>0</v>
      </c>
      <c r="H161" s="78">
        <v>0</v>
      </c>
      <c r="I161" s="76">
        <v>0</v>
      </c>
      <c r="J161" s="46">
        <f t="shared" si="1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3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+'[1]22'!J162</f>
        <v>0</v>
      </c>
      <c r="F162" s="71"/>
      <c r="G162" s="46">
        <f t="shared" si="14"/>
        <v>0</v>
      </c>
      <c r="H162" s="78">
        <v>0</v>
      </c>
      <c r="I162" s="76">
        <v>0</v>
      </c>
      <c r="J162" s="46">
        <f t="shared" si="15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3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+'[1]22'!J163</f>
        <v>0</v>
      </c>
      <c r="F163" s="71"/>
      <c r="G163" s="46">
        <f t="shared" si="14"/>
        <v>0</v>
      </c>
      <c r="H163" s="78">
        <v>0</v>
      </c>
      <c r="I163" s="76">
        <v>0</v>
      </c>
      <c r="J163" s="46">
        <f t="shared" si="15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3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+'[1]22'!J164</f>
        <v>0</v>
      </c>
      <c r="F164" s="71"/>
      <c r="G164" s="46">
        <f t="shared" si="14"/>
        <v>0</v>
      </c>
      <c r="H164" s="78">
        <v>0</v>
      </c>
      <c r="I164" s="76">
        <v>0</v>
      </c>
      <c r="J164" s="46">
        <f t="shared" si="15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3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+'[1]22'!J165</f>
        <v>0</v>
      </c>
      <c r="F165" s="71"/>
      <c r="G165" s="46">
        <f t="shared" si="14"/>
        <v>0</v>
      </c>
      <c r="H165" s="78">
        <v>0</v>
      </c>
      <c r="I165" s="76">
        <v>0</v>
      </c>
      <c r="J165" s="46">
        <f t="shared" si="15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3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+'[1]22'!J166</f>
        <v>0</v>
      </c>
      <c r="F166" s="71"/>
      <c r="G166" s="46">
        <f t="shared" si="14"/>
        <v>0</v>
      </c>
      <c r="H166" s="78">
        <v>0</v>
      </c>
      <c r="I166" s="76">
        <v>0</v>
      </c>
      <c r="J166" s="46">
        <f t="shared" si="15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3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+'[1]22'!J167</f>
        <v>0</v>
      </c>
      <c r="F167" s="71"/>
      <c r="G167" s="46">
        <f t="shared" si="14"/>
        <v>0</v>
      </c>
      <c r="H167" s="78">
        <v>0</v>
      </c>
      <c r="I167" s="76">
        <v>0</v>
      </c>
      <c r="J167" s="46">
        <f t="shared" si="15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+'[1]22'!J168</f>
        <v>0</v>
      </c>
      <c r="F168" s="71"/>
      <c r="G168" s="46">
        <f t="shared" si="14"/>
        <v>0</v>
      </c>
      <c r="H168" s="78">
        <v>0</v>
      </c>
      <c r="I168" s="76">
        <v>0</v>
      </c>
      <c r="J168" s="46">
        <f t="shared" si="15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+'[1]22'!J169</f>
        <v>0</v>
      </c>
      <c r="F169" s="71"/>
      <c r="G169" s="46">
        <f t="shared" si="14"/>
        <v>0</v>
      </c>
      <c r="H169" s="78">
        <v>0</v>
      </c>
      <c r="I169" s="76">
        <v>0</v>
      </c>
      <c r="J169" s="46">
        <f t="shared" si="15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3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+'[1]22'!J170</f>
        <v>0</v>
      </c>
      <c r="F170" s="71"/>
      <c r="G170" s="46">
        <f t="shared" si="14"/>
        <v>0</v>
      </c>
      <c r="H170" s="78">
        <v>0</v>
      </c>
      <c r="I170" s="76">
        <v>0</v>
      </c>
      <c r="J170" s="46">
        <f t="shared" si="15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3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+'[1]22'!J171</f>
        <v>0</v>
      </c>
      <c r="F171" s="71"/>
      <c r="G171" s="46">
        <f t="shared" si="14"/>
        <v>0</v>
      </c>
      <c r="H171" s="78">
        <v>0</v>
      </c>
      <c r="I171" s="76">
        <v>0</v>
      </c>
      <c r="J171" s="46">
        <f t="shared" si="15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3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+'[1]22'!J172</f>
        <v>0</v>
      </c>
      <c r="F172" s="71"/>
      <c r="G172" s="46">
        <f t="shared" si="14"/>
        <v>0</v>
      </c>
      <c r="H172" s="78">
        <v>0</v>
      </c>
      <c r="I172" s="76">
        <v>0</v>
      </c>
      <c r="J172" s="46">
        <f t="shared" si="15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3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+'[1]22'!J174</f>
        <v>0</v>
      </c>
      <c r="F174" s="71"/>
      <c r="G174" s="46">
        <f t="shared" ref="G174" si="16">E174+F174</f>
        <v>0</v>
      </c>
      <c r="H174" s="78">
        <v>0</v>
      </c>
      <c r="I174" s="76">
        <v>0</v>
      </c>
      <c r="J174" s="46">
        <f t="shared" ref="J174" si="1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+'[1]22'!J175</f>
        <v>17</v>
      </c>
      <c r="F175" s="71"/>
      <c r="G175" s="46">
        <f t="shared" si="14"/>
        <v>17</v>
      </c>
      <c r="H175" s="78">
        <v>0</v>
      </c>
      <c r="I175" s="76">
        <v>0</v>
      </c>
      <c r="J175" s="46">
        <f t="shared" si="15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+'[1]22'!J176</f>
        <v>0</v>
      </c>
      <c r="F176" s="71"/>
      <c r="G176" s="46">
        <f t="shared" si="14"/>
        <v>0</v>
      </c>
      <c r="H176" s="78">
        <v>0</v>
      </c>
      <c r="I176" s="76">
        <v>0</v>
      </c>
      <c r="J176" s="46">
        <f t="shared" si="15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+'[1]22'!J177</f>
        <v>0</v>
      </c>
      <c r="F177" s="71"/>
      <c r="G177" s="46">
        <f t="shared" si="14"/>
        <v>0</v>
      </c>
      <c r="H177" s="78">
        <v>0</v>
      </c>
      <c r="I177" s="76">
        <v>0</v>
      </c>
      <c r="J177" s="46">
        <f t="shared" si="15"/>
        <v>0</v>
      </c>
      <c r="K177" s="72"/>
      <c r="L177" s="20">
        <v>55</v>
      </c>
      <c r="M177" s="65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90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+'[1]22'!J178</f>
        <v>4</v>
      </c>
      <c r="F178" s="71"/>
      <c r="G178" s="46">
        <f t="shared" si="14"/>
        <v>4</v>
      </c>
      <c r="H178" s="78">
        <v>0</v>
      </c>
      <c r="I178" s="76">
        <v>0</v>
      </c>
      <c r="J178" s="46">
        <f t="shared" si="15"/>
        <v>4</v>
      </c>
      <c r="K178" s="72"/>
      <c r="L178" s="20">
        <v>55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+'[1]22'!J179</f>
        <v>0</v>
      </c>
      <c r="F179" s="71"/>
      <c r="G179" s="46">
        <f t="shared" si="14"/>
        <v>0</v>
      </c>
      <c r="H179" s="78">
        <v>0</v>
      </c>
      <c r="I179" s="76">
        <v>0</v>
      </c>
      <c r="J179" s="46">
        <f t="shared" si="15"/>
        <v>0</v>
      </c>
      <c r="K179" s="72"/>
      <c r="L179" s="20">
        <v>10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+'[1]22'!J180</f>
        <v>1</v>
      </c>
      <c r="F180" s="71"/>
      <c r="G180" s="46">
        <f t="shared" si="14"/>
        <v>1</v>
      </c>
      <c r="H180" s="78">
        <v>0</v>
      </c>
      <c r="I180" s="76">
        <v>0</v>
      </c>
      <c r="J180" s="46">
        <f t="shared" si="15"/>
        <v>1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+'[1]22'!J181</f>
        <v>0</v>
      </c>
      <c r="F181" s="71"/>
      <c r="G181" s="46">
        <f t="shared" si="14"/>
        <v>0</v>
      </c>
      <c r="H181" s="78">
        <v>0</v>
      </c>
      <c r="I181" s="76">
        <v>0</v>
      </c>
      <c r="J181" s="46">
        <f t="shared" si="15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+'[1]22'!J182</f>
        <v>0</v>
      </c>
      <c r="F182" s="71"/>
      <c r="G182" s="46">
        <f t="shared" si="14"/>
        <v>0</v>
      </c>
      <c r="H182" s="78">
        <v>0</v>
      </c>
      <c r="I182" s="76">
        <v>0</v>
      </c>
      <c r="J182" s="46">
        <f t="shared" si="15"/>
        <v>0</v>
      </c>
      <c r="K182" s="72"/>
      <c r="L182" s="20">
        <v>40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+'[1]22'!J183</f>
        <v>0</v>
      </c>
      <c r="F183" s="71"/>
      <c r="G183" s="46">
        <f t="shared" si="14"/>
        <v>0</v>
      </c>
      <c r="H183" s="78">
        <v>0</v>
      </c>
      <c r="I183" s="76">
        <v>0</v>
      </c>
      <c r="J183" s="46">
        <f t="shared" si="15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+'[1]22'!J184</f>
        <v>0</v>
      </c>
      <c r="F184" s="71"/>
      <c r="G184" s="46">
        <f t="shared" si="14"/>
        <v>0</v>
      </c>
      <c r="H184" s="78">
        <v>0</v>
      </c>
      <c r="I184" s="76">
        <v>0</v>
      </c>
      <c r="J184" s="46">
        <f t="shared" si="15"/>
        <v>0</v>
      </c>
      <c r="K184" s="72"/>
      <c r="L184" s="20">
        <v>50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+'[1]22'!J185</f>
        <v>1</v>
      </c>
      <c r="F185" s="71">
        <v>10</v>
      </c>
      <c r="G185" s="46">
        <f t="shared" si="14"/>
        <v>11</v>
      </c>
      <c r="H185" s="78">
        <v>0</v>
      </c>
      <c r="I185" s="76">
        <v>0</v>
      </c>
      <c r="J185" s="46">
        <f t="shared" si="15"/>
        <v>10</v>
      </c>
      <c r="K185" s="72">
        <v>1</v>
      </c>
      <c r="L185" s="20">
        <v>80</v>
      </c>
      <c r="M185" s="65">
        <f t="shared" si="18"/>
        <v>80</v>
      </c>
      <c r="N185" s="17" t="s">
        <v>16</v>
      </c>
      <c r="O185" s="18"/>
      <c r="P185" s="118">
        <f t="shared" si="19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+'[1]22'!J186</f>
        <v>0</v>
      </c>
      <c r="F186" s="71"/>
      <c r="G186" s="46">
        <f t="shared" si="14"/>
        <v>0</v>
      </c>
      <c r="H186" s="78">
        <v>0</v>
      </c>
      <c r="I186" s="76">
        <v>0</v>
      </c>
      <c r="J186" s="46">
        <f t="shared" si="15"/>
        <v>0</v>
      </c>
      <c r="K186" s="72"/>
      <c r="L186" s="20">
        <v>15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+'[1]22'!J190</f>
        <v>0</v>
      </c>
      <c r="F190" s="71"/>
      <c r="G190" s="46">
        <f t="shared" si="14"/>
        <v>0</v>
      </c>
      <c r="H190" s="78">
        <v>0</v>
      </c>
      <c r="I190" s="76">
        <v>0</v>
      </c>
      <c r="J190" s="46">
        <f t="shared" si="15"/>
        <v>0</v>
      </c>
      <c r="K190" s="72"/>
      <c r="L190" s="20">
        <v>80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+'[1]22'!J191</f>
        <v>0</v>
      </c>
      <c r="F191" s="71"/>
      <c r="G191" s="46">
        <f t="shared" si="14"/>
        <v>0</v>
      </c>
      <c r="H191" s="78">
        <v>0</v>
      </c>
      <c r="I191" s="76">
        <v>0</v>
      </c>
      <c r="J191" s="46">
        <f t="shared" si="15"/>
        <v>0</v>
      </c>
      <c r="K191" s="72"/>
      <c r="L191" s="20">
        <v>35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+'[1]22'!J192</f>
        <v>0</v>
      </c>
      <c r="F192" s="71"/>
      <c r="G192" s="46">
        <f t="shared" si="14"/>
        <v>0</v>
      </c>
      <c r="H192" s="78">
        <v>0</v>
      </c>
      <c r="I192" s="76">
        <v>0</v>
      </c>
      <c r="J192" s="46">
        <f t="shared" si="15"/>
        <v>0</v>
      </c>
      <c r="K192" s="72"/>
      <c r="L192" s="20">
        <v>35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+'[1]22'!J193</f>
        <v>1</v>
      </c>
      <c r="F193" s="71"/>
      <c r="G193" s="46">
        <f t="shared" si="14"/>
        <v>1</v>
      </c>
      <c r="H193" s="78">
        <v>0</v>
      </c>
      <c r="I193" s="76">
        <v>0</v>
      </c>
      <c r="J193" s="46">
        <f t="shared" si="15"/>
        <v>1</v>
      </c>
      <c r="K193" s="72"/>
      <c r="L193" s="20">
        <v>60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+'[1]22'!J194</f>
        <v>3</v>
      </c>
      <c r="F194" s="71">
        <v>10</v>
      </c>
      <c r="G194" s="46">
        <f t="shared" si="14"/>
        <v>13</v>
      </c>
      <c r="H194" s="78">
        <v>0</v>
      </c>
      <c r="I194" s="76">
        <v>0</v>
      </c>
      <c r="J194" s="46">
        <f t="shared" si="15"/>
        <v>12</v>
      </c>
      <c r="K194" s="72">
        <v>1</v>
      </c>
      <c r="L194" s="20">
        <v>120</v>
      </c>
      <c r="M194" s="65">
        <f t="shared" si="18"/>
        <v>120</v>
      </c>
      <c r="N194" s="17" t="s">
        <v>16</v>
      </c>
      <c r="O194" s="18"/>
      <c r="P194" s="118">
        <f t="shared" si="19"/>
        <v>120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+'[1]22'!J195</f>
        <v>0</v>
      </c>
      <c r="F195" s="71"/>
      <c r="G195" s="46">
        <f t="shared" si="14"/>
        <v>0</v>
      </c>
      <c r="H195" s="78">
        <v>0</v>
      </c>
      <c r="I195" s="76">
        <v>0</v>
      </c>
      <c r="J195" s="46">
        <f t="shared" si="15"/>
        <v>0</v>
      </c>
      <c r="K195" s="72"/>
      <c r="L195" s="20">
        <v>60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+'[1]22'!J196</f>
        <v>2</v>
      </c>
      <c r="F196" s="71"/>
      <c r="G196" s="46">
        <f t="shared" si="14"/>
        <v>2</v>
      </c>
      <c r="H196" s="78">
        <v>0</v>
      </c>
      <c r="I196" s="76">
        <v>0</v>
      </c>
      <c r="J196" s="46">
        <f t="shared" si="15"/>
        <v>2</v>
      </c>
      <c r="K196" s="72"/>
      <c r="L196" s="20">
        <v>120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+'[1]22'!J197</f>
        <v>0</v>
      </c>
      <c r="F197" s="71"/>
      <c r="G197" s="46">
        <f t="shared" si="14"/>
        <v>0</v>
      </c>
      <c r="H197" s="78">
        <v>0</v>
      </c>
      <c r="I197" s="76">
        <v>0</v>
      </c>
      <c r="J197" s="46">
        <f t="shared" si="15"/>
        <v>0</v>
      </c>
      <c r="K197" s="72"/>
      <c r="L197" s="20">
        <v>50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+'[1]22'!J198</f>
        <v>0</v>
      </c>
      <c r="F198" s="71"/>
      <c r="G198" s="46">
        <f t="shared" si="14"/>
        <v>0</v>
      </c>
      <c r="H198" s="78">
        <v>0</v>
      </c>
      <c r="I198" s="76">
        <v>0</v>
      </c>
      <c r="J198" s="46">
        <f t="shared" si="15"/>
        <v>0</v>
      </c>
      <c r="K198" s="72"/>
      <c r="L198" s="20">
        <v>150</v>
      </c>
      <c r="M198" s="65">
        <f t="shared" si="18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+'[1]22'!J199</f>
        <v>0</v>
      </c>
      <c r="F199" s="71"/>
      <c r="G199" s="46">
        <f t="shared" si="14"/>
        <v>0</v>
      </c>
      <c r="H199" s="78">
        <v>0</v>
      </c>
      <c r="I199" s="76">
        <v>0</v>
      </c>
      <c r="J199" s="46">
        <f t="shared" si="15"/>
        <v>0</v>
      </c>
      <c r="K199" s="72"/>
      <c r="L199" s="20">
        <v>135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+'[1]22'!J200</f>
        <v>0</v>
      </c>
      <c r="F200" s="71"/>
      <c r="G200" s="46">
        <f t="shared" si="14"/>
        <v>0</v>
      </c>
      <c r="H200" s="78">
        <v>0</v>
      </c>
      <c r="I200" s="76">
        <v>0</v>
      </c>
      <c r="J200" s="46">
        <f t="shared" si="15"/>
        <v>0</v>
      </c>
      <c r="K200" s="72"/>
      <c r="L200" s="20">
        <v>100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+'[1]22'!J201</f>
        <v>0</v>
      </c>
      <c r="F201" s="71"/>
      <c r="G201" s="46">
        <f t="shared" si="14"/>
        <v>0</v>
      </c>
      <c r="H201" s="78">
        <v>0</v>
      </c>
      <c r="I201" s="76">
        <v>0</v>
      </c>
      <c r="J201" s="46">
        <f t="shared" si="15"/>
        <v>0</v>
      </c>
      <c r="K201" s="72"/>
      <c r="L201" s="20">
        <v>90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+'[1]22'!J202</f>
        <v>0</v>
      </c>
      <c r="F202" s="71"/>
      <c r="G202" s="46">
        <f t="shared" si="14"/>
        <v>0</v>
      </c>
      <c r="H202" s="78">
        <v>0</v>
      </c>
      <c r="I202" s="76">
        <v>0</v>
      </c>
      <c r="J202" s="46">
        <f t="shared" si="15"/>
        <v>0</v>
      </c>
      <c r="K202" s="72"/>
      <c r="L202" s="20">
        <v>90</v>
      </c>
      <c r="M202" s="65">
        <f t="shared" si="18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+'[1]22'!J203</f>
        <v>0</v>
      </c>
      <c r="F203" s="71"/>
      <c r="G203" s="46">
        <f t="shared" si="14"/>
        <v>0</v>
      </c>
      <c r="H203" s="78">
        <v>0</v>
      </c>
      <c r="I203" s="76">
        <v>0</v>
      </c>
      <c r="J203" s="46">
        <f t="shared" si="15"/>
        <v>0</v>
      </c>
      <c r="K203" s="72"/>
      <c r="L203" s="20">
        <v>90</v>
      </c>
      <c r="M203" s="65">
        <f t="shared" si="18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+'[1]22'!J204</f>
        <v>0</v>
      </c>
      <c r="F204" s="71"/>
      <c r="G204" s="46">
        <f t="shared" ref="G204:G266" si="22">E204+F204</f>
        <v>0</v>
      </c>
      <c r="H204" s="78">
        <v>0</v>
      </c>
      <c r="I204" s="76">
        <v>0</v>
      </c>
      <c r="J204" s="46">
        <f t="shared" ref="J204:J266" si="23">+G204-H204-K204-I204</f>
        <v>0</v>
      </c>
      <c r="K204" s="72"/>
      <c r="L204" s="20">
        <v>90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+'[1]22'!J205</f>
        <v>15</v>
      </c>
      <c r="F205" s="71"/>
      <c r="G205" s="46">
        <f t="shared" si="22"/>
        <v>15</v>
      </c>
      <c r="H205" s="78">
        <v>0</v>
      </c>
      <c r="I205" s="76">
        <v>0</v>
      </c>
      <c r="J205" s="46">
        <f t="shared" si="23"/>
        <v>15</v>
      </c>
      <c r="K205" s="72"/>
      <c r="L205" s="20">
        <v>55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+'[1]22'!J206</f>
        <v>0</v>
      </c>
      <c r="F206" s="71"/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2"/>
      <c r="L206" s="20">
        <v>85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9"/>
        <v>0</v>
      </c>
      <c r="Q207" s="90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+'[1]22'!J208</f>
        <v>0</v>
      </c>
      <c r="F208" s="71"/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2"/>
      <c r="L208" s="20">
        <v>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+'[1]22'!J209</f>
        <v>0</v>
      </c>
      <c r="F209" s="71">
        <v>5</v>
      </c>
      <c r="G209" s="46">
        <f t="shared" si="22"/>
        <v>5</v>
      </c>
      <c r="H209" s="78">
        <v>0</v>
      </c>
      <c r="I209" s="76">
        <v>0</v>
      </c>
      <c r="J209" s="46">
        <f t="shared" si="23"/>
        <v>5</v>
      </c>
      <c r="K209" s="72"/>
      <c r="L209" s="20">
        <v>120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+'[1]22'!J210</f>
        <v>0</v>
      </c>
      <c r="F210" s="71"/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+'[1]22'!J211</f>
        <v>0</v>
      </c>
      <c r="F211" s="71"/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2"/>
      <c r="L211" s="20">
        <v>25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+'[1]22'!J212</f>
        <v>0</v>
      </c>
      <c r="F212" s="71"/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2"/>
      <c r="L212" s="20">
        <v>25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+'[1]22'!J213</f>
        <v>0</v>
      </c>
      <c r="F213" s="71"/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2"/>
      <c r="L213" s="20">
        <v>25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+'[1]22'!J214</f>
        <v>0</v>
      </c>
      <c r="F214" s="71"/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1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+'[1]22'!J215</f>
        <v>0</v>
      </c>
      <c r="F215" s="71"/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1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+'[1]22'!J216</f>
        <v>179</v>
      </c>
      <c r="F216" s="71"/>
      <c r="G216" s="46">
        <f t="shared" si="22"/>
        <v>179</v>
      </c>
      <c r="H216" s="78">
        <v>0</v>
      </c>
      <c r="I216" s="76">
        <v>0</v>
      </c>
      <c r="J216" s="46">
        <f t="shared" si="23"/>
        <v>178</v>
      </c>
      <c r="K216" s="72">
        <v>1</v>
      </c>
      <c r="L216" s="20">
        <v>10</v>
      </c>
      <c r="M216" s="65">
        <f t="shared" si="18"/>
        <v>10</v>
      </c>
      <c r="N216" s="17" t="s">
        <v>16</v>
      </c>
      <c r="O216" s="18"/>
      <c r="P216" s="118">
        <f t="shared" si="19"/>
        <v>10</v>
      </c>
      <c r="Q216" s="90">
        <v>9</v>
      </c>
      <c r="R216" s="43">
        <f t="shared" si="20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+'[1]22'!J217</f>
        <v>40</v>
      </c>
      <c r="F217" s="71"/>
      <c r="G217" s="46">
        <f t="shared" si="22"/>
        <v>40</v>
      </c>
      <c r="H217" s="78">
        <v>0</v>
      </c>
      <c r="I217" s="76">
        <v>0</v>
      </c>
      <c r="J217" s="46">
        <f t="shared" si="23"/>
        <v>39</v>
      </c>
      <c r="K217" s="72">
        <v>1</v>
      </c>
      <c r="L217" s="20">
        <v>0</v>
      </c>
      <c r="M217" s="65">
        <f t="shared" si="18"/>
        <v>0</v>
      </c>
      <c r="N217" s="17" t="s">
        <v>1457</v>
      </c>
      <c r="O217" s="18"/>
      <c r="P217" s="23">
        <f t="shared" si="19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+'[1]22'!J218</f>
        <v>0</v>
      </c>
      <c r="F218" s="71"/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2"/>
      <c r="L218" s="20">
        <v>20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+'[1]22'!J219</f>
        <v>0</v>
      </c>
      <c r="F219" s="71"/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2"/>
      <c r="L219" s="20">
        <v>800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+'[1]22'!J220</f>
        <v>0</v>
      </c>
      <c r="F220" s="71"/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2"/>
      <c r="L220" s="20">
        <v>150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+'[1]22'!J221</f>
        <v>0</v>
      </c>
      <c r="F221" s="71"/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2"/>
      <c r="L221" s="20">
        <v>200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+'[1]22'!J222</f>
        <v>0</v>
      </c>
      <c r="F222" s="71"/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2"/>
      <c r="L222" s="20">
        <v>250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+'[1]22'!J223</f>
        <v>0</v>
      </c>
      <c r="F223" s="71"/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2"/>
      <c r="L223" s="20">
        <v>50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+'[1]22'!J224</f>
        <v>216</v>
      </c>
      <c r="F224" s="71"/>
      <c r="G224" s="46">
        <f t="shared" si="22"/>
        <v>216</v>
      </c>
      <c r="H224" s="78">
        <v>0</v>
      </c>
      <c r="I224" s="76">
        <v>0</v>
      </c>
      <c r="J224" s="46">
        <f t="shared" si="23"/>
        <v>216</v>
      </c>
      <c r="K224" s="72"/>
      <c r="L224" s="20">
        <v>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+'[1]22'!J225</f>
        <v>0</v>
      </c>
      <c r="F225" s="71"/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2"/>
      <c r="L225" s="20">
        <v>45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+'[1]22'!J226</f>
        <v>0</v>
      </c>
      <c r="F226" s="71"/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2"/>
      <c r="L226" s="20">
        <v>35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+'[1]22'!J227</f>
        <v>0</v>
      </c>
      <c r="F227" s="71"/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2"/>
      <c r="L227" s="20">
        <v>25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+'[1]22'!J228</f>
        <v>0</v>
      </c>
      <c r="F228" s="71"/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1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+'[1]22'!J229</f>
        <v>0</v>
      </c>
      <c r="F229" s="71"/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+'[1]22'!J230</f>
        <v>0</v>
      </c>
      <c r="F230" s="71"/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+'[1]22'!J231</f>
        <v>0</v>
      </c>
      <c r="F231" s="71"/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+'[1]22'!J232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/>
      <c r="L232" s="20">
        <v>55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+'[1]22'!J233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/>
      <c r="L233" s="20">
        <v>40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+'[1]22'!J234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/>
      <c r="L234" s="20">
        <v>49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+'[1]22'!J235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/>
      <c r="L235" s="20">
        <v>39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+'[1]22'!J236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50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+'[1]22'!J237</f>
        <v>1</v>
      </c>
      <c r="F237" s="71"/>
      <c r="G237" s="46">
        <f t="shared" si="22"/>
        <v>1</v>
      </c>
      <c r="H237" s="78">
        <v>0</v>
      </c>
      <c r="I237" s="76">
        <v>0</v>
      </c>
      <c r="J237" s="46">
        <f t="shared" si="23"/>
        <v>1</v>
      </c>
      <c r="K237" s="72"/>
      <c r="L237" s="20">
        <v>50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+'[1]22'!J238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35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+'[1]22'!J239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80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+'[1]22'!J240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35</v>
      </c>
      <c r="M240" s="65">
        <f t="shared" si="18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+'[1]22'!J241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>
        <v>19</v>
      </c>
      <c r="M241" s="65">
        <f t="shared" si="18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+'[1]22'!J242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15</v>
      </c>
      <c r="M242" s="65">
        <f t="shared" si="18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+'[1]22'!J243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 t="shared" si="18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+'[1]22'!J244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 t="shared" si="18"/>
        <v>0</v>
      </c>
      <c r="N244" s="17" t="s">
        <v>16</v>
      </c>
      <c r="O244" s="18"/>
      <c r="P244" s="23">
        <f t="shared" si="19"/>
        <v>0</v>
      </c>
      <c r="Q244" s="90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+'[1]22'!J245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22</v>
      </c>
      <c r="M245" s="65">
        <f t="shared" si="18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+'[1]22'!J246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35</v>
      </c>
      <c r="M246" s="65">
        <f t="shared" si="18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+'[1]22'!J247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18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+'[1]22'!J248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15</v>
      </c>
      <c r="M248" s="65">
        <f t="shared" si="18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+'[1]22'!J249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25</v>
      </c>
      <c r="M249" s="65">
        <f t="shared" si="18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+'[1]22'!J250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29</v>
      </c>
      <c r="M250" s="65">
        <f t="shared" si="18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+'[1]22'!J251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29</v>
      </c>
      <c r="M251" s="65">
        <f t="shared" si="18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+'[1]22'!J252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29</v>
      </c>
      <c r="M252" s="65">
        <f t="shared" si="18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+'[1]22'!J253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29</v>
      </c>
      <c r="M253" s="65">
        <f t="shared" si="18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+'[1]22'!J254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29</v>
      </c>
      <c r="M254" s="65">
        <f t="shared" si="18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+'[1]22'!J255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>
        <v>20</v>
      </c>
      <c r="M255" s="65">
        <f t="shared" si="18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+'[1]22'!J256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20</v>
      </c>
      <c r="M256" s="65">
        <f t="shared" si="18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+'[1]22'!J257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>
        <v>20</v>
      </c>
      <c r="M257" s="65">
        <f t="shared" si="18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+'[1]22'!J258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>
        <v>35</v>
      </c>
      <c r="M258" s="65">
        <f t="shared" si="18"/>
        <v>0</v>
      </c>
      <c r="N258" s="17" t="s">
        <v>16</v>
      </c>
      <c r="O258" s="18"/>
      <c r="P258" s="23">
        <f t="shared" si="19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+'[1]22'!J259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>
        <v>35</v>
      </c>
      <c r="M259" s="65">
        <f t="shared" si="18"/>
        <v>0</v>
      </c>
      <c r="N259" s="17" t="s">
        <v>16</v>
      </c>
      <c r="O259" s="18"/>
      <c r="P259" s="23">
        <f t="shared" si="19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+'[1]22'!J260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>
        <v>29</v>
      </c>
      <c r="M260" s="65">
        <f t="shared" si="18"/>
        <v>0</v>
      </c>
      <c r="N260" s="17" t="s">
        <v>16</v>
      </c>
      <c r="O260" s="18"/>
      <c r="P260" s="23">
        <f t="shared" si="19"/>
        <v>0</v>
      </c>
      <c r="Q260" s="90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+'[1]22'!J261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>
        <v>25</v>
      </c>
      <c r="M261" s="65">
        <f t="shared" si="18"/>
        <v>0</v>
      </c>
      <c r="N261" s="17" t="s">
        <v>16</v>
      </c>
      <c r="O261" s="18"/>
      <c r="P261" s="23">
        <f t="shared" si="19"/>
        <v>0</v>
      </c>
      <c r="Q261" s="90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+'[1]22'!J262</f>
        <v>1</v>
      </c>
      <c r="F262" s="71"/>
      <c r="G262" s="46">
        <f t="shared" si="22"/>
        <v>1</v>
      </c>
      <c r="H262" s="78">
        <v>0</v>
      </c>
      <c r="I262" s="76">
        <v>0</v>
      </c>
      <c r="J262" s="46">
        <f t="shared" si="23"/>
        <v>1</v>
      </c>
      <c r="K262" s="72"/>
      <c r="L262" s="20">
        <v>15</v>
      </c>
      <c r="M262" s="65">
        <f t="shared" si="18"/>
        <v>0</v>
      </c>
      <c r="N262" s="17" t="s">
        <v>16</v>
      </c>
      <c r="O262" s="18"/>
      <c r="P262" s="23">
        <f t="shared" si="19"/>
        <v>0</v>
      </c>
      <c r="Q262" s="90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+'[1]22'!J263</f>
        <v>83</v>
      </c>
      <c r="F263" s="71"/>
      <c r="G263" s="46">
        <f t="shared" si="22"/>
        <v>83</v>
      </c>
      <c r="H263" s="78">
        <v>0</v>
      </c>
      <c r="I263" s="76">
        <v>0</v>
      </c>
      <c r="J263" s="46">
        <f t="shared" si="23"/>
        <v>80</v>
      </c>
      <c r="K263" s="72">
        <v>3</v>
      </c>
      <c r="L263" s="20">
        <v>16</v>
      </c>
      <c r="M263" s="65">
        <f t="shared" si="18"/>
        <v>48</v>
      </c>
      <c r="N263" s="17" t="s">
        <v>16</v>
      </c>
      <c r="O263" s="18"/>
      <c r="P263" s="118">
        <f t="shared" si="19"/>
        <v>48</v>
      </c>
      <c r="Q263" s="90"/>
      <c r="R263" s="43">
        <f t="shared" si="20"/>
        <v>0</v>
      </c>
    </row>
    <row r="264" spans="1:19" ht="25.5" x14ac:dyDescent="0.55000000000000004">
      <c r="A264" s="10"/>
      <c r="B264" s="10"/>
      <c r="C264" s="19"/>
      <c r="D264" s="10"/>
      <c r="E264" s="64">
        <f>+'[1]22'!J264</f>
        <v>0</v>
      </c>
      <c r="F264" s="71"/>
      <c r="G264" s="46">
        <f t="shared" si="22"/>
        <v>0</v>
      </c>
      <c r="H264" s="78">
        <v>0</v>
      </c>
      <c r="I264" s="76">
        <v>0</v>
      </c>
      <c r="J264" s="46">
        <f t="shared" si="23"/>
        <v>0</v>
      </c>
      <c r="K264" s="72"/>
      <c r="L264" s="20"/>
      <c r="M264" s="65">
        <f t="shared" si="18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+'[1]22'!J265</f>
        <v>0</v>
      </c>
      <c r="F265" s="71"/>
      <c r="G265" s="46">
        <f t="shared" si="22"/>
        <v>0</v>
      </c>
      <c r="H265" s="78">
        <v>0</v>
      </c>
      <c r="I265" s="76">
        <v>0</v>
      </c>
      <c r="J265" s="46">
        <f t="shared" si="23"/>
        <v>0</v>
      </c>
      <c r="K265" s="72"/>
      <c r="L265" s="20"/>
      <c r="M265" s="65">
        <f t="shared" si="18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4">
        <f>+'[1]22'!J266</f>
        <v>0</v>
      </c>
      <c r="F266" s="71"/>
      <c r="G266" s="46">
        <f t="shared" si="22"/>
        <v>0</v>
      </c>
      <c r="H266" s="78">
        <v>0</v>
      </c>
      <c r="I266" s="76">
        <v>0</v>
      </c>
      <c r="J266" s="46">
        <f t="shared" si="23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90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199.96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358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358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358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3"/>
  <sheetViews>
    <sheetView zoomScale="80" zoomScaleNormal="80" workbookViewId="0">
      <pane xSplit="10" ySplit="4" topLeftCell="K26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+'[1]23'!J5</f>
        <v>29</v>
      </c>
      <c r="F5" s="71"/>
      <c r="G5" s="46">
        <f t="shared" ref="G5:G68" si="0">E5+F5</f>
        <v>29</v>
      </c>
      <c r="H5" s="78">
        <v>0</v>
      </c>
      <c r="I5" s="76">
        <v>0</v>
      </c>
      <c r="J5" s="46">
        <f t="shared" ref="J5:J68" si="1">+G5-H5-K5-I5</f>
        <v>26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75</v>
      </c>
      <c r="P5" s="118">
        <f>SUM(M5-O5)</f>
        <v>75</v>
      </c>
      <c r="Q5" s="11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+'[1]23'!J6</f>
        <v>109</v>
      </c>
      <c r="F6" s="71"/>
      <c r="G6" s="46">
        <f t="shared" si="0"/>
        <v>109</v>
      </c>
      <c r="H6" s="78">
        <v>0</v>
      </c>
      <c r="I6" s="76">
        <v>0</v>
      </c>
      <c r="J6" s="46">
        <f t="shared" si="1"/>
        <v>84</v>
      </c>
      <c r="K6" s="72">
        <v>25</v>
      </c>
      <c r="L6" s="15"/>
      <c r="M6" s="65">
        <f t="shared" ref="M6:M80" si="2">+L6*K6</f>
        <v>0</v>
      </c>
      <c r="N6" s="17" t="s">
        <v>1472</v>
      </c>
      <c r="O6" s="18"/>
      <c r="P6" s="23">
        <f t="shared" ref="P6:P80" si="3">SUM(M6-O6)</f>
        <v>0</v>
      </c>
      <c r="Q6" s="117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13</v>
      </c>
      <c r="K22" s="72">
        <v>10</v>
      </c>
      <c r="L22" s="20">
        <v>0</v>
      </c>
      <c r="M22" s="65">
        <f t="shared" si="2"/>
        <v>0</v>
      </c>
      <c r="N22" s="17" t="s">
        <v>1472</v>
      </c>
      <c r="O22" s="18"/>
      <c r="P22" s="23">
        <f t="shared" si="3"/>
        <v>0</v>
      </c>
      <c r="Q22" s="117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+'[1]23'!J27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+'[1]23'!J28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+'[1]23'!J29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+'[1]23'!J30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+'[1]23'!J31</f>
        <v>16</v>
      </c>
      <c r="F31" s="71"/>
      <c r="G31" s="46">
        <f t="shared" si="0"/>
        <v>16</v>
      </c>
      <c r="H31" s="78">
        <v>0</v>
      </c>
      <c r="I31" s="76">
        <v>0</v>
      </c>
      <c r="J31" s="46">
        <f t="shared" si="1"/>
        <v>6</v>
      </c>
      <c r="K31" s="72">
        <v>10</v>
      </c>
      <c r="L31" s="15">
        <v>0</v>
      </c>
      <c r="M31" s="65">
        <f t="shared" si="2"/>
        <v>0</v>
      </c>
      <c r="N31" s="17" t="s">
        <v>1472</v>
      </c>
      <c r="O31" s="18"/>
      <c r="P31" s="23">
        <f t="shared" si="3"/>
        <v>0</v>
      </c>
      <c r="Q31" s="117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+'[1]23'!J32</f>
        <v>6</v>
      </c>
      <c r="F32" s="71"/>
      <c r="G32" s="46">
        <f t="shared" si="0"/>
        <v>6</v>
      </c>
      <c r="H32" s="78">
        <v>0</v>
      </c>
      <c r="I32" s="76">
        <v>0</v>
      </c>
      <c r="J32" s="46">
        <f t="shared" si="1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90</v>
      </c>
      <c r="P32" s="118">
        <f t="shared" si="3"/>
        <v>300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+'[1]23'!J33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+'[1]23'!J34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+'[1]23'!J35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+'[1]23'!J36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+'[1]23'!J37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+'[1]23'!J38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+'[1]23'!J39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+'[1]23'!J40</f>
        <v>0</v>
      </c>
      <c r="F40" s="71"/>
      <c r="G40" s="46">
        <f t="shared" si="0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+'[1]23'!J41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+'[1]23'!J42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+'[1]23'!J43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+'[1]23'!J44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+'[1]23'!J45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+'[1]23'!J46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+'[1]23'!J47</f>
        <v>2</v>
      </c>
      <c r="F47" s="71"/>
      <c r="G47" s="46">
        <f t="shared" si="0"/>
        <v>2</v>
      </c>
      <c r="H47" s="78">
        <v>0</v>
      </c>
      <c r="I47" s="76">
        <v>0</v>
      </c>
      <c r="J47" s="46">
        <f t="shared" si="1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25</v>
      </c>
      <c r="P47" s="118">
        <f t="shared" si="3"/>
        <v>75</v>
      </c>
      <c r="Q47" s="117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+'[1]23'!J48</f>
        <v>2</v>
      </c>
      <c r="F48" s="71"/>
      <c r="G48" s="46">
        <f t="shared" si="0"/>
        <v>2</v>
      </c>
      <c r="H48" s="78">
        <v>0</v>
      </c>
      <c r="I48" s="76">
        <v>0</v>
      </c>
      <c r="J48" s="46">
        <f t="shared" si="1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18">
        <f>SUM(M48-O48)</f>
        <v>50</v>
      </c>
      <c r="Q48" s="117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+'[1]23'!J49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+'[1]23'!J50</f>
        <v>3</v>
      </c>
      <c r="F50" s="71"/>
      <c r="G50" s="46">
        <f t="shared" si="0"/>
        <v>3</v>
      </c>
      <c r="H50" s="78">
        <v>0</v>
      </c>
      <c r="I50" s="76">
        <v>0</v>
      </c>
      <c r="J50" s="46">
        <f t="shared" si="1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18">
        <f t="shared" si="3"/>
        <v>25</v>
      </c>
      <c r="Q50" s="11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+'[1]23'!J51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+'[1]23'!J52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+'[1]23'!J53</f>
        <v>3</v>
      </c>
      <c r="F53" s="71"/>
      <c r="G53" s="46">
        <f t="shared" si="0"/>
        <v>3</v>
      </c>
      <c r="H53" s="78">
        <v>0</v>
      </c>
      <c r="I53" s="76">
        <v>0</v>
      </c>
      <c r="J53" s="46">
        <f t="shared" si="1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8">
        <f>SUM(M53-O53)</f>
        <v>50</v>
      </c>
      <c r="Q53" s="11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+'[1]23'!J54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+'[1]23'!J55</f>
        <v>1</v>
      </c>
      <c r="F55" s="71"/>
      <c r="G55" s="46">
        <f t="shared" si="0"/>
        <v>1</v>
      </c>
      <c r="H55" s="78">
        <v>0</v>
      </c>
      <c r="I55" s="76">
        <v>0</v>
      </c>
      <c r="J55" s="46">
        <f t="shared" si="1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18">
        <f>SUM(M55-O55)</f>
        <v>60</v>
      </c>
      <c r="Q55" s="117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+'[1]23'!J56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+'[1]23'!J57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+'[1]23'!J58</f>
        <v>0</v>
      </c>
      <c r="F58" s="71">
        <v>1</v>
      </c>
      <c r="G58" s="46">
        <f t="shared" si="0"/>
        <v>1</v>
      </c>
      <c r="H58" s="78">
        <v>0</v>
      </c>
      <c r="I58" s="76">
        <v>0</v>
      </c>
      <c r="J58" s="46">
        <f t="shared" si="1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18">
        <f t="shared" si="3"/>
        <v>60</v>
      </c>
      <c r="Q58" s="11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+'[1]23'!J59</f>
        <v>1</v>
      </c>
      <c r="F59" s="71"/>
      <c r="G59" s="46">
        <f t="shared" si="0"/>
        <v>1</v>
      </c>
      <c r="H59" s="78">
        <v>0</v>
      </c>
      <c r="I59" s="76">
        <v>0</v>
      </c>
      <c r="J59" s="46">
        <f t="shared" si="1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18">
        <f t="shared" si="3"/>
        <v>60</v>
      </c>
      <c r="Q59" s="11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+'[1]23'!J60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+'[1]23'!J61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+'[1]23'!J62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+'[1]23'!J63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+'[1]23'!J64</f>
        <v>4</v>
      </c>
      <c r="F64" s="71"/>
      <c r="G64" s="46">
        <f t="shared" si="0"/>
        <v>4</v>
      </c>
      <c r="H64" s="78">
        <v>0</v>
      </c>
      <c r="I64" s="76">
        <v>0</v>
      </c>
      <c r="J64" s="46">
        <f t="shared" si="1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+'[1]23'!J65</f>
        <v>6</v>
      </c>
      <c r="F65" s="71"/>
      <c r="G65" s="46">
        <f t="shared" si="0"/>
        <v>6</v>
      </c>
      <c r="H65" s="78">
        <v>0</v>
      </c>
      <c r="I65" s="76">
        <v>0</v>
      </c>
      <c r="J65" s="46">
        <f t="shared" si="1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+'[1]23'!J66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+'[1]23'!J67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+'[1]23'!J68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+'[1]23'!J69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+'[1]23'!J74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18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+'[1]23'!J87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0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+'[1]23'!J88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0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+'[1]23'!J94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+'[1]23'!J95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+'[1]23'!J96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+'[1]23'!J97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+'[1]23'!J98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+'[1]23'!J99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+'[1]23'!J100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+'[1]23'!J101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+'[1]23'!J102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+'[1]23'!J106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+'[1]23'!J107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+'[1]23'!J108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+'[1]23'!J109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+'[1]23'!J110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+'[1]23'!J111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+'[1]23'!J112</f>
        <v>7</v>
      </c>
      <c r="F112" s="71"/>
      <c r="G112" s="46">
        <f t="shared" si="5"/>
        <v>7</v>
      </c>
      <c r="H112" s="78">
        <v>0</v>
      </c>
      <c r="I112" s="76">
        <v>0</v>
      </c>
      <c r="J112" s="46">
        <f t="shared" si="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+'[1]23'!J113</f>
        <v>17</v>
      </c>
      <c r="F113" s="71"/>
      <c r="G113" s="46">
        <f t="shared" si="5"/>
        <v>17</v>
      </c>
      <c r="H113" s="78">
        <v>0</v>
      </c>
      <c r="I113" s="76">
        <v>0</v>
      </c>
      <c r="J113" s="46">
        <f t="shared" si="6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+'[1]23'!J114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+'[1]23'!J115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+'[1]23'!J116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+'[1]23'!J117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+'[1]23'!J118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+'[1]23'!J119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+'[1]23'!J120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+'[1]23'!J121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+'[1]23'!J122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+'[1]23'!J123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+'[1]23'!J124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+'[1]23'!J125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+'[1]23'!J126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+'[1]23'!J127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+'[1]23'!J128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+'[1]23'!J129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+'[1]23'!J130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+'[1]23'!J131</f>
        <v>3</v>
      </c>
      <c r="F131" s="71"/>
      <c r="G131" s="46">
        <f t="shared" si="5"/>
        <v>3</v>
      </c>
      <c r="H131" s="78">
        <v>0</v>
      </c>
      <c r="I131" s="76">
        <v>0</v>
      </c>
      <c r="J131" s="46">
        <f t="shared" si="6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8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+'[1]23'!J132</f>
        <v>2</v>
      </c>
      <c r="F132" s="71"/>
      <c r="G132" s="46">
        <f t="shared" si="5"/>
        <v>2</v>
      </c>
      <c r="H132" s="78">
        <v>0</v>
      </c>
      <c r="I132" s="76">
        <v>0</v>
      </c>
      <c r="J132" s="46">
        <f t="shared" si="6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18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+'[1]23'!J133</f>
        <v>14</v>
      </c>
      <c r="F133" s="71"/>
      <c r="G133" s="46">
        <f t="shared" si="5"/>
        <v>14</v>
      </c>
      <c r="H133" s="78">
        <v>0</v>
      </c>
      <c r="I133" s="76">
        <v>0</v>
      </c>
      <c r="J133" s="46">
        <f t="shared" si="6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8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+'[1]23'!J134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+'[1]23'!J135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+'[1]23'!J136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+'[1]23'!J137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+'[1]23'!J138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+'[1]23'!J139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+'[1]23'!J140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+'[1]23'!J141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+'[1]23'!J142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+'[1]23'!J143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+'[1]23'!J144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+'[1]23'!J145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+'[1]23'!J146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+'[1]23'!J147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+'[1]23'!J148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+'[1]23'!J149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+'[1]23'!J150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+'[1]23'!J151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+'[1]23'!J152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+'[1]23'!J153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+'[1]23'!J154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+'[1]23'!J155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+'[1]23'!J156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+'[1]23'!J157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+'[1]23'!J158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+'[1]23'!J159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+'[1]23'!J160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+'[1]23'!J161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+'[1]23'!J162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+'[1]23'!J163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+'[1]23'!J164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+'[1]23'!J165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+'[1]23'!J166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+'[1]23'!J167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+'[1]23'!J168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+'[1]23'!J169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+'[1]23'!J170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+'[1]23'!J171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+'[1]23'!J172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+'[1]23'!J174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+'[1]23'!J175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+'[1]23'!J176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+'[1]23'!J177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90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+'[1]23'!J178</f>
        <v>4</v>
      </c>
      <c r="F178" s="71"/>
      <c r="G178" s="46">
        <f t="shared" si="13"/>
        <v>4</v>
      </c>
      <c r="H178" s="78">
        <v>0</v>
      </c>
      <c r="I178" s="76">
        <v>0</v>
      </c>
      <c r="J178" s="46">
        <f t="shared" si="14"/>
        <v>4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+'[1]23'!J179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+'[1]23'!J180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+'[1]23'!J181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+'[1]23'!J182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+'[1]23'!J183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+'[1]23'!J184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+'[1]23'!J185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0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+'[1]23'!J186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+'[1]23'!J190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0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+'[1]23'!J191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0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+'[1]23'!J192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0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+'[1]23'!J193</f>
        <v>1</v>
      </c>
      <c r="F193" s="71"/>
      <c r="G193" s="46">
        <f t="shared" si="13"/>
        <v>1</v>
      </c>
      <c r="H193" s="78">
        <v>0</v>
      </c>
      <c r="I193" s="76">
        <v>0</v>
      </c>
      <c r="J193" s="46">
        <f t="shared" si="14"/>
        <v>1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0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+'[1]23'!J194</f>
        <v>12</v>
      </c>
      <c r="F194" s="71"/>
      <c r="G194" s="46">
        <f t="shared" si="13"/>
        <v>12</v>
      </c>
      <c r="H194" s="78">
        <v>0</v>
      </c>
      <c r="I194" s="76">
        <v>0</v>
      </c>
      <c r="J194" s="46">
        <f t="shared" si="14"/>
        <v>11</v>
      </c>
      <c r="K194" s="72">
        <v>1</v>
      </c>
      <c r="L194" s="20">
        <v>120</v>
      </c>
      <c r="M194" s="65">
        <f t="shared" si="17"/>
        <v>120</v>
      </c>
      <c r="N194" s="17" t="s">
        <v>16</v>
      </c>
      <c r="O194" s="18">
        <v>60</v>
      </c>
      <c r="P194" s="118">
        <f t="shared" si="18"/>
        <v>60</v>
      </c>
      <c r="Q194" s="90">
        <v>73</v>
      </c>
      <c r="R194" s="43">
        <f t="shared" si="1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+'[1]23'!J195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0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+'[1]23'!J196</f>
        <v>2</v>
      </c>
      <c r="F196" s="71"/>
      <c r="G196" s="46">
        <f t="shared" si="13"/>
        <v>2</v>
      </c>
      <c r="H196" s="78">
        <v>0</v>
      </c>
      <c r="I196" s="76">
        <v>0</v>
      </c>
      <c r="J196" s="46">
        <f t="shared" si="14"/>
        <v>1</v>
      </c>
      <c r="K196" s="72">
        <v>1</v>
      </c>
      <c r="L196" s="20">
        <v>120</v>
      </c>
      <c r="M196" s="65">
        <f t="shared" si="17"/>
        <v>120</v>
      </c>
      <c r="N196" s="17" t="s">
        <v>16</v>
      </c>
      <c r="O196" s="18">
        <v>60</v>
      </c>
      <c r="P196" s="118">
        <f t="shared" si="18"/>
        <v>60</v>
      </c>
      <c r="Q196" s="90">
        <v>73</v>
      </c>
      <c r="R196" s="43">
        <f t="shared" si="19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+'[1]23'!J197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0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+'[1]23'!J198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8"/>
        <v>0</v>
      </c>
      <c r="Q198" s="90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+'[1]23'!J199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0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+'[1]23'!J200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0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+'[1]23'!J201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0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+'[1]23'!J202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8"/>
        <v>0</v>
      </c>
      <c r="Q202" s="90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+'[1]23'!J203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8"/>
        <v>0</v>
      </c>
      <c r="Q203" s="90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+'[1]23'!J204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0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+'[1]23'!J205</f>
        <v>15</v>
      </c>
      <c r="F205" s="71"/>
      <c r="G205" s="46">
        <f t="shared" si="21"/>
        <v>15</v>
      </c>
      <c r="H205" s="78">
        <v>0</v>
      </c>
      <c r="I205" s="76">
        <v>0</v>
      </c>
      <c r="J205" s="46">
        <f t="shared" si="22"/>
        <v>13</v>
      </c>
      <c r="K205" s="72">
        <v>2</v>
      </c>
      <c r="L205" s="20">
        <v>55</v>
      </c>
      <c r="M205" s="65">
        <f t="shared" si="17"/>
        <v>110</v>
      </c>
      <c r="N205" s="17" t="s">
        <v>16</v>
      </c>
      <c r="O205" s="18"/>
      <c r="P205" s="118">
        <f t="shared" si="18"/>
        <v>110</v>
      </c>
      <c r="Q205" s="90">
        <v>40</v>
      </c>
      <c r="R205" s="43">
        <f t="shared" si="19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+'[1]23'!J206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+'[1]23'!J208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ref="P208:P212" si="23">SUM(M208-O208)</f>
        <v>0</v>
      </c>
      <c r="Q208" s="90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+'[1]23'!J209</f>
        <v>5</v>
      </c>
      <c r="F209" s="71"/>
      <c r="G209" s="46">
        <f t="shared" si="21"/>
        <v>5</v>
      </c>
      <c r="H209" s="78">
        <v>0</v>
      </c>
      <c r="I209" s="76">
        <v>0</v>
      </c>
      <c r="J209" s="46">
        <f t="shared" si="22"/>
        <v>5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23"/>
        <v>0</v>
      </c>
      <c r="Q209" s="90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+'[1]23'!J210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+'[1]23'!J211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3"/>
        <v>0</v>
      </c>
      <c r="Q211" s="90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+'[1]23'!J212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3"/>
        <v>0</v>
      </c>
      <c r="Q212" s="90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+'[1]23'!J213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0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+'[1]23'!J214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+'[1]23'!J215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+'[1]23'!J216</f>
        <v>178</v>
      </c>
      <c r="F216" s="71"/>
      <c r="G216" s="46">
        <f t="shared" si="21"/>
        <v>178</v>
      </c>
      <c r="H216" s="78">
        <v>0</v>
      </c>
      <c r="I216" s="76">
        <v>0</v>
      </c>
      <c r="J216" s="46">
        <f t="shared" si="22"/>
        <v>178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18"/>
        <v>0</v>
      </c>
      <c r="Q216" s="90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+'[1]23'!J217</f>
        <v>39</v>
      </c>
      <c r="F217" s="71"/>
      <c r="G217" s="46">
        <f t="shared" si="21"/>
        <v>39</v>
      </c>
      <c r="H217" s="78">
        <v>0</v>
      </c>
      <c r="I217" s="76">
        <v>0</v>
      </c>
      <c r="J217" s="46">
        <f t="shared" si="22"/>
        <v>38</v>
      </c>
      <c r="K217" s="72">
        <v>1</v>
      </c>
      <c r="L217" s="20">
        <v>10</v>
      </c>
      <c r="M217" s="65">
        <f t="shared" si="17"/>
        <v>10</v>
      </c>
      <c r="N217" s="17" t="s">
        <v>16</v>
      </c>
      <c r="O217" s="18"/>
      <c r="P217" s="118">
        <f t="shared" si="18"/>
        <v>10</v>
      </c>
      <c r="Q217" s="90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+'[1]23'!J218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0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+'[1]23'!J219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+'[1]23'!J220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+'[1]23'!J221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0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+'[1]23'!J222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0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+'[1]23'!J223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0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+'[1]23'!J224</f>
        <v>216</v>
      </c>
      <c r="F224" s="71"/>
      <c r="G224" s="46">
        <f t="shared" si="21"/>
        <v>216</v>
      </c>
      <c r="H224" s="78">
        <v>0</v>
      </c>
      <c r="I224" s="76">
        <v>0</v>
      </c>
      <c r="J224" s="46">
        <f t="shared" si="22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0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+'[1]23'!J225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0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+'[1]23'!J226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0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+'[1]23'!J227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0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+'[1]23'!J228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+'[1]23'!J229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0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+'[1]23'!J230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0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+'[1]23'!J231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0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+'[1]23'!J232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0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+'[1]23'!J233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0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+'[1]23'!J234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0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+'[1]23'!J235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0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+'[1]23'!J236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0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+'[1]23'!J237</f>
        <v>1</v>
      </c>
      <c r="F237" s="71"/>
      <c r="G237" s="46">
        <f t="shared" si="21"/>
        <v>1</v>
      </c>
      <c r="H237" s="78">
        <v>0</v>
      </c>
      <c r="I237" s="76">
        <v>0</v>
      </c>
      <c r="J237" s="46">
        <f t="shared" si="22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0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+'[1]23'!J238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0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+'[1]23'!J239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0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+'[1]23'!J240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18"/>
        <v>0</v>
      </c>
      <c r="Q240" s="90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+'[1]23'!J241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18"/>
        <v>0</v>
      </c>
      <c r="Q241" s="90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+'[1]23'!J242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18"/>
        <v>0</v>
      </c>
      <c r="Q242" s="90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+'[1]23'!J243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18"/>
        <v>0</v>
      </c>
      <c r="Q243" s="90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+'[1]23'!J244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18"/>
        <v>0</v>
      </c>
      <c r="Q244" s="90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+'[1]23'!J245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18"/>
        <v>0</v>
      </c>
      <c r="Q245" s="90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+'[1]23'!J246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18"/>
        <v>0</v>
      </c>
      <c r="Q246" s="90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+'[1]23'!J247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18"/>
        <v>0</v>
      </c>
      <c r="Q247" s="90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+'[1]23'!J248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18"/>
        <v>0</v>
      </c>
      <c r="Q248" s="90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+'[1]23'!J249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18"/>
        <v>0</v>
      </c>
      <c r="Q249" s="90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+'[1]23'!J250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18"/>
        <v>0</v>
      </c>
      <c r="Q250" s="90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+'[1]23'!J251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18"/>
        <v>0</v>
      </c>
      <c r="Q251" s="90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+'[1]23'!J252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18"/>
        <v>0</v>
      </c>
      <c r="Q252" s="90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+'[1]23'!J253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18"/>
        <v>0</v>
      </c>
      <c r="Q253" s="90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+'[1]23'!J254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18"/>
        <v>0</v>
      </c>
      <c r="Q254" s="90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+'[1]23'!J255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18"/>
        <v>0</v>
      </c>
      <c r="Q255" s="90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+'[1]23'!J256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18"/>
        <v>0</v>
      </c>
      <c r="Q256" s="90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+'[1]23'!J257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18"/>
        <v>0</v>
      </c>
      <c r="Q257" s="90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+'[1]23'!J258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18"/>
        <v>0</v>
      </c>
      <c r="Q258" s="90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+'[1]23'!J259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18"/>
        <v>0</v>
      </c>
      <c r="Q259" s="90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+'[1]23'!J260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18"/>
        <v>0</v>
      </c>
      <c r="Q260" s="90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+'[1]23'!J261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18"/>
        <v>0</v>
      </c>
      <c r="Q261" s="90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+'[1]23'!J262</f>
        <v>1</v>
      </c>
      <c r="F262" s="71"/>
      <c r="G262" s="46">
        <f t="shared" si="21"/>
        <v>1</v>
      </c>
      <c r="H262" s="78">
        <v>0</v>
      </c>
      <c r="I262" s="76">
        <v>0</v>
      </c>
      <c r="J262" s="46">
        <f t="shared" si="22"/>
        <v>1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18"/>
        <v>0</v>
      </c>
      <c r="Q262" s="90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+'[1]23'!J263</f>
        <v>80</v>
      </c>
      <c r="F263" s="71"/>
      <c r="G263" s="46">
        <f t="shared" si="21"/>
        <v>80</v>
      </c>
      <c r="H263" s="78">
        <v>0</v>
      </c>
      <c r="I263" s="76">
        <v>0</v>
      </c>
      <c r="J263" s="46">
        <f t="shared" si="22"/>
        <v>46</v>
      </c>
      <c r="K263" s="72">
        <v>34</v>
      </c>
      <c r="L263" s="20">
        <v>16</v>
      </c>
      <c r="M263" s="65">
        <f t="shared" si="17"/>
        <v>544</v>
      </c>
      <c r="N263" s="17" t="s">
        <v>16</v>
      </c>
      <c r="O263" s="18">
        <v>192</v>
      </c>
      <c r="P263" s="118">
        <f t="shared" si="18"/>
        <v>352</v>
      </c>
      <c r="Q263" s="90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4">
        <f>+'[1]23'!J264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18"/>
        <v>0</v>
      </c>
      <c r="Q264" s="90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+'[1]23'!J265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18"/>
        <v>0</v>
      </c>
      <c r="Q265" s="90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4">
        <f>+'[1]23'!J266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90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2298.12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2474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930</v>
      </c>
      <c r="O271" s="2">
        <v>500</v>
      </c>
      <c r="P271" s="2">
        <v>132</v>
      </c>
      <c r="Q271" s="2">
        <v>142</v>
      </c>
      <c r="R271" s="2">
        <v>156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892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637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637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3"/>
  <sheetViews>
    <sheetView zoomScale="80" zoomScaleNormal="80" workbookViewId="0">
      <pane xSplit="10" ySplit="4" topLeftCell="K26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+'[1]24'!J5</f>
        <v>26</v>
      </c>
      <c r="F5" s="71"/>
      <c r="G5" s="46">
        <f t="shared" ref="G5:G68" si="0">E5+F5</f>
        <v>26</v>
      </c>
      <c r="H5" s="78">
        <v>0</v>
      </c>
      <c r="I5" s="76">
        <v>0</v>
      </c>
      <c r="J5" s="46">
        <f t="shared" ref="J5:J68" si="1">+G5-H5-K5-I5</f>
        <v>24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18">
        <f t="shared" ref="P5:P80" si="2">SUM(M5-O5)</f>
        <v>100</v>
      </c>
      <c r="Q5" s="11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+'[1]24'!J6</f>
        <v>84</v>
      </c>
      <c r="F6" s="71"/>
      <c r="G6" s="46">
        <f t="shared" si="0"/>
        <v>84</v>
      </c>
      <c r="H6" s="78">
        <v>0</v>
      </c>
      <c r="I6" s="76">
        <v>0</v>
      </c>
      <c r="J6" s="46">
        <f t="shared" si="1"/>
        <v>80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/>
      <c r="P6" s="118">
        <f t="shared" si="2"/>
        <v>400</v>
      </c>
      <c r="Q6" s="11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/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/>
      <c r="M22" s="65">
        <f t="shared" si="3"/>
        <v>0</v>
      </c>
      <c r="N22" s="17" t="s">
        <v>16</v>
      </c>
      <c r="O22" s="18"/>
      <c r="P22" s="23">
        <f t="shared" si="2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/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/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/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/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+'[1]24'!J27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/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+'[1]24'!J28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/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+'[1]24'!J29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/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+'[1]24'!J30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/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+'[1]24'!J31</f>
        <v>6</v>
      </c>
      <c r="F31" s="71"/>
      <c r="G31" s="46">
        <f t="shared" si="0"/>
        <v>6</v>
      </c>
      <c r="H31" s="78">
        <v>0</v>
      </c>
      <c r="I31" s="76">
        <v>0</v>
      </c>
      <c r="J31" s="46">
        <f t="shared" si="1"/>
        <v>6</v>
      </c>
      <c r="K31" s="72"/>
      <c r="L31" s="15"/>
      <c r="M31" s="65">
        <f t="shared" si="3"/>
        <v>0</v>
      </c>
      <c r="N31" s="17" t="s">
        <v>16</v>
      </c>
      <c r="O31" s="18"/>
      <c r="P31" s="23">
        <f t="shared" si="2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+'[1]24'!J32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3</v>
      </c>
      <c r="K32" s="72"/>
      <c r="L32" s="15"/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+'[1]24'!J33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/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+'[1]24'!J34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+'[1]24'!J35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+'[1]24'!J36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+'[1]24'!J37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+'[1]24'!J38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+'[1]24'!J39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+'[1]24'!J40</f>
        <v>0</v>
      </c>
      <c r="F40" s="71"/>
      <c r="G40" s="46">
        <f t="shared" si="0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+'[1]24'!J41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+'[1]24'!J42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+'[1]24'!J43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+'[1]24'!J44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+'[1]24'!J45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+'[1]24'!J46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+'[1]24'!J47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+'[1]24'!J48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+'[1]24'!J49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18">
        <f t="shared" si="2"/>
        <v>50</v>
      </c>
      <c r="Q49" s="11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+'[1]24'!J50</f>
        <v>2</v>
      </c>
      <c r="F50" s="71"/>
      <c r="G50" s="46">
        <f t="shared" si="0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+'[1]24'!J51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+'[1]24'!J52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+'[1]24'!J53</f>
        <v>2</v>
      </c>
      <c r="F53" s="71"/>
      <c r="G53" s="46">
        <f t="shared" si="0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+'[1]24'!J54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+'[1]24'!J55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+'[1]24'!J56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+'[1]24'!J57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+'[1]24'!J58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+'[1]24'!J59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+'[1]24'!J60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+'[1]24'!J61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+'[1]24'!J62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+'[1]24'!J63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+'[1]24'!J64</f>
        <v>4</v>
      </c>
      <c r="F64" s="71"/>
      <c r="G64" s="46">
        <f t="shared" si="0"/>
        <v>4</v>
      </c>
      <c r="H64" s="78">
        <v>0</v>
      </c>
      <c r="I64" s="76">
        <v>0</v>
      </c>
      <c r="J64" s="46">
        <f t="shared" si="1"/>
        <v>4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+'[1]24'!J65</f>
        <v>6</v>
      </c>
      <c r="F65" s="71"/>
      <c r="G65" s="46">
        <f t="shared" si="0"/>
        <v>6</v>
      </c>
      <c r="H65" s="78">
        <v>0</v>
      </c>
      <c r="I65" s="76">
        <v>0</v>
      </c>
      <c r="J65" s="46">
        <f t="shared" si="1"/>
        <v>6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+'[1]24'!J66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+'[1]24'!J67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+'[1]24'!J68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+'[1]24'!J69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18">
        <f t="shared" si="2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2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+'[1]24'!J87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8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+'[1]24'!J88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8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+'[1]24'!J94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+'[1]24'!J95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+'[1]24'!J96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+'[1]24'!J97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+'[1]24'!J98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+'[1]24'!J99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+'[1]24'!J100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7"/>
        <v>0</v>
      </c>
      <c r="N100" s="17" t="s">
        <v>1459</v>
      </c>
      <c r="O100" s="18"/>
      <c r="P100" s="23">
        <f t="shared" si="8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+'[1]24'!J101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+'[1]24'!J102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+'[1]24'!J106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+'[1]24'!J107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+'[1]24'!J108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+'[1]24'!J109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+'[1]24'!J110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+'[1]24'!J111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+'[1]24'!J112</f>
        <v>7</v>
      </c>
      <c r="F112" s="71"/>
      <c r="G112" s="46">
        <f t="shared" si="5"/>
        <v>7</v>
      </c>
      <c r="H112" s="78">
        <v>0</v>
      </c>
      <c r="I112" s="76">
        <v>0</v>
      </c>
      <c r="J112" s="46">
        <f t="shared" si="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+'[1]24'!J113</f>
        <v>17</v>
      </c>
      <c r="F113" s="71"/>
      <c r="G113" s="46">
        <f t="shared" si="5"/>
        <v>17</v>
      </c>
      <c r="H113" s="78">
        <v>0</v>
      </c>
      <c r="I113" s="76">
        <v>0</v>
      </c>
      <c r="J113" s="46">
        <f t="shared" si="6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18">
        <f t="shared" si="8"/>
        <v>55</v>
      </c>
      <c r="Q113" s="11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+'[1]24'!J114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+'[1]24'!J115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+'[1]24'!J116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+'[1]24'!J117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+'[1]24'!J118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+'[1]24'!J119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+'[1]24'!J120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+'[1]24'!J121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+'[1]24'!J122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+'[1]24'!J123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+'[1]24'!J124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+'[1]24'!J125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+'[1]24'!J126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+'[1]24'!J127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+'[1]24'!J128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+'[1]24'!J129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+'[1]24'!J130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+'[1]24'!J131</f>
        <v>2</v>
      </c>
      <c r="F131" s="71"/>
      <c r="G131" s="46">
        <f t="shared" si="5"/>
        <v>2</v>
      </c>
      <c r="H131" s="78">
        <v>0</v>
      </c>
      <c r="I131" s="76">
        <v>0</v>
      </c>
      <c r="J131" s="46">
        <f t="shared" si="6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18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+'[1]24'!J132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+'[1]24'!J133</f>
        <v>13</v>
      </c>
      <c r="F133" s="71"/>
      <c r="G133" s="46">
        <f t="shared" si="5"/>
        <v>13</v>
      </c>
      <c r="H133" s="78">
        <v>0</v>
      </c>
      <c r="I133" s="76">
        <v>0</v>
      </c>
      <c r="J133" s="46">
        <f t="shared" si="6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+'[1]24'!J134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+'[1]24'!J135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+'[1]24'!J136</f>
        <v>0</v>
      </c>
      <c r="F136" s="71"/>
      <c r="G136" s="46">
        <f t="shared" ref="G136:G203" si="12">E136+F136</f>
        <v>0</v>
      </c>
      <c r="H136" s="78">
        <v>0</v>
      </c>
      <c r="I136" s="76">
        <v>0</v>
      </c>
      <c r="J136" s="46">
        <f t="shared" ref="J136:J203" si="13">+G136-H136-K136-I136</f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+'[1]24'!J137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+'[1]24'!J138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+'[1]24'!J139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+'[1]24'!J140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+'[1]24'!J141</f>
        <v>0</v>
      </c>
      <c r="F141" s="71">
        <v>52</v>
      </c>
      <c r="G141" s="46">
        <f t="shared" si="12"/>
        <v>52</v>
      </c>
      <c r="H141" s="78">
        <v>0</v>
      </c>
      <c r="I141" s="76">
        <v>0</v>
      </c>
      <c r="J141" s="46">
        <f t="shared" si="13"/>
        <v>51</v>
      </c>
      <c r="K141" s="72">
        <v>1</v>
      </c>
      <c r="L141" s="20">
        <v>30</v>
      </c>
      <c r="M141" s="65">
        <f t="shared" si="7"/>
        <v>30</v>
      </c>
      <c r="N141" s="17" t="s">
        <v>16</v>
      </c>
      <c r="O141" s="18">
        <v>23</v>
      </c>
      <c r="P141" s="118">
        <f t="shared" si="8"/>
        <v>7</v>
      </c>
      <c r="Q141" s="90">
        <v>2.2200000000000002</v>
      </c>
      <c r="R141" s="43">
        <f t="shared" si="9"/>
        <v>2.2200000000000002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+'[1]24'!J142</f>
        <v>0</v>
      </c>
      <c r="F142" s="71">
        <v>48</v>
      </c>
      <c r="G142" s="46">
        <f t="shared" si="12"/>
        <v>48</v>
      </c>
      <c r="H142" s="78">
        <v>0</v>
      </c>
      <c r="I142" s="76">
        <v>0</v>
      </c>
      <c r="J142" s="46">
        <f t="shared" si="13"/>
        <v>47</v>
      </c>
      <c r="K142" s="72">
        <v>1</v>
      </c>
      <c r="L142" s="20">
        <v>10</v>
      </c>
      <c r="M142" s="65">
        <f t="shared" si="7"/>
        <v>10</v>
      </c>
      <c r="N142" s="17" t="s">
        <v>16</v>
      </c>
      <c r="O142" s="18">
        <v>3</v>
      </c>
      <c r="P142" s="118">
        <f t="shared" si="8"/>
        <v>7</v>
      </c>
      <c r="Q142" s="90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+'[1]24'!J143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+'[1]24'!J144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+'[1]24'!J145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+'[1]24'!J146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14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+'[1]24'!J147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14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+'[1]24'!J148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14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+'[1]24'!J149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14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+'[1]24'!J150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14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+'[1]24'!J151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14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+'[1]24'!J152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14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+'[1]24'!J153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14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+'[1]24'!J154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4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+'[1]24'!J155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14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+'[1]24'!J156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15</v>
      </c>
      <c r="M156" s="65">
        <f t="shared" si="7"/>
        <v>0</v>
      </c>
      <c r="N156" s="17" t="s">
        <v>16</v>
      </c>
      <c r="O156" s="18"/>
      <c r="P156" s="23">
        <f t="shared" si="14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+'[1]24'!J157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30</v>
      </c>
      <c r="M157" s="65">
        <f t="shared" si="7"/>
        <v>0</v>
      </c>
      <c r="N157" s="17" t="s">
        <v>16</v>
      </c>
      <c r="O157" s="18"/>
      <c r="P157" s="23">
        <f t="shared" si="14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+'[1]24'!J158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14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+'[1]24'!J159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14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+'[1]24'!J160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14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+'[1]24'!J161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14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+'[1]24'!J162</f>
        <v>0</v>
      </c>
      <c r="F162" s="71"/>
      <c r="G162" s="46">
        <f t="shared" si="12"/>
        <v>0</v>
      </c>
      <c r="H162" s="78">
        <v>0</v>
      </c>
      <c r="I162" s="76">
        <v>0</v>
      </c>
      <c r="J162" s="46">
        <f t="shared" si="13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14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+'[1]24'!J163</f>
        <v>0</v>
      </c>
      <c r="F163" s="71"/>
      <c r="G163" s="46">
        <f t="shared" si="12"/>
        <v>0</v>
      </c>
      <c r="H163" s="78">
        <v>0</v>
      </c>
      <c r="I163" s="76">
        <v>0</v>
      </c>
      <c r="J163" s="46">
        <f t="shared" si="13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14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+'[1]24'!J164</f>
        <v>0</v>
      </c>
      <c r="F164" s="71"/>
      <c r="G164" s="46">
        <f t="shared" si="12"/>
        <v>0</v>
      </c>
      <c r="H164" s="78">
        <v>0</v>
      </c>
      <c r="I164" s="76">
        <v>0</v>
      </c>
      <c r="J164" s="46">
        <f t="shared" si="13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14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+'[1]24'!J165</f>
        <v>0</v>
      </c>
      <c r="F165" s="71"/>
      <c r="G165" s="46">
        <f t="shared" si="12"/>
        <v>0</v>
      </c>
      <c r="H165" s="78">
        <v>0</v>
      </c>
      <c r="I165" s="76">
        <v>0</v>
      </c>
      <c r="J165" s="46">
        <f t="shared" si="13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14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+'[1]24'!J166</f>
        <v>0</v>
      </c>
      <c r="F166" s="71"/>
      <c r="G166" s="46">
        <f t="shared" si="12"/>
        <v>0</v>
      </c>
      <c r="H166" s="78">
        <v>0</v>
      </c>
      <c r="I166" s="76">
        <v>0</v>
      </c>
      <c r="J166" s="46">
        <f t="shared" si="13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14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+'[1]24'!J167</f>
        <v>0</v>
      </c>
      <c r="F167" s="71"/>
      <c r="G167" s="46">
        <f t="shared" si="12"/>
        <v>0</v>
      </c>
      <c r="H167" s="78">
        <v>0</v>
      </c>
      <c r="I167" s="76">
        <v>0</v>
      </c>
      <c r="J167" s="46">
        <f t="shared" si="1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4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+'[1]24'!J168</f>
        <v>0</v>
      </c>
      <c r="F168" s="71"/>
      <c r="G168" s="46">
        <f t="shared" si="12"/>
        <v>0</v>
      </c>
      <c r="H168" s="78">
        <v>0</v>
      </c>
      <c r="I168" s="76">
        <v>0</v>
      </c>
      <c r="J168" s="46">
        <f t="shared" si="1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4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+'[1]24'!J169</f>
        <v>0</v>
      </c>
      <c r="F169" s="71"/>
      <c r="G169" s="46">
        <f t="shared" si="12"/>
        <v>0</v>
      </c>
      <c r="H169" s="78">
        <v>0</v>
      </c>
      <c r="I169" s="76">
        <v>0</v>
      </c>
      <c r="J169" s="46">
        <f t="shared" si="13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14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+'[1]24'!J170</f>
        <v>0</v>
      </c>
      <c r="F170" s="71"/>
      <c r="G170" s="46">
        <f t="shared" si="12"/>
        <v>0</v>
      </c>
      <c r="H170" s="78">
        <v>0</v>
      </c>
      <c r="I170" s="76">
        <v>0</v>
      </c>
      <c r="J170" s="46">
        <f t="shared" si="13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14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+'[1]24'!J171</f>
        <v>0</v>
      </c>
      <c r="F171" s="71"/>
      <c r="G171" s="46">
        <f t="shared" si="12"/>
        <v>0</v>
      </c>
      <c r="H171" s="78">
        <v>0</v>
      </c>
      <c r="I171" s="76">
        <v>0</v>
      </c>
      <c r="J171" s="46">
        <f t="shared" si="13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14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+'[1]24'!J172</f>
        <v>0</v>
      </c>
      <c r="F172" s="71"/>
      <c r="G172" s="46">
        <f t="shared" si="12"/>
        <v>0</v>
      </c>
      <c r="H172" s="78">
        <v>0</v>
      </c>
      <c r="I172" s="76">
        <v>0</v>
      </c>
      <c r="J172" s="46">
        <f t="shared" si="13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14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4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+'[1]24'!J174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4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+'[1]24'!J175</f>
        <v>17</v>
      </c>
      <c r="F175" s="71"/>
      <c r="G175" s="46">
        <f t="shared" si="12"/>
        <v>17</v>
      </c>
      <c r="H175" s="78">
        <v>0</v>
      </c>
      <c r="I175" s="76">
        <v>0</v>
      </c>
      <c r="J175" s="46">
        <f t="shared" si="13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4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+'[1]24'!J176</f>
        <v>0</v>
      </c>
      <c r="F176" s="71"/>
      <c r="G176" s="46">
        <f t="shared" si="12"/>
        <v>0</v>
      </c>
      <c r="H176" s="78">
        <v>0</v>
      </c>
      <c r="I176" s="76">
        <v>0</v>
      </c>
      <c r="J176" s="46">
        <f t="shared" si="1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4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+'[1]24'!J177</f>
        <v>0</v>
      </c>
      <c r="F177" s="71"/>
      <c r="G177" s="46">
        <f t="shared" si="12"/>
        <v>0</v>
      </c>
      <c r="H177" s="78">
        <v>0</v>
      </c>
      <c r="I177" s="76">
        <v>0</v>
      </c>
      <c r="J177" s="46">
        <f t="shared" si="13"/>
        <v>0</v>
      </c>
      <c r="K177" s="72"/>
      <c r="L177" s="20">
        <v>55</v>
      </c>
      <c r="M177" s="65">
        <f t="shared" ref="M177:M264" si="17">+L177*K177</f>
        <v>0</v>
      </c>
      <c r="N177" s="17" t="s">
        <v>16</v>
      </c>
      <c r="O177" s="18"/>
      <c r="P177" s="23">
        <f t="shared" si="14"/>
        <v>0</v>
      </c>
      <c r="Q177" s="90"/>
      <c r="R177" s="43">
        <f t="shared" ref="R177:R264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+'[1]24'!J178</f>
        <v>4</v>
      </c>
      <c r="F178" s="71"/>
      <c r="G178" s="46">
        <f t="shared" si="12"/>
        <v>4</v>
      </c>
      <c r="H178" s="78">
        <v>0</v>
      </c>
      <c r="I178" s="76">
        <v>0</v>
      </c>
      <c r="J178" s="46">
        <f t="shared" si="13"/>
        <v>4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+'[1]24'!J179</f>
        <v>0</v>
      </c>
      <c r="F179" s="71"/>
      <c r="G179" s="46">
        <f t="shared" si="12"/>
        <v>0</v>
      </c>
      <c r="H179" s="78">
        <v>0</v>
      </c>
      <c r="I179" s="76">
        <v>0</v>
      </c>
      <c r="J179" s="46">
        <f t="shared" si="13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4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+'[1]24'!J180</f>
        <v>1</v>
      </c>
      <c r="F180" s="71"/>
      <c r="G180" s="46">
        <f t="shared" si="12"/>
        <v>1</v>
      </c>
      <c r="H180" s="78">
        <v>0</v>
      </c>
      <c r="I180" s="76">
        <v>0</v>
      </c>
      <c r="J180" s="46">
        <f t="shared" si="13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4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+'[1]24'!J181</f>
        <v>0</v>
      </c>
      <c r="F181" s="71"/>
      <c r="G181" s="46">
        <f t="shared" si="12"/>
        <v>0</v>
      </c>
      <c r="H181" s="78">
        <v>0</v>
      </c>
      <c r="I181" s="76">
        <v>0</v>
      </c>
      <c r="J181" s="46">
        <f t="shared" si="1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4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+'[1]24'!J182</f>
        <v>0</v>
      </c>
      <c r="F182" s="71"/>
      <c r="G182" s="46">
        <f t="shared" si="12"/>
        <v>0</v>
      </c>
      <c r="H182" s="78">
        <v>0</v>
      </c>
      <c r="I182" s="76">
        <v>0</v>
      </c>
      <c r="J182" s="46">
        <f t="shared" si="13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4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+'[1]24'!J183</f>
        <v>0</v>
      </c>
      <c r="F183" s="71"/>
      <c r="G183" s="46">
        <f t="shared" si="12"/>
        <v>0</v>
      </c>
      <c r="H183" s="78">
        <v>0</v>
      </c>
      <c r="I183" s="76">
        <v>0</v>
      </c>
      <c r="J183" s="46">
        <f t="shared" si="1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4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+'[1]24'!J184</f>
        <v>0</v>
      </c>
      <c r="F184" s="71"/>
      <c r="G184" s="46">
        <f t="shared" si="12"/>
        <v>0</v>
      </c>
      <c r="H184" s="78">
        <v>0</v>
      </c>
      <c r="I184" s="76">
        <v>0</v>
      </c>
      <c r="J184" s="46">
        <f t="shared" si="13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4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+'[1]24'!J185</f>
        <v>10</v>
      </c>
      <c r="F185" s="71"/>
      <c r="G185" s="46">
        <f t="shared" si="12"/>
        <v>10</v>
      </c>
      <c r="H185" s="78">
        <v>0</v>
      </c>
      <c r="I185" s="76">
        <v>0</v>
      </c>
      <c r="J185" s="46">
        <f t="shared" si="13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4"/>
        <v>0</v>
      </c>
      <c r="Q185" s="90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+'[1]24'!J186</f>
        <v>0</v>
      </c>
      <c r="F186" s="71"/>
      <c r="G186" s="46">
        <f t="shared" si="12"/>
        <v>0</v>
      </c>
      <c r="H186" s="78">
        <v>0</v>
      </c>
      <c r="I186" s="76">
        <v>0</v>
      </c>
      <c r="J186" s="46">
        <f t="shared" si="13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4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4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/>
      <c r="M188" s="65">
        <f>+L188*K188</f>
        <v>0</v>
      </c>
      <c r="N188" s="17" t="s">
        <v>16</v>
      </c>
      <c r="O188" s="18"/>
      <c r="P188" s="23">
        <f t="shared" si="14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4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+'[1]24'!J190</f>
        <v>0</v>
      </c>
      <c r="F190" s="71"/>
      <c r="G190" s="46">
        <f t="shared" si="12"/>
        <v>0</v>
      </c>
      <c r="H190" s="78">
        <v>0</v>
      </c>
      <c r="I190" s="76">
        <v>0</v>
      </c>
      <c r="J190" s="46">
        <f t="shared" si="13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4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+'[1]24'!J191</f>
        <v>0</v>
      </c>
      <c r="F191" s="71"/>
      <c r="G191" s="46">
        <f t="shared" si="12"/>
        <v>0</v>
      </c>
      <c r="H191" s="78">
        <v>0</v>
      </c>
      <c r="I191" s="76">
        <v>0</v>
      </c>
      <c r="J191" s="46">
        <f t="shared" si="13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4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+'[1]24'!J192</f>
        <v>0</v>
      </c>
      <c r="F192" s="71"/>
      <c r="G192" s="46">
        <f t="shared" si="12"/>
        <v>0</v>
      </c>
      <c r="H192" s="78">
        <v>0</v>
      </c>
      <c r="I192" s="76">
        <v>0</v>
      </c>
      <c r="J192" s="46">
        <f t="shared" si="13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4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+'[1]24'!J193</f>
        <v>1</v>
      </c>
      <c r="F193" s="71"/>
      <c r="G193" s="46">
        <f t="shared" si="12"/>
        <v>1</v>
      </c>
      <c r="H193" s="78">
        <v>0</v>
      </c>
      <c r="I193" s="76">
        <v>0</v>
      </c>
      <c r="J193" s="46">
        <f t="shared" si="13"/>
        <v>1</v>
      </c>
      <c r="K193" s="72"/>
      <c r="L193" s="20">
        <v>0</v>
      </c>
      <c r="M193" s="65">
        <f t="shared" si="17"/>
        <v>0</v>
      </c>
      <c r="N193" s="17" t="s">
        <v>16</v>
      </c>
      <c r="O193" s="18"/>
      <c r="P193" s="23">
        <f t="shared" si="14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+'[1]24'!J194</f>
        <v>11</v>
      </c>
      <c r="F194" s="71"/>
      <c r="G194" s="46">
        <f t="shared" si="12"/>
        <v>11</v>
      </c>
      <c r="H194" s="78">
        <v>0</v>
      </c>
      <c r="I194" s="76">
        <v>0</v>
      </c>
      <c r="J194" s="46">
        <f t="shared" si="13"/>
        <v>10</v>
      </c>
      <c r="K194" s="72">
        <v>1</v>
      </c>
      <c r="L194" s="20">
        <v>120</v>
      </c>
      <c r="M194" s="65">
        <f t="shared" si="17"/>
        <v>120</v>
      </c>
      <c r="N194" s="17" t="s">
        <v>16</v>
      </c>
      <c r="O194" s="18"/>
      <c r="P194" s="118">
        <f t="shared" si="14"/>
        <v>120</v>
      </c>
      <c r="Q194" s="90">
        <v>73</v>
      </c>
      <c r="R194" s="43">
        <f t="shared" si="18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+'[1]24'!J195</f>
        <v>0</v>
      </c>
      <c r="F195" s="71"/>
      <c r="G195" s="46">
        <f t="shared" si="12"/>
        <v>0</v>
      </c>
      <c r="H195" s="78">
        <v>0</v>
      </c>
      <c r="I195" s="76">
        <v>0</v>
      </c>
      <c r="J195" s="46">
        <f t="shared" si="13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4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+'[1]24'!J196</f>
        <v>1</v>
      </c>
      <c r="F196" s="71"/>
      <c r="G196" s="46">
        <f t="shared" si="12"/>
        <v>1</v>
      </c>
      <c r="H196" s="78">
        <v>0</v>
      </c>
      <c r="I196" s="76">
        <v>0</v>
      </c>
      <c r="J196" s="46">
        <f t="shared" si="13"/>
        <v>1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4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+'[1]24'!J197</f>
        <v>0</v>
      </c>
      <c r="F197" s="71"/>
      <c r="G197" s="46">
        <f t="shared" si="12"/>
        <v>0</v>
      </c>
      <c r="H197" s="78">
        <v>0</v>
      </c>
      <c r="I197" s="76">
        <v>0</v>
      </c>
      <c r="J197" s="46">
        <f t="shared" si="13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4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+'[1]24'!J198</f>
        <v>0</v>
      </c>
      <c r="F198" s="71"/>
      <c r="G198" s="46">
        <f t="shared" si="12"/>
        <v>0</v>
      </c>
      <c r="H198" s="78">
        <v>0</v>
      </c>
      <c r="I198" s="76">
        <v>0</v>
      </c>
      <c r="J198" s="46">
        <f t="shared" si="13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4"/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+'[1]24'!J199</f>
        <v>0</v>
      </c>
      <c r="F199" s="71"/>
      <c r="G199" s="46">
        <f t="shared" si="12"/>
        <v>0</v>
      </c>
      <c r="H199" s="78">
        <v>0</v>
      </c>
      <c r="I199" s="76">
        <v>0</v>
      </c>
      <c r="J199" s="46">
        <f t="shared" si="13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4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+'[1]24'!J200</f>
        <v>0</v>
      </c>
      <c r="F200" s="71"/>
      <c r="G200" s="46">
        <f t="shared" si="12"/>
        <v>0</v>
      </c>
      <c r="H200" s="78">
        <v>0</v>
      </c>
      <c r="I200" s="76">
        <v>0</v>
      </c>
      <c r="J200" s="46">
        <f t="shared" si="13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4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+'[1]24'!J201</f>
        <v>0</v>
      </c>
      <c r="F201" s="71"/>
      <c r="G201" s="46">
        <f t="shared" si="12"/>
        <v>0</v>
      </c>
      <c r="H201" s="78">
        <v>0</v>
      </c>
      <c r="I201" s="76">
        <v>0</v>
      </c>
      <c r="J201" s="46">
        <f t="shared" si="13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4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+'[1]24'!J202</f>
        <v>0</v>
      </c>
      <c r="F202" s="71"/>
      <c r="G202" s="46">
        <f t="shared" si="12"/>
        <v>0</v>
      </c>
      <c r="H202" s="78">
        <v>0</v>
      </c>
      <c r="I202" s="76">
        <v>0</v>
      </c>
      <c r="J202" s="46">
        <f t="shared" si="13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4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+'[1]24'!J203</f>
        <v>0</v>
      </c>
      <c r="F203" s="71"/>
      <c r="G203" s="46">
        <f t="shared" si="12"/>
        <v>0</v>
      </c>
      <c r="H203" s="78">
        <v>0</v>
      </c>
      <c r="I203" s="76">
        <v>0</v>
      </c>
      <c r="J203" s="46">
        <f t="shared" si="13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4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+'[1]24'!J204</f>
        <v>0</v>
      </c>
      <c r="F204" s="71"/>
      <c r="G204" s="46">
        <f t="shared" ref="G204:G264" si="20">E204+F204</f>
        <v>0</v>
      </c>
      <c r="H204" s="78">
        <v>0</v>
      </c>
      <c r="I204" s="76">
        <v>0</v>
      </c>
      <c r="J204" s="46">
        <f t="shared" ref="J204:J264" si="21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4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+'[1]24'!J205</f>
        <v>13</v>
      </c>
      <c r="F205" s="71"/>
      <c r="G205" s="46">
        <f t="shared" si="20"/>
        <v>13</v>
      </c>
      <c r="H205" s="78">
        <v>0</v>
      </c>
      <c r="I205" s="76">
        <v>0</v>
      </c>
      <c r="J205" s="46">
        <f t="shared" si="21"/>
        <v>12</v>
      </c>
      <c r="K205" s="72">
        <v>1</v>
      </c>
      <c r="L205" s="20">
        <v>55</v>
      </c>
      <c r="M205" s="65">
        <f t="shared" si="17"/>
        <v>55</v>
      </c>
      <c r="N205" s="17" t="s">
        <v>16</v>
      </c>
      <c r="O205" s="18"/>
      <c r="P205" s="118">
        <f t="shared" si="14"/>
        <v>55</v>
      </c>
      <c r="Q205" s="90">
        <v>40</v>
      </c>
      <c r="R205" s="43">
        <f t="shared" si="18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+'[1]24'!J206</f>
        <v>0</v>
      </c>
      <c r="F206" s="71"/>
      <c r="G206" s="46">
        <f t="shared" si="20"/>
        <v>0</v>
      </c>
      <c r="H206" s="78">
        <v>0</v>
      </c>
      <c r="I206" s="76">
        <v>0</v>
      </c>
      <c r="J206" s="46">
        <f t="shared" si="21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4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4"/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+'[1]24'!J208</f>
        <v>0</v>
      </c>
      <c r="F208" s="71"/>
      <c r="G208" s="46">
        <f t="shared" si="20"/>
        <v>0</v>
      </c>
      <c r="H208" s="78">
        <v>0</v>
      </c>
      <c r="I208" s="76">
        <v>0</v>
      </c>
      <c r="J208" s="46">
        <f t="shared" si="21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14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+'[1]24'!J209</f>
        <v>5</v>
      </c>
      <c r="F209" s="71"/>
      <c r="G209" s="46">
        <f t="shared" si="20"/>
        <v>5</v>
      </c>
      <c r="H209" s="78">
        <v>0</v>
      </c>
      <c r="I209" s="76">
        <v>0</v>
      </c>
      <c r="J209" s="46">
        <f t="shared" si="21"/>
        <v>4</v>
      </c>
      <c r="K209" s="72">
        <v>1</v>
      </c>
      <c r="L209" s="20">
        <v>120</v>
      </c>
      <c r="M209" s="65">
        <f t="shared" si="17"/>
        <v>120</v>
      </c>
      <c r="N209" s="17" t="s">
        <v>16</v>
      </c>
      <c r="O209" s="18"/>
      <c r="P209" s="118">
        <f t="shared" ref="P209:P266" si="22">SUM(M209-O209)</f>
        <v>120</v>
      </c>
      <c r="Q209" s="90">
        <v>83</v>
      </c>
      <c r="R209" s="43">
        <f t="shared" si="18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+'[1]24'!J210</f>
        <v>0</v>
      </c>
      <c r="F210" s="71"/>
      <c r="G210" s="46">
        <f t="shared" si="20"/>
        <v>0</v>
      </c>
      <c r="H210" s="78">
        <v>0</v>
      </c>
      <c r="I210" s="76">
        <v>0</v>
      </c>
      <c r="J210" s="46">
        <f t="shared" si="2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+'[1]24'!J211</f>
        <v>0</v>
      </c>
      <c r="F211" s="71"/>
      <c r="G211" s="46">
        <f t="shared" si="20"/>
        <v>0</v>
      </c>
      <c r="H211" s="78">
        <v>0</v>
      </c>
      <c r="I211" s="76">
        <v>0</v>
      </c>
      <c r="J211" s="46">
        <f t="shared" si="21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2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+'[1]24'!J212</f>
        <v>0</v>
      </c>
      <c r="F212" s="71"/>
      <c r="G212" s="46">
        <f t="shared" si="20"/>
        <v>0</v>
      </c>
      <c r="H212" s="78">
        <v>0</v>
      </c>
      <c r="I212" s="76">
        <v>0</v>
      </c>
      <c r="J212" s="46">
        <f t="shared" si="21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2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+'[1]24'!J213</f>
        <v>0</v>
      </c>
      <c r="F213" s="71"/>
      <c r="G213" s="46">
        <f t="shared" si="20"/>
        <v>0</v>
      </c>
      <c r="H213" s="78">
        <v>0</v>
      </c>
      <c r="I213" s="76">
        <v>0</v>
      </c>
      <c r="J213" s="46">
        <f t="shared" si="21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2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+'[1]24'!J214</f>
        <v>0</v>
      </c>
      <c r="F214" s="71"/>
      <c r="G214" s="46">
        <f t="shared" si="20"/>
        <v>0</v>
      </c>
      <c r="H214" s="78">
        <v>0</v>
      </c>
      <c r="I214" s="76">
        <v>0</v>
      </c>
      <c r="J214" s="46">
        <f t="shared" si="2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+'[1]24'!J215</f>
        <v>0</v>
      </c>
      <c r="F215" s="71"/>
      <c r="G215" s="46">
        <f t="shared" si="20"/>
        <v>0</v>
      </c>
      <c r="H215" s="78">
        <v>0</v>
      </c>
      <c r="I215" s="76">
        <v>0</v>
      </c>
      <c r="J215" s="46">
        <f t="shared" si="2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+'[1]24'!J216</f>
        <v>178</v>
      </c>
      <c r="F216" s="71"/>
      <c r="G216" s="46">
        <f t="shared" si="20"/>
        <v>178</v>
      </c>
      <c r="H216" s="78">
        <v>0</v>
      </c>
      <c r="I216" s="76">
        <v>0</v>
      </c>
      <c r="J216" s="46">
        <f t="shared" si="21"/>
        <v>178</v>
      </c>
      <c r="K216" s="72"/>
      <c r="L216" s="20">
        <v>10</v>
      </c>
      <c r="M216" s="65">
        <f t="shared" si="17"/>
        <v>0</v>
      </c>
      <c r="N216" s="17"/>
      <c r="O216" s="18"/>
      <c r="P216" s="23">
        <f t="shared" si="22"/>
        <v>0</v>
      </c>
      <c r="Q216" s="90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+'[1]24'!J217</f>
        <v>38</v>
      </c>
      <c r="F217" s="71"/>
      <c r="G217" s="46">
        <f t="shared" si="20"/>
        <v>38</v>
      </c>
      <c r="H217" s="78">
        <v>0</v>
      </c>
      <c r="I217" s="76">
        <v>0</v>
      </c>
      <c r="J217" s="46">
        <f t="shared" si="21"/>
        <v>38</v>
      </c>
      <c r="K217" s="72"/>
      <c r="L217" s="20">
        <v>10</v>
      </c>
      <c r="M217" s="65">
        <f t="shared" si="17"/>
        <v>0</v>
      </c>
      <c r="N217" s="17"/>
      <c r="O217" s="18"/>
      <c r="P217" s="23">
        <f t="shared" si="22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+'[1]24'!J218</f>
        <v>0</v>
      </c>
      <c r="F218" s="71"/>
      <c r="G218" s="46">
        <f t="shared" si="20"/>
        <v>0</v>
      </c>
      <c r="H218" s="78">
        <v>0</v>
      </c>
      <c r="I218" s="76">
        <v>0</v>
      </c>
      <c r="J218" s="46">
        <f t="shared" si="21"/>
        <v>0</v>
      </c>
      <c r="K218" s="72"/>
      <c r="L218" s="20">
        <v>20</v>
      </c>
      <c r="M218" s="65">
        <f t="shared" si="17"/>
        <v>0</v>
      </c>
      <c r="N218" s="17"/>
      <c r="O218" s="18"/>
      <c r="P218" s="23">
        <f t="shared" si="22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+'[1]24'!J219</f>
        <v>0</v>
      </c>
      <c r="F219" s="71"/>
      <c r="G219" s="46">
        <f t="shared" si="20"/>
        <v>0</v>
      </c>
      <c r="H219" s="78">
        <v>0</v>
      </c>
      <c r="I219" s="76">
        <v>0</v>
      </c>
      <c r="J219" s="46">
        <f t="shared" si="21"/>
        <v>0</v>
      </c>
      <c r="K219" s="72"/>
      <c r="L219" s="20">
        <v>800</v>
      </c>
      <c r="M219" s="65">
        <f t="shared" si="17"/>
        <v>0</v>
      </c>
      <c r="N219" s="17"/>
      <c r="O219" s="18"/>
      <c r="P219" s="23">
        <f t="shared" si="22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+'[1]24'!J220</f>
        <v>0</v>
      </c>
      <c r="F220" s="71"/>
      <c r="G220" s="46">
        <f t="shared" si="20"/>
        <v>0</v>
      </c>
      <c r="H220" s="78">
        <v>0</v>
      </c>
      <c r="I220" s="76">
        <v>0</v>
      </c>
      <c r="J220" s="46">
        <f t="shared" si="21"/>
        <v>0</v>
      </c>
      <c r="K220" s="72"/>
      <c r="L220" s="20">
        <v>150</v>
      </c>
      <c r="M220" s="65">
        <f t="shared" si="17"/>
        <v>0</v>
      </c>
      <c r="N220" s="17"/>
      <c r="O220" s="18"/>
      <c r="P220" s="23">
        <f t="shared" si="22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+'[1]24'!J221</f>
        <v>0</v>
      </c>
      <c r="F221" s="71"/>
      <c r="G221" s="46">
        <f t="shared" si="20"/>
        <v>0</v>
      </c>
      <c r="H221" s="78">
        <v>0</v>
      </c>
      <c r="I221" s="76">
        <v>0</v>
      </c>
      <c r="J221" s="46">
        <f t="shared" si="21"/>
        <v>0</v>
      </c>
      <c r="K221" s="72"/>
      <c r="L221" s="20">
        <v>200</v>
      </c>
      <c r="M221" s="65">
        <f t="shared" si="17"/>
        <v>0</v>
      </c>
      <c r="N221" s="17"/>
      <c r="O221" s="18"/>
      <c r="P221" s="23">
        <f t="shared" si="22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+'[1]24'!J222</f>
        <v>0</v>
      </c>
      <c r="F222" s="71"/>
      <c r="G222" s="46">
        <f t="shared" si="20"/>
        <v>0</v>
      </c>
      <c r="H222" s="78">
        <v>0</v>
      </c>
      <c r="I222" s="76">
        <v>0</v>
      </c>
      <c r="J222" s="46">
        <f t="shared" si="21"/>
        <v>0</v>
      </c>
      <c r="K222" s="72"/>
      <c r="L222" s="20">
        <v>0</v>
      </c>
      <c r="M222" s="65">
        <f t="shared" si="17"/>
        <v>0</v>
      </c>
      <c r="N222" s="17"/>
      <c r="O222" s="18"/>
      <c r="P222" s="23">
        <f t="shared" si="22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+'[1]24'!J223</f>
        <v>0</v>
      </c>
      <c r="F223" s="71"/>
      <c r="G223" s="46">
        <f t="shared" si="20"/>
        <v>0</v>
      </c>
      <c r="H223" s="78">
        <v>0</v>
      </c>
      <c r="I223" s="76">
        <v>0</v>
      </c>
      <c r="J223" s="46">
        <f t="shared" si="21"/>
        <v>0</v>
      </c>
      <c r="K223" s="72"/>
      <c r="L223" s="20">
        <v>0</v>
      </c>
      <c r="M223" s="65">
        <f t="shared" si="17"/>
        <v>0</v>
      </c>
      <c r="N223" s="17"/>
      <c r="O223" s="18"/>
      <c r="P223" s="23">
        <f t="shared" si="22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+'[1]24'!J224</f>
        <v>216</v>
      </c>
      <c r="F224" s="71"/>
      <c r="G224" s="46">
        <f t="shared" si="20"/>
        <v>216</v>
      </c>
      <c r="H224" s="78">
        <v>0</v>
      </c>
      <c r="I224" s="76">
        <v>0</v>
      </c>
      <c r="J224" s="46">
        <f t="shared" si="21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2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+'[1]24'!J225</f>
        <v>0</v>
      </c>
      <c r="F225" s="71"/>
      <c r="G225" s="46">
        <f t="shared" si="20"/>
        <v>0</v>
      </c>
      <c r="H225" s="78">
        <v>0</v>
      </c>
      <c r="I225" s="76">
        <v>0</v>
      </c>
      <c r="J225" s="46">
        <f t="shared" si="21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2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+'[1]24'!J226</f>
        <v>0</v>
      </c>
      <c r="F226" s="71"/>
      <c r="G226" s="46">
        <f t="shared" si="20"/>
        <v>0</v>
      </c>
      <c r="H226" s="78">
        <v>0</v>
      </c>
      <c r="I226" s="76">
        <v>0</v>
      </c>
      <c r="J226" s="46">
        <f t="shared" si="21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2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+'[1]24'!J227</f>
        <v>0</v>
      </c>
      <c r="F227" s="71"/>
      <c r="G227" s="46">
        <f t="shared" si="20"/>
        <v>0</v>
      </c>
      <c r="H227" s="78">
        <v>0</v>
      </c>
      <c r="I227" s="76">
        <v>0</v>
      </c>
      <c r="J227" s="46">
        <f t="shared" si="21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2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+'[1]24'!J228</f>
        <v>0</v>
      </c>
      <c r="F228" s="71"/>
      <c r="G228" s="46">
        <f t="shared" si="20"/>
        <v>0</v>
      </c>
      <c r="H228" s="78">
        <v>0</v>
      </c>
      <c r="I228" s="76">
        <v>0</v>
      </c>
      <c r="J228" s="46">
        <f t="shared" si="2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+'[1]24'!J229</f>
        <v>0</v>
      </c>
      <c r="F229" s="71"/>
      <c r="G229" s="46">
        <f t="shared" si="20"/>
        <v>0</v>
      </c>
      <c r="H229" s="78">
        <v>0</v>
      </c>
      <c r="I229" s="76">
        <v>0</v>
      </c>
      <c r="J229" s="46">
        <f t="shared" si="21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2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+'[1]24'!J230</f>
        <v>0</v>
      </c>
      <c r="F230" s="71"/>
      <c r="G230" s="46">
        <f t="shared" si="20"/>
        <v>0</v>
      </c>
      <c r="H230" s="78">
        <v>0</v>
      </c>
      <c r="I230" s="76">
        <v>0</v>
      </c>
      <c r="J230" s="46">
        <f t="shared" si="21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2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+'[1]24'!J231</f>
        <v>0</v>
      </c>
      <c r="F231" s="71"/>
      <c r="G231" s="46">
        <f t="shared" si="20"/>
        <v>0</v>
      </c>
      <c r="H231" s="78">
        <v>0</v>
      </c>
      <c r="I231" s="76">
        <v>0</v>
      </c>
      <c r="J231" s="46">
        <f t="shared" si="21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2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+'[1]24'!J232</f>
        <v>0</v>
      </c>
      <c r="F232" s="71"/>
      <c r="G232" s="46">
        <f t="shared" si="20"/>
        <v>0</v>
      </c>
      <c r="H232" s="78">
        <v>0</v>
      </c>
      <c r="I232" s="76">
        <v>0</v>
      </c>
      <c r="J232" s="46">
        <f t="shared" si="21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2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+'[1]24'!J233</f>
        <v>0</v>
      </c>
      <c r="F233" s="71"/>
      <c r="G233" s="46">
        <f t="shared" si="20"/>
        <v>0</v>
      </c>
      <c r="H233" s="78">
        <v>0</v>
      </c>
      <c r="I233" s="76">
        <v>0</v>
      </c>
      <c r="J233" s="46">
        <f t="shared" si="21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2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+'[1]24'!J234</f>
        <v>0</v>
      </c>
      <c r="F234" s="71"/>
      <c r="G234" s="46">
        <f t="shared" si="20"/>
        <v>0</v>
      </c>
      <c r="H234" s="78">
        <v>0</v>
      </c>
      <c r="I234" s="76">
        <v>0</v>
      </c>
      <c r="J234" s="46">
        <f t="shared" si="21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2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+'[1]24'!J235</f>
        <v>0</v>
      </c>
      <c r="F235" s="71"/>
      <c r="G235" s="46">
        <f t="shared" si="20"/>
        <v>0</v>
      </c>
      <c r="H235" s="78">
        <v>0</v>
      </c>
      <c r="I235" s="76">
        <v>0</v>
      </c>
      <c r="J235" s="46">
        <f t="shared" si="21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2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+'[1]24'!J236</f>
        <v>0</v>
      </c>
      <c r="F236" s="71"/>
      <c r="G236" s="46">
        <f t="shared" si="20"/>
        <v>0</v>
      </c>
      <c r="H236" s="78">
        <v>0</v>
      </c>
      <c r="I236" s="76">
        <v>0</v>
      </c>
      <c r="J236" s="46">
        <f t="shared" si="21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2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+'[1]24'!J237</f>
        <v>1</v>
      </c>
      <c r="F237" s="71"/>
      <c r="G237" s="46">
        <f t="shared" si="20"/>
        <v>1</v>
      </c>
      <c r="H237" s="78">
        <v>0</v>
      </c>
      <c r="I237" s="76">
        <v>0</v>
      </c>
      <c r="J237" s="46">
        <f t="shared" si="21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2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+'[1]24'!J238</f>
        <v>0</v>
      </c>
      <c r="F238" s="71"/>
      <c r="G238" s="46">
        <f t="shared" si="20"/>
        <v>0</v>
      </c>
      <c r="H238" s="78">
        <v>0</v>
      </c>
      <c r="I238" s="76">
        <v>0</v>
      </c>
      <c r="J238" s="46">
        <f t="shared" si="21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2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+'[1]24'!J239</f>
        <v>0</v>
      </c>
      <c r="F239" s="71"/>
      <c r="G239" s="46">
        <f t="shared" si="20"/>
        <v>0</v>
      </c>
      <c r="H239" s="78">
        <v>0</v>
      </c>
      <c r="I239" s="76">
        <v>0</v>
      </c>
      <c r="J239" s="46">
        <f t="shared" si="21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2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+'[1]24'!J240</f>
        <v>0</v>
      </c>
      <c r="F240" s="71"/>
      <c r="G240" s="46">
        <f t="shared" si="20"/>
        <v>0</v>
      </c>
      <c r="H240" s="78">
        <v>0</v>
      </c>
      <c r="I240" s="76">
        <v>0</v>
      </c>
      <c r="J240" s="46">
        <f t="shared" si="21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2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+'[1]24'!J241</f>
        <v>0</v>
      </c>
      <c r="F241" s="71"/>
      <c r="G241" s="46">
        <f t="shared" si="20"/>
        <v>0</v>
      </c>
      <c r="H241" s="78">
        <v>0</v>
      </c>
      <c r="I241" s="76">
        <v>0</v>
      </c>
      <c r="J241" s="46">
        <f t="shared" si="21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2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+'[1]24'!J242</f>
        <v>0</v>
      </c>
      <c r="F242" s="71"/>
      <c r="G242" s="46">
        <f t="shared" si="20"/>
        <v>0</v>
      </c>
      <c r="H242" s="78">
        <v>0</v>
      </c>
      <c r="I242" s="76">
        <v>0</v>
      </c>
      <c r="J242" s="46">
        <f t="shared" si="21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2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+'[1]24'!J243</f>
        <v>0</v>
      </c>
      <c r="F243" s="71"/>
      <c r="G243" s="46">
        <f t="shared" si="20"/>
        <v>0</v>
      </c>
      <c r="H243" s="78">
        <v>0</v>
      </c>
      <c r="I243" s="76">
        <v>0</v>
      </c>
      <c r="J243" s="46">
        <f t="shared" si="21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2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+'[1]24'!J244</f>
        <v>0</v>
      </c>
      <c r="F244" s="71"/>
      <c r="G244" s="46">
        <f t="shared" si="20"/>
        <v>0</v>
      </c>
      <c r="H244" s="78">
        <v>0</v>
      </c>
      <c r="I244" s="76">
        <v>0</v>
      </c>
      <c r="J244" s="46">
        <f t="shared" si="21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2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+'[1]24'!J245</f>
        <v>0</v>
      </c>
      <c r="F245" s="71"/>
      <c r="G245" s="46">
        <f t="shared" si="20"/>
        <v>0</v>
      </c>
      <c r="H245" s="78">
        <v>0</v>
      </c>
      <c r="I245" s="76">
        <v>0</v>
      </c>
      <c r="J245" s="46">
        <f t="shared" si="21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2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+'[1]24'!J246</f>
        <v>0</v>
      </c>
      <c r="F246" s="71"/>
      <c r="G246" s="46">
        <f t="shared" si="20"/>
        <v>0</v>
      </c>
      <c r="H246" s="78">
        <v>0</v>
      </c>
      <c r="I246" s="76">
        <v>0</v>
      </c>
      <c r="J246" s="46">
        <f t="shared" si="21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2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+'[1]24'!J247</f>
        <v>0</v>
      </c>
      <c r="F247" s="71"/>
      <c r="G247" s="46">
        <f t="shared" si="20"/>
        <v>0</v>
      </c>
      <c r="H247" s="78">
        <v>0</v>
      </c>
      <c r="I247" s="76">
        <v>0</v>
      </c>
      <c r="J247" s="46">
        <f t="shared" si="21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2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+'[1]24'!J248</f>
        <v>0</v>
      </c>
      <c r="F248" s="71"/>
      <c r="G248" s="46">
        <f t="shared" si="20"/>
        <v>0</v>
      </c>
      <c r="H248" s="78">
        <v>0</v>
      </c>
      <c r="I248" s="76">
        <v>0</v>
      </c>
      <c r="J248" s="46">
        <f t="shared" si="21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2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+'[1]24'!J249</f>
        <v>0</v>
      </c>
      <c r="F249" s="71"/>
      <c r="G249" s="46">
        <f t="shared" si="20"/>
        <v>0</v>
      </c>
      <c r="H249" s="78">
        <v>0</v>
      </c>
      <c r="I249" s="76">
        <v>0</v>
      </c>
      <c r="J249" s="46">
        <f t="shared" si="21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2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+'[1]24'!J250</f>
        <v>0</v>
      </c>
      <c r="F250" s="71"/>
      <c r="G250" s="46">
        <f t="shared" si="20"/>
        <v>0</v>
      </c>
      <c r="H250" s="78">
        <v>0</v>
      </c>
      <c r="I250" s="76">
        <v>0</v>
      </c>
      <c r="J250" s="46">
        <f t="shared" si="21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2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+'[1]24'!J251</f>
        <v>0</v>
      </c>
      <c r="F251" s="71"/>
      <c r="G251" s="46">
        <f t="shared" si="20"/>
        <v>0</v>
      </c>
      <c r="H251" s="78">
        <v>0</v>
      </c>
      <c r="I251" s="76">
        <v>0</v>
      </c>
      <c r="J251" s="46">
        <f t="shared" si="21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2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+'[1]24'!J252</f>
        <v>0</v>
      </c>
      <c r="F252" s="71"/>
      <c r="G252" s="46">
        <f t="shared" si="20"/>
        <v>0</v>
      </c>
      <c r="H252" s="78">
        <v>0</v>
      </c>
      <c r="I252" s="76">
        <v>0</v>
      </c>
      <c r="J252" s="46">
        <f t="shared" si="21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2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+'[1]24'!J253</f>
        <v>0</v>
      </c>
      <c r="F253" s="71"/>
      <c r="G253" s="46">
        <f t="shared" si="20"/>
        <v>0</v>
      </c>
      <c r="H253" s="78">
        <v>0</v>
      </c>
      <c r="I253" s="76">
        <v>0</v>
      </c>
      <c r="J253" s="46">
        <f t="shared" si="21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2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+'[1]24'!J254</f>
        <v>0</v>
      </c>
      <c r="F254" s="71"/>
      <c r="G254" s="46">
        <f t="shared" si="20"/>
        <v>0</v>
      </c>
      <c r="H254" s="78">
        <v>0</v>
      </c>
      <c r="I254" s="76">
        <v>0</v>
      </c>
      <c r="J254" s="46">
        <f t="shared" si="21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2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+'[1]24'!J255</f>
        <v>0</v>
      </c>
      <c r="F255" s="71"/>
      <c r="G255" s="46">
        <f t="shared" si="20"/>
        <v>0</v>
      </c>
      <c r="H255" s="78">
        <v>0</v>
      </c>
      <c r="I255" s="76">
        <v>0</v>
      </c>
      <c r="J255" s="46">
        <f t="shared" si="21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2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+'[1]24'!J256</f>
        <v>0</v>
      </c>
      <c r="F256" s="71"/>
      <c r="G256" s="46">
        <f t="shared" si="20"/>
        <v>0</v>
      </c>
      <c r="H256" s="78">
        <v>0</v>
      </c>
      <c r="I256" s="76">
        <v>0</v>
      </c>
      <c r="J256" s="46">
        <f t="shared" si="21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2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+'[1]24'!J257</f>
        <v>0</v>
      </c>
      <c r="F257" s="71"/>
      <c r="G257" s="46">
        <f t="shared" si="20"/>
        <v>0</v>
      </c>
      <c r="H257" s="78">
        <v>0</v>
      </c>
      <c r="I257" s="76">
        <v>0</v>
      </c>
      <c r="J257" s="46">
        <f t="shared" si="21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2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+'[1]24'!J258</f>
        <v>0</v>
      </c>
      <c r="F258" s="71"/>
      <c r="G258" s="46">
        <f t="shared" si="20"/>
        <v>0</v>
      </c>
      <c r="H258" s="78">
        <v>0</v>
      </c>
      <c r="I258" s="76">
        <v>0</v>
      </c>
      <c r="J258" s="46">
        <f t="shared" si="21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2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+'[1]24'!J259</f>
        <v>0</v>
      </c>
      <c r="F259" s="71"/>
      <c r="G259" s="46">
        <f t="shared" si="20"/>
        <v>0</v>
      </c>
      <c r="H259" s="78">
        <v>0</v>
      </c>
      <c r="I259" s="76">
        <v>0</v>
      </c>
      <c r="J259" s="46">
        <f t="shared" si="21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2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+'[1]24'!J260</f>
        <v>0</v>
      </c>
      <c r="F260" s="71"/>
      <c r="G260" s="46">
        <f t="shared" si="20"/>
        <v>0</v>
      </c>
      <c r="H260" s="78">
        <v>0</v>
      </c>
      <c r="I260" s="76">
        <v>0</v>
      </c>
      <c r="J260" s="46">
        <f t="shared" si="21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2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+'[1]24'!J261</f>
        <v>0</v>
      </c>
      <c r="F261" s="71"/>
      <c r="G261" s="46">
        <f t="shared" si="20"/>
        <v>0</v>
      </c>
      <c r="H261" s="78">
        <v>0</v>
      </c>
      <c r="I261" s="76">
        <v>0</v>
      </c>
      <c r="J261" s="46">
        <f t="shared" si="21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22"/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+'[1]24'!J262</f>
        <v>1</v>
      </c>
      <c r="F262" s="71"/>
      <c r="G262" s="46">
        <f t="shared" si="20"/>
        <v>1</v>
      </c>
      <c r="H262" s="78">
        <v>0</v>
      </c>
      <c r="I262" s="76">
        <v>0</v>
      </c>
      <c r="J262" s="46">
        <f t="shared" si="21"/>
        <v>1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22"/>
        <v>0</v>
      </c>
      <c r="Q262" s="90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+'[1]24'!J263</f>
        <v>46</v>
      </c>
      <c r="F263" s="71"/>
      <c r="G263" s="46">
        <f t="shared" si="20"/>
        <v>46</v>
      </c>
      <c r="H263" s="78">
        <v>0</v>
      </c>
      <c r="I263" s="76">
        <v>0</v>
      </c>
      <c r="J263" s="46">
        <f t="shared" si="21"/>
        <v>42</v>
      </c>
      <c r="K263" s="72">
        <v>4</v>
      </c>
      <c r="L263" s="20">
        <v>16</v>
      </c>
      <c r="M263" s="65">
        <f t="shared" si="17"/>
        <v>64</v>
      </c>
      <c r="N263" s="17" t="s">
        <v>16</v>
      </c>
      <c r="O263" s="18"/>
      <c r="P263" s="118">
        <f t="shared" si="22"/>
        <v>64</v>
      </c>
      <c r="Q263" s="90"/>
      <c r="R263" s="43">
        <f t="shared" si="18"/>
        <v>0</v>
      </c>
    </row>
    <row r="264" spans="1:19" ht="24" customHeight="1" x14ac:dyDescent="0.55000000000000004">
      <c r="A264" s="10"/>
      <c r="B264" s="10"/>
      <c r="C264" s="19"/>
      <c r="D264" s="10"/>
      <c r="E264" s="64">
        <f>+'[1]24'!J264</f>
        <v>0</v>
      </c>
      <c r="F264" s="71"/>
      <c r="G264" s="46">
        <f t="shared" si="20"/>
        <v>0</v>
      </c>
      <c r="H264" s="78">
        <v>0</v>
      </c>
      <c r="I264" s="76">
        <v>0</v>
      </c>
      <c r="J264" s="46">
        <f t="shared" si="21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2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+'[1]24'!J265</f>
        <v>0</v>
      </c>
      <c r="F265" s="71"/>
      <c r="G265" s="46"/>
      <c r="H265" s="78"/>
      <c r="I265" s="76"/>
      <c r="J265" s="46"/>
      <c r="K265" s="72"/>
      <c r="L265" s="20"/>
      <c r="M265" s="65">
        <f t="shared" ref="M265:M266" si="23">+L265*K265</f>
        <v>0</v>
      </c>
      <c r="N265" s="17" t="s">
        <v>16</v>
      </c>
      <c r="O265" s="18"/>
      <c r="P265" s="23">
        <f t="shared" si="22"/>
        <v>0</v>
      </c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+'[1]24'!J266</f>
        <v>0</v>
      </c>
      <c r="F266" s="71"/>
      <c r="G266" s="46">
        <f t="shared" ref="G266" si="24">E266+F266</f>
        <v>0</v>
      </c>
      <c r="H266" s="78">
        <v>0</v>
      </c>
      <c r="I266" s="76">
        <v>0</v>
      </c>
      <c r="J266" s="46">
        <f t="shared" ref="J266" si="25">+G266-H266-K266-I266</f>
        <v>0</v>
      </c>
      <c r="K266" s="72"/>
      <c r="L266" s="20"/>
      <c r="M266" s="65">
        <f t="shared" si="23"/>
        <v>0</v>
      </c>
      <c r="N266" s="17" t="s">
        <v>16</v>
      </c>
      <c r="O266" s="18"/>
      <c r="P266" s="23">
        <f t="shared" si="22"/>
        <v>0</v>
      </c>
      <c r="Q266" s="90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453.66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1104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25</v>
      </c>
      <c r="O271" s="2">
        <v>25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51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1028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1028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3"/>
  <sheetViews>
    <sheetView zoomScale="80" zoomScaleNormal="80" workbookViewId="0">
      <pane xSplit="10" ySplit="4" topLeftCell="K26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+'[1]25'!J5</f>
        <v>24</v>
      </c>
      <c r="F5" s="71"/>
      <c r="G5" s="46">
        <f t="shared" ref="G5:G68" si="0">E5+F5</f>
        <v>24</v>
      </c>
      <c r="H5" s="78">
        <v>0</v>
      </c>
      <c r="I5" s="76">
        <v>0</v>
      </c>
      <c r="J5" s="46">
        <f t="shared" ref="J5:J68" si="1">+G5-H5-K5-I5</f>
        <v>20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18">
        <f>SUM(M5-O5)</f>
        <v>200</v>
      </c>
      <c r="Q5" s="11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+'[1]25'!J6</f>
        <v>80</v>
      </c>
      <c r="F6" s="71"/>
      <c r="G6" s="46">
        <f t="shared" si="0"/>
        <v>80</v>
      </c>
      <c r="H6" s="78">
        <v>0</v>
      </c>
      <c r="I6" s="76">
        <v>0</v>
      </c>
      <c r="J6" s="46">
        <f t="shared" si="1"/>
        <v>77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40</v>
      </c>
      <c r="P6" s="118">
        <f t="shared" ref="P6:P69" si="3">SUM(M6-O6)</f>
        <v>260</v>
      </c>
      <c r="Q6" s="11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18">
        <f t="shared" si="3"/>
        <v>25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60</v>
      </c>
      <c r="P22" s="118">
        <f t="shared" si="3"/>
        <v>240</v>
      </c>
      <c r="Q22" s="11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18">
        <f t="shared" si="3"/>
        <v>100</v>
      </c>
      <c r="Q24" s="11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+'[1]25'!J27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+'[1]25'!J28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+'[1]25'!J29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+'[1]25'!J30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+'[1]25'!J31</f>
        <v>6</v>
      </c>
      <c r="F31" s="71"/>
      <c r="G31" s="46">
        <f t="shared" si="0"/>
        <v>6</v>
      </c>
      <c r="H31" s="78">
        <v>0</v>
      </c>
      <c r="I31" s="76">
        <v>0</v>
      </c>
      <c r="J31" s="46">
        <f t="shared" si="1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20</v>
      </c>
      <c r="P31" s="118">
        <f t="shared" si="3"/>
        <v>180</v>
      </c>
      <c r="Q31" s="11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+'[1]25'!J32</f>
        <v>3</v>
      </c>
      <c r="F32" s="71"/>
      <c r="G32" s="46">
        <f t="shared" si="0"/>
        <v>3</v>
      </c>
      <c r="H32" s="78">
        <v>0</v>
      </c>
      <c r="I32" s="76">
        <v>0</v>
      </c>
      <c r="J32" s="46">
        <f t="shared" si="1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18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+'[1]25'!J33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+'[1]25'!J34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+'[1]25'!J35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+'[1]25'!J36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+'[1]25'!J37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+'[1]25'!J38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+'[1]25'!J39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+'[1]25'!J40</f>
        <v>0</v>
      </c>
      <c r="F40" s="71"/>
      <c r="G40" s="46">
        <f t="shared" si="0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+'[1]25'!J41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+'[1]25'!J42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+'[1]25'!J43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+'[1]25'!J44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+'[1]25'!J45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+'[1]25'!J46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+'[1]25'!J47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+'[1]25'!J48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+'[1]25'!J49</f>
        <v>3</v>
      </c>
      <c r="F49" s="71"/>
      <c r="G49" s="46">
        <f t="shared" si="0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+'[1]25'!J50</f>
        <v>2</v>
      </c>
      <c r="F50" s="71"/>
      <c r="G50" s="46">
        <f t="shared" si="0"/>
        <v>2</v>
      </c>
      <c r="H50" s="78">
        <v>0</v>
      </c>
      <c r="I50" s="76">
        <v>0</v>
      </c>
      <c r="J50" s="46">
        <f t="shared" si="1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8">
        <f t="shared" si="3"/>
        <v>50</v>
      </c>
      <c r="Q50" s="11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+'[1]25'!J51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+'[1]25'!J52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+'[1]25'!J53</f>
        <v>2</v>
      </c>
      <c r="F53" s="71"/>
      <c r="G53" s="46">
        <f t="shared" si="0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+'[1]25'!J54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+'[1]25'!J55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+'[1]25'!J56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+'[1]25'!J57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+'[1]25'!J58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+'[1]25'!J59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+'[1]25'!J60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+'[1]25'!J61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+'[1]25'!J62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+'[1]25'!J63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+'[1]25'!J64</f>
        <v>4</v>
      </c>
      <c r="F64" s="71"/>
      <c r="G64" s="46">
        <f t="shared" si="0"/>
        <v>4</v>
      </c>
      <c r="H64" s="78">
        <v>0</v>
      </c>
      <c r="I64" s="76">
        <v>0</v>
      </c>
      <c r="J64" s="46">
        <f t="shared" si="1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18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+'[1]25'!J65</f>
        <v>6</v>
      </c>
      <c r="F65" s="71"/>
      <c r="G65" s="46">
        <f t="shared" si="0"/>
        <v>6</v>
      </c>
      <c r="H65" s="78">
        <v>0</v>
      </c>
      <c r="I65" s="76">
        <v>0</v>
      </c>
      <c r="J65" s="46">
        <f t="shared" si="1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18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+'[1]25'!J66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+'[1]25'!J67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+'[1]25'!J68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+'[1]25'!J69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+'[1]25'!J74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4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18">
        <f t="shared" si="7"/>
        <v>150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+'[1]25'!J87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+'[1]25'!J88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+'[1]25'!J94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+'[1]25'!J95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+'[1]25'!J96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+'[1]25'!J97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+'[1]25'!J98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+'[1]25'!J99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45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+'[1]25'!J100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+'[1]25'!J101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+'[1]25'!J102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+'[1]25'!J106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+'[1]25'!J107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+'[1]25'!J108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+'[1]25'!J109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+'[1]25'!J110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+'[1]25'!J111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+'[1]25'!J112</f>
        <v>7</v>
      </c>
      <c r="F112" s="71"/>
      <c r="G112" s="46">
        <f t="shared" si="5"/>
        <v>7</v>
      </c>
      <c r="H112" s="78">
        <v>0</v>
      </c>
      <c r="I112" s="76">
        <v>0</v>
      </c>
      <c r="J112" s="46">
        <f t="shared" si="6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8">
        <f t="shared" si="7"/>
        <v>100</v>
      </c>
      <c r="Q112" s="11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+'[1]25'!J113</f>
        <v>16</v>
      </c>
      <c r="F113" s="71"/>
      <c r="G113" s="46">
        <f t="shared" si="5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+'[1]25'!J114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+'[1]25'!J115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+'[1]25'!J116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+'[1]25'!J117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+'[1]25'!J118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+'[1]25'!J119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+'[1]25'!J120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+'[1]25'!J121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+'[1]25'!J122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+'[1]25'!J123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+'[1]25'!J124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+'[1]25'!J125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+'[1]25'!J126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+'[1]25'!J127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+'[1]25'!J128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+'[1]25'!J129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+'[1]25'!J130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+'[1]25'!J131</f>
        <v>1</v>
      </c>
      <c r="F131" s="71"/>
      <c r="G131" s="46">
        <f t="shared" si="5"/>
        <v>1</v>
      </c>
      <c r="H131" s="78">
        <v>0</v>
      </c>
      <c r="I131" s="76">
        <v>0</v>
      </c>
      <c r="J131" s="46">
        <f t="shared" si="6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18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+'[1]25'!J132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+'[1]25'!J133</f>
        <v>13</v>
      </c>
      <c r="F133" s="71"/>
      <c r="G133" s="46">
        <f t="shared" si="5"/>
        <v>13</v>
      </c>
      <c r="H133" s="78">
        <v>0</v>
      </c>
      <c r="I133" s="76">
        <v>0</v>
      </c>
      <c r="J133" s="46">
        <f t="shared" si="6"/>
        <v>13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+'[1]25'!J134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+'[1]25'!J135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+'[1]25'!J136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+'[1]25'!J137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+'[1]25'!J138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+'[1]25'!J139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+'[1]25'!J140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+'[1]25'!J141</f>
        <v>51</v>
      </c>
      <c r="F141" s="71"/>
      <c r="G141" s="46">
        <f t="shared" si="13"/>
        <v>51</v>
      </c>
      <c r="H141" s="78">
        <v>0</v>
      </c>
      <c r="I141" s="76">
        <v>0</v>
      </c>
      <c r="J141" s="46">
        <f t="shared" si="14"/>
        <v>51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+'[1]25'!J142</f>
        <v>47</v>
      </c>
      <c r="F142" s="71"/>
      <c r="G142" s="46">
        <f t="shared" si="13"/>
        <v>47</v>
      </c>
      <c r="H142" s="78">
        <v>0</v>
      </c>
      <c r="I142" s="76">
        <v>0</v>
      </c>
      <c r="J142" s="46">
        <f t="shared" si="14"/>
        <v>47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+'[1]25'!J143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+'[1]25'!J144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+'[1]25'!J145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+'[1]25'!J146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+'[1]25'!J147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+'[1]25'!J148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+'[1]25'!J149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+'[1]25'!J150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+'[1]25'!J151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+'[1]25'!J152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+'[1]25'!J153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+'[1]25'!J154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+'[1]25'!J155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+'[1]25'!J156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+'[1]25'!J157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+'[1]25'!J158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+'[1]25'!J159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+'[1]25'!J160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+'[1]25'!J161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+'[1]25'!J162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+'[1]25'!J163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+'[1]25'!J164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+'[1]25'!J165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+'[1]25'!J166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+'[1]25'!J167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+'[1]25'!J168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+'[1]25'!J169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+'[1]25'!J170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+'[1]25'!J171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+'[1]25'!J172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2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+'[1]25'!J174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+'[1]25'!J175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17</v>
      </c>
      <c r="K175" s="72"/>
      <c r="L175" s="15">
        <v>0</v>
      </c>
      <c r="M175" s="65">
        <f>+L175*K175</f>
        <v>0</v>
      </c>
      <c r="N175" s="17" t="s">
        <v>16</v>
      </c>
      <c r="O175" s="18"/>
      <c r="P175" s="23">
        <f t="shared" si="12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+'[1]25'!J176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2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+'[1]25'!J177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4" si="17">+L177*K177</f>
        <v>0</v>
      </c>
      <c r="N177" s="17" t="s">
        <v>16</v>
      </c>
      <c r="O177" s="18"/>
      <c r="P177" s="23">
        <f t="shared" si="12"/>
        <v>0</v>
      </c>
      <c r="Q177" s="90"/>
      <c r="R177" s="43">
        <f t="shared" ref="R177:R264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+'[1]25'!J178</f>
        <v>4</v>
      </c>
      <c r="F178" s="71"/>
      <c r="G178" s="46">
        <f t="shared" si="13"/>
        <v>4</v>
      </c>
      <c r="H178" s="78">
        <v>0</v>
      </c>
      <c r="I178" s="76">
        <v>0</v>
      </c>
      <c r="J178" s="46">
        <f t="shared" si="14"/>
        <v>4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+'[1]25'!J179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2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+'[1]25'!J180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2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+'[1]25'!J181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+'[1]25'!J182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2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+'[1]25'!J183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+'[1]25'!J184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2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+'[1]25'!J185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2"/>
        <v>0</v>
      </c>
      <c r="Q185" s="90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+'[1]25'!J186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2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0</v>
      </c>
      <c r="M188" s="65">
        <f>+L188*K188</f>
        <v>0</v>
      </c>
      <c r="N188" s="17" t="s">
        <v>16</v>
      </c>
      <c r="O188" s="18"/>
      <c r="P188" s="23">
        <f t="shared" si="1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+'[1]25'!J190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2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+'[1]25'!J191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2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+'[1]25'!J192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2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+'[1]25'!J193</f>
        <v>1</v>
      </c>
      <c r="F193" s="71"/>
      <c r="G193" s="46">
        <f t="shared" si="13"/>
        <v>1</v>
      </c>
      <c r="H193" s="78">
        <v>0</v>
      </c>
      <c r="I193" s="76">
        <v>0</v>
      </c>
      <c r="J193" s="46">
        <f t="shared" si="14"/>
        <v>0</v>
      </c>
      <c r="K193" s="72">
        <v>1</v>
      </c>
      <c r="L193" s="20">
        <v>60</v>
      </c>
      <c r="M193" s="65">
        <f t="shared" si="17"/>
        <v>60</v>
      </c>
      <c r="N193" s="17" t="s">
        <v>16</v>
      </c>
      <c r="O193" s="18"/>
      <c r="P193" s="118">
        <f t="shared" si="12"/>
        <v>60</v>
      </c>
      <c r="Q193" s="90">
        <v>38</v>
      </c>
      <c r="R193" s="43">
        <f t="shared" si="1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+'[1]25'!J194</f>
        <v>10</v>
      </c>
      <c r="F194" s="71"/>
      <c r="G194" s="46">
        <f t="shared" si="13"/>
        <v>10</v>
      </c>
      <c r="H194" s="78">
        <v>0</v>
      </c>
      <c r="I194" s="76">
        <v>0</v>
      </c>
      <c r="J194" s="46">
        <f t="shared" si="14"/>
        <v>7</v>
      </c>
      <c r="K194" s="72">
        <v>3</v>
      </c>
      <c r="L194" s="20">
        <v>120</v>
      </c>
      <c r="M194" s="65">
        <f t="shared" si="17"/>
        <v>360</v>
      </c>
      <c r="N194" s="17" t="s">
        <v>16</v>
      </c>
      <c r="O194" s="18">
        <v>40</v>
      </c>
      <c r="P194" s="118">
        <f t="shared" si="12"/>
        <v>320</v>
      </c>
      <c r="Q194" s="90">
        <v>73</v>
      </c>
      <c r="R194" s="43">
        <f t="shared" si="18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+'[1]25'!J195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2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+'[1]25'!J196</f>
        <v>1</v>
      </c>
      <c r="F196" s="71"/>
      <c r="G196" s="46">
        <f t="shared" si="13"/>
        <v>1</v>
      </c>
      <c r="H196" s="78">
        <v>0</v>
      </c>
      <c r="I196" s="76">
        <v>0</v>
      </c>
      <c r="J196" s="46">
        <f t="shared" si="14"/>
        <v>0</v>
      </c>
      <c r="K196" s="72">
        <v>1</v>
      </c>
      <c r="L196" s="20">
        <v>120</v>
      </c>
      <c r="M196" s="65">
        <f t="shared" si="17"/>
        <v>120</v>
      </c>
      <c r="N196" s="17" t="s">
        <v>16</v>
      </c>
      <c r="O196" s="18">
        <v>60</v>
      </c>
      <c r="P196" s="118">
        <f t="shared" si="12"/>
        <v>60</v>
      </c>
      <c r="Q196" s="90">
        <v>73</v>
      </c>
      <c r="R196" s="43">
        <f t="shared" si="18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+'[1]25'!J197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2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+'[1]25'!J198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0</v>
      </c>
      <c r="M198" s="65">
        <f t="shared" si="17"/>
        <v>0</v>
      </c>
      <c r="N198" s="17" t="s">
        <v>16</v>
      </c>
      <c r="O198" s="18"/>
      <c r="P198" s="23">
        <f t="shared" ref="P198:P261" si="20">SUM(M198-O198)</f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+'[1]25'!J199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+'[1]25'!J200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+'[1]25'!J201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+'[1]25'!J202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+'[1]25'!J203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+'[1]25'!J204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+'[1]25'!J205</f>
        <v>12</v>
      </c>
      <c r="F205" s="71"/>
      <c r="G205" s="46">
        <f t="shared" si="21"/>
        <v>12</v>
      </c>
      <c r="H205" s="78">
        <v>0</v>
      </c>
      <c r="I205" s="76">
        <v>0</v>
      </c>
      <c r="J205" s="46">
        <f t="shared" si="22"/>
        <v>10</v>
      </c>
      <c r="K205" s="72">
        <v>2</v>
      </c>
      <c r="L205" s="20">
        <v>55</v>
      </c>
      <c r="M205" s="65">
        <f t="shared" si="17"/>
        <v>110</v>
      </c>
      <c r="N205" s="17" t="s">
        <v>16</v>
      </c>
      <c r="O205" s="18">
        <v>5</v>
      </c>
      <c r="P205" s="118">
        <f t="shared" si="20"/>
        <v>105</v>
      </c>
      <c r="Q205" s="90">
        <v>40</v>
      </c>
      <c r="R205" s="43">
        <f t="shared" si="18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+'[1]25'!J206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0"/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+'[1]25'!J208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+'[1]25'!J209</f>
        <v>4</v>
      </c>
      <c r="F209" s="71"/>
      <c r="G209" s="46">
        <f t="shared" si="21"/>
        <v>4</v>
      </c>
      <c r="H209" s="78">
        <v>0</v>
      </c>
      <c r="I209" s="76">
        <v>0</v>
      </c>
      <c r="J209" s="46">
        <f t="shared" si="22"/>
        <v>4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+'[1]25'!J210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+'[1]25'!J211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+'[1]25'!J212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+'[1]25'!J213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+'[1]25'!J214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+'[1]25'!J215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+'[1]25'!J216</f>
        <v>178</v>
      </c>
      <c r="F216" s="71"/>
      <c r="G216" s="46">
        <f t="shared" si="21"/>
        <v>178</v>
      </c>
      <c r="H216" s="78">
        <v>0</v>
      </c>
      <c r="I216" s="76">
        <v>0</v>
      </c>
      <c r="J216" s="46">
        <f t="shared" si="22"/>
        <v>177</v>
      </c>
      <c r="K216" s="72">
        <v>1</v>
      </c>
      <c r="L216" s="20">
        <v>10</v>
      </c>
      <c r="M216" s="65">
        <f t="shared" si="17"/>
        <v>10</v>
      </c>
      <c r="N216" s="17" t="s">
        <v>16</v>
      </c>
      <c r="O216" s="18"/>
      <c r="P216" s="118">
        <f t="shared" si="20"/>
        <v>10</v>
      </c>
      <c r="Q216" s="90">
        <v>9</v>
      </c>
      <c r="R216" s="43">
        <f t="shared" si="18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+'[1]25'!J217</f>
        <v>38</v>
      </c>
      <c r="F217" s="71"/>
      <c r="G217" s="46">
        <f t="shared" si="21"/>
        <v>38</v>
      </c>
      <c r="H217" s="78">
        <v>0</v>
      </c>
      <c r="I217" s="76">
        <v>0</v>
      </c>
      <c r="J217" s="46">
        <f t="shared" si="22"/>
        <v>38</v>
      </c>
      <c r="K217" s="72"/>
      <c r="L217" s="20">
        <v>0</v>
      </c>
      <c r="M217" s="65">
        <f t="shared" si="17"/>
        <v>0</v>
      </c>
      <c r="N217" s="17" t="s">
        <v>16</v>
      </c>
      <c r="O217" s="18"/>
      <c r="P217" s="23">
        <f t="shared" si="20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+'[1]25'!J218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+'[1]25'!J219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+'[1]25'!J220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+'[1]25'!J221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+'[1]25'!J222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+'[1]25'!J223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+'[1]25'!J224</f>
        <v>216</v>
      </c>
      <c r="F224" s="71"/>
      <c r="G224" s="46">
        <f t="shared" si="21"/>
        <v>216</v>
      </c>
      <c r="H224" s="78">
        <v>0</v>
      </c>
      <c r="I224" s="76">
        <v>0</v>
      </c>
      <c r="J224" s="46">
        <f t="shared" si="22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+'[1]25'!J225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+'[1]25'!J226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+'[1]25'!J227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+'[1]25'!J228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+'[1]25'!J229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+'[1]25'!J230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+'[1]25'!J231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+'[1]25'!J232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+'[1]25'!J233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+'[1]25'!J234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+'[1]25'!J235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+'[1]25'!J236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+'[1]25'!J237</f>
        <v>1</v>
      </c>
      <c r="F237" s="71"/>
      <c r="G237" s="46">
        <f t="shared" si="21"/>
        <v>1</v>
      </c>
      <c r="H237" s="78">
        <v>0</v>
      </c>
      <c r="I237" s="76">
        <v>0</v>
      </c>
      <c r="J237" s="46">
        <f t="shared" si="22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+'[1]25'!J238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+'[1]25'!J239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+'[1]25'!J240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+'[1]25'!J241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+'[1]25'!J242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+'[1]25'!J243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0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+'[1]25'!J244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0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+'[1]25'!J245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0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+'[1]25'!J246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0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+'[1]25'!J247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+'[1]25'!J248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+'[1]25'!J249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+'[1]25'!J250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+'[1]25'!J251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+'[1]25'!J252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+'[1]25'!J253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0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+'[1]25'!J254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+'[1]25'!J255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+'[1]25'!J256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+'[1]25'!J257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0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+'[1]25'!J258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0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+'[1]25'!J259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0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+'[1]25'!J260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0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+'[1]25'!J261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20"/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+'[1]25'!J262</f>
        <v>1</v>
      </c>
      <c r="F262" s="71"/>
      <c r="G262" s="46">
        <f t="shared" si="21"/>
        <v>1</v>
      </c>
      <c r="H262" s="78">
        <v>0</v>
      </c>
      <c r="I262" s="76">
        <v>0</v>
      </c>
      <c r="J262" s="46">
        <f t="shared" si="22"/>
        <v>1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ref="P262:P266" si="23">SUM(M262-O262)</f>
        <v>0</v>
      </c>
      <c r="Q262" s="90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+'[1]25'!J263</f>
        <v>42</v>
      </c>
      <c r="F263" s="71"/>
      <c r="G263" s="46">
        <f t="shared" si="21"/>
        <v>42</v>
      </c>
      <c r="H263" s="78">
        <v>0</v>
      </c>
      <c r="I263" s="76">
        <v>0</v>
      </c>
      <c r="J263" s="46">
        <f t="shared" si="22"/>
        <v>37</v>
      </c>
      <c r="K263" s="72">
        <v>5</v>
      </c>
      <c r="L263" s="20">
        <v>16</v>
      </c>
      <c r="M263" s="65">
        <f t="shared" si="17"/>
        <v>80</v>
      </c>
      <c r="N263" s="17" t="s">
        <v>16</v>
      </c>
      <c r="O263" s="18"/>
      <c r="P263" s="118">
        <f t="shared" si="23"/>
        <v>80</v>
      </c>
      <c r="Q263" s="90"/>
      <c r="R263" s="43"/>
    </row>
    <row r="264" spans="1:19" ht="24" customHeight="1" x14ac:dyDescent="0.55000000000000004">
      <c r="A264" s="10"/>
      <c r="B264" s="10"/>
      <c r="C264" s="19"/>
      <c r="D264" s="10"/>
      <c r="E264" s="64">
        <f>+'[1]25'!J264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3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+'[1]25'!J265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ref="M265:M266" si="24">+L265*K265</f>
        <v>0</v>
      </c>
      <c r="N265" s="17" t="s">
        <v>16</v>
      </c>
      <c r="O265" s="18"/>
      <c r="P265" s="23">
        <f t="shared" si="23"/>
        <v>0</v>
      </c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+'[1]25'!J266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si="24"/>
        <v>0</v>
      </c>
      <c r="N266" s="17" t="s">
        <v>16</v>
      </c>
      <c r="O266" s="18"/>
      <c r="P266" s="23">
        <f t="shared" si="23"/>
        <v>0</v>
      </c>
      <c r="Q266" s="90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1040.8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2520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746</v>
      </c>
      <c r="O271" s="2">
        <v>116</v>
      </c>
      <c r="P271" s="2">
        <v>570</v>
      </c>
      <c r="Q271" s="2">
        <v>60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355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1419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1419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53"/>
  <sheetViews>
    <sheetView zoomScale="80" zoomScaleNormal="80" workbookViewId="0">
      <pane xSplit="10" ySplit="4" topLeftCell="K260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+'[1]26'!J5</f>
        <v>20</v>
      </c>
      <c r="F5" s="71"/>
      <c r="G5" s="46">
        <f t="shared" ref="G5:G68" si="0">E5+F5</f>
        <v>20</v>
      </c>
      <c r="H5" s="78">
        <v>0</v>
      </c>
      <c r="I5" s="76">
        <v>0</v>
      </c>
      <c r="J5" s="46">
        <f t="shared" ref="J5:J68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+'[1]26'!J6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77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18">
        <f t="shared" si="3"/>
        <v>50</v>
      </c>
      <c r="Q11" s="11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18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+'[1]26'!J27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+'[1]26'!J28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+'[1]26'!J29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+'[1]26'!J30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+'[1]26'!J31</f>
        <v>4</v>
      </c>
      <c r="F31" s="71"/>
      <c r="G31" s="46">
        <f t="shared" si="0"/>
        <v>4</v>
      </c>
      <c r="H31" s="78">
        <v>0</v>
      </c>
      <c r="I31" s="76">
        <v>0</v>
      </c>
      <c r="J31" s="46">
        <f t="shared" si="1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+'[1]26'!J32</f>
        <v>2</v>
      </c>
      <c r="F32" s="71"/>
      <c r="G32" s="46">
        <f t="shared" si="0"/>
        <v>2</v>
      </c>
      <c r="H32" s="78">
        <v>0</v>
      </c>
      <c r="I32" s="76">
        <v>0</v>
      </c>
      <c r="J32" s="46">
        <f t="shared" si="1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18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+'[1]26'!J33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+'[1]26'!J34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+'[1]26'!J35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+'[1]26'!J36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+'[1]26'!J37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+'[1]26'!J38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+'[1]26'!J39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+'[1]26'!J40</f>
        <v>0</v>
      </c>
      <c r="F40" s="71"/>
      <c r="G40" s="46">
        <f t="shared" si="0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+'[1]26'!J41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+'[1]26'!J42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+'[1]26'!J43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+'[1]26'!J44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+'[1]26'!J45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+'[1]26'!J46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+'[1]26'!J47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+'[1]26'!J48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+'[1]26'!J49</f>
        <v>3</v>
      </c>
      <c r="F49" s="71"/>
      <c r="G49" s="46">
        <f t="shared" si="0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+'[1]26'!J50</f>
        <v>1</v>
      </c>
      <c r="F50" s="71"/>
      <c r="G50" s="46">
        <f t="shared" si="0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+'[1]26'!J51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+'[1]26'!J52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+'[1]26'!J53</f>
        <v>2</v>
      </c>
      <c r="F53" s="71"/>
      <c r="G53" s="46">
        <f t="shared" si="0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+'[1]26'!J54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+'[1]26'!J55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+'[1]26'!J56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+'[1]26'!J57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+'[1]26'!J58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+'[1]26'!J59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+'[1]26'!J60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+'[1]26'!J61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+'[1]26'!J62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+'[1]26'!J63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+'[1]26'!J64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+'[1]26'!J65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+'[1]26'!J66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+'[1]26'!J67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+'[1]26'!J68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+'[1]26'!J69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18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+'[1]26'!J87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+'[1]26'!J88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+'[1]26'!J94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+'[1]26'!J95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+'[1]26'!J96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+'[1]26'!J97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+'[1]26'!J98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+'[1]26'!J99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45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+'[1]5'!J100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+'[1]26'!J101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+'[1]26'!J102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+'[1]26'!J106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+'[1]26'!J107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+'[1]26'!J108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+'[1]26'!J109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+'[1]26'!J110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+'[1]26'!J111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+'[1]26'!J112</f>
        <v>6</v>
      </c>
      <c r="F112" s="71"/>
      <c r="G112" s="46">
        <f t="shared" si="5"/>
        <v>6</v>
      </c>
      <c r="H112" s="78">
        <v>0</v>
      </c>
      <c r="I112" s="76">
        <v>0</v>
      </c>
      <c r="J112" s="46">
        <f t="shared" si="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+'[1]26'!J113</f>
        <v>16</v>
      </c>
      <c r="F113" s="71"/>
      <c r="G113" s="46">
        <f t="shared" si="5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+'[1]26'!J114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+'[1]26'!J115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+'[1]26'!J116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+'[1]26'!J117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+'[1]26'!J118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+'[1]26'!J119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+'[1]26'!J120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+'[1]26'!J121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+'[1]26'!J122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85" si="12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+'[1]26'!J123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+'[1]26'!J124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+'[1]26'!J125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+'[1]26'!J126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+'[1]26'!J127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+'[1]26'!J128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+'[1]26'!J129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+'[1]26'!J130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+'[1]26'!J131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+'[1]26'!J132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+'[1]26'!J133</f>
        <v>13</v>
      </c>
      <c r="F133" s="71"/>
      <c r="G133" s="46">
        <f t="shared" si="5"/>
        <v>13</v>
      </c>
      <c r="H133" s="78">
        <v>0</v>
      </c>
      <c r="I133" s="76">
        <v>0</v>
      </c>
      <c r="J133" s="46">
        <f t="shared" si="6"/>
        <v>10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18">
        <f t="shared" si="12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+'[1]26'!J134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+'[1]26'!J135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+'[1]26'!J136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+'[1]26'!J137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+'[1]26'!J138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+'[1]26'!J139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+'[1]26'!J140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+'[1]26'!J141</f>
        <v>51</v>
      </c>
      <c r="F141" s="71"/>
      <c r="G141" s="46">
        <f t="shared" si="13"/>
        <v>51</v>
      </c>
      <c r="H141" s="78">
        <v>0</v>
      </c>
      <c r="I141" s="76">
        <v>0</v>
      </c>
      <c r="J141" s="46">
        <f t="shared" si="14"/>
        <v>50</v>
      </c>
      <c r="K141" s="72">
        <v>1</v>
      </c>
      <c r="L141" s="20">
        <v>30</v>
      </c>
      <c r="M141" s="65">
        <f t="shared" si="8"/>
        <v>30</v>
      </c>
      <c r="N141" s="17" t="s">
        <v>1473</v>
      </c>
      <c r="O141" s="18">
        <v>30</v>
      </c>
      <c r="P141" s="23">
        <f t="shared" si="12"/>
        <v>0</v>
      </c>
      <c r="Q141" s="90">
        <v>2.2200000000000002</v>
      </c>
      <c r="R141" s="43">
        <f t="shared" si="9"/>
        <v>2.2200000000000002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+'[1]26'!J142</f>
        <v>47</v>
      </c>
      <c r="F142" s="71"/>
      <c r="G142" s="46">
        <f t="shared" si="13"/>
        <v>47</v>
      </c>
      <c r="H142" s="78">
        <v>0</v>
      </c>
      <c r="I142" s="76">
        <v>0</v>
      </c>
      <c r="J142" s="46">
        <f t="shared" si="14"/>
        <v>41</v>
      </c>
      <c r="K142" s="72">
        <v>6</v>
      </c>
      <c r="L142" s="20">
        <v>10</v>
      </c>
      <c r="M142" s="65">
        <f t="shared" si="8"/>
        <v>60</v>
      </c>
      <c r="N142" s="17" t="s">
        <v>16</v>
      </c>
      <c r="O142" s="18">
        <v>25</v>
      </c>
      <c r="P142" s="118">
        <f t="shared" si="12"/>
        <v>35</v>
      </c>
      <c r="Q142" s="90">
        <v>2.17</v>
      </c>
      <c r="R142" s="43">
        <f t="shared" si="9"/>
        <v>13.02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+'[1]26'!J143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+'[1]26'!J144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+'[1]26'!J145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+'[1]26'!J146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+'[1]26'!J147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+'[1]26'!J148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+'[1]26'!J149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+'[1]26'!J150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+'[1]26'!J151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+'[1]26'!J152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+'[1]26'!J153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+'[1]26'!J154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+'[1]26'!J155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+'[1]26'!J156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+'[1]26'!J157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+'[1]26'!J158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+'[1]26'!J159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+'[1]26'!J160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+'[1]26'!J161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+'[1]26'!J162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+'[1]26'!J163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+'[1]26'!J164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+'[1]26'!J165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+'[1]26'!J166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+'[1]26'!J167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+'[1]26'!J168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+'[1]26'!J169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+'[1]26'!J170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+'[1]26'!J171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+'[1]26'!J172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2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+'[1]26'!J174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+'[1]26'!J175</f>
        <v>17</v>
      </c>
      <c r="F175" s="71"/>
      <c r="G175" s="46">
        <f t="shared" si="13"/>
        <v>17</v>
      </c>
      <c r="H175" s="78">
        <v>0</v>
      </c>
      <c r="I175" s="76">
        <v>0</v>
      </c>
      <c r="J175" s="46">
        <f t="shared" si="14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18">
        <f t="shared" si="12"/>
        <v>50</v>
      </c>
      <c r="Q175" s="117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+'[1]26'!J176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2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+'[1]26'!J177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+'[1]26'!J178</f>
        <v>4</v>
      </c>
      <c r="F178" s="71"/>
      <c r="G178" s="46">
        <f t="shared" si="13"/>
        <v>4</v>
      </c>
      <c r="H178" s="78">
        <v>0</v>
      </c>
      <c r="I178" s="76">
        <v>0</v>
      </c>
      <c r="J178" s="46">
        <f t="shared" si="14"/>
        <v>4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+'[1]26'!J179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2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+'[1]26'!J180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2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+'[1]26'!J181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+'[1]26'!J182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2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+'[1]26'!J183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+'[1]26'!J184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2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+'[1]26'!J185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2"/>
        <v>0</v>
      </c>
      <c r="Q185" s="90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+'[1]26'!J186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ref="P186:P266" si="19">SUM(M186-O186)</f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+'[1]26'!J190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+'[1]26'!J191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+'[1]26'!J192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+'[1]26'!J193</f>
        <v>0</v>
      </c>
      <c r="F193" s="71"/>
      <c r="G193" s="46">
        <f t="shared" si="13"/>
        <v>0</v>
      </c>
      <c r="H193" s="78">
        <v>0</v>
      </c>
      <c r="I193" s="76">
        <v>0</v>
      </c>
      <c r="J193" s="46">
        <f t="shared" si="14"/>
        <v>0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+'[1]26'!J194</f>
        <v>7</v>
      </c>
      <c r="F194" s="71"/>
      <c r="G194" s="46">
        <f t="shared" si="13"/>
        <v>7</v>
      </c>
      <c r="H194" s="78">
        <v>0</v>
      </c>
      <c r="I194" s="76">
        <v>0</v>
      </c>
      <c r="J194" s="46">
        <f t="shared" si="14"/>
        <v>7</v>
      </c>
      <c r="K194" s="72"/>
      <c r="L194" s="20">
        <v>120</v>
      </c>
      <c r="M194" s="65">
        <f t="shared" si="17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+'[1]26'!J195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+'[1]26'!J196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+'[1]26'!J197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+'[1]26'!J198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9"/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+'[1]26'!J199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9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+'[1]26'!J200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9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+'[1]26'!J201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9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+'[1]26'!J202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9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+'[1]26'!J203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9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+'[1]26'!J204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9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+'[1]26'!J205</f>
        <v>10</v>
      </c>
      <c r="F205" s="71"/>
      <c r="G205" s="46">
        <f t="shared" si="21"/>
        <v>10</v>
      </c>
      <c r="H205" s="78">
        <v>0</v>
      </c>
      <c r="I205" s="76">
        <v>0</v>
      </c>
      <c r="J205" s="46">
        <f t="shared" si="22"/>
        <v>9</v>
      </c>
      <c r="K205" s="72">
        <v>1</v>
      </c>
      <c r="L205" s="20">
        <v>55</v>
      </c>
      <c r="M205" s="65">
        <f t="shared" si="17"/>
        <v>55</v>
      </c>
      <c r="N205" s="17" t="s">
        <v>16</v>
      </c>
      <c r="O205" s="18">
        <v>25</v>
      </c>
      <c r="P205" s="118">
        <f t="shared" si="19"/>
        <v>30</v>
      </c>
      <c r="Q205" s="90">
        <v>40</v>
      </c>
      <c r="R205" s="43">
        <f t="shared" si="18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+'[1]26'!J206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9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+'[1]26'!J208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19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+'[1]26'!J209</f>
        <v>4</v>
      </c>
      <c r="F209" s="71"/>
      <c r="G209" s="46">
        <f t="shared" si="21"/>
        <v>4</v>
      </c>
      <c r="H209" s="78">
        <v>0</v>
      </c>
      <c r="I209" s="76">
        <v>0</v>
      </c>
      <c r="J209" s="46">
        <f t="shared" si="22"/>
        <v>3</v>
      </c>
      <c r="K209" s="72">
        <v>1</v>
      </c>
      <c r="L209" s="20">
        <v>120</v>
      </c>
      <c r="M209" s="65">
        <f t="shared" si="17"/>
        <v>120</v>
      </c>
      <c r="N209" s="17" t="s">
        <v>16</v>
      </c>
      <c r="O209" s="18">
        <v>20</v>
      </c>
      <c r="P209" s="118">
        <f t="shared" si="19"/>
        <v>100</v>
      </c>
      <c r="Q209" s="90">
        <v>83</v>
      </c>
      <c r="R209" s="43">
        <f t="shared" si="18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+'[1]26'!J210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+'[1]26'!J211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19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+'[1]26'!J212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19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+'[1]26'!J213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19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+'[1]26'!J214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+'[1]26'!J215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+'[1]26'!J216</f>
        <v>177</v>
      </c>
      <c r="F216" s="71"/>
      <c r="G216" s="46">
        <f t="shared" si="21"/>
        <v>177</v>
      </c>
      <c r="H216" s="78">
        <v>0</v>
      </c>
      <c r="I216" s="76">
        <v>0</v>
      </c>
      <c r="J216" s="46">
        <f t="shared" si="22"/>
        <v>176</v>
      </c>
      <c r="K216" s="72">
        <v>1</v>
      </c>
      <c r="L216" s="20">
        <v>10</v>
      </c>
      <c r="M216" s="65">
        <f t="shared" si="17"/>
        <v>10</v>
      </c>
      <c r="N216" s="17" t="s">
        <v>16</v>
      </c>
      <c r="O216" s="18"/>
      <c r="P216" s="118">
        <f t="shared" si="19"/>
        <v>10</v>
      </c>
      <c r="Q216" s="90">
        <v>9</v>
      </c>
      <c r="R216" s="43">
        <f t="shared" si="18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+'[1]26'!J217</f>
        <v>38</v>
      </c>
      <c r="F217" s="71"/>
      <c r="G217" s="46">
        <f t="shared" si="21"/>
        <v>38</v>
      </c>
      <c r="H217" s="78">
        <v>0</v>
      </c>
      <c r="I217" s="76">
        <v>0</v>
      </c>
      <c r="J217" s="46">
        <f t="shared" si="22"/>
        <v>37</v>
      </c>
      <c r="K217" s="72">
        <v>1</v>
      </c>
      <c r="L217" s="20">
        <v>0</v>
      </c>
      <c r="M217" s="65">
        <f t="shared" si="17"/>
        <v>0</v>
      </c>
      <c r="N217" s="17" t="s">
        <v>1457</v>
      </c>
      <c r="O217" s="18"/>
      <c r="P217" s="23">
        <f t="shared" si="19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+'[1]26'!J218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19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+'[1]26'!J219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19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+'[1]26'!J220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19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+'[1]26'!J221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19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+'[1]26'!J222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19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+'[1]26'!J223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19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+'[1]26'!J224</f>
        <v>216</v>
      </c>
      <c r="F224" s="71"/>
      <c r="G224" s="46">
        <f t="shared" si="21"/>
        <v>216</v>
      </c>
      <c r="H224" s="78">
        <v>0</v>
      </c>
      <c r="I224" s="76">
        <v>0</v>
      </c>
      <c r="J224" s="46">
        <f t="shared" si="22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19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+'[1]26'!J225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19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+'[1]26'!J226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19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+'[1]26'!J227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19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+'[1]26'!J228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+'[1]26'!J229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9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+'[1]26'!J230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9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+'[1]26'!J231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9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+'[1]26'!J232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19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+'[1]26'!J233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19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+'[1]26'!J234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19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+'[1]26'!J235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19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+'[1]26'!J236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19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+'[1]26'!J237</f>
        <v>1</v>
      </c>
      <c r="F237" s="71"/>
      <c r="G237" s="46">
        <f t="shared" si="21"/>
        <v>1</v>
      </c>
      <c r="H237" s="78">
        <v>0</v>
      </c>
      <c r="I237" s="76">
        <v>0</v>
      </c>
      <c r="J237" s="46">
        <f t="shared" si="22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19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+'[1]26'!J238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19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+'[1]26'!J239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19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+'[1]26'!J240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19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+'[1]26'!J241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19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+'[1]26'!J242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19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+'[1]26'!J243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19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+'[1]26'!J244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19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+'[1]26'!J245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19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+'[1]26'!J246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19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+'[1]26'!J247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19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+'[1]26'!J248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19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+'[1]26'!J249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19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46"/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19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46"/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19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46"/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19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46"/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19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46"/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19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46"/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19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46"/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19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46"/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19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46"/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19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46"/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19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46"/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19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+'[1]3'!J261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19"/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+'[1]9'!J262</f>
        <v>0</v>
      </c>
      <c r="F262" s="71"/>
      <c r="G262" s="46">
        <f t="shared" si="21"/>
        <v>0</v>
      </c>
      <c r="H262" s="78">
        <v>0</v>
      </c>
      <c r="I262" s="76">
        <v>0</v>
      </c>
      <c r="J262" s="46">
        <f t="shared" si="22"/>
        <v>0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19"/>
        <v>0</v>
      </c>
      <c r="Q262" s="90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+'[1]20'!J263</f>
        <v>0</v>
      </c>
      <c r="F263" s="71">
        <v>25</v>
      </c>
      <c r="G263" s="46">
        <f t="shared" si="21"/>
        <v>25</v>
      </c>
      <c r="H263" s="78">
        <v>0</v>
      </c>
      <c r="I263" s="76">
        <v>0</v>
      </c>
      <c r="J263" s="46">
        <f t="shared" si="22"/>
        <v>24</v>
      </c>
      <c r="K263" s="72">
        <v>1</v>
      </c>
      <c r="L263" s="20">
        <v>16</v>
      </c>
      <c r="M263" s="65">
        <f t="shared" si="17"/>
        <v>16</v>
      </c>
      <c r="N263" s="17" t="s">
        <v>16</v>
      </c>
      <c r="O263" s="18"/>
      <c r="P263" s="118">
        <f t="shared" si="19"/>
        <v>16</v>
      </c>
      <c r="Q263" s="90"/>
      <c r="R263" s="43">
        <f t="shared" si="18"/>
        <v>0</v>
      </c>
    </row>
    <row r="264" spans="1:19" ht="25.5" x14ac:dyDescent="0.55000000000000004">
      <c r="A264" s="10"/>
      <c r="B264" s="10"/>
      <c r="C264" s="19"/>
      <c r="D264" s="10"/>
      <c r="E264" s="64">
        <f>+'[1]26'!J264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19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+'[1]26'!J264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19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>
        <f>+'[1]26'!J266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3">+L266*K266</f>
        <v>0</v>
      </c>
      <c r="N266" s="17" t="s">
        <v>16</v>
      </c>
      <c r="O266" s="18"/>
      <c r="P266" s="23">
        <f t="shared" si="19"/>
        <v>0</v>
      </c>
      <c r="Q266" s="90"/>
      <c r="R266" s="43">
        <f t="shared" ref="R266" si="24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407.43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936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115</v>
      </c>
      <c r="O271" s="2">
        <v>85</v>
      </c>
      <c r="P271" s="2">
        <v>30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385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436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436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3"/>
  <sheetViews>
    <sheetView zoomScale="80" zoomScaleNormal="8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+'[1]27'!J5</f>
        <v>20</v>
      </c>
      <c r="F5" s="71"/>
      <c r="G5" s="46">
        <f t="shared" ref="G5:G68" si="0">E5+F5</f>
        <v>20</v>
      </c>
      <c r="H5" s="78">
        <v>0</v>
      </c>
      <c r="I5" s="76">
        <v>0</v>
      </c>
      <c r="J5" s="46">
        <f t="shared" ref="J5:J68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18">
        <f t="shared" ref="P5:P69" si="2">SUM(M5-O5)</f>
        <v>75</v>
      </c>
      <c r="Q5" s="11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+'[1]27'!J6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77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1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1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18">
        <f t="shared" si="2"/>
        <v>100</v>
      </c>
      <c r="Q24" s="11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+'[1]27'!J27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+'[1]27'!J28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18">
        <f t="shared" si="2"/>
        <v>100</v>
      </c>
      <c r="Q28" s="11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+'[1]27'!J29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+'[1]27'!J30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+'[1]27'!J31</f>
        <v>4</v>
      </c>
      <c r="F31" s="71"/>
      <c r="G31" s="46">
        <f t="shared" si="0"/>
        <v>4</v>
      </c>
      <c r="H31" s="78">
        <v>0</v>
      </c>
      <c r="I31" s="76">
        <v>0</v>
      </c>
      <c r="J31" s="46">
        <f t="shared" si="1"/>
        <v>2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18">
        <f t="shared" si="2"/>
        <v>200</v>
      </c>
      <c r="Q31" s="11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+'[1]27'!J32</f>
        <v>1</v>
      </c>
      <c r="F32" s="71"/>
      <c r="G32" s="46">
        <f t="shared" si="0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+'[1]27'!J33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+'[1]27'!J34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+'[1]27'!J35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+'[1]27'!J36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+'[1]27'!J37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+'[1]27'!J38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+'[1]27'!J39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+'[1]27'!J40</f>
        <v>0</v>
      </c>
      <c r="F40" s="71"/>
      <c r="G40" s="46">
        <f t="shared" si="0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+'[1]27'!J41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+'[1]27'!J42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+'[1]27'!J43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+'[1]27'!J44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+'[1]27'!J45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+'[1]27'!J46</f>
        <v>2</v>
      </c>
      <c r="F46" s="71"/>
      <c r="G46" s="46">
        <f t="shared" si="0"/>
        <v>2</v>
      </c>
      <c r="H46" s="78">
        <v>0</v>
      </c>
      <c r="I46" s="76">
        <v>0</v>
      </c>
      <c r="J46" s="46">
        <f t="shared" si="1"/>
        <v>1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>
        <v>25</v>
      </c>
      <c r="P46" s="118">
        <f t="shared" si="2"/>
        <v>25</v>
      </c>
      <c r="Q46" s="11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+'[1]27'!J47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+'[1]27'!J48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+'[1]27'!J49</f>
        <v>3</v>
      </c>
      <c r="F49" s="71"/>
      <c r="G49" s="46">
        <f t="shared" si="0"/>
        <v>3</v>
      </c>
      <c r="H49" s="78">
        <v>2</v>
      </c>
      <c r="I49" s="76">
        <v>0</v>
      </c>
      <c r="J49" s="46">
        <f t="shared" si="1"/>
        <v>1</v>
      </c>
      <c r="K49" s="72"/>
      <c r="L49" s="20">
        <v>50</v>
      </c>
      <c r="M49" s="65">
        <f>+L49*K49</f>
        <v>0</v>
      </c>
      <c r="N49" s="17" t="s">
        <v>1466</v>
      </c>
      <c r="O49" s="18"/>
      <c r="P49" s="23">
        <f t="shared" si="2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+'[1]27'!J50</f>
        <v>1</v>
      </c>
      <c r="F50" s="71"/>
      <c r="G50" s="46">
        <f t="shared" si="0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+'[1]27'!J51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+'[1]27'!J52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+'[1]27'!J53</f>
        <v>2</v>
      </c>
      <c r="F53" s="71"/>
      <c r="G53" s="46">
        <f t="shared" si="0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+'[1]27'!J54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+'[1]27'!J55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+'[1]27'!J56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+'[1]27'!J57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+'[1]27'!J58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+'[1]27'!J59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+'[1]27'!J60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+'[1]27'!J61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+'[1]27'!J62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+'[1]27'!J63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+'[1]27'!J64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+'[1]27'!J65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+'[1]27'!J66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+'[1]27'!J67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+'[1]27'!J68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+'[1]27'!J69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+'[1]27'!J87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+'[1]27'!J88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+'[1]27'!J94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+'[1]27'!J95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+'[1]27'!J96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+'[1]27'!J97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+'[1]27'!J98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+'[1]27'!J99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45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+'[1]27'!J100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+'[1]27'!J101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+'[1]27'!J102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+'[1]27'!J106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+'[1]27'!J107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+'[1]27'!J108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+'[1]27'!J109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+'[1]27'!J110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+'[1]27'!J111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+'[1]27'!J112</f>
        <v>6</v>
      </c>
      <c r="F112" s="71"/>
      <c r="G112" s="46">
        <f t="shared" si="5"/>
        <v>6</v>
      </c>
      <c r="H112" s="78">
        <v>0</v>
      </c>
      <c r="I112" s="76">
        <v>0</v>
      </c>
      <c r="J112" s="46">
        <f t="shared" si="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+'[1]27'!J113</f>
        <v>16</v>
      </c>
      <c r="F113" s="71"/>
      <c r="G113" s="46">
        <f t="shared" si="5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+'[1]27'!J114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+'[1]27'!J115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+'[1]27'!J116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+'[1]27'!J117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+'[1]27'!J118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+'[1]27'!J119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+'[1]27'!J120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+'[1]27'!J121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+'[1]27'!J122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+'[1]27'!J123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+'[1]27'!J124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+'[1]27'!J125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+'[1]27'!J126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+'[1]27'!J127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+'[1]27'!J128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+'[1]27'!J129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+'[1]27'!J130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+'[1]27'!J131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+'[1]27'!J132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+'[1]27'!J133</f>
        <v>10</v>
      </c>
      <c r="F133" s="71"/>
      <c r="G133" s="46">
        <f t="shared" si="5"/>
        <v>10</v>
      </c>
      <c r="H133" s="78">
        <v>0</v>
      </c>
      <c r="I133" s="76">
        <v>0</v>
      </c>
      <c r="J133" s="46">
        <f t="shared" si="6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+'[1]27'!J134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211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+'[1]27'!J135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+'[1]27'!J136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+'[1]27'!J137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+'[1]27'!J138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+'[1]27'!J139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+'[1]27'!J140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+'[1]27'!J141</f>
        <v>50</v>
      </c>
      <c r="F141" s="71"/>
      <c r="G141" s="46">
        <f t="shared" si="13"/>
        <v>50</v>
      </c>
      <c r="H141" s="78">
        <v>0</v>
      </c>
      <c r="I141" s="76">
        <v>0</v>
      </c>
      <c r="J141" s="46">
        <f t="shared" si="14"/>
        <v>44</v>
      </c>
      <c r="K141" s="72">
        <v>6</v>
      </c>
      <c r="L141" s="20">
        <v>30</v>
      </c>
      <c r="M141" s="65">
        <f t="shared" si="8"/>
        <v>180</v>
      </c>
      <c r="N141" s="17" t="s">
        <v>16</v>
      </c>
      <c r="O141" s="18">
        <v>175</v>
      </c>
      <c r="P141" s="118">
        <f t="shared" si="12"/>
        <v>5</v>
      </c>
      <c r="Q141" s="90">
        <v>2.2200000000000002</v>
      </c>
      <c r="R141" s="43">
        <f t="shared" si="9"/>
        <v>13.32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+'[1]27'!J142</f>
        <v>41</v>
      </c>
      <c r="F142" s="71"/>
      <c r="G142" s="46">
        <f t="shared" si="13"/>
        <v>41</v>
      </c>
      <c r="H142" s="78">
        <v>0</v>
      </c>
      <c r="I142" s="76">
        <v>0</v>
      </c>
      <c r="J142" s="46">
        <f t="shared" si="14"/>
        <v>35</v>
      </c>
      <c r="K142" s="72">
        <v>6</v>
      </c>
      <c r="L142" s="20">
        <v>10</v>
      </c>
      <c r="M142" s="65">
        <f t="shared" si="8"/>
        <v>60</v>
      </c>
      <c r="N142" s="17" t="s">
        <v>16</v>
      </c>
      <c r="O142" s="18">
        <v>55</v>
      </c>
      <c r="P142" s="118">
        <f t="shared" si="12"/>
        <v>5</v>
      </c>
      <c r="Q142" s="90">
        <v>2.17</v>
      </c>
      <c r="R142" s="43">
        <f t="shared" si="9"/>
        <v>13.02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+'[1]27'!J143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+'[1]27'!J144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+'[1]27'!J145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+'[1]27'!J146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+'[1]27'!J147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+'[1]27'!J148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+'[1]27'!J149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+'[1]27'!J150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+'[1]27'!J151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+'[1]27'!J152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+'[1]27'!J153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+'[1]27'!J154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+'[1]27'!J155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+'[1]27'!J156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+'[1]27'!J157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+'[1]27'!J158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+'[1]27'!J159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+'[1]27'!J160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+'[1]27'!J161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+'[1]27'!J162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+'[1]27'!J163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+'[1]27'!J164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+'[1]27'!J165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+'[1]27'!J166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+'[1]27'!J167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+'[1]27'!J168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+'[1]27'!J169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+'[1]27'!J170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+'[1]27'!J171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+'[1]27'!J172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2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+'[1]27'!J174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+'[1]27'!J175</f>
        <v>15</v>
      </c>
      <c r="F175" s="71"/>
      <c r="G175" s="46">
        <f t="shared" si="13"/>
        <v>15</v>
      </c>
      <c r="H175" s="78">
        <v>0</v>
      </c>
      <c r="I175" s="76">
        <v>0</v>
      </c>
      <c r="J175" s="46">
        <f t="shared" si="14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2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+'[1]27'!J176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2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+'[1]27'!J177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+'[1]27'!J178</f>
        <v>4</v>
      </c>
      <c r="F178" s="71"/>
      <c r="G178" s="46">
        <f t="shared" si="13"/>
        <v>4</v>
      </c>
      <c r="H178" s="78">
        <v>0</v>
      </c>
      <c r="I178" s="76">
        <v>0</v>
      </c>
      <c r="J178" s="46">
        <f t="shared" si="14"/>
        <v>4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+'[1]27'!J179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2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+'[1]27'!J180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2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+'[1]27'!J181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+'[1]27'!J182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2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+'[1]27'!J183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+'[1]27'!J184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2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+'[1]27'!J185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2"/>
        <v>0</v>
      </c>
      <c r="Q185" s="90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+'[1]27'!J186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2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+'[1]27'!J190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2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+'[1]27'!J191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2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+'[1]27'!J192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2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+'[1]27'!J193</f>
        <v>0</v>
      </c>
      <c r="F193" s="71"/>
      <c r="G193" s="46">
        <f t="shared" si="13"/>
        <v>0</v>
      </c>
      <c r="H193" s="78">
        <v>0</v>
      </c>
      <c r="I193" s="76">
        <v>0</v>
      </c>
      <c r="J193" s="46">
        <f t="shared" si="14"/>
        <v>0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2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+'[1]27'!J194</f>
        <v>7</v>
      </c>
      <c r="F194" s="71"/>
      <c r="G194" s="46">
        <f t="shared" si="13"/>
        <v>7</v>
      </c>
      <c r="H194" s="78">
        <v>0</v>
      </c>
      <c r="I194" s="76">
        <v>0</v>
      </c>
      <c r="J194" s="46">
        <f t="shared" si="14"/>
        <v>2</v>
      </c>
      <c r="K194" s="72">
        <v>5</v>
      </c>
      <c r="L194" s="20">
        <v>120</v>
      </c>
      <c r="M194" s="65">
        <f t="shared" si="17"/>
        <v>600</v>
      </c>
      <c r="N194" s="17" t="s">
        <v>16</v>
      </c>
      <c r="O194" s="18">
        <v>100</v>
      </c>
      <c r="P194" s="118">
        <f t="shared" si="12"/>
        <v>500</v>
      </c>
      <c r="Q194" s="90">
        <v>73</v>
      </c>
      <c r="R194" s="43">
        <f t="shared" si="18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+'[1]27'!J195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2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+'[1]27'!J196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2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+'[1]27'!J197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2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+'[1]27'!J198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12"/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+'[1]27'!J199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12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+'[1]27'!J200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12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+'[1]27'!J201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12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+'[1]27'!J202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12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+'[1]27'!J203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12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+'[1]27'!J204</f>
        <v>0</v>
      </c>
      <c r="F204" s="71"/>
      <c r="G204" s="46">
        <f t="shared" ref="G204:G266" si="20">E204+F204</f>
        <v>0</v>
      </c>
      <c r="H204" s="78">
        <v>0</v>
      </c>
      <c r="I204" s="76">
        <v>0</v>
      </c>
      <c r="J204" s="46">
        <f t="shared" ref="J204:J266" si="21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12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+'[1]27'!J205</f>
        <v>9</v>
      </c>
      <c r="F205" s="71"/>
      <c r="G205" s="46">
        <f t="shared" si="20"/>
        <v>9</v>
      </c>
      <c r="H205" s="78">
        <v>0</v>
      </c>
      <c r="I205" s="76">
        <v>0</v>
      </c>
      <c r="J205" s="46">
        <f t="shared" si="21"/>
        <v>9</v>
      </c>
      <c r="K205" s="72"/>
      <c r="L205" s="20">
        <v>55</v>
      </c>
      <c r="M205" s="65">
        <f t="shared" si="17"/>
        <v>0</v>
      </c>
      <c r="N205" s="17" t="s">
        <v>16</v>
      </c>
      <c r="O205" s="18"/>
      <c r="P205" s="23">
        <f t="shared" si="12"/>
        <v>0</v>
      </c>
      <c r="Q205" s="90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+'[1]27'!J206</f>
        <v>0</v>
      </c>
      <c r="F206" s="71"/>
      <c r="G206" s="46">
        <f t="shared" si="20"/>
        <v>0</v>
      </c>
      <c r="H206" s="78">
        <v>0</v>
      </c>
      <c r="I206" s="76">
        <v>0</v>
      </c>
      <c r="J206" s="46">
        <f t="shared" si="21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12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2"/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+'[1]27'!J208</f>
        <v>0</v>
      </c>
      <c r="F208" s="71"/>
      <c r="G208" s="46">
        <f t="shared" si="20"/>
        <v>0</v>
      </c>
      <c r="H208" s="78">
        <v>0</v>
      </c>
      <c r="I208" s="76">
        <v>0</v>
      </c>
      <c r="J208" s="46">
        <f t="shared" si="21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12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+'[1]27'!J209</f>
        <v>3</v>
      </c>
      <c r="F209" s="71"/>
      <c r="G209" s="46">
        <f t="shared" si="20"/>
        <v>3</v>
      </c>
      <c r="H209" s="78">
        <v>0</v>
      </c>
      <c r="I209" s="76">
        <v>0</v>
      </c>
      <c r="J209" s="46">
        <f t="shared" si="21"/>
        <v>0</v>
      </c>
      <c r="K209" s="72">
        <v>3</v>
      </c>
      <c r="L209" s="20">
        <v>120</v>
      </c>
      <c r="M209" s="65">
        <f t="shared" si="17"/>
        <v>360</v>
      </c>
      <c r="N209" s="17" t="s">
        <v>16</v>
      </c>
      <c r="O209" s="18"/>
      <c r="P209" s="118">
        <f t="shared" si="12"/>
        <v>360</v>
      </c>
      <c r="Q209" s="90">
        <v>83</v>
      </c>
      <c r="R209" s="43">
        <f t="shared" si="18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+'[1]27'!J210</f>
        <v>0</v>
      </c>
      <c r="F210" s="71"/>
      <c r="G210" s="46">
        <f t="shared" si="20"/>
        <v>0</v>
      </c>
      <c r="H210" s="78">
        <v>0</v>
      </c>
      <c r="I210" s="76">
        <v>0</v>
      </c>
      <c r="J210" s="46">
        <f t="shared" si="2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+'[1]27'!J211</f>
        <v>0</v>
      </c>
      <c r="F211" s="71"/>
      <c r="G211" s="46">
        <f t="shared" si="20"/>
        <v>0</v>
      </c>
      <c r="H211" s="78">
        <v>0</v>
      </c>
      <c r="I211" s="76">
        <v>0</v>
      </c>
      <c r="J211" s="46">
        <f t="shared" si="21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12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+'[1]27'!J212</f>
        <v>0</v>
      </c>
      <c r="F212" s="71"/>
      <c r="G212" s="46">
        <f t="shared" si="20"/>
        <v>0</v>
      </c>
      <c r="H212" s="78">
        <v>0</v>
      </c>
      <c r="I212" s="76">
        <v>0</v>
      </c>
      <c r="J212" s="46">
        <f t="shared" si="21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ref="P212:P266" si="22">SUM(M212-O212)</f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+'[1]27'!J213</f>
        <v>0</v>
      </c>
      <c r="F213" s="71"/>
      <c r="G213" s="46">
        <f t="shared" si="20"/>
        <v>0</v>
      </c>
      <c r="H213" s="78">
        <v>0</v>
      </c>
      <c r="I213" s="76">
        <v>0</v>
      </c>
      <c r="J213" s="46">
        <f t="shared" si="21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2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+'[1]27'!J214</f>
        <v>0</v>
      </c>
      <c r="F214" s="71"/>
      <c r="G214" s="46">
        <f t="shared" si="20"/>
        <v>0</v>
      </c>
      <c r="H214" s="78">
        <v>0</v>
      </c>
      <c r="I214" s="76">
        <v>0</v>
      </c>
      <c r="J214" s="46">
        <f t="shared" si="2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+'[1]27'!J215</f>
        <v>0</v>
      </c>
      <c r="F215" s="71"/>
      <c r="G215" s="46">
        <f t="shared" si="20"/>
        <v>0</v>
      </c>
      <c r="H215" s="78">
        <v>0</v>
      </c>
      <c r="I215" s="76">
        <v>0</v>
      </c>
      <c r="J215" s="46">
        <f t="shared" si="2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+'[1]27'!J216</f>
        <v>176</v>
      </c>
      <c r="F216" s="71"/>
      <c r="G216" s="46">
        <f t="shared" si="20"/>
        <v>176</v>
      </c>
      <c r="H216" s="78">
        <v>0</v>
      </c>
      <c r="I216" s="76">
        <v>0</v>
      </c>
      <c r="J216" s="46">
        <f t="shared" si="21"/>
        <v>176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22"/>
        <v>0</v>
      </c>
      <c r="Q216" s="90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+'[1]27'!J217</f>
        <v>37</v>
      </c>
      <c r="F217" s="71"/>
      <c r="G217" s="46">
        <f t="shared" si="20"/>
        <v>37</v>
      </c>
      <c r="H217" s="78">
        <v>0</v>
      </c>
      <c r="I217" s="76">
        <v>0</v>
      </c>
      <c r="J217" s="46">
        <f t="shared" si="21"/>
        <v>36</v>
      </c>
      <c r="K217" s="72">
        <v>1</v>
      </c>
      <c r="L217" s="20">
        <v>0</v>
      </c>
      <c r="M217" s="65">
        <f t="shared" si="17"/>
        <v>0</v>
      </c>
      <c r="N217" s="17" t="s">
        <v>1457</v>
      </c>
      <c r="O217" s="18"/>
      <c r="P217" s="23">
        <f t="shared" si="22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+'[1]27'!J218</f>
        <v>0</v>
      </c>
      <c r="F218" s="71"/>
      <c r="G218" s="46">
        <f t="shared" si="20"/>
        <v>0</v>
      </c>
      <c r="H218" s="78">
        <v>0</v>
      </c>
      <c r="I218" s="76">
        <v>0</v>
      </c>
      <c r="J218" s="46">
        <f t="shared" si="21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22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+'[1]27'!J219</f>
        <v>0</v>
      </c>
      <c r="F219" s="71"/>
      <c r="G219" s="46">
        <f t="shared" si="20"/>
        <v>0</v>
      </c>
      <c r="H219" s="78">
        <v>0</v>
      </c>
      <c r="I219" s="76">
        <v>0</v>
      </c>
      <c r="J219" s="46">
        <f t="shared" si="21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22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+'[1]27'!J220</f>
        <v>0</v>
      </c>
      <c r="F220" s="71"/>
      <c r="G220" s="46">
        <f t="shared" si="20"/>
        <v>0</v>
      </c>
      <c r="H220" s="78">
        <v>0</v>
      </c>
      <c r="I220" s="76">
        <v>0</v>
      </c>
      <c r="J220" s="46">
        <f t="shared" si="21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22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+'[1]27'!J221</f>
        <v>0</v>
      </c>
      <c r="F221" s="71"/>
      <c r="G221" s="46">
        <f t="shared" si="20"/>
        <v>0</v>
      </c>
      <c r="H221" s="78">
        <v>0</v>
      </c>
      <c r="I221" s="76">
        <v>0</v>
      </c>
      <c r="J221" s="46">
        <f t="shared" si="21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22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+'[1]27'!J222</f>
        <v>0</v>
      </c>
      <c r="F222" s="71"/>
      <c r="G222" s="46">
        <f t="shared" si="20"/>
        <v>0</v>
      </c>
      <c r="H222" s="78">
        <v>0</v>
      </c>
      <c r="I222" s="76">
        <v>0</v>
      </c>
      <c r="J222" s="46">
        <f t="shared" si="21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22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+'[1]27'!J223</f>
        <v>0</v>
      </c>
      <c r="F223" s="71"/>
      <c r="G223" s="46">
        <f t="shared" si="20"/>
        <v>0</v>
      </c>
      <c r="H223" s="78">
        <v>0</v>
      </c>
      <c r="I223" s="76">
        <v>0</v>
      </c>
      <c r="J223" s="46">
        <f t="shared" si="21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22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+'[1]27'!J224</f>
        <v>216</v>
      </c>
      <c r="F224" s="71"/>
      <c r="G224" s="46">
        <f t="shared" si="20"/>
        <v>216</v>
      </c>
      <c r="H224" s="78">
        <v>0</v>
      </c>
      <c r="I224" s="76">
        <v>0</v>
      </c>
      <c r="J224" s="46">
        <f t="shared" si="21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2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+'[1]27'!J225</f>
        <v>0</v>
      </c>
      <c r="F225" s="71"/>
      <c r="G225" s="46">
        <f t="shared" si="20"/>
        <v>0</v>
      </c>
      <c r="H225" s="78">
        <v>0</v>
      </c>
      <c r="I225" s="76">
        <v>0</v>
      </c>
      <c r="J225" s="46">
        <f t="shared" si="21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2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+'[1]27'!J226</f>
        <v>0</v>
      </c>
      <c r="F226" s="71"/>
      <c r="G226" s="46">
        <f t="shared" si="20"/>
        <v>0</v>
      </c>
      <c r="H226" s="78">
        <v>0</v>
      </c>
      <c r="I226" s="76">
        <v>0</v>
      </c>
      <c r="J226" s="46">
        <f t="shared" si="21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2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+'[1]27'!J227</f>
        <v>0</v>
      </c>
      <c r="F227" s="71"/>
      <c r="G227" s="46">
        <f t="shared" si="20"/>
        <v>0</v>
      </c>
      <c r="H227" s="78">
        <v>0</v>
      </c>
      <c r="I227" s="76">
        <v>0</v>
      </c>
      <c r="J227" s="46">
        <f t="shared" si="21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2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+'[1]27'!J228</f>
        <v>0</v>
      </c>
      <c r="F228" s="71"/>
      <c r="G228" s="46">
        <f t="shared" si="20"/>
        <v>0</v>
      </c>
      <c r="H228" s="78">
        <v>0</v>
      </c>
      <c r="I228" s="76">
        <v>0</v>
      </c>
      <c r="J228" s="46">
        <f t="shared" si="2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+'[1]27'!J229</f>
        <v>0</v>
      </c>
      <c r="F229" s="71"/>
      <c r="G229" s="46">
        <f t="shared" si="20"/>
        <v>0</v>
      </c>
      <c r="H229" s="78">
        <v>0</v>
      </c>
      <c r="I229" s="76">
        <v>0</v>
      </c>
      <c r="J229" s="46">
        <f t="shared" si="21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2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+'[1]27'!J230</f>
        <v>0</v>
      </c>
      <c r="F230" s="71"/>
      <c r="G230" s="46">
        <f t="shared" si="20"/>
        <v>0</v>
      </c>
      <c r="H230" s="78">
        <v>0</v>
      </c>
      <c r="I230" s="76">
        <v>0</v>
      </c>
      <c r="J230" s="46">
        <f t="shared" si="21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2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+'[1]27'!J231</f>
        <v>0</v>
      </c>
      <c r="F231" s="71"/>
      <c r="G231" s="46">
        <f t="shared" si="20"/>
        <v>0</v>
      </c>
      <c r="H231" s="78">
        <v>0</v>
      </c>
      <c r="I231" s="76">
        <v>0</v>
      </c>
      <c r="J231" s="46">
        <f t="shared" si="21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2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+'[1]27'!J232</f>
        <v>0</v>
      </c>
      <c r="F232" s="71"/>
      <c r="G232" s="46">
        <f t="shared" si="20"/>
        <v>0</v>
      </c>
      <c r="H232" s="78">
        <v>0</v>
      </c>
      <c r="I232" s="76">
        <v>0</v>
      </c>
      <c r="J232" s="46">
        <f t="shared" si="21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2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+'[1]27'!J233</f>
        <v>0</v>
      </c>
      <c r="F233" s="71"/>
      <c r="G233" s="46">
        <f t="shared" si="20"/>
        <v>0</v>
      </c>
      <c r="H233" s="78">
        <v>0</v>
      </c>
      <c r="I233" s="76">
        <v>0</v>
      </c>
      <c r="J233" s="46">
        <f t="shared" si="21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2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+'[1]27'!J234</f>
        <v>0</v>
      </c>
      <c r="F234" s="71"/>
      <c r="G234" s="46">
        <f t="shared" si="20"/>
        <v>0</v>
      </c>
      <c r="H234" s="78">
        <v>0</v>
      </c>
      <c r="I234" s="76">
        <v>0</v>
      </c>
      <c r="J234" s="46">
        <f t="shared" si="21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2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+'[1]27'!J235</f>
        <v>0</v>
      </c>
      <c r="F235" s="71"/>
      <c r="G235" s="46">
        <f t="shared" si="20"/>
        <v>0</v>
      </c>
      <c r="H235" s="78">
        <v>0</v>
      </c>
      <c r="I235" s="76">
        <v>0</v>
      </c>
      <c r="J235" s="46">
        <f t="shared" si="21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2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+'[1]27'!J236</f>
        <v>0</v>
      </c>
      <c r="F236" s="71"/>
      <c r="G236" s="46">
        <f t="shared" si="20"/>
        <v>0</v>
      </c>
      <c r="H236" s="78">
        <v>0</v>
      </c>
      <c r="I236" s="76">
        <v>0</v>
      </c>
      <c r="J236" s="46">
        <f t="shared" si="21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2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+'[1]27'!J237</f>
        <v>1</v>
      </c>
      <c r="F237" s="71"/>
      <c r="G237" s="46">
        <f t="shared" si="20"/>
        <v>1</v>
      </c>
      <c r="H237" s="78">
        <v>0</v>
      </c>
      <c r="I237" s="76">
        <v>0</v>
      </c>
      <c r="J237" s="46">
        <f t="shared" si="21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2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+'[1]27'!J238</f>
        <v>0</v>
      </c>
      <c r="F238" s="71"/>
      <c r="G238" s="46">
        <f t="shared" si="20"/>
        <v>0</v>
      </c>
      <c r="H238" s="78">
        <v>0</v>
      </c>
      <c r="I238" s="76">
        <v>0</v>
      </c>
      <c r="J238" s="46">
        <f t="shared" si="21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2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+'[1]27'!J239</f>
        <v>0</v>
      </c>
      <c r="F239" s="71"/>
      <c r="G239" s="46">
        <f t="shared" si="20"/>
        <v>0</v>
      </c>
      <c r="H239" s="78">
        <v>0</v>
      </c>
      <c r="I239" s="76">
        <v>0</v>
      </c>
      <c r="J239" s="46">
        <f t="shared" si="21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2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+'[1]27'!J240</f>
        <v>0</v>
      </c>
      <c r="F240" s="71"/>
      <c r="G240" s="46">
        <f t="shared" si="20"/>
        <v>0</v>
      </c>
      <c r="H240" s="78">
        <v>0</v>
      </c>
      <c r="I240" s="76">
        <v>0</v>
      </c>
      <c r="J240" s="46">
        <f t="shared" si="21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2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+'[1]27'!J241</f>
        <v>0</v>
      </c>
      <c r="F241" s="71"/>
      <c r="G241" s="46">
        <f t="shared" si="20"/>
        <v>0</v>
      </c>
      <c r="H241" s="78">
        <v>0</v>
      </c>
      <c r="I241" s="76">
        <v>0</v>
      </c>
      <c r="J241" s="46">
        <f t="shared" si="21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2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+'[1]27'!J242</f>
        <v>0</v>
      </c>
      <c r="F242" s="71"/>
      <c r="G242" s="46">
        <f t="shared" si="20"/>
        <v>0</v>
      </c>
      <c r="H242" s="78">
        <v>0</v>
      </c>
      <c r="I242" s="76">
        <v>0</v>
      </c>
      <c r="J242" s="46">
        <f t="shared" si="21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2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+'[1]27'!J243</f>
        <v>0</v>
      </c>
      <c r="F243" s="71"/>
      <c r="G243" s="46">
        <f t="shared" si="20"/>
        <v>0</v>
      </c>
      <c r="H243" s="78">
        <v>0</v>
      </c>
      <c r="I243" s="76">
        <v>0</v>
      </c>
      <c r="J243" s="46">
        <f t="shared" si="21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2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+'[1]27'!J244</f>
        <v>0</v>
      </c>
      <c r="F244" s="71"/>
      <c r="G244" s="46">
        <f t="shared" si="20"/>
        <v>0</v>
      </c>
      <c r="H244" s="78">
        <v>0</v>
      </c>
      <c r="I244" s="76">
        <v>0</v>
      </c>
      <c r="J244" s="46">
        <f t="shared" si="21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2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+'[1]27'!J245</f>
        <v>0</v>
      </c>
      <c r="F245" s="71"/>
      <c r="G245" s="46">
        <f t="shared" si="20"/>
        <v>0</v>
      </c>
      <c r="H245" s="78">
        <v>0</v>
      </c>
      <c r="I245" s="76">
        <v>0</v>
      </c>
      <c r="J245" s="46">
        <f t="shared" si="21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2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+'[1]27'!J246</f>
        <v>0</v>
      </c>
      <c r="F246" s="71"/>
      <c r="G246" s="46">
        <f t="shared" si="20"/>
        <v>0</v>
      </c>
      <c r="H246" s="78">
        <v>0</v>
      </c>
      <c r="I246" s="76">
        <v>0</v>
      </c>
      <c r="J246" s="46">
        <f t="shared" si="21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2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+'[1]27'!J247</f>
        <v>0</v>
      </c>
      <c r="F247" s="71"/>
      <c r="G247" s="46">
        <f t="shared" si="20"/>
        <v>0</v>
      </c>
      <c r="H247" s="78">
        <v>0</v>
      </c>
      <c r="I247" s="76">
        <v>0</v>
      </c>
      <c r="J247" s="46">
        <f t="shared" si="21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2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+'[1]27'!J248</f>
        <v>0</v>
      </c>
      <c r="F248" s="71"/>
      <c r="G248" s="46">
        <f t="shared" si="20"/>
        <v>0</v>
      </c>
      <c r="H248" s="78">
        <v>0</v>
      </c>
      <c r="I248" s="76">
        <v>0</v>
      </c>
      <c r="J248" s="46">
        <f t="shared" si="21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2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+'[1]27'!J249</f>
        <v>0</v>
      </c>
      <c r="F249" s="71"/>
      <c r="G249" s="46">
        <f t="shared" si="20"/>
        <v>0</v>
      </c>
      <c r="H249" s="78">
        <v>0</v>
      </c>
      <c r="I249" s="76">
        <v>0</v>
      </c>
      <c r="J249" s="46">
        <f t="shared" si="21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2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+'[1]27'!J250</f>
        <v>0</v>
      </c>
      <c r="F250" s="71"/>
      <c r="G250" s="46">
        <f t="shared" si="20"/>
        <v>0</v>
      </c>
      <c r="H250" s="78">
        <v>0</v>
      </c>
      <c r="I250" s="76">
        <v>0</v>
      </c>
      <c r="J250" s="46">
        <f t="shared" si="21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2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+'[1]27'!J251</f>
        <v>0</v>
      </c>
      <c r="F251" s="71"/>
      <c r="G251" s="46">
        <f t="shared" si="20"/>
        <v>0</v>
      </c>
      <c r="H251" s="78">
        <v>0</v>
      </c>
      <c r="I251" s="76">
        <v>0</v>
      </c>
      <c r="J251" s="46">
        <f t="shared" si="21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2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+'[1]27'!J252</f>
        <v>0</v>
      </c>
      <c r="F252" s="71"/>
      <c r="G252" s="46">
        <f t="shared" si="20"/>
        <v>0</v>
      </c>
      <c r="H252" s="78">
        <v>0</v>
      </c>
      <c r="I252" s="76">
        <v>0</v>
      </c>
      <c r="J252" s="46">
        <f t="shared" si="21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2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+'[1]27'!J253</f>
        <v>0</v>
      </c>
      <c r="F253" s="71"/>
      <c r="G253" s="46">
        <f t="shared" si="20"/>
        <v>0</v>
      </c>
      <c r="H253" s="78">
        <v>0</v>
      </c>
      <c r="I253" s="76">
        <v>0</v>
      </c>
      <c r="J253" s="46">
        <f t="shared" si="21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2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+'[1]27'!J254</f>
        <v>0</v>
      </c>
      <c r="F254" s="71"/>
      <c r="G254" s="46">
        <f t="shared" si="20"/>
        <v>0</v>
      </c>
      <c r="H254" s="78">
        <v>0</v>
      </c>
      <c r="I254" s="76">
        <v>0</v>
      </c>
      <c r="J254" s="46">
        <f t="shared" si="21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2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+'[1]27'!J255</f>
        <v>0</v>
      </c>
      <c r="F255" s="71"/>
      <c r="G255" s="46">
        <f t="shared" si="20"/>
        <v>0</v>
      </c>
      <c r="H255" s="78">
        <v>0</v>
      </c>
      <c r="I255" s="76">
        <v>0</v>
      </c>
      <c r="J255" s="46">
        <f t="shared" si="21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2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+'[1]27'!J256</f>
        <v>0</v>
      </c>
      <c r="F256" s="71"/>
      <c r="G256" s="46">
        <f t="shared" si="20"/>
        <v>0</v>
      </c>
      <c r="H256" s="78">
        <v>0</v>
      </c>
      <c r="I256" s="76">
        <v>0</v>
      </c>
      <c r="J256" s="46">
        <f t="shared" si="21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2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+'[1]27'!J257</f>
        <v>0</v>
      </c>
      <c r="F257" s="71"/>
      <c r="G257" s="46">
        <f t="shared" si="20"/>
        <v>0</v>
      </c>
      <c r="H257" s="78">
        <v>0</v>
      </c>
      <c r="I257" s="76">
        <v>0</v>
      </c>
      <c r="J257" s="46">
        <f t="shared" si="21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2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+'[1]27'!J258</f>
        <v>0</v>
      </c>
      <c r="F258" s="71"/>
      <c r="G258" s="46">
        <f t="shared" si="20"/>
        <v>0</v>
      </c>
      <c r="H258" s="78">
        <v>0</v>
      </c>
      <c r="I258" s="76">
        <v>0</v>
      </c>
      <c r="J258" s="46">
        <f t="shared" si="21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2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+'[1]27'!J259</f>
        <v>0</v>
      </c>
      <c r="F259" s="71"/>
      <c r="G259" s="46">
        <f t="shared" si="20"/>
        <v>0</v>
      </c>
      <c r="H259" s="78">
        <v>0</v>
      </c>
      <c r="I259" s="76">
        <v>0</v>
      </c>
      <c r="J259" s="46">
        <f t="shared" si="21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2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+'[1]27'!J260</f>
        <v>0</v>
      </c>
      <c r="F260" s="71"/>
      <c r="G260" s="46">
        <f t="shared" si="20"/>
        <v>0</v>
      </c>
      <c r="H260" s="78">
        <v>0</v>
      </c>
      <c r="I260" s="76">
        <v>0</v>
      </c>
      <c r="J260" s="46">
        <f t="shared" si="21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2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+'[1]27'!J261</f>
        <v>0</v>
      </c>
      <c r="F261" s="71"/>
      <c r="G261" s="46">
        <f t="shared" si="20"/>
        <v>0</v>
      </c>
      <c r="H261" s="78">
        <v>0</v>
      </c>
      <c r="I261" s="76">
        <v>0</v>
      </c>
      <c r="J261" s="46">
        <f t="shared" si="21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22"/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+'[1]27'!J262</f>
        <v>0</v>
      </c>
      <c r="F262" s="71"/>
      <c r="G262" s="46">
        <f t="shared" si="20"/>
        <v>0</v>
      </c>
      <c r="H262" s="78">
        <v>0</v>
      </c>
      <c r="I262" s="76">
        <v>0</v>
      </c>
      <c r="J262" s="46">
        <f t="shared" si="21"/>
        <v>0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22"/>
        <v>0</v>
      </c>
      <c r="Q262" s="90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+'[1]27'!J263</f>
        <v>24</v>
      </c>
      <c r="F263" s="71"/>
      <c r="G263" s="46">
        <f t="shared" si="20"/>
        <v>24</v>
      </c>
      <c r="H263" s="78">
        <v>24</v>
      </c>
      <c r="I263" s="76">
        <v>0</v>
      </c>
      <c r="J263" s="46">
        <f t="shared" si="21"/>
        <v>0</v>
      </c>
      <c r="K263" s="72"/>
      <c r="L263" s="20">
        <v>16</v>
      </c>
      <c r="M263" s="65">
        <f t="shared" si="17"/>
        <v>0</v>
      </c>
      <c r="N263" s="17" t="s">
        <v>1474</v>
      </c>
      <c r="O263" s="18"/>
      <c r="P263" s="23">
        <f t="shared" si="22"/>
        <v>0</v>
      </c>
      <c r="Q263" s="90"/>
      <c r="R263" s="43">
        <f t="shared" si="18"/>
        <v>0</v>
      </c>
    </row>
    <row r="264" spans="1:19" ht="25.5" x14ac:dyDescent="0.55000000000000004">
      <c r="A264" s="10"/>
      <c r="B264" s="10"/>
      <c r="C264" s="19"/>
      <c r="D264" s="10"/>
      <c r="E264" s="64">
        <f>+'[1]27'!J264</f>
        <v>0</v>
      </c>
      <c r="F264" s="71"/>
      <c r="G264" s="46">
        <f t="shared" si="20"/>
        <v>0</v>
      </c>
      <c r="H264" s="78">
        <v>0</v>
      </c>
      <c r="I264" s="76">
        <v>0</v>
      </c>
      <c r="J264" s="46">
        <f t="shared" si="21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2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+'[1]27'!J265</f>
        <v>0</v>
      </c>
      <c r="F265" s="71"/>
      <c r="G265" s="46">
        <f t="shared" si="20"/>
        <v>0</v>
      </c>
      <c r="H265" s="78">
        <v>0</v>
      </c>
      <c r="I265" s="76">
        <v>0</v>
      </c>
      <c r="J265" s="46">
        <f t="shared" si="21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22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>
        <f>+'[1]27'!J266</f>
        <v>0</v>
      </c>
      <c r="F266" s="71"/>
      <c r="G266" s="46">
        <f t="shared" si="20"/>
        <v>0</v>
      </c>
      <c r="H266" s="78">
        <v>0</v>
      </c>
      <c r="I266" s="76">
        <v>0</v>
      </c>
      <c r="J266" s="46">
        <f t="shared" si="21"/>
        <v>0</v>
      </c>
      <c r="K266" s="72"/>
      <c r="L266" s="20"/>
      <c r="M266" s="65">
        <f t="shared" ref="M266" si="23">+L266*K266</f>
        <v>0</v>
      </c>
      <c r="N266" s="17" t="s">
        <v>16</v>
      </c>
      <c r="O266" s="18"/>
      <c r="P266" s="23">
        <f t="shared" si="22"/>
        <v>0</v>
      </c>
      <c r="Q266" s="90"/>
      <c r="R266" s="43">
        <f t="shared" ref="R266" si="24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834.86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1750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900</v>
      </c>
      <c r="O271" s="2">
        <v>500</v>
      </c>
      <c r="P271" s="2">
        <v>200</v>
      </c>
      <c r="Q271" s="2">
        <v>100</v>
      </c>
      <c r="R271" s="2">
        <v>50</v>
      </c>
      <c r="S271" s="2">
        <v>50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380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470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470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3"/>
  <sheetViews>
    <sheetView zoomScale="80" zoomScaleNormal="80" workbookViewId="0">
      <pane xSplit="10" ySplit="4" topLeftCell="K26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+'[1]28'!J5</f>
        <v>18</v>
      </c>
      <c r="F5" s="71"/>
      <c r="G5" s="46">
        <f t="shared" ref="G5:G68" si="0">E5+F5</f>
        <v>18</v>
      </c>
      <c r="H5" s="78">
        <v>0</v>
      </c>
      <c r="I5" s="76">
        <v>0</v>
      </c>
      <c r="J5" s="46">
        <f t="shared" ref="J5:J68" si="1">+G5-H5-K5-I5</f>
        <v>9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200</v>
      </c>
      <c r="P5" s="118">
        <f t="shared" ref="P5:P68" si="2">SUM(M5-O5)</f>
        <v>250</v>
      </c>
      <c r="Q5" s="117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+'[1]28'!J6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76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>
        <v>20</v>
      </c>
      <c r="P6" s="118">
        <f t="shared" si="2"/>
        <v>80</v>
      </c>
      <c r="Q6" s="11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+'[1]28'!J22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100</v>
      </c>
      <c r="P22" s="118">
        <f t="shared" si="2"/>
        <v>200</v>
      </c>
      <c r="Q22" s="11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+'[1]28'!J27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+'[1]28'!J28</f>
        <v>1</v>
      </c>
      <c r="F28" s="71"/>
      <c r="G28" s="46">
        <f t="shared" si="0"/>
        <v>1</v>
      </c>
      <c r="H28" s="78">
        <v>0</v>
      </c>
      <c r="I28" s="76">
        <v>0</v>
      </c>
      <c r="J28" s="46">
        <f t="shared" si="1"/>
        <v>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+'[1]28'!J29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+'[1]28'!J30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+'[1]28'!J31</f>
        <v>2</v>
      </c>
      <c r="F31" s="71"/>
      <c r="G31" s="46">
        <f t="shared" si="0"/>
        <v>2</v>
      </c>
      <c r="H31" s="78">
        <v>0</v>
      </c>
      <c r="I31" s="76">
        <v>0</v>
      </c>
      <c r="J31" s="46">
        <f t="shared" si="1"/>
        <v>2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1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+'[1]28'!J32</f>
        <v>1</v>
      </c>
      <c r="F32" s="71"/>
      <c r="G32" s="46">
        <f t="shared" si="0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+'[1]28'!J33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+'[1]28'!J34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+'[1]28'!J35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+'[1]28'!J36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+'[1]28'!J37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+'[1]28'!J38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+'[1]28'!J39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18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+'[1]28'!J40</f>
        <v>0</v>
      </c>
      <c r="F40" s="71">
        <v>1</v>
      </c>
      <c r="G40" s="46">
        <f t="shared" si="0"/>
        <v>1</v>
      </c>
      <c r="H40" s="78">
        <v>0</v>
      </c>
      <c r="I40" s="76">
        <v>0</v>
      </c>
      <c r="J40" s="46">
        <f t="shared" si="1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18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+'[1]28'!J41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1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50</v>
      </c>
      <c r="P41" s="118">
        <f t="shared" si="2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+'[1]28'!J42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+'[1]28'!J43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+'[1]28'!J44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+'[1]28'!J45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+'[1]28'!J46</f>
        <v>1</v>
      </c>
      <c r="F46" s="71"/>
      <c r="G46" s="46">
        <f t="shared" si="0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+'[1]28'!J47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+'[1]28'!J48</f>
        <v>0</v>
      </c>
      <c r="F48" s="71">
        <v>2</v>
      </c>
      <c r="G48" s="46">
        <f t="shared" si="0"/>
        <v>2</v>
      </c>
      <c r="H48" s="78">
        <v>0</v>
      </c>
      <c r="I48" s="76">
        <v>0</v>
      </c>
      <c r="J48" s="46">
        <f t="shared" si="1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18">
        <f t="shared" si="2"/>
        <v>50</v>
      </c>
      <c r="Q48" s="117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+'[1]28'!J49</f>
        <v>1</v>
      </c>
      <c r="F49" s="71"/>
      <c r="G49" s="46">
        <f t="shared" si="0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+'[1]28'!J50</f>
        <v>1</v>
      </c>
      <c r="F50" s="71"/>
      <c r="G50" s="46">
        <f t="shared" si="0"/>
        <v>1</v>
      </c>
      <c r="H50" s="78">
        <v>0</v>
      </c>
      <c r="I50" s="76">
        <v>0</v>
      </c>
      <c r="J50" s="46">
        <f t="shared" si="1"/>
        <v>0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18">
        <f t="shared" si="2"/>
        <v>25</v>
      </c>
      <c r="Q50" s="11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+'[1]28'!J51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+'[1]28'!J52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+'[1]28'!J53</f>
        <v>2</v>
      </c>
      <c r="F53" s="71"/>
      <c r="G53" s="46">
        <f t="shared" si="0"/>
        <v>2</v>
      </c>
      <c r="H53" s="78">
        <v>0</v>
      </c>
      <c r="I53" s="76">
        <v>0</v>
      </c>
      <c r="J53" s="46">
        <f t="shared" si="1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18">
        <f t="shared" si="2"/>
        <v>25</v>
      </c>
      <c r="Q53" s="11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+'[1]28'!J54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+'[1]28'!J55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+'[1]28'!J56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+'[1]28'!J57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+'[1]28'!J58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+'[1]28'!J59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+'[1]28'!J60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+'[1]28'!J61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+'[1]28'!J62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+'[1]28'!J63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+'[1]28'!J64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+'[1]28'!J65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+'[1]28'!J66</f>
        <v>5</v>
      </c>
      <c r="F66" s="71"/>
      <c r="G66" s="46">
        <f t="shared" si="0"/>
        <v>5</v>
      </c>
      <c r="H66" s="78">
        <v>0</v>
      </c>
      <c r="I66" s="76">
        <v>0</v>
      </c>
      <c r="J66" s="46">
        <f t="shared" si="1"/>
        <v>3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>
        <v>50</v>
      </c>
      <c r="P66" s="118">
        <f t="shared" si="2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+'[1]28'!J67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+'[1]28'!J68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+'[1]28'!J69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1475</v>
      </c>
      <c r="C86" s="19" t="s">
        <v>1389</v>
      </c>
      <c r="D86" s="10" t="s">
        <v>434</v>
      </c>
      <c r="E86" s="64">
        <f>+'[1]28'!J86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4">
        <f>+'[1]28'!J87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20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+'[1]28'!J88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+'[1]28'!J94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+'[1]28'!J95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+'[1]28'!J96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+'[1]28'!J97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+'[1]28'!J98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+'[1]28'!J99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45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+'[1]5'!J100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+'[1]28'!J101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+'[1]28'!J102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+'[1]28'!J106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+'[1]28'!J107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+'[1]28'!J108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+'[1]28'!J109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+'[1]28'!J110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+'[1]28'!J111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+'[1]28'!J112</f>
        <v>6</v>
      </c>
      <c r="F112" s="71"/>
      <c r="G112" s="46">
        <f t="shared" si="5"/>
        <v>6</v>
      </c>
      <c r="H112" s="78">
        <v>0</v>
      </c>
      <c r="I112" s="76">
        <v>0</v>
      </c>
      <c r="J112" s="46">
        <f t="shared" si="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+'[1]28'!J113</f>
        <v>16</v>
      </c>
      <c r="F113" s="71"/>
      <c r="G113" s="46">
        <f t="shared" si="5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+'[1]28'!J114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+'[1]28'!J115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+'[1]28'!J116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+'[1]28'!J117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+'[1]28'!J118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+'[1]28'!J119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+'[1]28'!J120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+'[1]28'!J121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+'[1]28'!J122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+'[1]28'!J123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+'[1]28'!J124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+'[1]28'!J125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+'[1]28'!J126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+'[1]28'!J127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+'[1]28'!J128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+'[1]28'!J129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+'[1]28'!J130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+'[1]28'!J131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+'[1]28'!J132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+'[1]28'!J133</f>
        <v>10</v>
      </c>
      <c r="F133" s="71"/>
      <c r="G133" s="46">
        <f t="shared" si="5"/>
        <v>10</v>
      </c>
      <c r="H133" s="78">
        <v>0</v>
      </c>
      <c r="I133" s="76">
        <v>0</v>
      </c>
      <c r="J133" s="46">
        <f t="shared" si="6"/>
        <v>3</v>
      </c>
      <c r="K133" s="72">
        <v>7</v>
      </c>
      <c r="L133" s="20">
        <v>50</v>
      </c>
      <c r="M133" s="65">
        <f t="shared" si="8"/>
        <v>350</v>
      </c>
      <c r="N133" s="17" t="s">
        <v>16</v>
      </c>
      <c r="O133" s="18">
        <v>175</v>
      </c>
      <c r="P133" s="118">
        <f t="shared" ref="P133:P196" si="12">SUM(M133-O133)</f>
        <v>175</v>
      </c>
      <c r="Q133" s="90">
        <v>24.21</v>
      </c>
      <c r="R133" s="43">
        <f t="shared" si="9"/>
        <v>169.47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+'[1]28'!J134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+'[1]28'!J135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+'[1]28'!J136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+'[1]28'!J137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+'[1]28'!J138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+'[1]28'!J139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+'[1]28'!J140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+'[1]28'!J141</f>
        <v>44</v>
      </c>
      <c r="F141" s="71"/>
      <c r="G141" s="46">
        <f t="shared" si="13"/>
        <v>44</v>
      </c>
      <c r="H141" s="78">
        <v>0</v>
      </c>
      <c r="I141" s="76">
        <v>0</v>
      </c>
      <c r="J141" s="46">
        <f t="shared" si="14"/>
        <v>0</v>
      </c>
      <c r="K141" s="72">
        <v>44</v>
      </c>
      <c r="L141" s="20">
        <v>30</v>
      </c>
      <c r="M141" s="65">
        <f t="shared" si="8"/>
        <v>1320</v>
      </c>
      <c r="N141" s="17" t="s">
        <v>16</v>
      </c>
      <c r="O141" s="18">
        <v>1180</v>
      </c>
      <c r="P141" s="118">
        <f t="shared" si="12"/>
        <v>140</v>
      </c>
      <c r="Q141" s="90">
        <v>2.2200000000000002</v>
      </c>
      <c r="R141" s="43">
        <f t="shared" si="9"/>
        <v>97.68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+'[1]28'!J142</f>
        <v>35</v>
      </c>
      <c r="F142" s="71"/>
      <c r="G142" s="46">
        <f t="shared" si="13"/>
        <v>35</v>
      </c>
      <c r="H142" s="78">
        <v>0</v>
      </c>
      <c r="I142" s="76">
        <v>0</v>
      </c>
      <c r="J142" s="46">
        <f t="shared" si="14"/>
        <v>0</v>
      </c>
      <c r="K142" s="72">
        <v>35</v>
      </c>
      <c r="L142" s="20">
        <v>10</v>
      </c>
      <c r="M142" s="65">
        <f t="shared" si="8"/>
        <v>350</v>
      </c>
      <c r="N142" s="17" t="s">
        <v>16</v>
      </c>
      <c r="O142" s="18">
        <v>155</v>
      </c>
      <c r="P142" s="118">
        <f t="shared" si="12"/>
        <v>195</v>
      </c>
      <c r="Q142" s="90">
        <v>2.17</v>
      </c>
      <c r="R142" s="43">
        <f t="shared" si="9"/>
        <v>75.95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+'[1]28'!J143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+'[1]28'!J144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+'[1]28'!J145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+'[1]28'!J146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+'[1]28'!J147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+'[1]28'!J148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+'[1]28'!J149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+'[1]28'!J150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+'[1]28'!J151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+'[1]28'!J152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+'[1]28'!J153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+'[1]28'!J154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+'[1]28'!J155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+'[1]28'!J156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+'[1]28'!J157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+'[1]28'!J158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+'[1]28'!J159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+'[1]28'!J160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+'[1]28'!J161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+'[1]28'!J162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+'[1]28'!J163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+'[1]28'!J164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+'[1]28'!J165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+'[1]28'!J166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+'[1]28'!J167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+'[1]28'!J168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+'[1]28'!J169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+'[1]28'!J170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+'[1]28'!J171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+'[1]28'!J172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2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+'[1]28'!J174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+'[1]28'!J175</f>
        <v>15</v>
      </c>
      <c r="F175" s="71"/>
      <c r="G175" s="46">
        <f t="shared" si="13"/>
        <v>15</v>
      </c>
      <c r="H175" s="78">
        <v>0</v>
      </c>
      <c r="I175" s="76">
        <v>0</v>
      </c>
      <c r="J175" s="46">
        <f t="shared" si="14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2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+'[1]28'!J176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2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+'[1]28'!J177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+'[1]28'!J178</f>
        <v>4</v>
      </c>
      <c r="F178" s="71"/>
      <c r="G178" s="46">
        <f t="shared" si="13"/>
        <v>4</v>
      </c>
      <c r="H178" s="78">
        <v>0</v>
      </c>
      <c r="I178" s="76">
        <v>0</v>
      </c>
      <c r="J178" s="46">
        <f t="shared" si="14"/>
        <v>3</v>
      </c>
      <c r="K178" s="72">
        <v>1</v>
      </c>
      <c r="L178" s="20">
        <v>55</v>
      </c>
      <c r="M178" s="65">
        <f t="shared" si="17"/>
        <v>55</v>
      </c>
      <c r="N178" s="17" t="s">
        <v>16</v>
      </c>
      <c r="O178" s="18"/>
      <c r="P178" s="118">
        <f t="shared" si="12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+'[1]28'!J179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2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+'[1]28'!J180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2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+'[1]28'!J181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+'[1]28'!J182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2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+'[1]28'!J183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+'[1]28'!J184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2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+'[1]28'!J185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10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2"/>
        <v>0</v>
      </c>
      <c r="Q185" s="90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+'[1]28'!J186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2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+'[1]28'!J190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2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+'[1]28'!J191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2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+'[1]28'!J192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2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+'[1]28'!J193</f>
        <v>0</v>
      </c>
      <c r="F193" s="71"/>
      <c r="G193" s="46">
        <f t="shared" si="13"/>
        <v>0</v>
      </c>
      <c r="H193" s="78">
        <v>0</v>
      </c>
      <c r="I193" s="76">
        <v>0</v>
      </c>
      <c r="J193" s="46">
        <f t="shared" si="14"/>
        <v>0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2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+'[1]28'!J194</f>
        <v>2</v>
      </c>
      <c r="F194" s="71"/>
      <c r="G194" s="46">
        <f t="shared" si="13"/>
        <v>2</v>
      </c>
      <c r="H194" s="78">
        <v>0</v>
      </c>
      <c r="I194" s="76">
        <v>0</v>
      </c>
      <c r="J194" s="46">
        <f t="shared" si="14"/>
        <v>1</v>
      </c>
      <c r="K194" s="72">
        <v>1</v>
      </c>
      <c r="L194" s="20">
        <v>120</v>
      </c>
      <c r="M194" s="65">
        <f t="shared" si="17"/>
        <v>120</v>
      </c>
      <c r="N194" s="17" t="s">
        <v>16</v>
      </c>
      <c r="O194" s="18"/>
      <c r="P194" s="118">
        <f t="shared" si="12"/>
        <v>120</v>
      </c>
      <c r="Q194" s="90">
        <v>73</v>
      </c>
      <c r="R194" s="43">
        <f t="shared" si="18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+'[1]28'!J195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2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+'[1]28'!J196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2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+'[1]28'!J197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ref="P197:P260" si="20">SUM(M197-O197)</f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+'[1]28'!J198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+'[1]28'!J199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+'[1]28'!J200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+'[1]28'!J201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+'[1]28'!J202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+'[1]28'!J203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+'[1]28'!J204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+'[1]28'!J205</f>
        <v>9</v>
      </c>
      <c r="F205" s="71"/>
      <c r="G205" s="46">
        <f t="shared" si="21"/>
        <v>9</v>
      </c>
      <c r="H205" s="78">
        <v>0</v>
      </c>
      <c r="I205" s="76">
        <v>0</v>
      </c>
      <c r="J205" s="46">
        <f t="shared" si="22"/>
        <v>6</v>
      </c>
      <c r="K205" s="72">
        <v>3</v>
      </c>
      <c r="L205" s="20">
        <v>55</v>
      </c>
      <c r="M205" s="65">
        <f t="shared" si="17"/>
        <v>165</v>
      </c>
      <c r="N205" s="17" t="s">
        <v>16</v>
      </c>
      <c r="O205" s="18"/>
      <c r="P205" s="118">
        <f t="shared" si="20"/>
        <v>165</v>
      </c>
      <c r="Q205" s="90">
        <v>40</v>
      </c>
      <c r="R205" s="43">
        <f t="shared" si="18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0"/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+'[1]28'!J209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2"/>
        <v>0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+'[1]28'!J216</f>
        <v>176</v>
      </c>
      <c r="F216" s="71"/>
      <c r="G216" s="46">
        <f t="shared" si="21"/>
        <v>176</v>
      </c>
      <c r="H216" s="78">
        <v>0</v>
      </c>
      <c r="I216" s="76">
        <v>0</v>
      </c>
      <c r="J216" s="46">
        <f t="shared" si="22"/>
        <v>175</v>
      </c>
      <c r="K216" s="72">
        <v>1</v>
      </c>
      <c r="L216" s="20">
        <v>10</v>
      </c>
      <c r="M216" s="65">
        <f t="shared" si="17"/>
        <v>10</v>
      </c>
      <c r="N216" s="17" t="s">
        <v>16</v>
      </c>
      <c r="O216" s="18"/>
      <c r="P216" s="118">
        <f t="shared" si="20"/>
        <v>10</v>
      </c>
      <c r="Q216" s="90">
        <v>9</v>
      </c>
      <c r="R216" s="43">
        <f t="shared" si="18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+'[1]28'!J217</f>
        <v>36</v>
      </c>
      <c r="F217" s="71"/>
      <c r="G217" s="46">
        <f t="shared" si="21"/>
        <v>36</v>
      </c>
      <c r="H217" s="78">
        <v>0</v>
      </c>
      <c r="I217" s="76">
        <v>0</v>
      </c>
      <c r="J217" s="46">
        <f t="shared" si="22"/>
        <v>35</v>
      </c>
      <c r="K217" s="72">
        <v>1</v>
      </c>
      <c r="L217" s="20">
        <v>0</v>
      </c>
      <c r="M217" s="65">
        <f t="shared" si="17"/>
        <v>0</v>
      </c>
      <c r="N217" s="17" t="s">
        <v>1457</v>
      </c>
      <c r="O217" s="18"/>
      <c r="P217" s="23">
        <f t="shared" si="20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+'[1]28'!J218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150</v>
      </c>
      <c r="M221" s="65">
        <f t="shared" si="17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55</v>
      </c>
      <c r="M223" s="65">
        <f t="shared" si="17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+'[1]28'!J224</f>
        <v>216</v>
      </c>
      <c r="F224" s="71"/>
      <c r="G224" s="46">
        <f t="shared" si="21"/>
        <v>216</v>
      </c>
      <c r="H224" s="78">
        <v>0</v>
      </c>
      <c r="I224" s="76">
        <v>0</v>
      </c>
      <c r="J224" s="46">
        <f t="shared" si="22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+'[1]28'!J231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+'[1]28'!J232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+'[1]28'!J233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+'[1]28'!J234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+'[1]28'!J235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+'[1]28'!J236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+'[1]28'!J237</f>
        <v>1</v>
      </c>
      <c r="F237" s="71"/>
      <c r="G237" s="46">
        <f t="shared" si="21"/>
        <v>1</v>
      </c>
      <c r="H237" s="78">
        <v>0</v>
      </c>
      <c r="I237" s="76">
        <v>0</v>
      </c>
      <c r="J237" s="46">
        <f t="shared" si="22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+'[1]28'!J238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+'[1]28'!J239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+'[1]28'!J240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+'[1]28'!J241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+'[1]28'!J242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+'[1]28'!J243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0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+'[1]28'!J244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0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+'[1]28'!J245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0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+'[1]28'!J246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0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+'[1]28'!J247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+'[1]28'!J248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+'[1]28'!J249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46"/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46"/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46"/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46"/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0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46"/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46"/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46"/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46"/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0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46"/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0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46"/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0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46"/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0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+'[1]3'!J261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ref="P261:P266" si="23">SUM(M261-O261)</f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+'[1]9'!J262</f>
        <v>0</v>
      </c>
      <c r="F262" s="71"/>
      <c r="G262" s="46">
        <f t="shared" si="21"/>
        <v>0</v>
      </c>
      <c r="H262" s="78">
        <v>0</v>
      </c>
      <c r="I262" s="76">
        <v>0</v>
      </c>
      <c r="J262" s="46">
        <f t="shared" si="22"/>
        <v>0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si="23"/>
        <v>0</v>
      </c>
      <c r="Q262" s="90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+'[1]20'!J263</f>
        <v>0</v>
      </c>
      <c r="F263" s="71"/>
      <c r="G263" s="46">
        <f t="shared" si="21"/>
        <v>0</v>
      </c>
      <c r="H263" s="78">
        <v>0</v>
      </c>
      <c r="I263" s="76">
        <v>0</v>
      </c>
      <c r="J263" s="46">
        <f t="shared" si="22"/>
        <v>0</v>
      </c>
      <c r="K263" s="72"/>
      <c r="L263" s="20">
        <v>16</v>
      </c>
      <c r="M263" s="65">
        <f t="shared" si="17"/>
        <v>0</v>
      </c>
      <c r="N263" s="17" t="s">
        <v>16</v>
      </c>
      <c r="O263" s="18"/>
      <c r="P263" s="23">
        <f t="shared" si="23"/>
        <v>0</v>
      </c>
      <c r="Q263" s="90"/>
      <c r="R263" s="43">
        <f t="shared" si="18"/>
        <v>0</v>
      </c>
    </row>
    <row r="264" spans="1:19" ht="25.5" x14ac:dyDescent="0.55000000000000004">
      <c r="A264" s="10"/>
      <c r="B264" s="10"/>
      <c r="C264" s="19"/>
      <c r="D264" s="10"/>
      <c r="E264" s="64">
        <f>+'[1]28'!J264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3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+'[1]28'!J265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23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>
        <f>+'[1]28'!J266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si="23"/>
        <v>0</v>
      </c>
      <c r="Q266" s="90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1041.57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3720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860</v>
      </c>
      <c r="O271" s="2">
        <v>100</v>
      </c>
      <c r="P271" s="2">
        <v>310</v>
      </c>
      <c r="Q271" s="2">
        <v>200</v>
      </c>
      <c r="R271" s="2">
        <v>250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2080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780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780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3"/>
  <sheetViews>
    <sheetView zoomScale="80" zoomScaleNormal="80" workbookViewId="0">
      <pane xSplit="10" ySplit="4" topLeftCell="K26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+'[1]29'!J5</f>
        <v>9</v>
      </c>
      <c r="F5" s="71">
        <v>10</v>
      </c>
      <c r="G5" s="46">
        <f t="shared" ref="G5:G68" si="0">E5+F5</f>
        <v>19</v>
      </c>
      <c r="H5" s="78">
        <v>0</v>
      </c>
      <c r="I5" s="76">
        <v>0</v>
      </c>
      <c r="J5" s="46">
        <f t="shared" ref="J5:J68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18">
        <f>SUM(M5-O5)</f>
        <v>100</v>
      </c>
      <c r="Q5" s="11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+'[1]29'!J6</f>
        <v>76</v>
      </c>
      <c r="F6" s="71">
        <v>80</v>
      </c>
      <c r="G6" s="46">
        <f t="shared" si="0"/>
        <v>156</v>
      </c>
      <c r="H6" s="78">
        <v>0</v>
      </c>
      <c r="I6" s="76">
        <v>0</v>
      </c>
      <c r="J6" s="46">
        <f t="shared" si="1"/>
        <v>153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20</v>
      </c>
      <c r="P6" s="118">
        <f t="shared" ref="P6:P69" si="3">SUM(M6-O6)</f>
        <v>280</v>
      </c>
      <c r="Q6" s="11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+'[1]29'!J11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+'[1]29'!J18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1456</v>
      </c>
      <c r="O18" s="18">
        <v>50</v>
      </c>
      <c r="P18" s="23">
        <f t="shared" si="3"/>
        <v>0</v>
      </c>
      <c r="Q18" s="11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+'[1]29'!J22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18">
        <f t="shared" si="3"/>
        <v>600</v>
      </c>
      <c r="Q22" s="11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+'[1]29'!J24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60</v>
      </c>
      <c r="P24" s="118">
        <f t="shared" si="3"/>
        <v>240</v>
      </c>
      <c r="Q24" s="11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+'[1]29'!J27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+'[1]29'!J28</f>
        <v>1</v>
      </c>
      <c r="F28" s="71"/>
      <c r="G28" s="46">
        <f t="shared" si="0"/>
        <v>1</v>
      </c>
      <c r="H28" s="78">
        <v>0</v>
      </c>
      <c r="I28" s="76">
        <v>0</v>
      </c>
      <c r="J28" s="46">
        <f t="shared" si="1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+'[1]29'!J29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+'[1]29'!J30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+'[1]29'!J31</f>
        <v>2</v>
      </c>
      <c r="F31" s="71">
        <v>10</v>
      </c>
      <c r="G31" s="46">
        <f t="shared" si="0"/>
        <v>12</v>
      </c>
      <c r="H31" s="78">
        <v>0</v>
      </c>
      <c r="I31" s="76">
        <v>0</v>
      </c>
      <c r="J31" s="46">
        <f t="shared" si="1"/>
        <v>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120</v>
      </c>
      <c r="P31" s="118">
        <f t="shared" si="3"/>
        <v>180</v>
      </c>
      <c r="Q31" s="11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+'[1]29'!J32</f>
        <v>1</v>
      </c>
      <c r="F32" s="71">
        <v>5</v>
      </c>
      <c r="G32" s="46">
        <f t="shared" si="0"/>
        <v>6</v>
      </c>
      <c r="H32" s="78">
        <v>0</v>
      </c>
      <c r="I32" s="76">
        <v>0</v>
      </c>
      <c r="J32" s="46">
        <f t="shared" si="1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+'[1]29'!J33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+'[1]29'!J34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+'[1]29'!J35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+'[1]29'!J36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+'[1]29'!J37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+'[1]29'!J38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+'[1]29'!J39</f>
        <v>0</v>
      </c>
      <c r="F39" s="71">
        <v>2</v>
      </c>
      <c r="G39" s="46">
        <f t="shared" si="0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+'[1]29'!J40</f>
        <v>0</v>
      </c>
      <c r="F40" s="71">
        <v>2</v>
      </c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+'[1]29'!J41</f>
        <v>1</v>
      </c>
      <c r="F41" s="71">
        <v>2</v>
      </c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+'[1]29'!J42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+'[1]29'!J43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+'[1]29'!J44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+'[1]29'!J45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+'[1]29'!J46</f>
        <v>1</v>
      </c>
      <c r="F46" s="71"/>
      <c r="G46" s="46">
        <f t="shared" si="0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+'[1]29'!J47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+'[1]29'!J48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+'[1]29'!J49</f>
        <v>1</v>
      </c>
      <c r="F49" s="71"/>
      <c r="G49" s="46">
        <f t="shared" si="0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+'[1]29'!J50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+'[1]29'!J51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+'[1]29'!J52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+'[1]29'!J53</f>
        <v>1</v>
      </c>
      <c r="F53" s="71"/>
      <c r="G53" s="46">
        <f t="shared" si="0"/>
        <v>1</v>
      </c>
      <c r="H53" s="78">
        <v>0</v>
      </c>
      <c r="I53" s="76">
        <v>0</v>
      </c>
      <c r="J53" s="46">
        <f t="shared" si="1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+'[1]29'!J54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+'[1]29'!J55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+'[1]29'!J56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+'[1]29'!J57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+'[1]29'!J58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+'[1]29'!J59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+'[1]29'!J60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+'[1]29'!J61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+'[1]29'!J62</f>
        <v>1</v>
      </c>
      <c r="F62" s="71"/>
      <c r="G62" s="46">
        <f t="shared" si="0"/>
        <v>1</v>
      </c>
      <c r="H62" s="78">
        <v>0</v>
      </c>
      <c r="I62" s="76">
        <v>0</v>
      </c>
      <c r="J62" s="46">
        <f t="shared" si="1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18">
        <f t="shared" si="3"/>
        <v>60</v>
      </c>
      <c r="Q62" s="11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+'[1]29'!J63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+'[1]29'!J64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+'[1]29'!J65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+'[1]29'!J66</f>
        <v>3</v>
      </c>
      <c r="F66" s="71"/>
      <c r="G66" s="46">
        <f t="shared" si="0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+'[1]29'!J67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+'[1]29'!J68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+'[1]29'!J69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+'[1]29'!J74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1475</v>
      </c>
      <c r="C86" s="19" t="s">
        <v>1389</v>
      </c>
      <c r="D86" s="10" t="s">
        <v>434</v>
      </c>
      <c r="E86" s="64">
        <f>+'[1]29'!J86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4">
        <f>+'[1]29'!J87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+'[1]29'!J88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+'[1]29'!J93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0</v>
      </c>
      <c r="K93" s="72">
        <v>3</v>
      </c>
      <c r="L93" s="21">
        <v>35</v>
      </c>
      <c r="M93" s="65">
        <f t="shared" si="8"/>
        <v>105</v>
      </c>
      <c r="N93" s="17" t="s">
        <v>16</v>
      </c>
      <c r="O93" s="18">
        <v>5</v>
      </c>
      <c r="P93" s="118">
        <f t="shared" si="7"/>
        <v>100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+'[1]29'!J94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+'[1]29'!J95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+'[1]29'!J96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+'[1]29'!J97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+'[1]29'!J98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+'[1]29'!J99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+'[1]29'!J100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+'[1]29'!J101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+'[1]29'!J102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+'[1]29'!J106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+'[1]29'!J107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+'[1]29'!J108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+'[1]29'!J109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+'[1]29'!J110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+'[1]29'!J111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+'[1]29'!J112</f>
        <v>6</v>
      </c>
      <c r="F112" s="71"/>
      <c r="G112" s="46">
        <f t="shared" si="5"/>
        <v>6</v>
      </c>
      <c r="H112" s="78">
        <v>0</v>
      </c>
      <c r="I112" s="76">
        <v>0</v>
      </c>
      <c r="J112" s="46">
        <f t="shared" si="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+'[1]29'!J113</f>
        <v>16</v>
      </c>
      <c r="F113" s="71"/>
      <c r="G113" s="46">
        <f t="shared" si="5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+'[1]29'!J114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+'[1]29'!J115</f>
        <v>20</v>
      </c>
      <c r="F115" s="71"/>
      <c r="G115" s="46">
        <f t="shared" si="5"/>
        <v>20</v>
      </c>
      <c r="H115" s="78">
        <v>0</v>
      </c>
      <c r="I115" s="76">
        <v>0</v>
      </c>
      <c r="J115" s="46">
        <f t="shared" si="6"/>
        <v>16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>
        <v>20</v>
      </c>
      <c r="P115" s="118">
        <f t="shared" si="7"/>
        <v>220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+'[1]29'!J116</f>
        <v>16</v>
      </c>
      <c r="F116" s="71"/>
      <c r="G116" s="46">
        <f t="shared" si="5"/>
        <v>16</v>
      </c>
      <c r="H116" s="78">
        <v>0</v>
      </c>
      <c r="I116" s="76">
        <v>0</v>
      </c>
      <c r="J116" s="46">
        <f t="shared" si="6"/>
        <v>15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18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+'[1]29'!J117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+'[1]29'!J118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+'[1]29'!J119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+'[1]29'!J120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+'[1]29'!J121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+'[1]29'!J122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+'[1]29'!J123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+'[1]29'!J124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+'[1]29'!J125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+'[1]29'!J126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+'[1]29'!J127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+'[1]29'!J128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+'[1]29'!J129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+'[1]29'!J130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+'[1]29'!J131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+'[1]29'!J132</f>
        <v>0</v>
      </c>
      <c r="F132" s="71">
        <v>5</v>
      </c>
      <c r="G132" s="46">
        <f t="shared" si="5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+'[1]29'!J133</f>
        <v>3</v>
      </c>
      <c r="F133" s="71">
        <v>5</v>
      </c>
      <c r="G133" s="46">
        <f t="shared" si="5"/>
        <v>8</v>
      </c>
      <c r="H133" s="78">
        <v>0</v>
      </c>
      <c r="I133" s="76">
        <v>0</v>
      </c>
      <c r="J133" s="46">
        <f t="shared" si="6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+'[1]29'!J134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+'[1]29'!J135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+'[1]29'!J136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+'[1]29'!J137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+'[1]29'!J138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+'[1]29'!J139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+'[1]29'!J140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+'[1]29'!J141</f>
        <v>0</v>
      </c>
      <c r="F141" s="71">
        <v>20</v>
      </c>
      <c r="G141" s="46">
        <f t="shared" si="13"/>
        <v>20</v>
      </c>
      <c r="H141" s="78">
        <v>0</v>
      </c>
      <c r="I141" s="76">
        <v>0</v>
      </c>
      <c r="J141" s="46">
        <f t="shared" si="14"/>
        <v>20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+'[1]29'!J142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+'[1]29'!J143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+'[1]29'!J144</f>
        <v>0</v>
      </c>
      <c r="F144" s="71">
        <v>12</v>
      </c>
      <c r="G144" s="46">
        <f t="shared" si="13"/>
        <v>12</v>
      </c>
      <c r="H144" s="78">
        <v>0</v>
      </c>
      <c r="I144" s="76">
        <v>0</v>
      </c>
      <c r="J144" s="46">
        <f t="shared" si="14"/>
        <v>12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+'[1]29'!J145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+'[1]29'!J146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+'[1]29'!J147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+'[1]29'!J148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+'[1]29'!J149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+'[1]29'!J150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+'[1]29'!J151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+'[1]29'!J152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+'[1]29'!J153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+'[1]29'!J154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+'[1]29'!J155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+'[1]29'!J156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+'[1]29'!J157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+'[1]29'!J158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+'[1]29'!J159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+'[1]29'!J160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+'[1]29'!J161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+'[1]29'!J162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+'[1]29'!J163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+'[1]29'!J164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+'[1]29'!J165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+'[1]29'!J166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+'[1]29'!J167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+'[1]29'!J168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+'[1]29'!J169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+'[1]29'!J170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+'[1]29'!J171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+'[1]29'!J172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2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+'[1]29'!J174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+'[1]29'!J175</f>
        <v>15</v>
      </c>
      <c r="F175" s="71"/>
      <c r="G175" s="46">
        <f t="shared" si="13"/>
        <v>15</v>
      </c>
      <c r="H175" s="78">
        <v>0</v>
      </c>
      <c r="I175" s="76">
        <v>0</v>
      </c>
      <c r="J175" s="46">
        <f t="shared" si="14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2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+'[1]29'!J176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2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+'[1]29'!J177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+'[1]29'!J178</f>
        <v>3</v>
      </c>
      <c r="F178" s="71"/>
      <c r="G178" s="46">
        <f t="shared" si="13"/>
        <v>3</v>
      </c>
      <c r="H178" s="78">
        <v>0</v>
      </c>
      <c r="I178" s="76">
        <v>0</v>
      </c>
      <c r="J178" s="46">
        <f t="shared" si="14"/>
        <v>3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+'[1]29'!J179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2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+'[1]29'!J180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2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+'[1]29'!J181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+'[1]29'!J182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2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+'[1]29'!J183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+'[1]29'!J184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2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+'[1]29'!J185</f>
        <v>10</v>
      </c>
      <c r="F185" s="71"/>
      <c r="G185" s="46">
        <f t="shared" si="13"/>
        <v>10</v>
      </c>
      <c r="H185" s="78">
        <v>0</v>
      </c>
      <c r="I185" s="76">
        <v>0</v>
      </c>
      <c r="J185" s="46">
        <f t="shared" si="14"/>
        <v>8</v>
      </c>
      <c r="K185" s="72">
        <v>2</v>
      </c>
      <c r="L185" s="20">
        <v>80</v>
      </c>
      <c r="M185" s="65">
        <f t="shared" si="17"/>
        <v>160</v>
      </c>
      <c r="N185" s="17" t="s">
        <v>16</v>
      </c>
      <c r="O185" s="18"/>
      <c r="P185" s="118">
        <f t="shared" si="12"/>
        <v>160</v>
      </c>
      <c r="Q185" s="90">
        <v>63</v>
      </c>
      <c r="R185" s="43">
        <f t="shared" si="18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+'[1]29'!J186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2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+'[1]29'!J190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2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+'[1]29'!J191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2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+'[1]29'!J192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2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+'[1]29'!J193</f>
        <v>0</v>
      </c>
      <c r="F193" s="71">
        <v>3</v>
      </c>
      <c r="G193" s="46">
        <f t="shared" si="13"/>
        <v>3</v>
      </c>
      <c r="H193" s="78">
        <v>0</v>
      </c>
      <c r="I193" s="76">
        <v>0</v>
      </c>
      <c r="J193" s="46">
        <f t="shared" si="14"/>
        <v>3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2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+'[1]29'!J194</f>
        <v>1</v>
      </c>
      <c r="F194" s="71"/>
      <c r="G194" s="46">
        <f t="shared" si="13"/>
        <v>1</v>
      </c>
      <c r="H194" s="78">
        <v>0</v>
      </c>
      <c r="I194" s="76">
        <v>0</v>
      </c>
      <c r="J194" s="46">
        <f t="shared" si="14"/>
        <v>0</v>
      </c>
      <c r="K194" s="72">
        <v>1</v>
      </c>
      <c r="L194" s="20">
        <v>120</v>
      </c>
      <c r="M194" s="65">
        <f t="shared" si="17"/>
        <v>120</v>
      </c>
      <c r="N194" s="17" t="s">
        <v>16</v>
      </c>
      <c r="O194" s="18">
        <v>20</v>
      </c>
      <c r="P194" s="118">
        <f t="shared" si="12"/>
        <v>100</v>
      </c>
      <c r="Q194" s="90">
        <v>73</v>
      </c>
      <c r="R194" s="43">
        <f t="shared" si="18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+'[1]29'!J195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2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+'[1]29'!J196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2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+'[1]29'!J197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2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+'[1]29'!J198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ref="P198:P261" si="20">SUM(M198-O198)</f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+'[1]29'!J199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+'[1]29'!J200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+'[1]29'!J201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+'[1]29'!J202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+'[1]29'!J203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+'[1]29'!J204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+'[1]29'!J205</f>
        <v>6</v>
      </c>
      <c r="F205" s="71"/>
      <c r="G205" s="46">
        <f t="shared" si="21"/>
        <v>6</v>
      </c>
      <c r="H205" s="78">
        <v>0</v>
      </c>
      <c r="I205" s="76">
        <v>0</v>
      </c>
      <c r="J205" s="46">
        <f t="shared" si="22"/>
        <v>6</v>
      </c>
      <c r="K205" s="72"/>
      <c r="L205" s="20">
        <v>55</v>
      </c>
      <c r="M205" s="65">
        <f t="shared" si="17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+'[1]29'!J206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0"/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+'[1]29'!J208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+'[1]29'!J209</f>
        <v>0</v>
      </c>
      <c r="F209" s="71">
        <v>7</v>
      </c>
      <c r="G209" s="46">
        <f t="shared" si="21"/>
        <v>7</v>
      </c>
      <c r="H209" s="78">
        <v>0</v>
      </c>
      <c r="I209" s="76">
        <v>0</v>
      </c>
      <c r="J209" s="46">
        <f t="shared" si="22"/>
        <v>4</v>
      </c>
      <c r="K209" s="72">
        <v>3</v>
      </c>
      <c r="L209" s="20">
        <v>120</v>
      </c>
      <c r="M209" s="65">
        <f t="shared" si="17"/>
        <v>360</v>
      </c>
      <c r="N209" s="17" t="s">
        <v>16</v>
      </c>
      <c r="O209" s="18">
        <v>60</v>
      </c>
      <c r="P209" s="118">
        <f t="shared" si="20"/>
        <v>300</v>
      </c>
      <c r="Q209" s="90">
        <v>83</v>
      </c>
      <c r="R209" s="43">
        <f t="shared" si="18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+'[1]29'!J210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+'[1]29'!J211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+'[1]29'!J212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+'[1]29'!J213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+'[1]29'!J214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+'[1]29'!J215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+'[1]29'!J216</f>
        <v>175</v>
      </c>
      <c r="F216" s="71"/>
      <c r="G216" s="46">
        <f t="shared" si="21"/>
        <v>175</v>
      </c>
      <c r="H216" s="78">
        <v>0</v>
      </c>
      <c r="I216" s="76">
        <v>0</v>
      </c>
      <c r="J216" s="46">
        <f t="shared" si="22"/>
        <v>175</v>
      </c>
      <c r="K216" s="72"/>
      <c r="L216" s="20">
        <v>10</v>
      </c>
      <c r="M216" s="65">
        <f t="shared" si="17"/>
        <v>0</v>
      </c>
      <c r="N216" s="17" t="s">
        <v>16</v>
      </c>
      <c r="O216" s="18"/>
      <c r="P216" s="23">
        <f t="shared" si="20"/>
        <v>0</v>
      </c>
      <c r="Q216" s="90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+'[1]29'!J217</f>
        <v>35</v>
      </c>
      <c r="F217" s="71"/>
      <c r="G217" s="46">
        <f t="shared" si="21"/>
        <v>35</v>
      </c>
      <c r="H217" s="78">
        <v>0</v>
      </c>
      <c r="I217" s="76">
        <v>0</v>
      </c>
      <c r="J217" s="46">
        <f t="shared" si="22"/>
        <v>34</v>
      </c>
      <c r="K217" s="72">
        <v>1</v>
      </c>
      <c r="L217" s="20">
        <v>0</v>
      </c>
      <c r="M217" s="65">
        <f t="shared" si="17"/>
        <v>0</v>
      </c>
      <c r="N217" s="17" t="s">
        <v>1457</v>
      </c>
      <c r="O217" s="18"/>
      <c r="P217" s="23">
        <f t="shared" si="20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+'[1]29'!J218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+'[1]29'!J219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+'[1]29'!J220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+'[1]29'!J221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+'[1]29'!J222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+'[1]29'!J223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+'[1]29'!J224</f>
        <v>216</v>
      </c>
      <c r="F224" s="71"/>
      <c r="G224" s="46">
        <f t="shared" si="21"/>
        <v>216</v>
      </c>
      <c r="H224" s="78">
        <v>0</v>
      </c>
      <c r="I224" s="76">
        <v>0</v>
      </c>
      <c r="J224" s="46">
        <f t="shared" si="22"/>
        <v>216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+'[1]29'!J225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+'[1]29'!J226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+'[1]29'!J227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+'[1]29'!J228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+'[1]29'!J229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+'[1]29'!J230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+'[1]29'!J231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+'[1]29'!J232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+'[1]29'!J233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+'[1]29'!J234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+'[1]29'!J235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+'[1]29'!J236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+'[1]29'!J237</f>
        <v>1</v>
      </c>
      <c r="F237" s="71"/>
      <c r="G237" s="46">
        <f t="shared" si="21"/>
        <v>1</v>
      </c>
      <c r="H237" s="78">
        <v>0</v>
      </c>
      <c r="I237" s="76">
        <v>0</v>
      </c>
      <c r="J237" s="46">
        <f t="shared" si="22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+'[1]29'!J238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+'[1]29'!J239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+'[1]29'!J240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+'[1]29'!J241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+'[1]29'!J242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+'[1]29'!J243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0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+'[1]29'!J244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0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+'[1]29'!J245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0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+'[1]29'!J246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0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+'[1]29'!J247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+'[1]29'!J248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+'[1]29'!J249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+'[1]29'!J250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+'[1]29'!J251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+'[1]29'!J252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+'[1]29'!J253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0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+'[1]29'!J254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+'[1]29'!J255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+'[1]29'!J256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+'[1]29'!J257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0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+'[1]29'!J258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0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+'[1]29'!J259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0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+'[1]29'!J260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0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+'[1]29'!J261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20"/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+'[1]29'!J262</f>
        <v>0</v>
      </c>
      <c r="F262" s="71"/>
      <c r="G262" s="46">
        <f t="shared" si="21"/>
        <v>0</v>
      </c>
      <c r="H262" s="78">
        <v>0</v>
      </c>
      <c r="I262" s="76">
        <v>0</v>
      </c>
      <c r="J262" s="46">
        <f t="shared" si="22"/>
        <v>0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ref="P262:P266" si="23">SUM(M262-O262)</f>
        <v>0</v>
      </c>
      <c r="Q262" s="90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+'[1]29'!J263</f>
        <v>0</v>
      </c>
      <c r="F263" s="71"/>
      <c r="G263" s="46">
        <f t="shared" si="21"/>
        <v>0</v>
      </c>
      <c r="H263" s="78">
        <v>0</v>
      </c>
      <c r="I263" s="76">
        <v>0</v>
      </c>
      <c r="J263" s="46">
        <f t="shared" si="22"/>
        <v>0</v>
      </c>
      <c r="K263" s="72"/>
      <c r="L263" s="20">
        <v>16</v>
      </c>
      <c r="M263" s="65">
        <f t="shared" si="17"/>
        <v>0</v>
      </c>
      <c r="N263" s="17" t="s">
        <v>16</v>
      </c>
      <c r="O263" s="18"/>
      <c r="P263" s="23">
        <f t="shared" si="23"/>
        <v>0</v>
      </c>
      <c r="Q263" s="90"/>
      <c r="R263" s="43">
        <f t="shared" si="18"/>
        <v>0</v>
      </c>
    </row>
    <row r="264" spans="1:19" ht="25.5" x14ac:dyDescent="0.55000000000000004">
      <c r="A264" s="10"/>
      <c r="B264" s="10"/>
      <c r="C264" s="19"/>
      <c r="D264" s="10"/>
      <c r="E264" s="64">
        <f>+'[1]29'!J264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3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+'[1]29'!J265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23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>
        <f>+'[1]29'!J266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si="23"/>
        <v>0</v>
      </c>
      <c r="Q266" s="90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1192.18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2855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500</v>
      </c>
      <c r="O271" s="2">
        <v>400</v>
      </c>
      <c r="P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415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1940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1940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3"/>
  <sheetViews>
    <sheetView zoomScale="80" zoomScaleNormal="8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0" t="s">
        <v>1478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Q2" s="92"/>
    </row>
    <row r="3" spans="1:18" s="5" customFormat="1" ht="26.45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19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10</v>
      </c>
      <c r="Q3" s="121" t="s">
        <v>274</v>
      </c>
      <c r="R3" s="123" t="s">
        <v>275</v>
      </c>
    </row>
    <row r="4" spans="1:18" s="5" customFormat="1" ht="26.25" x14ac:dyDescent="0.55000000000000004">
      <c r="A4" s="128"/>
      <c r="B4" s="128"/>
      <c r="C4" s="128"/>
      <c r="D4" s="128"/>
      <c r="E4" s="129"/>
      <c r="F4" s="129"/>
      <c r="G4" s="129"/>
      <c r="H4" s="77" t="s">
        <v>11</v>
      </c>
      <c r="I4" s="120"/>
      <c r="J4" s="129"/>
      <c r="K4" s="130" t="s">
        <v>12</v>
      </c>
      <c r="L4" s="70" t="s">
        <v>13</v>
      </c>
      <c r="M4" s="130" t="s">
        <v>14</v>
      </c>
      <c r="N4" s="129"/>
      <c r="O4" s="131"/>
      <c r="Q4" s="122"/>
      <c r="R4" s="12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+'[1]30'!J5</f>
        <v>17</v>
      </c>
      <c r="F5" s="71"/>
      <c r="G5" s="46">
        <f t="shared" ref="G5:G68" si="0">E5+F5</f>
        <v>17</v>
      </c>
      <c r="H5" s="78">
        <v>0</v>
      </c>
      <c r="I5" s="76">
        <v>0</v>
      </c>
      <c r="J5" s="46">
        <f t="shared" ref="J5:J68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8">
        <f>SUM(M5-O5)</f>
        <v>50</v>
      </c>
      <c r="Q5" s="11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+'[1]30'!J6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146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42</v>
      </c>
      <c r="P6" s="118">
        <f t="shared" ref="P6:P69" si="3">SUM(M6-O6)</f>
        <v>658</v>
      </c>
      <c r="Q6" s="11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+'[1]30'!J7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+'[1]30'!J8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+'[1]30'!J9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+'[1]30'!J10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+'[1]30'!J11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1456</v>
      </c>
      <c r="O11" s="18">
        <v>50</v>
      </c>
      <c r="P11" s="23">
        <f t="shared" si="3"/>
        <v>0</v>
      </c>
      <c r="Q11" s="11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+'[1]30'!J12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+'[1]30'!J13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+'[1]30'!J14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+'[1]30'!J15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+'[1]30'!J16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+'[1]30'!J17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+'[1]30'!J18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+'[1]30'!J19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+'[1]30'!J20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+'[1]30'!J21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+'[1]30'!J22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18">
        <f t="shared" si="3"/>
        <v>200</v>
      </c>
      <c r="Q22" s="11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+'[1]30'!J23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+'[1]30'!J24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+'[1]30'!J25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+'[1]30'!J26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+'[1]30'!J27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+'[1]30'!J28</f>
        <v>1</v>
      </c>
      <c r="F28" s="71"/>
      <c r="G28" s="46">
        <f t="shared" si="0"/>
        <v>1</v>
      </c>
      <c r="H28" s="78">
        <v>0</v>
      </c>
      <c r="I28" s="76">
        <v>0</v>
      </c>
      <c r="J28" s="46">
        <f t="shared" si="1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+'[1]30'!J29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+'[1]30'!J30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+'[1]30'!J31</f>
        <v>9</v>
      </c>
      <c r="F31" s="71"/>
      <c r="G31" s="46">
        <f t="shared" si="0"/>
        <v>9</v>
      </c>
      <c r="H31" s="78">
        <v>0</v>
      </c>
      <c r="I31" s="76">
        <v>0</v>
      </c>
      <c r="J31" s="46">
        <f t="shared" si="1"/>
        <v>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160</v>
      </c>
      <c r="P31" s="118">
        <f t="shared" si="3"/>
        <v>640</v>
      </c>
      <c r="Q31" s="117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+'[1]30'!J32</f>
        <v>6</v>
      </c>
      <c r="F32" s="71"/>
      <c r="G32" s="46">
        <f t="shared" si="0"/>
        <v>6</v>
      </c>
      <c r="H32" s="78">
        <v>0</v>
      </c>
      <c r="I32" s="76">
        <v>0</v>
      </c>
      <c r="J32" s="46">
        <f t="shared" si="1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118">
        <f t="shared" si="3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+'[1]30'!J33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+'[1]30'!J34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+'[1]30'!J35</f>
        <v>3</v>
      </c>
      <c r="F35" s="71"/>
      <c r="G35" s="46">
        <f t="shared" si="0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+'[1]30'!J36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4">
        <f>+'[1]30'!J37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100</v>
      </c>
      <c r="M37" s="65">
        <f t="shared" si="2"/>
        <v>0</v>
      </c>
      <c r="N37" s="17" t="s">
        <v>1459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+'[1]30'!J38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+'[1]30'!J39</f>
        <v>2</v>
      </c>
      <c r="F39" s="71"/>
      <c r="G39" s="46">
        <f t="shared" si="0"/>
        <v>2</v>
      </c>
      <c r="H39" s="78">
        <v>0</v>
      </c>
      <c r="I39" s="76">
        <v>0</v>
      </c>
      <c r="J39" s="46">
        <f t="shared" si="1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18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+'[1]30'!J40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+'[1]30'!J41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+'[1]30'!J42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+'[1]30'!J43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+'[1]30'!J44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+'[1]30'!J45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+'[1]30'!J46</f>
        <v>1</v>
      </c>
      <c r="F46" s="71"/>
      <c r="G46" s="46">
        <f t="shared" si="0"/>
        <v>1</v>
      </c>
      <c r="H46" s="78">
        <v>0</v>
      </c>
      <c r="I46" s="76">
        <v>0</v>
      </c>
      <c r="J46" s="46">
        <f t="shared" si="1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8">
        <f t="shared" si="3"/>
        <v>50</v>
      </c>
      <c r="Q46" s="11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+'[1]30'!J47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+'[1]30'!J48</f>
        <v>0</v>
      </c>
      <c r="F48" s="71"/>
      <c r="G48" s="46">
        <f t="shared" si="0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+'[1]30'!J49</f>
        <v>1</v>
      </c>
      <c r="F49" s="71"/>
      <c r="G49" s="46">
        <f t="shared" si="0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+'[1]30'!J50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+'[1]30'!J51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+'[1]30'!J52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+'[1]30'!J53</f>
        <v>1</v>
      </c>
      <c r="F53" s="71"/>
      <c r="G53" s="46">
        <f t="shared" si="0"/>
        <v>1</v>
      </c>
      <c r="H53" s="78">
        <v>0</v>
      </c>
      <c r="I53" s="76">
        <v>0</v>
      </c>
      <c r="J53" s="46">
        <f t="shared" si="1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8">
        <f t="shared" si="3"/>
        <v>50</v>
      </c>
      <c r="Q53" s="11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+'[1]30'!J54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+'[1]30'!J55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+'[1]30'!J56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+'[1]30'!J57</f>
        <v>0</v>
      </c>
      <c r="F57" s="71">
        <v>2</v>
      </c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+'[1]30'!J58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+'[1]30'!J59</f>
        <v>0</v>
      </c>
      <c r="F59" s="71">
        <v>1</v>
      </c>
      <c r="G59" s="46">
        <f t="shared" si="0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+'[1]30'!J60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+'[1]30'!J61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+'[1]30'!J62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+'[1]30'!J63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+'[1]30'!J64</f>
        <v>3</v>
      </c>
      <c r="F64" s="71"/>
      <c r="G64" s="46">
        <f t="shared" si="0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+'[1]30'!J65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18">
        <f t="shared" si="3"/>
        <v>40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+'[1]30'!J66</f>
        <v>3</v>
      </c>
      <c r="F66" s="71"/>
      <c r="G66" s="46">
        <f t="shared" si="0"/>
        <v>3</v>
      </c>
      <c r="H66" s="78">
        <v>0</v>
      </c>
      <c r="I66" s="76">
        <v>0</v>
      </c>
      <c r="J66" s="46">
        <f t="shared" si="1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10</v>
      </c>
      <c r="P66" s="118">
        <f t="shared" si="3"/>
        <v>90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+'[1]30'!J67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+'[1]30'!J68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+'[1]30'!J69</f>
        <v>0</v>
      </c>
      <c r="F69" s="71"/>
      <c r="G69" s="46">
        <f t="shared" ref="G69:G135" si="5">E69+F69</f>
        <v>0</v>
      </c>
      <c r="H69" s="78">
        <v>0</v>
      </c>
      <c r="I69" s="76">
        <v>0</v>
      </c>
      <c r="J69" s="46">
        <f t="shared" ref="J69:J135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+'[1]30'!J70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+'[1]30'!J71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+'[1]30'!J72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+'[1]30'!J73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+'[1]30'!J74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10</v>
      </c>
      <c r="P74" s="118">
        <f t="shared" si="7"/>
        <v>90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+'[1]30'!J75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4">
        <f>+'[1]30'!J76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+'[1]30'!J77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4">
        <f>+'[1]30'!J78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+'[1]30'!J79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+'[1]30'!J80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+'[1]30'!J81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4">
        <f>+'[1]30'!J82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+'[1]30'!J83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+'[1]30'!J84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+'[1]30'!J85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4">
        <f>+'[1]30'!J86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+'[1]30'!J87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si="7"/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+'[1]30'!J88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10"/>
        <v>0</v>
      </c>
      <c r="N88" s="17" t="s">
        <v>16</v>
      </c>
      <c r="O88" s="18"/>
      <c r="P88" s="23">
        <f t="shared" si="7"/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+'[1]30'!J89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4">
        <f>+'[1]30'!J90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+'[1]30'!J91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+'[1]30'!J92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+'[1]30'!J93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+'[1]30'!J94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+'[1]30'!J95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+'[1]30'!J96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+'[1]30'!J97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+'[1]30'!J98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4">
        <f>+'[1]30'!J99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4" t="s">
        <v>1428</v>
      </c>
      <c r="C100" s="19" t="s">
        <v>1429</v>
      </c>
      <c r="D100" s="10" t="s">
        <v>434</v>
      </c>
      <c r="E100" s="64">
        <f>+'[1]30'!J100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29</v>
      </c>
      <c r="M100" s="65">
        <f t="shared" si="8"/>
        <v>0</v>
      </c>
      <c r="N100" s="17" t="s">
        <v>1459</v>
      </c>
      <c r="O100" s="18"/>
      <c r="P100" s="23">
        <f t="shared" si="7"/>
        <v>0</v>
      </c>
      <c r="Q100" s="116"/>
      <c r="R100" s="43">
        <f t="shared" si="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4">
        <f>+'[1]30'!J101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+'[1]30'!J102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4">
        <f>+'[1]30'!J103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4">
        <f>+'[1]30'!J104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4">
        <f>+'[1]30'!J105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+'[1]30'!J106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+'[1]30'!J107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+'[1]30'!J108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+'[1]30'!J109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+'[1]30'!J110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+'[1]30'!J111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+'[1]30'!J112</f>
        <v>6</v>
      </c>
      <c r="F112" s="71">
        <v>11</v>
      </c>
      <c r="G112" s="46">
        <f t="shared" si="5"/>
        <v>17</v>
      </c>
      <c r="H112" s="78">
        <v>0</v>
      </c>
      <c r="I112" s="76">
        <v>0</v>
      </c>
      <c r="J112" s="46">
        <f t="shared" si="6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+'[1]30'!J113</f>
        <v>16</v>
      </c>
      <c r="F113" s="71"/>
      <c r="G113" s="46">
        <f t="shared" si="5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+'[1]30'!J114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7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+'[1]30'!J115</f>
        <v>16</v>
      </c>
      <c r="F115" s="71">
        <v>13</v>
      </c>
      <c r="G115" s="46">
        <f t="shared" si="5"/>
        <v>29</v>
      </c>
      <c r="H115" s="78">
        <v>0</v>
      </c>
      <c r="I115" s="76">
        <v>0</v>
      </c>
      <c r="J115" s="46">
        <f t="shared" si="6"/>
        <v>29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+'[1]30'!J116</f>
        <v>15</v>
      </c>
      <c r="F116" s="71">
        <v>16</v>
      </c>
      <c r="G116" s="46">
        <f t="shared" si="5"/>
        <v>31</v>
      </c>
      <c r="H116" s="78">
        <v>0</v>
      </c>
      <c r="I116" s="76">
        <v>0</v>
      </c>
      <c r="J116" s="46">
        <f t="shared" si="6"/>
        <v>30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18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+'[1]30'!J117</f>
        <v>9</v>
      </c>
      <c r="F117" s="71"/>
      <c r="G117" s="46">
        <f t="shared" si="5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+'[1]30'!J118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+'[1]30'!J119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+'[1]30'!J120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+'[1]30'!J121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+'[1]30'!J122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+'[1]30'!J123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+'[1]30'!J124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+'[1]30'!J125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+'[1]30'!J126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+'[1]30'!J127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+'[1]30'!J128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+'[1]30'!J129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+'[1]30'!J130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+'[1]30'!J131</f>
        <v>0</v>
      </c>
      <c r="F131" s="71"/>
      <c r="G131" s="46">
        <f t="shared" si="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+'[1]30'!J132</f>
        <v>5</v>
      </c>
      <c r="F132" s="71"/>
      <c r="G132" s="46">
        <f t="shared" si="5"/>
        <v>5</v>
      </c>
      <c r="H132" s="78">
        <v>0</v>
      </c>
      <c r="I132" s="76">
        <v>0</v>
      </c>
      <c r="J132" s="46">
        <f t="shared" si="6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18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+'[1]30'!J133</f>
        <v>8</v>
      </c>
      <c r="F133" s="71"/>
      <c r="G133" s="46">
        <f t="shared" si="5"/>
        <v>8</v>
      </c>
      <c r="H133" s="78">
        <v>0</v>
      </c>
      <c r="I133" s="76">
        <v>0</v>
      </c>
      <c r="J133" s="46">
        <f t="shared" si="6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18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4">
        <f>+'[1]30'!J134</f>
        <v>0</v>
      </c>
      <c r="F134" s="71"/>
      <c r="G134" s="46">
        <f t="shared" si="5"/>
        <v>0</v>
      </c>
      <c r="H134" s="78">
        <v>0</v>
      </c>
      <c r="I134" s="76">
        <v>0</v>
      </c>
      <c r="J134" s="46">
        <f t="shared" si="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4">
        <f>+'[1]30'!J135</f>
        <v>0</v>
      </c>
      <c r="F135" s="71"/>
      <c r="G135" s="46">
        <f t="shared" si="5"/>
        <v>0</v>
      </c>
      <c r="H135" s="78">
        <v>0</v>
      </c>
      <c r="I135" s="76">
        <v>0</v>
      </c>
      <c r="J135" s="46">
        <f t="shared" si="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4">
        <f>+'[1]30'!J136</f>
        <v>0</v>
      </c>
      <c r="F136" s="71"/>
      <c r="G136" s="46">
        <f t="shared" ref="G136:G203" si="13">E136+F136</f>
        <v>0</v>
      </c>
      <c r="H136" s="78">
        <v>0</v>
      </c>
      <c r="I136" s="76">
        <v>0</v>
      </c>
      <c r="J136" s="46">
        <f t="shared" ref="J136:J203" si="14">+G136-H136-K136-I136</f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+'[1]30'!J137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+'[1]30'!J138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+'[1]30'!J139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+'[1]30'!J140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+'[1]30'!J141</f>
        <v>20</v>
      </c>
      <c r="F141" s="71">
        <v>5</v>
      </c>
      <c r="G141" s="46">
        <f t="shared" si="13"/>
        <v>25</v>
      </c>
      <c r="H141" s="78">
        <v>0</v>
      </c>
      <c r="I141" s="76">
        <v>0</v>
      </c>
      <c r="J141" s="46">
        <f t="shared" si="14"/>
        <v>22</v>
      </c>
      <c r="K141" s="72">
        <v>3</v>
      </c>
      <c r="L141" s="20">
        <v>10</v>
      </c>
      <c r="M141" s="65">
        <f t="shared" si="8"/>
        <v>30</v>
      </c>
      <c r="N141" s="17" t="s">
        <v>16</v>
      </c>
      <c r="O141" s="18">
        <v>10</v>
      </c>
      <c r="P141" s="118">
        <f t="shared" si="12"/>
        <v>20</v>
      </c>
      <c r="Q141" s="90">
        <v>2.2200000000000002</v>
      </c>
      <c r="R141" s="43">
        <f t="shared" si="9"/>
        <v>6.66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+'[1]30'!J142</f>
        <v>0</v>
      </c>
      <c r="F142" s="71">
        <v>4</v>
      </c>
      <c r="G142" s="46">
        <f t="shared" si="13"/>
        <v>4</v>
      </c>
      <c r="H142" s="78">
        <v>0</v>
      </c>
      <c r="I142" s="76">
        <v>0</v>
      </c>
      <c r="J142" s="46">
        <f t="shared" si="14"/>
        <v>4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+'[1]30'!J143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+'[1]30'!J144</f>
        <v>12</v>
      </c>
      <c r="F144" s="71"/>
      <c r="G144" s="46">
        <f t="shared" si="13"/>
        <v>12</v>
      </c>
      <c r="H144" s="78">
        <v>0</v>
      </c>
      <c r="I144" s="76">
        <v>0</v>
      </c>
      <c r="J144" s="46">
        <f t="shared" si="14"/>
        <v>11</v>
      </c>
      <c r="K144" s="72">
        <v>1</v>
      </c>
      <c r="L144" s="22">
        <v>10</v>
      </c>
      <c r="M144" s="65">
        <f t="shared" si="8"/>
        <v>10</v>
      </c>
      <c r="N144" s="17" t="s">
        <v>1456</v>
      </c>
      <c r="O144" s="18">
        <v>10</v>
      </c>
      <c r="P144" s="23">
        <f t="shared" si="12"/>
        <v>0</v>
      </c>
      <c r="Q144" s="90">
        <v>2.12</v>
      </c>
      <c r="R144" s="43">
        <f t="shared" si="9"/>
        <v>2.12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+'[1]30'!J145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+'[1]30'!J146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+'[1]30'!J147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+'[1]30'!J148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+'[1]30'!J149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+'[1]30'!J150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+'[1]30'!J151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+'[1]30'!J152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+'[1]30'!J153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+'[1]30'!J154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+'[1]30'!J155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4">
        <f>+'[1]30'!J156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15</v>
      </c>
      <c r="M156" s="65">
        <f t="shared" si="8"/>
        <v>0</v>
      </c>
      <c r="N156" s="17" t="s">
        <v>16</v>
      </c>
      <c r="O156" s="18"/>
      <c r="P156" s="23">
        <f t="shared" si="1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4">
        <f>+'[1]30'!J157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30</v>
      </c>
      <c r="M157" s="65">
        <f t="shared" si="8"/>
        <v>0</v>
      </c>
      <c r="N157" s="17" t="s">
        <v>16</v>
      </c>
      <c r="O157" s="18"/>
      <c r="P157" s="23">
        <f t="shared" si="12"/>
        <v>0</v>
      </c>
      <c r="Q157" s="90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+'[1]30'!J158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+'[1]30'!J159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+'[1]30'!J160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+'[1]30'!J161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+'[1]30'!J162</f>
        <v>0</v>
      </c>
      <c r="F162" s="71"/>
      <c r="G162" s="46">
        <f t="shared" si="13"/>
        <v>0</v>
      </c>
      <c r="H162" s="78">
        <v>0</v>
      </c>
      <c r="I162" s="76">
        <v>0</v>
      </c>
      <c r="J162" s="46">
        <f t="shared" si="14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+'[1]30'!J163</f>
        <v>0</v>
      </c>
      <c r="F163" s="71"/>
      <c r="G163" s="46">
        <f t="shared" si="13"/>
        <v>0</v>
      </c>
      <c r="H163" s="78">
        <v>0</v>
      </c>
      <c r="I163" s="76">
        <v>0</v>
      </c>
      <c r="J163" s="46">
        <f t="shared" si="14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2"/>
        <v>0</v>
      </c>
      <c r="Q163" s="11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+'[1]30'!J164</f>
        <v>0</v>
      </c>
      <c r="F164" s="71"/>
      <c r="G164" s="46">
        <f t="shared" si="13"/>
        <v>0</v>
      </c>
      <c r="H164" s="78">
        <v>0</v>
      </c>
      <c r="I164" s="76">
        <v>0</v>
      </c>
      <c r="J164" s="46">
        <f t="shared" si="14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+'[1]30'!J165</f>
        <v>0</v>
      </c>
      <c r="F165" s="71"/>
      <c r="G165" s="46">
        <f t="shared" si="13"/>
        <v>0</v>
      </c>
      <c r="H165" s="78">
        <v>0</v>
      </c>
      <c r="I165" s="76">
        <v>0</v>
      </c>
      <c r="J165" s="46">
        <f t="shared" si="14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+'[1]30'!J166</f>
        <v>0</v>
      </c>
      <c r="F166" s="71"/>
      <c r="G166" s="46">
        <f t="shared" si="13"/>
        <v>0</v>
      </c>
      <c r="H166" s="78">
        <v>0</v>
      </c>
      <c r="I166" s="76">
        <v>0</v>
      </c>
      <c r="J166" s="46">
        <f t="shared" si="14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+'[1]30'!J167</f>
        <v>0</v>
      </c>
      <c r="F167" s="71"/>
      <c r="G167" s="46">
        <f t="shared" si="13"/>
        <v>0</v>
      </c>
      <c r="H167" s="78">
        <v>0</v>
      </c>
      <c r="I167" s="76">
        <v>0</v>
      </c>
      <c r="J167" s="46">
        <f t="shared" si="1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+'[1]30'!J168</f>
        <v>0</v>
      </c>
      <c r="F168" s="71"/>
      <c r="G168" s="46">
        <f t="shared" si="13"/>
        <v>0</v>
      </c>
      <c r="H168" s="78">
        <v>0</v>
      </c>
      <c r="I168" s="76">
        <v>0</v>
      </c>
      <c r="J168" s="46">
        <f t="shared" si="1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4">
        <f>+'[1]30'!J169</f>
        <v>0</v>
      </c>
      <c r="F169" s="71"/>
      <c r="G169" s="46">
        <f t="shared" si="13"/>
        <v>0</v>
      </c>
      <c r="H169" s="78">
        <v>0</v>
      </c>
      <c r="I169" s="76">
        <v>0</v>
      </c>
      <c r="J169" s="46">
        <f t="shared" si="14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+'[1]30'!J170</f>
        <v>0</v>
      </c>
      <c r="F170" s="71"/>
      <c r="G170" s="46">
        <f t="shared" si="13"/>
        <v>0</v>
      </c>
      <c r="H170" s="78">
        <v>0</v>
      </c>
      <c r="I170" s="76">
        <v>0</v>
      </c>
      <c r="J170" s="46">
        <f t="shared" si="14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+'[1]30'!J171</f>
        <v>0</v>
      </c>
      <c r="F171" s="71"/>
      <c r="G171" s="46">
        <f t="shared" si="13"/>
        <v>0</v>
      </c>
      <c r="H171" s="78">
        <v>0</v>
      </c>
      <c r="I171" s="76">
        <v>0</v>
      </c>
      <c r="J171" s="46">
        <f t="shared" si="14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+'[1]30'!J172</f>
        <v>0</v>
      </c>
      <c r="F172" s="71"/>
      <c r="G172" s="46">
        <f t="shared" si="13"/>
        <v>0</v>
      </c>
      <c r="H172" s="78">
        <v>0</v>
      </c>
      <c r="I172" s="76">
        <v>0</v>
      </c>
      <c r="J172" s="46">
        <f t="shared" si="14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4">
        <f>+'[1]30'!J173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2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+'[1]30'!J174</f>
        <v>0</v>
      </c>
      <c r="F174" s="71"/>
      <c r="G174" s="46">
        <f t="shared" ref="G174" si="15">E174+F174</f>
        <v>0</v>
      </c>
      <c r="H174" s="78">
        <v>0</v>
      </c>
      <c r="I174" s="76">
        <v>0</v>
      </c>
      <c r="J174" s="46">
        <f t="shared" ref="J174" si="1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+'[1]30'!J175</f>
        <v>15</v>
      </c>
      <c r="F175" s="71"/>
      <c r="G175" s="46">
        <f t="shared" si="13"/>
        <v>15</v>
      </c>
      <c r="H175" s="78">
        <v>0</v>
      </c>
      <c r="I175" s="76">
        <v>0</v>
      </c>
      <c r="J175" s="46">
        <f t="shared" si="14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2"/>
        <v>0</v>
      </c>
      <c r="Q175" s="11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4">
        <f>+'[1]30'!J176</f>
        <v>0</v>
      </c>
      <c r="F176" s="71"/>
      <c r="G176" s="46">
        <f t="shared" si="13"/>
        <v>0</v>
      </c>
      <c r="H176" s="78">
        <v>0</v>
      </c>
      <c r="I176" s="76">
        <v>0</v>
      </c>
      <c r="J176" s="46">
        <f t="shared" si="1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2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+'[1]30'!J177</f>
        <v>0</v>
      </c>
      <c r="F177" s="71"/>
      <c r="G177" s="46">
        <f t="shared" si="13"/>
        <v>0</v>
      </c>
      <c r="H177" s="78">
        <v>0</v>
      </c>
      <c r="I177" s="76">
        <v>0</v>
      </c>
      <c r="J177" s="46">
        <f t="shared" si="14"/>
        <v>0</v>
      </c>
      <c r="K177" s="72"/>
      <c r="L177" s="20">
        <v>55</v>
      </c>
      <c r="M177" s="65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90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+'[1]30'!J178</f>
        <v>3</v>
      </c>
      <c r="F178" s="71">
        <v>11</v>
      </c>
      <c r="G178" s="46">
        <f t="shared" si="13"/>
        <v>14</v>
      </c>
      <c r="H178" s="78">
        <v>0</v>
      </c>
      <c r="I178" s="76">
        <v>0</v>
      </c>
      <c r="J178" s="46">
        <f t="shared" si="14"/>
        <v>14</v>
      </c>
      <c r="K178" s="72"/>
      <c r="L178" s="20">
        <v>55</v>
      </c>
      <c r="M178" s="65">
        <f t="shared" si="17"/>
        <v>0</v>
      </c>
      <c r="N178" s="17" t="s">
        <v>16</v>
      </c>
      <c r="O178" s="18"/>
      <c r="P178" s="23">
        <f t="shared" si="1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+'[1]30'!J179</f>
        <v>0</v>
      </c>
      <c r="F179" s="71"/>
      <c r="G179" s="46">
        <f t="shared" si="13"/>
        <v>0</v>
      </c>
      <c r="H179" s="78">
        <v>0</v>
      </c>
      <c r="I179" s="76">
        <v>0</v>
      </c>
      <c r="J179" s="46">
        <f t="shared" si="14"/>
        <v>0</v>
      </c>
      <c r="K179" s="72"/>
      <c r="L179" s="20">
        <v>10</v>
      </c>
      <c r="M179" s="65">
        <f t="shared" si="17"/>
        <v>0</v>
      </c>
      <c r="N179" s="17" t="s">
        <v>16</v>
      </c>
      <c r="O179" s="18"/>
      <c r="P179" s="23">
        <f t="shared" si="12"/>
        <v>0</v>
      </c>
      <c r="Q179" s="90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+'[1]30'!J180</f>
        <v>1</v>
      </c>
      <c r="F180" s="71"/>
      <c r="G180" s="46">
        <f t="shared" si="13"/>
        <v>1</v>
      </c>
      <c r="H180" s="78">
        <v>0</v>
      </c>
      <c r="I180" s="76">
        <v>0</v>
      </c>
      <c r="J180" s="46">
        <f t="shared" si="14"/>
        <v>1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2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+'[1]30'!J181</f>
        <v>0</v>
      </c>
      <c r="F181" s="71"/>
      <c r="G181" s="46">
        <f t="shared" si="13"/>
        <v>0</v>
      </c>
      <c r="H181" s="78">
        <v>0</v>
      </c>
      <c r="I181" s="76">
        <v>0</v>
      </c>
      <c r="J181" s="46">
        <f t="shared" si="1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+'[1]30'!J182</f>
        <v>0</v>
      </c>
      <c r="F182" s="71"/>
      <c r="G182" s="46">
        <f t="shared" si="13"/>
        <v>0</v>
      </c>
      <c r="H182" s="78">
        <v>0</v>
      </c>
      <c r="I182" s="76">
        <v>0</v>
      </c>
      <c r="J182" s="46">
        <f t="shared" si="14"/>
        <v>0</v>
      </c>
      <c r="K182" s="72"/>
      <c r="L182" s="20">
        <v>40</v>
      </c>
      <c r="M182" s="65">
        <f t="shared" si="17"/>
        <v>0</v>
      </c>
      <c r="N182" s="17" t="s">
        <v>16</v>
      </c>
      <c r="O182" s="18"/>
      <c r="P182" s="23">
        <f t="shared" si="12"/>
        <v>0</v>
      </c>
      <c r="Q182" s="90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+'[1]30'!J183</f>
        <v>0</v>
      </c>
      <c r="F183" s="71"/>
      <c r="G183" s="46">
        <f t="shared" si="13"/>
        <v>0</v>
      </c>
      <c r="H183" s="78">
        <v>0</v>
      </c>
      <c r="I183" s="76">
        <v>0</v>
      </c>
      <c r="J183" s="46">
        <f t="shared" si="1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+'[1]30'!J184</f>
        <v>0</v>
      </c>
      <c r="F184" s="71"/>
      <c r="G184" s="46">
        <f t="shared" si="13"/>
        <v>0</v>
      </c>
      <c r="H184" s="78">
        <v>0</v>
      </c>
      <c r="I184" s="76">
        <v>0</v>
      </c>
      <c r="J184" s="46">
        <f t="shared" si="14"/>
        <v>0</v>
      </c>
      <c r="K184" s="72"/>
      <c r="L184" s="20">
        <v>50</v>
      </c>
      <c r="M184" s="65">
        <f t="shared" si="17"/>
        <v>0</v>
      </c>
      <c r="N184" s="17" t="s">
        <v>16</v>
      </c>
      <c r="O184" s="18"/>
      <c r="P184" s="23">
        <f t="shared" si="12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+'[1]30'!J185</f>
        <v>8</v>
      </c>
      <c r="F185" s="71">
        <v>6</v>
      </c>
      <c r="G185" s="46">
        <f t="shared" si="13"/>
        <v>14</v>
      </c>
      <c r="H185" s="78">
        <v>0</v>
      </c>
      <c r="I185" s="76">
        <v>0</v>
      </c>
      <c r="J185" s="46">
        <f t="shared" si="14"/>
        <v>14</v>
      </c>
      <c r="K185" s="72"/>
      <c r="L185" s="20">
        <v>80</v>
      </c>
      <c r="M185" s="65">
        <f t="shared" si="17"/>
        <v>0</v>
      </c>
      <c r="N185" s="17" t="s">
        <v>16</v>
      </c>
      <c r="O185" s="18"/>
      <c r="P185" s="23">
        <f t="shared" si="12"/>
        <v>0</v>
      </c>
      <c r="Q185" s="90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+'[1]30'!J186</f>
        <v>0</v>
      </c>
      <c r="F186" s="71"/>
      <c r="G186" s="46">
        <f t="shared" si="13"/>
        <v>0</v>
      </c>
      <c r="H186" s="78">
        <v>0</v>
      </c>
      <c r="I186" s="76">
        <v>0</v>
      </c>
      <c r="J186" s="46">
        <f t="shared" si="14"/>
        <v>0</v>
      </c>
      <c r="K186" s="72"/>
      <c r="L186" s="20">
        <v>15</v>
      </c>
      <c r="M186" s="65">
        <f t="shared" si="17"/>
        <v>0</v>
      </c>
      <c r="N186" s="17" t="s">
        <v>16</v>
      </c>
      <c r="O186" s="18"/>
      <c r="P186" s="23">
        <f t="shared" si="12"/>
        <v>0</v>
      </c>
      <c r="Q186" s="90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4">
        <f>+'[1]30'!J187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4">
        <f>+'[1]30'!J188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4">
        <f>+'[1]30'!J189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4">
        <f>+'[1]30'!J190</f>
        <v>0</v>
      </c>
      <c r="F190" s="71"/>
      <c r="G190" s="46">
        <f t="shared" si="13"/>
        <v>0</v>
      </c>
      <c r="H190" s="78">
        <v>0</v>
      </c>
      <c r="I190" s="76">
        <v>0</v>
      </c>
      <c r="J190" s="46">
        <f t="shared" si="14"/>
        <v>0</v>
      </c>
      <c r="K190" s="72"/>
      <c r="L190" s="20">
        <v>80</v>
      </c>
      <c r="M190" s="65">
        <f t="shared" si="17"/>
        <v>0</v>
      </c>
      <c r="N190" s="17" t="s">
        <v>16</v>
      </c>
      <c r="O190" s="18"/>
      <c r="P190" s="23">
        <f t="shared" si="12"/>
        <v>0</v>
      </c>
      <c r="Q190" s="90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+'[1]30'!J191</f>
        <v>0</v>
      </c>
      <c r="F191" s="71"/>
      <c r="G191" s="46">
        <f t="shared" si="13"/>
        <v>0</v>
      </c>
      <c r="H191" s="78">
        <v>0</v>
      </c>
      <c r="I191" s="76">
        <v>0</v>
      </c>
      <c r="J191" s="46">
        <f t="shared" si="14"/>
        <v>0</v>
      </c>
      <c r="K191" s="72"/>
      <c r="L191" s="20">
        <v>35</v>
      </c>
      <c r="M191" s="65">
        <f t="shared" si="17"/>
        <v>0</v>
      </c>
      <c r="N191" s="17" t="s">
        <v>16</v>
      </c>
      <c r="O191" s="18"/>
      <c r="P191" s="23">
        <f t="shared" si="12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+'[1]30'!J192</f>
        <v>0</v>
      </c>
      <c r="F192" s="71"/>
      <c r="G192" s="46">
        <f t="shared" si="13"/>
        <v>0</v>
      </c>
      <c r="H192" s="78">
        <v>0</v>
      </c>
      <c r="I192" s="76">
        <v>0</v>
      </c>
      <c r="J192" s="46">
        <f t="shared" si="14"/>
        <v>0</v>
      </c>
      <c r="K192" s="72"/>
      <c r="L192" s="20">
        <v>35</v>
      </c>
      <c r="M192" s="65">
        <f t="shared" si="17"/>
        <v>0</v>
      </c>
      <c r="N192" s="17" t="s">
        <v>16</v>
      </c>
      <c r="O192" s="18"/>
      <c r="P192" s="23">
        <f t="shared" si="12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+'[1]30'!J193</f>
        <v>3</v>
      </c>
      <c r="F193" s="71">
        <v>4</v>
      </c>
      <c r="G193" s="46">
        <f t="shared" si="13"/>
        <v>7</v>
      </c>
      <c r="H193" s="78">
        <v>0</v>
      </c>
      <c r="I193" s="76">
        <v>0</v>
      </c>
      <c r="J193" s="46">
        <f t="shared" si="14"/>
        <v>7</v>
      </c>
      <c r="K193" s="72"/>
      <c r="L193" s="20">
        <v>60</v>
      </c>
      <c r="M193" s="65">
        <f t="shared" si="17"/>
        <v>0</v>
      </c>
      <c r="N193" s="17" t="s">
        <v>16</v>
      </c>
      <c r="O193" s="18"/>
      <c r="P193" s="23">
        <f t="shared" si="12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+'[1]30'!J194</f>
        <v>0</v>
      </c>
      <c r="F194" s="71">
        <v>6</v>
      </c>
      <c r="G194" s="46">
        <f t="shared" si="13"/>
        <v>6</v>
      </c>
      <c r="H194" s="78">
        <v>0</v>
      </c>
      <c r="I194" s="76">
        <v>0</v>
      </c>
      <c r="J194" s="46">
        <f t="shared" si="14"/>
        <v>6</v>
      </c>
      <c r="K194" s="72"/>
      <c r="L194" s="20">
        <v>120</v>
      </c>
      <c r="M194" s="65">
        <f t="shared" si="17"/>
        <v>0</v>
      </c>
      <c r="N194" s="17" t="s">
        <v>16</v>
      </c>
      <c r="O194" s="18"/>
      <c r="P194" s="23">
        <f t="shared" si="12"/>
        <v>0</v>
      </c>
      <c r="Q194" s="90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+'[1]30'!J195</f>
        <v>0</v>
      </c>
      <c r="F195" s="71"/>
      <c r="G195" s="46">
        <f t="shared" si="13"/>
        <v>0</v>
      </c>
      <c r="H195" s="78">
        <v>0</v>
      </c>
      <c r="I195" s="76">
        <v>0</v>
      </c>
      <c r="J195" s="46">
        <f t="shared" si="14"/>
        <v>0</v>
      </c>
      <c r="K195" s="72"/>
      <c r="L195" s="20">
        <v>60</v>
      </c>
      <c r="M195" s="65">
        <f t="shared" si="17"/>
        <v>0</v>
      </c>
      <c r="N195" s="17" t="s">
        <v>16</v>
      </c>
      <c r="O195" s="18"/>
      <c r="P195" s="23">
        <f t="shared" si="12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+'[1]30'!J196</f>
        <v>0</v>
      </c>
      <c r="F196" s="71"/>
      <c r="G196" s="46">
        <f t="shared" si="13"/>
        <v>0</v>
      </c>
      <c r="H196" s="78">
        <v>0</v>
      </c>
      <c r="I196" s="76">
        <v>0</v>
      </c>
      <c r="J196" s="46">
        <f t="shared" si="14"/>
        <v>0</v>
      </c>
      <c r="K196" s="72"/>
      <c r="L196" s="20">
        <v>120</v>
      </c>
      <c r="M196" s="65">
        <f t="shared" si="17"/>
        <v>0</v>
      </c>
      <c r="N196" s="17" t="s">
        <v>16</v>
      </c>
      <c r="O196" s="18"/>
      <c r="P196" s="23">
        <f t="shared" si="12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+'[1]30'!J197</f>
        <v>0</v>
      </c>
      <c r="F197" s="71"/>
      <c r="G197" s="46">
        <f t="shared" si="13"/>
        <v>0</v>
      </c>
      <c r="H197" s="78">
        <v>0</v>
      </c>
      <c r="I197" s="76">
        <v>0</v>
      </c>
      <c r="J197" s="46">
        <f t="shared" si="14"/>
        <v>0</v>
      </c>
      <c r="K197" s="72"/>
      <c r="L197" s="20">
        <v>50</v>
      </c>
      <c r="M197" s="65">
        <f t="shared" si="17"/>
        <v>0</v>
      </c>
      <c r="N197" s="17" t="s">
        <v>16</v>
      </c>
      <c r="O197" s="18"/>
      <c r="P197" s="23">
        <f t="shared" si="12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+'[1]30'!J198</f>
        <v>0</v>
      </c>
      <c r="F198" s="71"/>
      <c r="G198" s="46">
        <f t="shared" si="13"/>
        <v>0</v>
      </c>
      <c r="H198" s="78">
        <v>0</v>
      </c>
      <c r="I198" s="76">
        <v>0</v>
      </c>
      <c r="J198" s="46">
        <f t="shared" si="14"/>
        <v>0</v>
      </c>
      <c r="K198" s="72"/>
      <c r="L198" s="20">
        <v>150</v>
      </c>
      <c r="M198" s="65">
        <f t="shared" si="17"/>
        <v>0</v>
      </c>
      <c r="N198" s="17" t="s">
        <v>16</v>
      </c>
      <c r="O198" s="18"/>
      <c r="P198" s="23">
        <f t="shared" ref="P198:P261" si="20">SUM(M198-O198)</f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+'[1]30'!J199</f>
        <v>0</v>
      </c>
      <c r="F199" s="71"/>
      <c r="G199" s="46">
        <f t="shared" si="13"/>
        <v>0</v>
      </c>
      <c r="H199" s="78">
        <v>0</v>
      </c>
      <c r="I199" s="76">
        <v>0</v>
      </c>
      <c r="J199" s="46">
        <f t="shared" si="14"/>
        <v>0</v>
      </c>
      <c r="K199" s="72"/>
      <c r="L199" s="20">
        <v>135</v>
      </c>
      <c r="M199" s="65">
        <f t="shared" si="17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+'[1]30'!J200</f>
        <v>0</v>
      </c>
      <c r="F200" s="71"/>
      <c r="G200" s="46">
        <f t="shared" si="13"/>
        <v>0</v>
      </c>
      <c r="H200" s="78">
        <v>0</v>
      </c>
      <c r="I200" s="76">
        <v>0</v>
      </c>
      <c r="J200" s="46">
        <f t="shared" si="14"/>
        <v>0</v>
      </c>
      <c r="K200" s="72"/>
      <c r="L200" s="20">
        <v>100</v>
      </c>
      <c r="M200" s="65">
        <f t="shared" si="17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+'[1]30'!J201</f>
        <v>0</v>
      </c>
      <c r="F201" s="71"/>
      <c r="G201" s="46">
        <f t="shared" si="13"/>
        <v>0</v>
      </c>
      <c r="H201" s="78">
        <v>0</v>
      </c>
      <c r="I201" s="76">
        <v>0</v>
      </c>
      <c r="J201" s="46">
        <f t="shared" si="14"/>
        <v>0</v>
      </c>
      <c r="K201" s="72"/>
      <c r="L201" s="20">
        <v>90</v>
      </c>
      <c r="M201" s="65">
        <f t="shared" si="17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+'[1]30'!J202</f>
        <v>0</v>
      </c>
      <c r="F202" s="71"/>
      <c r="G202" s="46">
        <f t="shared" si="13"/>
        <v>0</v>
      </c>
      <c r="H202" s="78">
        <v>0</v>
      </c>
      <c r="I202" s="76">
        <v>0</v>
      </c>
      <c r="J202" s="46">
        <f t="shared" si="14"/>
        <v>0</v>
      </c>
      <c r="K202" s="72"/>
      <c r="L202" s="20">
        <v>90</v>
      </c>
      <c r="M202" s="65">
        <f t="shared" si="17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+'[1]30'!J203</f>
        <v>0</v>
      </c>
      <c r="F203" s="71"/>
      <c r="G203" s="46">
        <f t="shared" si="13"/>
        <v>0</v>
      </c>
      <c r="H203" s="78">
        <v>0</v>
      </c>
      <c r="I203" s="76">
        <v>0</v>
      </c>
      <c r="J203" s="46">
        <f t="shared" si="14"/>
        <v>0</v>
      </c>
      <c r="K203" s="72"/>
      <c r="L203" s="20">
        <v>90</v>
      </c>
      <c r="M203" s="65">
        <f t="shared" si="17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+'[1]30'!J204</f>
        <v>0</v>
      </c>
      <c r="F204" s="71"/>
      <c r="G204" s="46">
        <f t="shared" ref="G204:G266" si="21">E204+F204</f>
        <v>0</v>
      </c>
      <c r="H204" s="78">
        <v>0</v>
      </c>
      <c r="I204" s="76">
        <v>0</v>
      </c>
      <c r="J204" s="46">
        <f t="shared" ref="J204:J266" si="22">+G204-H204-K204-I204</f>
        <v>0</v>
      </c>
      <c r="K204" s="72"/>
      <c r="L204" s="20">
        <v>90</v>
      </c>
      <c r="M204" s="65">
        <f t="shared" si="17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+'[1]30'!J205</f>
        <v>6</v>
      </c>
      <c r="F205" s="71">
        <v>24</v>
      </c>
      <c r="G205" s="46">
        <f t="shared" si="21"/>
        <v>30</v>
      </c>
      <c r="H205" s="78">
        <v>0</v>
      </c>
      <c r="I205" s="76">
        <v>0</v>
      </c>
      <c r="J205" s="46">
        <f t="shared" si="22"/>
        <v>29</v>
      </c>
      <c r="K205" s="72">
        <v>1</v>
      </c>
      <c r="L205" s="20">
        <v>55</v>
      </c>
      <c r="M205" s="65">
        <f t="shared" si="17"/>
        <v>55</v>
      </c>
      <c r="N205" s="17" t="s">
        <v>16</v>
      </c>
      <c r="O205" s="18"/>
      <c r="P205" s="118">
        <f t="shared" si="20"/>
        <v>55</v>
      </c>
      <c r="Q205" s="90">
        <v>40</v>
      </c>
      <c r="R205" s="43">
        <f t="shared" si="18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+'[1]30'!J206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17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+'[1]30'!J207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0"/>
        <v>0</v>
      </c>
      <c r="Q207" s="90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+'[1]30'!J208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17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+'[1]30'!J209</f>
        <v>4</v>
      </c>
      <c r="F209" s="71"/>
      <c r="G209" s="46">
        <f t="shared" si="21"/>
        <v>4</v>
      </c>
      <c r="H209" s="78">
        <v>0</v>
      </c>
      <c r="I209" s="76">
        <v>0</v>
      </c>
      <c r="J209" s="46">
        <f t="shared" si="22"/>
        <v>4</v>
      </c>
      <c r="K209" s="72"/>
      <c r="L209" s="20">
        <v>120</v>
      </c>
      <c r="M209" s="65">
        <f t="shared" si="17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+'[1]30'!J210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+'[1]30'!J211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17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+'[1]30'!J212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17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+'[1]30'!J213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17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+'[1]30'!J214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+'[1]30'!J215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+'[1]30'!J216</f>
        <v>175</v>
      </c>
      <c r="F216" s="71">
        <v>31</v>
      </c>
      <c r="G216" s="46">
        <f t="shared" si="21"/>
        <v>206</v>
      </c>
      <c r="H216" s="78">
        <v>0</v>
      </c>
      <c r="I216" s="76">
        <v>0</v>
      </c>
      <c r="J216" s="46">
        <f t="shared" si="22"/>
        <v>205</v>
      </c>
      <c r="K216" s="72">
        <v>1</v>
      </c>
      <c r="L216" s="20">
        <v>10</v>
      </c>
      <c r="M216" s="65">
        <f t="shared" si="17"/>
        <v>10</v>
      </c>
      <c r="N216" s="17" t="s">
        <v>16</v>
      </c>
      <c r="O216" s="18"/>
      <c r="P216" s="118">
        <f t="shared" si="20"/>
        <v>10</v>
      </c>
      <c r="Q216" s="90">
        <v>9</v>
      </c>
      <c r="R216" s="43">
        <f t="shared" si="18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+'[1]30'!J217</f>
        <v>34</v>
      </c>
      <c r="F217" s="71">
        <v>36</v>
      </c>
      <c r="G217" s="46">
        <f t="shared" si="21"/>
        <v>70</v>
      </c>
      <c r="H217" s="78">
        <v>0</v>
      </c>
      <c r="I217" s="76">
        <v>0</v>
      </c>
      <c r="J217" s="46">
        <f t="shared" si="22"/>
        <v>70</v>
      </c>
      <c r="K217" s="72"/>
      <c r="L217" s="20">
        <v>10</v>
      </c>
      <c r="M217" s="65">
        <f t="shared" si="17"/>
        <v>0</v>
      </c>
      <c r="N217" s="17" t="s">
        <v>16</v>
      </c>
      <c r="O217" s="18"/>
      <c r="P217" s="23">
        <f t="shared" si="20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+'[1]30'!J218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2"/>
        <v>0</v>
      </c>
      <c r="K218" s="72"/>
      <c r="L218" s="20">
        <v>20</v>
      </c>
      <c r="M218" s="65">
        <f t="shared" si="17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+'[1]30'!J219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17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+'[1]30'!J220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2"/>
        <v>0</v>
      </c>
      <c r="K220" s="72"/>
      <c r="L220" s="20">
        <v>150</v>
      </c>
      <c r="M220" s="65">
        <f t="shared" si="17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+'[1]30'!J221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2"/>
        <v>0</v>
      </c>
      <c r="K221" s="72"/>
      <c r="L221" s="20">
        <v>200</v>
      </c>
      <c r="M221" s="65">
        <f t="shared" si="17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+'[1]30'!J222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17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+'[1]30'!J223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2"/>
        <v>0</v>
      </c>
      <c r="K223" s="72"/>
      <c r="L223" s="20">
        <v>50</v>
      </c>
      <c r="M223" s="65">
        <f t="shared" si="17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+'[1]30'!J224</f>
        <v>216</v>
      </c>
      <c r="F224" s="71">
        <v>270</v>
      </c>
      <c r="G224" s="46">
        <f t="shared" si="21"/>
        <v>486</v>
      </c>
      <c r="H224" s="78">
        <v>0</v>
      </c>
      <c r="I224" s="76">
        <v>0</v>
      </c>
      <c r="J224" s="46">
        <f t="shared" si="22"/>
        <v>486</v>
      </c>
      <c r="K224" s="72"/>
      <c r="L224" s="20">
        <v>0</v>
      </c>
      <c r="M224" s="65">
        <f t="shared" si="17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+'[1]30'!J225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17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+'[1]30'!J226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17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+'[1]30'!J227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17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+'[1]30'!J228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4">
        <f>+'[1]30'!J229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4">
        <f>+'[1]30'!J230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4">
        <f>+'[1]30'!J231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4">
        <f>+'[1]30'!J232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55</v>
      </c>
      <c r="M232" s="65">
        <f t="shared" si="17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4">
        <f>+'[1]30'!J233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40</v>
      </c>
      <c r="M233" s="65">
        <f t="shared" si="17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4">
        <f>+'[1]30'!J234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49</v>
      </c>
      <c r="M234" s="65">
        <f t="shared" si="17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4">
        <f>+'[1]30'!J235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39</v>
      </c>
      <c r="M235" s="65">
        <f t="shared" si="17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4">
        <f>+'[1]30'!J236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50</v>
      </c>
      <c r="M236" s="65">
        <f t="shared" si="17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4">
        <f>+'[1]30'!J237</f>
        <v>1</v>
      </c>
      <c r="F237" s="71"/>
      <c r="G237" s="46">
        <f t="shared" si="21"/>
        <v>1</v>
      </c>
      <c r="H237" s="78">
        <v>0</v>
      </c>
      <c r="I237" s="76">
        <v>0</v>
      </c>
      <c r="J237" s="46">
        <f t="shared" si="22"/>
        <v>1</v>
      </c>
      <c r="K237" s="72"/>
      <c r="L237" s="20">
        <v>50</v>
      </c>
      <c r="M237" s="65">
        <f t="shared" si="17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4">
        <f>+'[1]30'!J238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35</v>
      </c>
      <c r="M238" s="65">
        <f t="shared" si="17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4">
        <f>+'[1]30'!J239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80</v>
      </c>
      <c r="M239" s="65">
        <f t="shared" si="17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4">
        <f>+'[1]30'!J240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35</v>
      </c>
      <c r="M240" s="65">
        <f t="shared" si="17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4">
        <f>+'[1]30'!J241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22"/>
        <v>0</v>
      </c>
      <c r="K241" s="72"/>
      <c r="L241" s="20">
        <v>19</v>
      </c>
      <c r="M241" s="65">
        <f t="shared" si="17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4">
        <f>+'[1]30'!J242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15</v>
      </c>
      <c r="M242" s="65">
        <f t="shared" si="17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4">
        <f>+'[1]30'!J243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35</v>
      </c>
      <c r="M243" s="65">
        <f t="shared" si="17"/>
        <v>0</v>
      </c>
      <c r="N243" s="17" t="s">
        <v>16</v>
      </c>
      <c r="O243" s="18"/>
      <c r="P243" s="23">
        <f t="shared" si="20"/>
        <v>0</v>
      </c>
      <c r="Q243" s="90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4">
        <f>+'[1]30'!J244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35</v>
      </c>
      <c r="M244" s="65">
        <f t="shared" si="17"/>
        <v>0</v>
      </c>
      <c r="N244" s="17" t="s">
        <v>16</v>
      </c>
      <c r="O244" s="18"/>
      <c r="P244" s="23">
        <f t="shared" si="20"/>
        <v>0</v>
      </c>
      <c r="Q244" s="90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4">
        <f>+'[1]30'!J245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22</v>
      </c>
      <c r="M245" s="65">
        <f t="shared" si="17"/>
        <v>0</v>
      </c>
      <c r="N245" s="17" t="s">
        <v>16</v>
      </c>
      <c r="O245" s="18"/>
      <c r="P245" s="23">
        <f t="shared" si="20"/>
        <v>0</v>
      </c>
      <c r="Q245" s="90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4">
        <f>+'[1]30'!J246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35</v>
      </c>
      <c r="M246" s="65">
        <f t="shared" si="17"/>
        <v>0</v>
      </c>
      <c r="N246" s="17" t="s">
        <v>16</v>
      </c>
      <c r="O246" s="18"/>
      <c r="P246" s="23">
        <f t="shared" si="20"/>
        <v>0</v>
      </c>
      <c r="Q246" s="90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4">
        <f>+'[1]30'!J247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22"/>
        <v>0</v>
      </c>
      <c r="K247" s="72"/>
      <c r="L247" s="20">
        <v>40</v>
      </c>
      <c r="M247" s="65">
        <f t="shared" si="17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4">
        <f>+'[1]30'!J248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15</v>
      </c>
      <c r="M248" s="65">
        <f t="shared" si="17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4">
        <f>+'[1]30'!J249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25</v>
      </c>
      <c r="M249" s="65">
        <f t="shared" si="17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4">
        <f>+'[1]30'!J250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29</v>
      </c>
      <c r="M250" s="65">
        <f t="shared" si="17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4">
        <f>+'[1]30'!J251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>
        <v>29</v>
      </c>
      <c r="M251" s="65">
        <f t="shared" si="17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4">
        <f>+'[1]30'!J252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>
        <v>29</v>
      </c>
      <c r="M252" s="65">
        <f t="shared" si="17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4">
        <f>+'[1]30'!J253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>
        <v>29</v>
      </c>
      <c r="M253" s="65">
        <f t="shared" si="17"/>
        <v>0</v>
      </c>
      <c r="N253" s="17" t="s">
        <v>16</v>
      </c>
      <c r="O253" s="18"/>
      <c r="P253" s="23">
        <f t="shared" si="20"/>
        <v>0</v>
      </c>
      <c r="Q253" s="90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4">
        <f>+'[1]30'!J254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>
        <v>29</v>
      </c>
      <c r="M254" s="65">
        <f t="shared" si="17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4">
        <f>+'[1]30'!J255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>
        <v>20</v>
      </c>
      <c r="M255" s="65">
        <f t="shared" si="17"/>
        <v>0</v>
      </c>
      <c r="N255" s="17" t="s">
        <v>16</v>
      </c>
      <c r="O255" s="18"/>
      <c r="P255" s="23">
        <f t="shared" si="20"/>
        <v>0</v>
      </c>
      <c r="Q255" s="90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4">
        <f>+'[1]30'!J256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>
        <v>20</v>
      </c>
      <c r="M256" s="65">
        <f t="shared" si="17"/>
        <v>0</v>
      </c>
      <c r="N256" s="17" t="s">
        <v>16</v>
      </c>
      <c r="O256" s="18"/>
      <c r="P256" s="23">
        <f t="shared" si="20"/>
        <v>0</v>
      </c>
      <c r="Q256" s="90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4">
        <f>+'[1]30'!J257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>
        <v>20</v>
      </c>
      <c r="M257" s="65">
        <f t="shared" si="17"/>
        <v>0</v>
      </c>
      <c r="N257" s="17" t="s">
        <v>16</v>
      </c>
      <c r="O257" s="18"/>
      <c r="P257" s="23">
        <f t="shared" si="20"/>
        <v>0</v>
      </c>
      <c r="Q257" s="90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4">
        <f>+'[1]30'!J258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>
        <v>35</v>
      </c>
      <c r="M258" s="65">
        <f t="shared" si="17"/>
        <v>0</v>
      </c>
      <c r="N258" s="17" t="s">
        <v>16</v>
      </c>
      <c r="O258" s="18"/>
      <c r="P258" s="23">
        <f t="shared" si="20"/>
        <v>0</v>
      </c>
      <c r="Q258" s="90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4">
        <f>+'[1]30'!J259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>
        <v>35</v>
      </c>
      <c r="M259" s="65">
        <f t="shared" si="17"/>
        <v>0</v>
      </c>
      <c r="N259" s="17" t="s">
        <v>16</v>
      </c>
      <c r="O259" s="18"/>
      <c r="P259" s="23">
        <f t="shared" si="20"/>
        <v>0</v>
      </c>
      <c r="Q259" s="90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4">
        <f>+'[1]30'!J260</f>
        <v>0</v>
      </c>
      <c r="F260" s="71"/>
      <c r="G260" s="46">
        <f t="shared" si="21"/>
        <v>0</v>
      </c>
      <c r="H260" s="78">
        <v>0</v>
      </c>
      <c r="I260" s="76">
        <v>0</v>
      </c>
      <c r="J260" s="46">
        <f t="shared" si="22"/>
        <v>0</v>
      </c>
      <c r="K260" s="72"/>
      <c r="L260" s="20">
        <v>29</v>
      </c>
      <c r="M260" s="65">
        <f t="shared" si="17"/>
        <v>0</v>
      </c>
      <c r="N260" s="17" t="s">
        <v>16</v>
      </c>
      <c r="O260" s="18"/>
      <c r="P260" s="23">
        <f t="shared" si="20"/>
        <v>0</v>
      </c>
      <c r="Q260" s="90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4">
        <f>+'[1]30'!J261</f>
        <v>0</v>
      </c>
      <c r="F261" s="71"/>
      <c r="G261" s="46">
        <f t="shared" si="21"/>
        <v>0</v>
      </c>
      <c r="H261" s="78">
        <v>0</v>
      </c>
      <c r="I261" s="76">
        <v>0</v>
      </c>
      <c r="J261" s="46">
        <f t="shared" si="22"/>
        <v>0</v>
      </c>
      <c r="K261" s="72"/>
      <c r="L261" s="20">
        <v>25</v>
      </c>
      <c r="M261" s="65">
        <f t="shared" si="17"/>
        <v>0</v>
      </c>
      <c r="N261" s="17" t="s">
        <v>16</v>
      </c>
      <c r="O261" s="18"/>
      <c r="P261" s="23">
        <f t="shared" si="20"/>
        <v>0</v>
      </c>
      <c r="Q261" s="90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4">
        <f>+'[1]30'!J262</f>
        <v>0</v>
      </c>
      <c r="F262" s="71"/>
      <c r="G262" s="46">
        <f t="shared" si="21"/>
        <v>0</v>
      </c>
      <c r="H262" s="78">
        <v>0</v>
      </c>
      <c r="I262" s="76">
        <v>0</v>
      </c>
      <c r="J262" s="46">
        <f t="shared" si="22"/>
        <v>0</v>
      </c>
      <c r="K262" s="72"/>
      <c r="L262" s="20">
        <v>15</v>
      </c>
      <c r="M262" s="65">
        <f t="shared" si="17"/>
        <v>0</v>
      </c>
      <c r="N262" s="17" t="s">
        <v>16</v>
      </c>
      <c r="O262" s="18"/>
      <c r="P262" s="23">
        <f t="shared" ref="P262:P266" si="23">SUM(M262-O262)</f>
        <v>0</v>
      </c>
      <c r="Q262" s="90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4">
        <f>+'[1]30'!J263</f>
        <v>0</v>
      </c>
      <c r="F263" s="71"/>
      <c r="G263" s="46">
        <f t="shared" si="21"/>
        <v>0</v>
      </c>
      <c r="H263" s="78">
        <v>0</v>
      </c>
      <c r="I263" s="76">
        <v>0</v>
      </c>
      <c r="J263" s="46">
        <f t="shared" si="22"/>
        <v>0</v>
      </c>
      <c r="K263" s="72"/>
      <c r="L263" s="20">
        <v>16</v>
      </c>
      <c r="M263" s="65">
        <f t="shared" si="17"/>
        <v>0</v>
      </c>
      <c r="N263" s="17" t="s">
        <v>16</v>
      </c>
      <c r="O263" s="18"/>
      <c r="P263" s="23">
        <f t="shared" si="23"/>
        <v>0</v>
      </c>
      <c r="Q263" s="90"/>
      <c r="R263" s="43">
        <f t="shared" si="18"/>
        <v>0</v>
      </c>
    </row>
    <row r="264" spans="1:19" ht="25.5" x14ac:dyDescent="0.55000000000000004">
      <c r="A264" s="10"/>
      <c r="B264" s="10"/>
      <c r="C264" s="19"/>
      <c r="D264" s="10"/>
      <c r="E264" s="64">
        <f>+'[1]30'!J264</f>
        <v>0</v>
      </c>
      <c r="F264" s="71"/>
      <c r="G264" s="46">
        <f t="shared" si="21"/>
        <v>0</v>
      </c>
      <c r="H264" s="78">
        <v>0</v>
      </c>
      <c r="I264" s="76">
        <v>0</v>
      </c>
      <c r="J264" s="46">
        <f t="shared" si="22"/>
        <v>0</v>
      </c>
      <c r="K264" s="72"/>
      <c r="L264" s="20"/>
      <c r="M264" s="65">
        <f t="shared" si="17"/>
        <v>0</v>
      </c>
      <c r="N264" s="17" t="s">
        <v>16</v>
      </c>
      <c r="O264" s="18"/>
      <c r="P264" s="23">
        <f t="shared" si="23"/>
        <v>0</v>
      </c>
      <c r="Q264" s="90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4">
        <f>+'[1]30'!J265</f>
        <v>0</v>
      </c>
      <c r="F265" s="71"/>
      <c r="G265" s="46">
        <f t="shared" si="21"/>
        <v>0</v>
      </c>
      <c r="H265" s="78">
        <v>0</v>
      </c>
      <c r="I265" s="76">
        <v>0</v>
      </c>
      <c r="J265" s="46">
        <f t="shared" si="22"/>
        <v>0</v>
      </c>
      <c r="K265" s="72"/>
      <c r="L265" s="20"/>
      <c r="M265" s="65">
        <f t="shared" si="17"/>
        <v>0</v>
      </c>
      <c r="N265" s="17" t="s">
        <v>16</v>
      </c>
      <c r="O265" s="18"/>
      <c r="P265" s="23">
        <f t="shared" si="23"/>
        <v>0</v>
      </c>
      <c r="Q265" s="90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4">
        <f>+'[1]30'!J266</f>
        <v>0</v>
      </c>
      <c r="F266" s="71"/>
      <c r="G266" s="46">
        <f t="shared" si="21"/>
        <v>0</v>
      </c>
      <c r="H266" s="78">
        <v>0</v>
      </c>
      <c r="I266" s="76">
        <v>0</v>
      </c>
      <c r="J266" s="46">
        <f t="shared" si="22"/>
        <v>0</v>
      </c>
      <c r="K266" s="72"/>
      <c r="L266" s="20"/>
      <c r="M266" s="65">
        <f t="shared" ref="M266" si="24">+L266*K266</f>
        <v>0</v>
      </c>
      <c r="N266" s="17" t="s">
        <v>16</v>
      </c>
      <c r="O266" s="18"/>
      <c r="P266" s="23">
        <f t="shared" si="23"/>
        <v>0</v>
      </c>
      <c r="Q266" s="90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1019.98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5" t="s">
        <v>212</v>
      </c>
      <c r="L268" s="12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4" t="s">
        <v>202</v>
      </c>
      <c r="M269" s="134"/>
      <c r="N269" s="33">
        <f>SUM(M5:M268)</f>
        <v>2825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203</v>
      </c>
      <c r="M270" s="133"/>
      <c r="N270" s="36"/>
    </row>
    <row r="271" spans="1:19" ht="25.5" x14ac:dyDescent="0.55000000000000004">
      <c r="A271" s="1"/>
      <c r="E271" s="1"/>
      <c r="F271" s="1"/>
      <c r="G271" s="31"/>
      <c r="J271" s="31"/>
      <c r="L271" s="132" t="s">
        <v>204</v>
      </c>
      <c r="M271" s="133"/>
      <c r="N271" s="36">
        <f>SUM(O271:AF271)</f>
        <v>1703</v>
      </c>
      <c r="O271" s="2">
        <v>303</v>
      </c>
      <c r="P271" s="2">
        <v>500</v>
      </c>
      <c r="Q271" s="2">
        <v>400</v>
      </c>
      <c r="R271" s="2">
        <v>500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205</v>
      </c>
      <c r="M272" s="133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2" t="s">
        <v>206</v>
      </c>
      <c r="M273" s="133"/>
      <c r="N273" s="36"/>
    </row>
    <row r="274" spans="1:14" ht="25.5" x14ac:dyDescent="0.55000000000000004">
      <c r="A274" s="1"/>
      <c r="E274" s="1"/>
      <c r="F274" s="1"/>
      <c r="G274" s="31"/>
      <c r="J274" s="31"/>
      <c r="L274" s="132" t="s">
        <v>207</v>
      </c>
      <c r="M274" s="133"/>
      <c r="N274" s="37">
        <f>SUM(O5:O267)</f>
        <v>412</v>
      </c>
    </row>
    <row r="275" spans="1:14" ht="25.5" x14ac:dyDescent="0.55000000000000004">
      <c r="A275" s="1"/>
      <c r="E275" s="1"/>
      <c r="F275" s="1"/>
      <c r="G275" s="31"/>
      <c r="J275" s="31"/>
      <c r="L275" s="132" t="s">
        <v>208</v>
      </c>
      <c r="M275" s="133"/>
      <c r="N275" s="33">
        <f>N269-N270-N271-N273-N274</f>
        <v>710</v>
      </c>
    </row>
    <row r="276" spans="1:14" ht="25.5" x14ac:dyDescent="0.55000000000000004">
      <c r="A276" s="1"/>
      <c r="E276" s="1"/>
      <c r="F276" s="1"/>
      <c r="G276" s="31"/>
      <c r="J276" s="31"/>
      <c r="L276" s="132" t="s">
        <v>209</v>
      </c>
      <c r="M276" s="133"/>
      <c r="N276" s="37">
        <v>710</v>
      </c>
    </row>
    <row r="277" spans="1:14" ht="25.5" x14ac:dyDescent="0.55000000000000004">
      <c r="A277" s="1"/>
      <c r="E277" s="1"/>
      <c r="F277" s="1"/>
      <c r="G277" s="31"/>
      <c r="J277" s="31"/>
      <c r="L277" s="132" t="s">
        <v>210</v>
      </c>
      <c r="M277" s="133"/>
      <c r="N277" s="33">
        <f>+N276-N275</f>
        <v>0</v>
      </c>
    </row>
    <row r="278" spans="1:14" ht="25.5" x14ac:dyDescent="0.55000000000000004">
      <c r="E278" s="1"/>
      <c r="F278" s="1"/>
      <c r="J278" s="2"/>
      <c r="L278" s="132" t="s">
        <v>211</v>
      </c>
      <c r="M278" s="133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9" t="s">
        <v>242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O2" s="200" t="s">
        <v>0</v>
      </c>
      <c r="P2" s="200"/>
      <c r="Q2" s="200"/>
      <c r="R2" s="200"/>
      <c r="S2" s="200"/>
      <c r="T2" s="200"/>
      <c r="U2" s="200"/>
      <c r="V2" s="200"/>
      <c r="W2" s="200"/>
      <c r="X2" s="200"/>
      <c r="Y2" s="200"/>
    </row>
    <row r="3" spans="1:26" s="5" customFormat="1" ht="26.25" x14ac:dyDescent="0.55000000000000004">
      <c r="A3" s="201" t="s">
        <v>1</v>
      </c>
      <c r="B3" s="201" t="s">
        <v>2</v>
      </c>
      <c r="C3" s="202" t="s">
        <v>3</v>
      </c>
      <c r="D3" s="202" t="s">
        <v>4</v>
      </c>
      <c r="E3" s="202" t="s">
        <v>5</v>
      </c>
      <c r="F3" s="4" t="s">
        <v>6</v>
      </c>
      <c r="G3" s="204" t="s">
        <v>7</v>
      </c>
      <c r="H3" s="206" t="s">
        <v>8</v>
      </c>
      <c r="I3" s="207"/>
      <c r="J3" s="208"/>
      <c r="K3" s="209" t="s">
        <v>9</v>
      </c>
      <c r="L3" s="196" t="s">
        <v>10</v>
      </c>
      <c r="O3" s="201" t="s">
        <v>1</v>
      </c>
      <c r="P3" s="201" t="s">
        <v>2</v>
      </c>
      <c r="Q3" s="202" t="s">
        <v>3</v>
      </c>
      <c r="R3" s="202" t="s">
        <v>4</v>
      </c>
      <c r="S3" s="202" t="s">
        <v>5</v>
      </c>
      <c r="T3" s="4" t="s">
        <v>6</v>
      </c>
      <c r="U3" s="204" t="s">
        <v>7</v>
      </c>
      <c r="V3" s="206" t="s">
        <v>8</v>
      </c>
      <c r="W3" s="207"/>
      <c r="X3" s="208"/>
      <c r="Y3" s="209" t="s">
        <v>9</v>
      </c>
      <c r="Z3" s="196" t="s">
        <v>10</v>
      </c>
    </row>
    <row r="4" spans="1:26" s="5" customFormat="1" ht="27" thickBot="1" x14ac:dyDescent="0.6">
      <c r="A4" s="201"/>
      <c r="B4" s="201"/>
      <c r="C4" s="203"/>
      <c r="D4" s="203"/>
      <c r="E4" s="203"/>
      <c r="F4" s="6" t="s">
        <v>11</v>
      </c>
      <c r="G4" s="205"/>
      <c r="H4" s="7" t="s">
        <v>12</v>
      </c>
      <c r="I4" s="8" t="s">
        <v>13</v>
      </c>
      <c r="J4" s="9" t="s">
        <v>14</v>
      </c>
      <c r="K4" s="210"/>
      <c r="L4" s="196"/>
      <c r="O4" s="201"/>
      <c r="P4" s="201"/>
      <c r="Q4" s="203"/>
      <c r="R4" s="203"/>
      <c r="S4" s="203"/>
      <c r="T4" s="6" t="s">
        <v>11</v>
      </c>
      <c r="U4" s="205"/>
      <c r="V4" s="7" t="s">
        <v>12</v>
      </c>
      <c r="W4" s="8" t="s">
        <v>13</v>
      </c>
      <c r="X4" s="9" t="s">
        <v>14</v>
      </c>
      <c r="Y4" s="210"/>
      <c r="Z4" s="19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1" t="s">
        <v>119</v>
      </c>
      <c r="Q107" s="212"/>
      <c r="R107" s="212"/>
      <c r="S107" s="212"/>
      <c r="T107" s="212"/>
      <c r="U107" s="212"/>
      <c r="V107" s="212"/>
      <c r="W107" s="21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6" t="s">
        <v>213</v>
      </c>
      <c r="N205" s="21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8" t="s">
        <v>212</v>
      </c>
      <c r="I206" s="18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7" t="s">
        <v>202</v>
      </c>
      <c r="J207" s="21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4" t="s">
        <v>203</v>
      </c>
      <c r="J208" s="21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4" t="s">
        <v>205</v>
      </c>
      <c r="J210" s="215"/>
      <c r="K210" s="36">
        <v>0</v>
      </c>
    </row>
    <row r="211" spans="1:11" ht="25.5" x14ac:dyDescent="0.55000000000000004">
      <c r="A211" s="1"/>
      <c r="C211" s="31"/>
      <c r="E211" s="31"/>
      <c r="G211" s="31"/>
      <c r="I211" s="214" t="s">
        <v>206</v>
      </c>
      <c r="J211" s="215"/>
      <c r="K211" s="36">
        <v>0</v>
      </c>
    </row>
    <row r="212" spans="1:11" ht="25.5" x14ac:dyDescent="0.55000000000000004">
      <c r="A212" s="1"/>
      <c r="C212" s="31"/>
      <c r="E212" s="31"/>
      <c r="G212" s="31"/>
      <c r="I212" s="214" t="s">
        <v>207</v>
      </c>
      <c r="J212" s="21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4" t="s">
        <v>208</v>
      </c>
      <c r="J213" s="21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4" t="s">
        <v>209</v>
      </c>
      <c r="J214" s="215"/>
      <c r="K214" s="37">
        <v>0</v>
      </c>
    </row>
    <row r="215" spans="1:11" ht="25.5" x14ac:dyDescent="0.55000000000000004">
      <c r="A215" s="1"/>
      <c r="C215" s="31"/>
      <c r="E215" s="31"/>
      <c r="G215" s="31"/>
      <c r="I215" s="214" t="s">
        <v>210</v>
      </c>
      <c r="J215" s="215"/>
      <c r="K215" s="33">
        <f>+K214-K213</f>
        <v>0</v>
      </c>
    </row>
    <row r="216" spans="1:11" ht="25.5" x14ac:dyDescent="0.55000000000000004">
      <c r="G216" s="2"/>
      <c r="I216" s="214" t="s">
        <v>211</v>
      </c>
      <c r="J216" s="21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2025-06-02T04:16:36Z</cp:lastPrinted>
  <dcterms:created xsi:type="dcterms:W3CDTF">2023-12-01T06:41:03Z</dcterms:created>
  <dcterms:modified xsi:type="dcterms:W3CDTF">2025-11-01T09:16:04Z</dcterms:modified>
</cp:coreProperties>
</file>